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1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1.xml" ContentType="application/vnd.openxmlformats-officedocument.drawing+xml"/>
  <Override PartName="/xl/charts/chart59.xml" ContentType="application/vnd.openxmlformats-officedocument.drawingml.chart+xml"/>
  <Override PartName="/xl/drawings/drawing2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4.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5.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6.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style12.xml" ContentType="application/vnd.ms-office.chartstyle+xml"/>
  <Override PartName="/xl/charts/colors12.xml" ContentType="application/vnd.ms-office.chartcolorstyle+xml"/>
  <Override PartName="/xl/charts/chart7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xml"/>
  <Override PartName="/xl/charts/chart79.xml" ContentType="application/vnd.openxmlformats-officedocument.drawingml.chart+xml"/>
  <Override PartName="/xl/charts/style14.xml" ContentType="application/vnd.ms-office.chartstyle+xml"/>
  <Override PartName="/xl/charts/colors14.xml" ContentType="application/vnd.ms-office.chartcolorstyle+xml"/>
  <Override PartName="/xl/charts/chart8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8.xml" ContentType="application/vnd.openxmlformats-officedocument.drawing+xml"/>
  <Override PartName="/xl/charts/chart81.xml" ContentType="application/vnd.openxmlformats-officedocument.drawingml.chart+xml"/>
  <Override PartName="/xl/charts/style16.xml" ContentType="application/vnd.ms-office.chartstyle+xml"/>
  <Override PartName="/xl/charts/colors16.xml" ContentType="application/vnd.ms-office.chartcolorstyle+xml"/>
  <Override PartName="/xl/charts/chart8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9.xml" ContentType="application/vnd.openxmlformats-officedocument.drawing+xml"/>
  <Override PartName="/xl/charts/chart83.xml" ContentType="application/vnd.openxmlformats-officedocument.drawingml.chart+xml"/>
  <Override PartName="/xl/charts/style18.xml" ContentType="application/vnd.ms-office.chartstyle+xml"/>
  <Override PartName="/xl/charts/colors18.xml" ContentType="application/vnd.ms-office.chartcolorstyle+xml"/>
  <Override PartName="/xl/charts/chart84.xml" ContentType="application/vnd.openxmlformats-officedocument.drawingml.chart+xml"/>
  <Override PartName="/xl/charts/style19.xml" ContentType="application/vnd.ms-office.chartstyle+xml"/>
  <Override PartName="/xl/charts/colors19.xml" ContentType="application/vnd.ms-office.chartcolorstyle+xml"/>
  <Override PartName="/xl/charts/chart85.xml" ContentType="application/vnd.openxmlformats-officedocument.drawingml.chart+xml"/>
  <Override PartName="/xl/charts/style20.xml" ContentType="application/vnd.ms-office.chartstyle+xml"/>
  <Override PartName="/xl/charts/colors20.xml" ContentType="application/vnd.ms-office.chartcolorstyle+xml"/>
  <Override PartName="/xl/charts/chart8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xml"/>
  <Override PartName="/xl/charts/chart89.xml" ContentType="application/vnd.openxmlformats-officedocument.drawingml.chart+xml"/>
  <Override PartName="/xl/charts/style23.xml" ContentType="application/vnd.ms-office.chartstyle+xml"/>
  <Override PartName="/xl/charts/colors23.xml" ContentType="application/vnd.ms-office.chartcolorstyle+xml"/>
  <Override PartName="/xl/charts/chart90.xml" ContentType="application/vnd.openxmlformats-officedocument.drawingml.chart+xml"/>
  <Override PartName="/xl/drawings/drawing33.xml" ContentType="application/vnd.openxmlformats-officedocument.drawing+xml"/>
  <Override PartName="/xl/charts/chart91.xml" ContentType="application/vnd.openxmlformats-officedocument.drawingml.chart+xml"/>
  <Override PartName="/xl/charts/style24.xml" ContentType="application/vnd.ms-office.chartstyle+xml"/>
  <Override PartName="/xl/charts/colors24.xml" ContentType="application/vnd.ms-office.chartcolorstyle+xml"/>
  <Override PartName="/xl/charts/chart92.xml" ContentType="application/vnd.openxmlformats-officedocument.drawingml.chart+xml"/>
  <Override PartName="/xl/drawings/drawing34.xml" ContentType="application/vnd.openxmlformats-officedocument.drawing+xml"/>
  <Override PartName="/xl/charts/chart93.xml" ContentType="application/vnd.openxmlformats-officedocument.drawingml.chart+xml"/>
  <Override PartName="/xl/drawings/drawing3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3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37.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3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39.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40.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drawings/drawing41.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style25.xml" ContentType="application/vnd.ms-office.chartstyle+xml"/>
  <Override PartName="/xl/charts/colors25.xml" ContentType="application/vnd.ms-office.chartcolorstyle+xml"/>
  <Override PartName="/xl/charts/chart127.xml" ContentType="application/vnd.openxmlformats-officedocument.drawingml.chart+xml"/>
  <Override PartName="/xl/charts/style26.xml" ContentType="application/vnd.ms-office.chartstyle+xml"/>
  <Override PartName="/xl/charts/colors26.xml" ContentType="application/vnd.ms-office.chartcolorstyle+xml"/>
  <Override PartName="/xl/charts/chart128.xml" ContentType="application/vnd.openxmlformats-officedocument.drawingml.chart+xml"/>
  <Override PartName="/xl/charts/style27.xml" ContentType="application/vnd.ms-office.chartstyle+xml"/>
  <Override PartName="/xl/charts/colors27.xml" ContentType="application/vnd.ms-office.chartcolorstyle+xml"/>
  <Override PartName="/xl/charts/chart129.xml" ContentType="application/vnd.openxmlformats-officedocument.drawingml.chart+xml"/>
  <Override PartName="/xl/charts/chart130.xml" ContentType="application/vnd.openxmlformats-officedocument.drawingml.chart+xml"/>
  <Override PartName="/xl/drawings/drawing42.xml" ContentType="application/vnd.openxmlformats-officedocument.drawing+xml"/>
  <Override PartName="/xl/charts/chart131.xml" ContentType="application/vnd.openxmlformats-officedocument.drawingml.chart+xml"/>
  <Override PartName="/xl/charts/style28.xml" ContentType="application/vnd.ms-office.chartstyle+xml"/>
  <Override PartName="/xl/charts/colors28.xml" ContentType="application/vnd.ms-office.chartcolorstyle+xml"/>
  <Override PartName="/xl/charts/chart132.xml" ContentType="application/vnd.openxmlformats-officedocument.drawingml.chart+xml"/>
  <Override PartName="/xl/charts/style29.xml" ContentType="application/vnd.ms-office.chartstyle+xml"/>
  <Override PartName="/xl/charts/colors29.xml" ContentType="application/vnd.ms-office.chartcolorstyle+xml"/>
  <Override PartName="/xl/charts/chart133.xml" ContentType="application/vnd.openxmlformats-officedocument.drawingml.chart+xml"/>
  <Override PartName="/xl/charts/style30.xml" ContentType="application/vnd.ms-office.chartstyle+xml"/>
  <Override PartName="/xl/charts/colors30.xml" ContentType="application/vnd.ms-office.chartcolorstyle+xml"/>
  <Override PartName="/xl/charts/chart134.xml" ContentType="application/vnd.openxmlformats-officedocument.drawingml.chart+xml"/>
  <Override PartName="/xl/drawings/drawing43.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style31.xml" ContentType="application/vnd.ms-office.chartstyle+xml"/>
  <Override PartName="/xl/charts/colors31.xml" ContentType="application/vnd.ms-office.chartcolorstyle+xml"/>
  <Override PartName="/xl/charts/chart138.xml" ContentType="application/vnd.openxmlformats-officedocument.drawingml.chart+xml"/>
  <Override PartName="/xl/charts/style32.xml" ContentType="application/vnd.ms-office.chartstyle+xml"/>
  <Override PartName="/xl/charts/colors32.xml" ContentType="application/vnd.ms-office.chartcolorstyle+xml"/>
  <Override PartName="/xl/charts/chart139.xml" ContentType="application/vnd.openxmlformats-officedocument.drawingml.chart+xml"/>
  <Override PartName="/xl/drawings/drawing44.xml" ContentType="application/vnd.openxmlformats-officedocument.drawing+xml"/>
  <Override PartName="/xl/charts/chart1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5.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drawings/drawing46.xml" ContentType="application/vnd.openxmlformats-officedocument.drawing+xml"/>
  <Override PartName="/xl/charts/chart147.xml" ContentType="application/vnd.openxmlformats-officedocument.drawingml.chart+xml"/>
  <Override PartName="/xl/drawings/drawing47.xml" ContentType="application/vnd.openxmlformats-officedocument.drawing+xml"/>
  <Override PartName="/xl/charts/chart148.xml" ContentType="application/vnd.openxmlformats-officedocument.drawingml.chart+xml"/>
  <Override PartName="/xl/drawings/drawing48.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drawings/drawing49.xml" ContentType="application/vnd.openxmlformats-officedocument.drawing+xml"/>
  <Override PartName="/xl/charts/chart151.xml" ContentType="application/vnd.openxmlformats-officedocument.drawingml.chart+xml"/>
  <Override PartName="/xl/charts/style34.xml" ContentType="application/vnd.ms-office.chartstyle+xml"/>
  <Override PartName="/xl/charts/colors34.xml" ContentType="application/vnd.ms-office.chartcolorstyle+xml"/>
  <Override PartName="/xl/charts/chart15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0.xml" ContentType="application/vnd.openxmlformats-officedocument.drawing+xml"/>
  <Override PartName="/xl/charts/chart153.xml" ContentType="application/vnd.openxmlformats-officedocument.drawingml.chart+xml"/>
  <Override PartName="/xl/charts/style36.xml" ContentType="application/vnd.ms-office.chartstyle+xml"/>
  <Override PartName="/xl/charts/colors36.xml" ContentType="application/vnd.ms-office.chartcolorstyle+xml"/>
  <Override PartName="/xl/charts/chart154.xml" ContentType="application/vnd.openxmlformats-officedocument.drawingml.chart+xml"/>
  <Override PartName="/xl/charts/style37.xml" ContentType="application/vnd.ms-office.chartstyle+xml"/>
  <Override PartName="/xl/charts/colors37.xml" ContentType="application/vnd.ms-office.chartcolorstyle+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drawings/drawing51.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drawings/drawing52.xml" ContentType="application/vnd.openxmlformats-officedocument.drawing+xml"/>
  <Override PartName="/xl/charts/chart161.xml" ContentType="application/vnd.openxmlformats-officedocument.drawingml.chart+xml"/>
  <Override PartName="/xl/drawings/drawing53.xml" ContentType="application/vnd.openxmlformats-officedocument.drawing+xml"/>
  <Override PartName="/xl/charts/chart16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16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6.xml" ContentType="application/vnd.openxmlformats-officedocument.drawing+xml"/>
  <Override PartName="/xl/charts/chart164.xml" ContentType="application/vnd.openxmlformats-officedocument.drawingml.chart+xml"/>
  <Override PartName="/xl/drawings/drawing57.xml" ContentType="application/vnd.openxmlformats-officedocument.drawing+xml"/>
  <Override PartName="/xl/charts/chart16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8.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drawings/drawing59.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drawings/drawing60.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drawings/drawing61.xml" ContentType="application/vnd.openxmlformats-officedocument.drawing+xml"/>
  <Override PartName="/xl/charts/chart180.xml" ContentType="application/vnd.openxmlformats-officedocument.drawingml.chart+xml"/>
  <Override PartName="/xl/charts/chart181.xml" ContentType="application/vnd.openxmlformats-officedocument.drawingml.chart+xml"/>
  <Override PartName="/xl/drawings/drawing62.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drawings/drawing63.xml" ContentType="application/vnd.openxmlformats-officedocument.drawing+xml"/>
  <Override PartName="/xl/charts/chart186.xml" ContentType="application/vnd.openxmlformats-officedocument.drawingml.chart+xml"/>
  <Override PartName="/xl/drawings/drawing64.xml" ContentType="application/vnd.openxmlformats-officedocument.drawing+xml"/>
  <Override PartName="/xl/charts/chart187.xml" ContentType="application/vnd.openxmlformats-officedocument.drawingml.chart+xml"/>
  <Override PartName="/xl/drawings/drawing65.xml" ContentType="application/vnd.openxmlformats-officedocument.drawing+xml"/>
  <Override PartName="/xl/charts/chart188.xml" ContentType="application/vnd.openxmlformats-officedocument.drawingml.chart+xml"/>
  <Override PartName="/xl/charts/style41.xml" ContentType="application/vnd.ms-office.chartstyle+xml"/>
  <Override PartName="/xl/charts/colors41.xml" ContentType="application/vnd.ms-office.chartcolorstyle+xml"/>
  <Override PartName="/xl/charts/chart18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6.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drawings/drawing67.xml" ContentType="application/vnd.openxmlformats-officedocument.drawing+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drawings/drawing68.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drawings/drawing69.xml" ContentType="application/vnd.openxmlformats-officedocument.drawing+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70.xml" ContentType="application/vnd.openxmlformats-officedocument.drawing+xml"/>
  <Override PartName="/xl/charts/chart205.xml" ContentType="application/vnd.openxmlformats-officedocument.drawingml.chart+xml"/>
  <Override PartName="/xl/charts/style43.xml" ContentType="application/vnd.ms-office.chartstyle+xml"/>
  <Override PartName="/xl/charts/colors4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C:\Users\Fallon.Sullivan\Downloads\"/>
    </mc:Choice>
  </mc:AlternateContent>
  <xr:revisionPtr revIDLastSave="0" documentId="13_ncr:1_{F1375A6C-CCAB-470E-8544-36A60295C4BA}" xr6:coauthVersionLast="47" xr6:coauthVersionMax="47" xr10:uidLastSave="{00000000-0000-0000-0000-000000000000}"/>
  <bookViews>
    <workbookView xWindow="-110" yWindow="-110" windowWidth="38620" windowHeight="21100" tabRatio="700" xr2:uid="{14F672AD-688E-4E83-9E33-C12405C8761A}"/>
  </bookViews>
  <sheets>
    <sheet name="Table of Contents" sheetId="66" r:id="rId1"/>
    <sheet name="Deal Activity" sheetId="696" r:id="rId2"/>
    <sheet name="Deals x Size" sheetId="697" r:id="rId3"/>
    <sheet name="Deals x Sector" sheetId="768" r:id="rId4"/>
    <sheet name="Crossover Investor Rnds" sheetId="698" r:id="rId5"/>
    <sheet name="Pre-seed and Seed" sheetId="699" r:id="rId6"/>
    <sheet name="Pre-seed and Seed x Size" sheetId="700" r:id="rId7"/>
    <sheet name="Early-Stage Activity" sheetId="701" r:id="rId8"/>
    <sheet name="Early Stage x Size" sheetId="702" r:id="rId9"/>
    <sheet name="Late-Stage Activity" sheetId="703" r:id="rId10"/>
    <sheet name="Late Stage x Size" sheetId="704" r:id="rId11"/>
    <sheet name="Venture-Growth Activity" sheetId="705" r:id="rId12"/>
    <sheet name="Venture Growth x Size" sheetId="706" r:id="rId13"/>
    <sheet name="Angel Activity" sheetId="707" r:id="rId14"/>
    <sheet name="Angel x Size" sheetId="708" r:id="rId15"/>
    <sheet name="First Financings" sheetId="709" r:id="rId16"/>
    <sheet name="Mega-Rounds ($100M+)" sheetId="710" r:id="rId17"/>
    <sheet name="Deals x Region" sheetId="711" r:id="rId18"/>
    <sheet name="Deals x State" sheetId="712" r:id="rId19"/>
    <sheet name="Deals x CSA" sheetId="713" r:id="rId20"/>
    <sheet name="Deals x Lead Investor" sheetId="714" r:id="rId21"/>
    <sheet name="CVC Activity" sheetId="715" r:id="rId22"/>
    <sheet name="CVC x Size" sheetId="716" r:id="rId23"/>
    <sheet name="NTI" sheetId="717" r:id="rId24"/>
    <sheet name="NTI Deal Leadership" sheetId="718" r:id="rId25"/>
    <sheet name="Female Founder Activity" sheetId="719" r:id="rId26"/>
    <sheet name="Female Founder First Financings" sheetId="720" r:id="rId27"/>
    <sheet name="Female Founder Activity x qtr" sheetId="721" r:id="rId28"/>
    <sheet name="Female Founder x Stage" sheetId="722" r:id="rId29"/>
    <sheet name="Female Founder League Tables" sheetId="723" r:id="rId30"/>
    <sheet name="Life Sciences" sheetId="724" r:id="rId31"/>
    <sheet name="Tech" sheetId="725" r:id="rId32"/>
    <sheet name="Unicorn Activity" sheetId="726" r:id="rId33"/>
    <sheet name="Aggregate Unicorns" sheetId="727" r:id="rId34"/>
    <sheet name="Median Deal Size" sheetId="735" r:id="rId35"/>
    <sheet name="Median Pre Value" sheetId="736" r:id="rId36"/>
    <sheet name="Median Age" sheetId="737" r:id="rId37"/>
    <sheet name="Median by Gender" sheetId="738" r:id="rId38"/>
    <sheet name="Exit Activity" sheetId="728" r:id="rId39"/>
    <sheet name="Exits x Size" sheetId="729" r:id="rId40"/>
    <sheet name="Exits x Previous Round" sheetId="730" r:id="rId41"/>
    <sheet name="Exits x Type" sheetId="731" r:id="rId42"/>
    <sheet name="Female Founder Exits" sheetId="732" r:id="rId43"/>
    <sheet name="Exits vs Investments" sheetId="733" r:id="rId44"/>
    <sheet name="Exit Medians and Avg" sheetId="734" r:id="rId45"/>
    <sheet name="Fundraising Activity" sheetId="739" r:id="rId46"/>
    <sheet name="First-Time Fundraising" sheetId="740" r:id="rId47"/>
    <sheet name="Fundraising x Size" sheetId="741" r:id="rId48"/>
    <sheet name="Emerging vs Experienced Funds" sheetId="742" r:id="rId49"/>
    <sheet name="Fundraising Medians and Avg" sheetId="743" r:id="rId50"/>
    <sheet name="Fundraising x CSA" sheetId="744" r:id="rId51"/>
    <sheet name="SPAC Activity" sheetId="745" r:id="rId52"/>
    <sheet name="Overhang" sheetId="746" r:id="rId53"/>
    <sheet name="AUM" sheetId="747" r:id="rId54"/>
    <sheet name="Cash flows" sheetId="748" r:id="rId55"/>
    <sheet name="US VC IRR" sheetId="749" r:id="rId56"/>
    <sheet name="Sector - FinTech" sheetId="757" r:id="rId57"/>
    <sheet name="Sector - Gaming" sheetId="758" r:id="rId58"/>
    <sheet name="Quarterly &amp; TTM segment" sheetId="759" r:id="rId59"/>
    <sheet name="VC deals x VC industry (y)" sheetId="760" r:id="rId60"/>
    <sheet name="Segment by Year" sheetId="761" r:id="rId61"/>
    <sheet name="Dealmaking Indicator" sheetId="755" r:id="rId62"/>
    <sheet name="Capital Demand to Supply Ratio" sheetId="756" r:id="rId63"/>
    <sheet name="Unicorns by Age" sheetId="762" r:id="rId64"/>
    <sheet name="Venture Debt" sheetId="763" r:id="rId65"/>
    <sheet name="Venture Debt x Sector" sheetId="764" r:id="rId66"/>
    <sheet name="Venture Debt x Stage" sheetId="765" r:id="rId67"/>
    <sheet name="Venture Debt Medians x Stage" sheetId="766" r:id="rId68"/>
    <sheet name="US VC Fund Distributions" sheetId="767" r:id="rId69"/>
    <sheet name="PB_CACHE" sheetId="264" state="veryHidden" r:id="rId70"/>
  </sheets>
  <definedNames>
    <definedName name="_xlnm._FilterDatabase" localSheetId="29" hidden="1">'Female Founder League Tables'!$B$7:$C$12</definedName>
    <definedName name="_xlcn.WorksheetConnection_Deal_FlowABO" localSheetId="14" hidden="1">#REF!</definedName>
    <definedName name="_xlcn.WorksheetConnection_Deal_FlowABO" localSheetId="21" hidden="1">#REF!</definedName>
    <definedName name="_xlcn.WorksheetConnection_Deal_FlowABO" localSheetId="19" hidden="1">#REF!</definedName>
    <definedName name="_xlcn.WorksheetConnection_Deal_FlowABO" localSheetId="17" hidden="1">#REF!</definedName>
    <definedName name="_xlcn.WorksheetConnection_Deal_FlowABO" localSheetId="3" hidden="1">#REF!</definedName>
    <definedName name="_xlcn.WorksheetConnection_Deal_FlowABO" localSheetId="18" hidden="1">#REF!</definedName>
    <definedName name="_xlcn.WorksheetConnection_Deal_FlowABO" localSheetId="8" hidden="1">#REF!</definedName>
    <definedName name="_xlcn.WorksheetConnection_Deal_FlowABO" localSheetId="7" hidden="1">#REF!</definedName>
    <definedName name="_xlcn.WorksheetConnection_Deal_FlowABO" localSheetId="38" hidden="1">#REF!</definedName>
    <definedName name="_xlcn.WorksheetConnection_Deal_FlowABO" localSheetId="44" hidden="1">#REF!</definedName>
    <definedName name="_xlcn.WorksheetConnection_Deal_FlowABO" localSheetId="41" hidden="1">#REF!</definedName>
    <definedName name="_xlcn.WorksheetConnection_Deal_FlowABO" localSheetId="25" hidden="1">#REF!</definedName>
    <definedName name="_xlcn.WorksheetConnection_Deal_FlowABO" localSheetId="27" hidden="1">#REF!</definedName>
    <definedName name="_xlcn.WorksheetConnection_Deal_FlowABO" localSheetId="42" hidden="1">#REF!</definedName>
    <definedName name="_xlcn.WorksheetConnection_Deal_FlowABO" localSheetId="29" hidden="1">#REF!</definedName>
    <definedName name="_xlcn.WorksheetConnection_Deal_FlowABO" localSheetId="15" hidden="1">#REF!</definedName>
    <definedName name="_xlcn.WorksheetConnection_Deal_FlowABO" localSheetId="46" hidden="1">#REF!</definedName>
    <definedName name="_xlcn.WorksheetConnection_Deal_FlowABO" localSheetId="45" hidden="1">#REF!</definedName>
    <definedName name="_xlcn.WorksheetConnection_Deal_FlowABO" localSheetId="49" hidden="1">#REF!</definedName>
    <definedName name="_xlcn.WorksheetConnection_Deal_FlowABO" localSheetId="47" hidden="1">#REF!</definedName>
    <definedName name="_xlcn.WorksheetConnection_Deal_FlowABO" localSheetId="10" hidden="1">#REF!</definedName>
    <definedName name="_xlcn.WorksheetConnection_Deal_FlowABO" localSheetId="9" hidden="1">#REF!</definedName>
    <definedName name="_xlcn.WorksheetConnection_Deal_FlowABO" localSheetId="30" hidden="1">#REF!</definedName>
    <definedName name="_xlcn.WorksheetConnection_Deal_FlowABO" localSheetId="36" hidden="1">#REF!</definedName>
    <definedName name="_xlcn.WorksheetConnection_Deal_FlowABO" localSheetId="37" hidden="1">#REF!</definedName>
    <definedName name="_xlcn.WorksheetConnection_Deal_FlowABO" localSheetId="35" hidden="1">#REF!</definedName>
    <definedName name="_xlcn.WorksheetConnection_Deal_FlowABO" localSheetId="16" hidden="1">#REF!</definedName>
    <definedName name="_xlcn.WorksheetConnection_Deal_FlowABO" localSheetId="23" hidden="1">#REF!</definedName>
    <definedName name="_xlcn.WorksheetConnection_Deal_FlowABO" localSheetId="6" hidden="1">#REF!</definedName>
    <definedName name="_xlcn.WorksheetConnection_Deal_FlowABO" localSheetId="56" hidden="1">#REF!</definedName>
    <definedName name="_xlcn.WorksheetConnection_Deal_FlowABO" localSheetId="57" hidden="1">#REF!</definedName>
    <definedName name="_xlcn.WorksheetConnection_Deal_FlowABO" localSheetId="0" hidden="1">#REF!</definedName>
    <definedName name="_xlcn.WorksheetConnection_Deal_FlowABO" localSheetId="31" hidden="1">#REF!</definedName>
    <definedName name="_xlcn.WorksheetConnection_Deal_FlowABO" localSheetId="32" hidden="1">#REF!</definedName>
    <definedName name="_xlcn.WorksheetConnection_Deal_FlowABO" localSheetId="63" hidden="1">#REF!</definedName>
    <definedName name="_xlcn.WorksheetConnection_Deal_FlowABO" localSheetId="55" hidden="1">#REF!</definedName>
    <definedName name="_xlcn.WorksheetConnection_Deal_FlowABO" localSheetId="12" hidden="1">#REF!</definedName>
    <definedName name="_xlcn.WorksheetConnection_Deal_FlowABO" localSheetId="11" hidden="1">#REF!</definedName>
    <definedName name="_xlcn.WorksheetConnection_Deal_FlowABO" hidden="1">#REF!</definedName>
    <definedName name="aa" localSheetId="14">#REF!</definedName>
    <definedName name="aa" localSheetId="21">#REF!</definedName>
    <definedName name="aa" localSheetId="19">#REF!</definedName>
    <definedName name="aa" localSheetId="17">#REF!</definedName>
    <definedName name="aa" localSheetId="3">#REF!</definedName>
    <definedName name="aa" localSheetId="18">#REF!</definedName>
    <definedName name="aa" localSheetId="8">#REF!</definedName>
    <definedName name="aa" localSheetId="7">#REF!</definedName>
    <definedName name="aa" localSheetId="38">#REF!</definedName>
    <definedName name="aa" localSheetId="44">#REF!</definedName>
    <definedName name="aa" localSheetId="41">#REF!</definedName>
    <definedName name="aa" localSheetId="25">#REF!</definedName>
    <definedName name="aa" localSheetId="27">#REF!</definedName>
    <definedName name="aa" localSheetId="42">#REF!</definedName>
    <definedName name="aa" localSheetId="29">#REF!</definedName>
    <definedName name="aa" localSheetId="15">#REF!</definedName>
    <definedName name="aa" localSheetId="46">#REF!</definedName>
    <definedName name="aa" localSheetId="45">#REF!</definedName>
    <definedName name="aa" localSheetId="49">#REF!</definedName>
    <definedName name="aa" localSheetId="47">#REF!</definedName>
    <definedName name="aa" localSheetId="10">#REF!</definedName>
    <definedName name="aa" localSheetId="9">#REF!</definedName>
    <definedName name="aa" localSheetId="30">#REF!</definedName>
    <definedName name="aa" localSheetId="36">#REF!</definedName>
    <definedName name="aa" localSheetId="37">#REF!</definedName>
    <definedName name="aa" localSheetId="35">#REF!</definedName>
    <definedName name="aa" localSheetId="16">#REF!</definedName>
    <definedName name="aa" localSheetId="23">#REF!</definedName>
    <definedName name="aa" localSheetId="6">#REF!</definedName>
    <definedName name="aa" localSheetId="56">#REF!</definedName>
    <definedName name="aa" localSheetId="57">#REF!</definedName>
    <definedName name="aa" localSheetId="0">#REF!</definedName>
    <definedName name="aa" localSheetId="31">#REF!</definedName>
    <definedName name="aa" localSheetId="32">#REF!</definedName>
    <definedName name="aa" localSheetId="63">#REF!</definedName>
    <definedName name="aa" localSheetId="55">#REF!</definedName>
    <definedName name="aa" localSheetId="12">#REF!</definedName>
    <definedName name="aa" localSheetId="11">#REF!</definedName>
    <definedName name="aa">#REF!</definedName>
    <definedName name="Ccy">#REF!</definedName>
    <definedName name="Copyright" localSheetId="14">#REF!</definedName>
    <definedName name="Copyright" localSheetId="21">#REF!</definedName>
    <definedName name="Copyright" localSheetId="19">#REF!</definedName>
    <definedName name="Copyright" localSheetId="17">#REF!</definedName>
    <definedName name="Copyright" localSheetId="3">#REF!</definedName>
    <definedName name="Copyright" localSheetId="18">#REF!</definedName>
    <definedName name="Copyright" localSheetId="8">#REF!</definedName>
    <definedName name="Copyright" localSheetId="7">#REF!</definedName>
    <definedName name="Copyright" localSheetId="38">#REF!</definedName>
    <definedName name="Copyright" localSheetId="44">#REF!</definedName>
    <definedName name="Copyright" localSheetId="41">#REF!</definedName>
    <definedName name="Copyright" localSheetId="25">#REF!</definedName>
    <definedName name="Copyright" localSheetId="27">#REF!</definedName>
    <definedName name="Copyright" localSheetId="42">#REF!</definedName>
    <definedName name="Copyright" localSheetId="29">#REF!</definedName>
    <definedName name="Copyright" localSheetId="15">#REF!</definedName>
    <definedName name="Copyright" localSheetId="46">#REF!</definedName>
    <definedName name="Copyright" localSheetId="45">#REF!</definedName>
    <definedName name="Copyright" localSheetId="49">#REF!</definedName>
    <definedName name="Copyright" localSheetId="47">#REF!</definedName>
    <definedName name="Copyright" localSheetId="10">#REF!</definedName>
    <definedName name="Copyright" localSheetId="9">#REF!</definedName>
    <definedName name="Copyright" localSheetId="30">#REF!</definedName>
    <definedName name="Copyright" localSheetId="36">#REF!</definedName>
    <definedName name="Copyright" localSheetId="37">#REF!</definedName>
    <definedName name="Copyright" localSheetId="35">#REF!</definedName>
    <definedName name="Copyright" localSheetId="16">#REF!</definedName>
    <definedName name="Copyright" localSheetId="23">#REF!</definedName>
    <definedName name="Copyright" localSheetId="6">#REF!</definedName>
    <definedName name="Copyright" localSheetId="58">#REF!</definedName>
    <definedName name="Copyright" localSheetId="56">#REF!</definedName>
    <definedName name="Copyright" localSheetId="57">#REF!</definedName>
    <definedName name="Copyright" localSheetId="60">#REF!</definedName>
    <definedName name="Copyright" localSheetId="0">#REF!</definedName>
    <definedName name="Copyright" localSheetId="31">#REF!</definedName>
    <definedName name="Copyright" localSheetId="32">#REF!</definedName>
    <definedName name="Copyright" localSheetId="63">#REF!</definedName>
    <definedName name="Copyright" localSheetId="55">#REF!</definedName>
    <definedName name="Copyright" localSheetId="12">#REF!</definedName>
    <definedName name="Copyright" localSheetId="11">#REF!</definedName>
    <definedName name="Copyright">#REF!</definedName>
    <definedName name="CopyrightAnalytics">#REF!</definedName>
    <definedName name="CreatedFor" localSheetId="14">#REF!</definedName>
    <definedName name="CreatedFor" localSheetId="21">#REF!</definedName>
    <definedName name="CreatedFor" localSheetId="19">#REF!</definedName>
    <definedName name="CreatedFor" localSheetId="17">#REF!</definedName>
    <definedName name="CreatedFor" localSheetId="3">#REF!</definedName>
    <definedName name="CreatedFor" localSheetId="18">#REF!</definedName>
    <definedName name="CreatedFor" localSheetId="8">#REF!</definedName>
    <definedName name="CreatedFor" localSheetId="7">#REF!</definedName>
    <definedName name="CreatedFor" localSheetId="38">#REF!</definedName>
    <definedName name="CreatedFor" localSheetId="44">#REF!</definedName>
    <definedName name="CreatedFor" localSheetId="41">#REF!</definedName>
    <definedName name="CreatedFor" localSheetId="25">#REF!</definedName>
    <definedName name="CreatedFor" localSheetId="27">#REF!</definedName>
    <definedName name="CreatedFor" localSheetId="42">#REF!</definedName>
    <definedName name="CreatedFor" localSheetId="29">#REF!</definedName>
    <definedName name="CreatedFor" localSheetId="15">#REF!</definedName>
    <definedName name="CreatedFor" localSheetId="46">#REF!</definedName>
    <definedName name="CreatedFor" localSheetId="45">#REF!</definedName>
    <definedName name="CreatedFor" localSheetId="49">#REF!</definedName>
    <definedName name="CreatedFor" localSheetId="47">#REF!</definedName>
    <definedName name="CreatedFor" localSheetId="10">#REF!</definedName>
    <definedName name="CreatedFor" localSheetId="9">#REF!</definedName>
    <definedName name="CreatedFor" localSheetId="30">#REF!</definedName>
    <definedName name="CreatedFor" localSheetId="36">#REF!</definedName>
    <definedName name="CreatedFor" localSheetId="37">#REF!</definedName>
    <definedName name="CreatedFor" localSheetId="35">#REF!</definedName>
    <definedName name="CreatedFor" localSheetId="16">#REF!</definedName>
    <definedName name="CreatedFor" localSheetId="23">#REF!</definedName>
    <definedName name="CreatedFor" localSheetId="6">#REF!</definedName>
    <definedName name="CreatedFor" localSheetId="58">#REF!</definedName>
    <definedName name="CreatedFor" localSheetId="56">#REF!</definedName>
    <definedName name="CreatedFor" localSheetId="57">#REF!</definedName>
    <definedName name="CreatedFor" localSheetId="60">#REF!</definedName>
    <definedName name="CreatedFor" localSheetId="0">#REF!</definedName>
    <definedName name="CreatedFor" localSheetId="31">#REF!</definedName>
    <definedName name="CreatedFor" localSheetId="32">#REF!</definedName>
    <definedName name="CreatedFor" localSheetId="63">#REF!</definedName>
    <definedName name="CreatedFor" localSheetId="55">#REF!</definedName>
    <definedName name="CreatedFor" localSheetId="59">#REF!</definedName>
    <definedName name="CreatedFor" localSheetId="12">#REF!</definedName>
    <definedName name="CreatedFor" localSheetId="11">#REF!</definedName>
    <definedName name="CreatedFor">#REF!</definedName>
    <definedName name="CreatedForTitle" localSheetId="3">#REF!</definedName>
    <definedName name="CreatedForTitle" localSheetId="0">#REF!</definedName>
    <definedName name="CreatedForTitle" localSheetId="63">#REF!</definedName>
    <definedName name="CreatedForTitle" localSheetId="55">#REF!</definedName>
    <definedName name="CreatedForTitle" localSheetId="59">#REF!</definedName>
    <definedName name="CreatedForTitle">#REF!</definedName>
    <definedName name="Currency_Table" localSheetId="21">OFFSET(#REF!,0,0,COUNTA(#REF!)-1,5)</definedName>
    <definedName name="Currency_Table" localSheetId="3">OFFSET(#REF!,0,0,COUNTA(#REF!)-1,5)</definedName>
    <definedName name="Currency_Table" localSheetId="25">OFFSET(#REF!,0,0,COUNTA(#REF!)-1,5)</definedName>
    <definedName name="Currency_Table" localSheetId="27">OFFSET(#REF!,0,0,COUNTA(#REF!)-1,5)</definedName>
    <definedName name="Currency_Table" localSheetId="42">OFFSET(#REF!,0,0,COUNTA(#REF!)-1,5)</definedName>
    <definedName name="Currency_Table" localSheetId="29">OFFSET(#REF!,0,0,COUNTA(#REF!)-1,5)</definedName>
    <definedName name="Currency_Table" localSheetId="15">OFFSET(#REF!,0,0,COUNTA(#REF!)-1,5)</definedName>
    <definedName name="Currency_Table" localSheetId="16">OFFSET(#REF!,0,0,COUNTA(#REF!)-1,5)</definedName>
    <definedName name="Currency_Table" localSheetId="23">OFFSET(#REF!,0,0,COUNTA(#REF!)-1,5)</definedName>
    <definedName name="Currency_Table" localSheetId="52">OFFSET(#REF!,0,0,COUNTA(#REF!)-1,5)</definedName>
    <definedName name="Currency_Table" localSheetId="58">OFFSET(#REF!,0,0,COUNTA(#REF!)-1,5)</definedName>
    <definedName name="Currency_Table" localSheetId="60">OFFSET(#REF!,0,0,COUNTA(#REF!)-1,5)</definedName>
    <definedName name="Currency_Table" localSheetId="0">OFFSET(#REF!,0,0,COUNTA(#REF!)-1,5)</definedName>
    <definedName name="Currency_Table" localSheetId="63">OFFSET(#REF!,0,0,COUNTA(#REF!)-1,5)</definedName>
    <definedName name="Currency_Table" localSheetId="55">OFFSET(#REF!,0,0,COUNTA(#REF!)-1,5)</definedName>
    <definedName name="Currency_Table">OFFSET(#REF!,0,0,COUNTA(#REF!)-1,5)</definedName>
    <definedName name="Currency_Table2" localSheetId="3">OFFSET(#REF!,0,0,COUNTA(#REF!)-1,5)</definedName>
    <definedName name="Currency_Table2" localSheetId="63">OFFSET(#REF!,0,0,COUNTA(#REF!)-1,5)</definedName>
    <definedName name="Currency_Table2">OFFSET(#REF!,0,0,COUNTA(#REF!)-1,5)</definedName>
    <definedName name="Currency_Table3" localSheetId="3">OFFSET(#REF!,0,0,COUNTA(#REF!)-1,5)</definedName>
    <definedName name="Currency_Table3" localSheetId="0">OFFSET(#REF!,0,0,COUNTA(#REF!)-1,5)</definedName>
    <definedName name="Currency_Table3" localSheetId="63">OFFSET(#REF!,0,0,COUNTA(#REF!)-1,5)</definedName>
    <definedName name="Currency_Table3" localSheetId="55">OFFSET(#REF!,0,0,COUNTA(#REF!)-1,5)</definedName>
    <definedName name="Currency_Table3">OFFSET(#REF!,0,0,COUNTA(#REF!)-1,5)</definedName>
    <definedName name="Deal_Flow_New" localSheetId="21">OFFSET(#REF!,0,0,COUNTA(#REF!)-1,COUNTA(#REF!))</definedName>
    <definedName name="Deal_Flow_New" localSheetId="3">OFFSET(#REF!,0,0,COUNTA(#REF!)-1,COUNTA(#REF!))</definedName>
    <definedName name="Deal_Flow_New" localSheetId="25">OFFSET(#REF!,0,0,COUNTA(#REF!)-1,COUNTA(#REF!))</definedName>
    <definedName name="Deal_Flow_New" localSheetId="27">OFFSET(#REF!,0,0,COUNTA(#REF!)-1,COUNTA(#REF!))</definedName>
    <definedName name="Deal_Flow_New" localSheetId="42">OFFSET(#REF!,0,0,COUNTA(#REF!)-1,COUNTA(#REF!))</definedName>
    <definedName name="Deal_Flow_New" localSheetId="29">OFFSET(#REF!,0,0,COUNTA(#REF!)-1,COUNTA(#REF!))</definedName>
    <definedName name="Deal_Flow_New" localSheetId="15">OFFSET(#REF!,0,0,COUNTA(#REF!)-1,COUNTA(#REF!))</definedName>
    <definedName name="Deal_Flow_New" localSheetId="16">OFFSET(#REF!,0,0,COUNTA(#REF!)-1,COUNTA(#REF!))</definedName>
    <definedName name="Deal_Flow_New" localSheetId="23">OFFSET(#REF!,0,0,COUNTA(#REF!)-1,COUNTA(#REF!))</definedName>
    <definedName name="Deal_Flow_New" localSheetId="52">OFFSET(#REF!,0,0,COUNTA(#REF!)-1,COUNTA(#REF!))</definedName>
    <definedName name="Deal_Flow_New" localSheetId="58">OFFSET(#REF!,0,0,COUNTA(#REF!)-1,COUNTA(#REF!))</definedName>
    <definedName name="Deal_Flow_New" localSheetId="60">OFFSET(#REF!,0,0,COUNTA(#REF!)-1,COUNTA(#REF!))</definedName>
    <definedName name="Deal_Flow_New" localSheetId="0">OFFSET(#REF!,0,0,COUNTA(#REF!)-1,COUNTA(#REF!))</definedName>
    <definedName name="Deal_Flow_New" localSheetId="63">OFFSET(#REF!,0,0,COUNTA(#REF!)-1,COUNTA(#REF!))</definedName>
    <definedName name="Deal_Flow_New" localSheetId="55">OFFSET(#REF!,0,0,COUNTA(#REF!)-1,COUNTA(#REF!))</definedName>
    <definedName name="Deal_Flow_New">OFFSET(#REF!,0,0,COUNTA(#REF!)-1,COUNTA(#REF!))</definedName>
    <definedName name="Deal_Flow_New2" localSheetId="3">OFFSET(#REF!,0,0,COUNTA(#REF!)-1,COUNTA(#REF!))</definedName>
    <definedName name="Deal_Flow_New2" localSheetId="0">OFFSET(#REF!,0,0,COUNTA(#REF!)-1,COUNTA(#REF!))</definedName>
    <definedName name="Deal_Flow_New2" localSheetId="63">OFFSET(#REF!,0,0,COUNTA(#REF!)-1,COUNTA(#REF!))</definedName>
    <definedName name="Deal_Flow_New2" localSheetId="55">OFFSET(#REF!,0,0,COUNTA(#REF!)-1,COUNTA(#REF!))</definedName>
    <definedName name="Deal_Flow_New2">OFFSET(#REF!,0,0,COUNTA(#REF!)-1,COUNTA(#REF!))</definedName>
    <definedName name="Denominator">#REF!</definedName>
    <definedName name="DownloadedOn" localSheetId="14">#REF!</definedName>
    <definedName name="DownloadedOn" localSheetId="21">#REF!</definedName>
    <definedName name="DownloadedOn" localSheetId="19">#REF!</definedName>
    <definedName name="DownloadedOn" localSheetId="17">#REF!</definedName>
    <definedName name="DownloadedOn" localSheetId="3">#REF!</definedName>
    <definedName name="DownloadedOn" localSheetId="18">#REF!</definedName>
    <definedName name="DownloadedOn" localSheetId="8">#REF!</definedName>
    <definedName name="DownloadedOn" localSheetId="7">#REF!</definedName>
    <definedName name="DownloadedOn" localSheetId="38">#REF!</definedName>
    <definedName name="DownloadedOn" localSheetId="44">#REF!</definedName>
    <definedName name="DownloadedOn" localSheetId="41">#REF!</definedName>
    <definedName name="DownloadedOn" localSheetId="25">#REF!</definedName>
    <definedName name="DownloadedOn" localSheetId="27">#REF!</definedName>
    <definedName name="DownloadedOn" localSheetId="42">#REF!</definedName>
    <definedName name="DownloadedOn" localSheetId="29">#REF!</definedName>
    <definedName name="DownloadedOn" localSheetId="15">#REF!</definedName>
    <definedName name="DownloadedOn" localSheetId="46">#REF!</definedName>
    <definedName name="DownloadedOn" localSheetId="45">#REF!</definedName>
    <definedName name="DownloadedOn" localSheetId="49">#REF!</definedName>
    <definedName name="DownloadedOn" localSheetId="47">#REF!</definedName>
    <definedName name="DownloadedOn" localSheetId="10">#REF!</definedName>
    <definedName name="DownloadedOn" localSheetId="9">#REF!</definedName>
    <definedName name="DownloadedOn" localSheetId="30">#REF!</definedName>
    <definedName name="DownloadedOn" localSheetId="36">#REF!</definedName>
    <definedName name="DownloadedOn" localSheetId="37">#REF!</definedName>
    <definedName name="DownloadedOn" localSheetId="35">#REF!</definedName>
    <definedName name="DownloadedOn" localSheetId="16">#REF!</definedName>
    <definedName name="DownloadedOn" localSheetId="23">#REF!</definedName>
    <definedName name="DownloadedOn" localSheetId="6">#REF!</definedName>
    <definedName name="DownloadedOn" localSheetId="58">#REF!</definedName>
    <definedName name="DownloadedOn" localSheetId="56">#REF!</definedName>
    <definedName name="DownloadedOn" localSheetId="57">#REF!</definedName>
    <definedName name="DownloadedOn" localSheetId="60">#REF!</definedName>
    <definedName name="DownloadedOn" localSheetId="0">#REF!</definedName>
    <definedName name="DownloadedOn" localSheetId="31">#REF!</definedName>
    <definedName name="DownloadedOn" localSheetId="32">#REF!</definedName>
    <definedName name="DownloadedOn" localSheetId="63">#REF!</definedName>
    <definedName name="DownloadedOn" localSheetId="55">#REF!</definedName>
    <definedName name="DownloadedOn" localSheetId="12">#REF!</definedName>
    <definedName name="DownloadedOn" localSheetId="11">#REF!</definedName>
    <definedName name="DownloadedOn">#REF!</definedName>
    <definedName name="dsBlueHeaderTitle" localSheetId="3">#REF!</definedName>
    <definedName name="dsBlueHeaderTitle" localSheetId="63">#REF!</definedName>
    <definedName name="dsBlueHeaderTitle">#REF!</definedName>
    <definedName name="Extrap_Lookup" localSheetId="21">OFFSET(#REF!,0,0,COUNTA(#REF!)-1,COUNTA(#REF!)-2)</definedName>
    <definedName name="Extrap_Lookup" localSheetId="3">OFFSET(#REF!,0,0,COUNTA(#REF!)-1,COUNTA(#REF!)-2)</definedName>
    <definedName name="Extrap_Lookup" localSheetId="25">OFFSET(#REF!,0,0,COUNTA(#REF!)-1,COUNTA(#REF!)-2)</definedName>
    <definedName name="Extrap_Lookup" localSheetId="27">OFFSET(#REF!,0,0,COUNTA(#REF!)-1,COUNTA(#REF!)-2)</definedName>
    <definedName name="Extrap_Lookup" localSheetId="42">OFFSET(#REF!,0,0,COUNTA(#REF!)-1,COUNTA(#REF!)-2)</definedName>
    <definedName name="Extrap_Lookup" localSheetId="29">OFFSET(#REF!,0,0,COUNTA(#REF!)-1,COUNTA(#REF!)-2)</definedName>
    <definedName name="Extrap_Lookup" localSheetId="15">OFFSET(#REF!,0,0,COUNTA(#REF!)-1,COUNTA(#REF!)-2)</definedName>
    <definedName name="Extrap_Lookup" localSheetId="16">OFFSET(#REF!,0,0,COUNTA(#REF!)-1,COUNTA(#REF!)-2)</definedName>
    <definedName name="Extrap_Lookup" localSheetId="23">OFFSET(#REF!,0,0,COUNTA(#REF!)-1,COUNTA(#REF!)-2)</definedName>
    <definedName name="Extrap_Lookup" localSheetId="52">OFFSET(#REF!,0,0,COUNTA(#REF!)-1,COUNTA(#REF!)-2)</definedName>
    <definedName name="Extrap_Lookup" localSheetId="58">OFFSET(#REF!,0,0,COUNTA(#REF!)-1,COUNTA(#REF!)-2)</definedName>
    <definedName name="Extrap_Lookup" localSheetId="60">OFFSET(#REF!,0,0,COUNTA(#REF!)-1,COUNTA(#REF!)-2)</definedName>
    <definedName name="Extrap_Lookup" localSheetId="0">OFFSET(#REF!,0,0,COUNTA(#REF!)-1,COUNTA(#REF!)-2)</definedName>
    <definedName name="Extrap_Lookup" localSheetId="63">OFFSET(#REF!,0,0,COUNTA(#REF!)-1,COUNTA(#REF!)-2)</definedName>
    <definedName name="Extrap_Lookup" localSheetId="55">OFFSET(#REF!,0,0,COUNTA(#REF!)-1,COUNTA(#REF!)-2)</definedName>
    <definedName name="Extrap_Lookup">OFFSET(#REF!,0,0,COUNTA(#REF!)-1,COUNTA(#REF!)-2)</definedName>
    <definedName name="Extrap_Lookup2" localSheetId="3">OFFSET(#REF!,0,0,COUNTA(#REF!)-1,COUNTA(#REF!)-2)</definedName>
    <definedName name="Extrap_Lookup2" localSheetId="63">OFFSET(#REF!,0,0,COUNTA(#REF!)-1,COUNTA(#REF!)-2)</definedName>
    <definedName name="Extrap_Lookup2">OFFSET(#REF!,0,0,COUNTA(#REF!)-1,COUNTA(#REF!)-2)</definedName>
    <definedName name="flData" localSheetId="3">#REF!</definedName>
    <definedName name="flData" localSheetId="63">#REF!</definedName>
    <definedName name="flData">#REF!</definedName>
    <definedName name="flDataBottom" localSheetId="3">#REF!</definedName>
    <definedName name="flDataBottom" localSheetId="63">#REF!</definedName>
    <definedName name="flDataBottom">#REF!</definedName>
    <definedName name="fsdgsdf" localSheetId="14">#REF!</definedName>
    <definedName name="fsdgsdf" localSheetId="21">#REF!</definedName>
    <definedName name="fsdgsdf" localSheetId="19">#REF!</definedName>
    <definedName name="fsdgsdf" localSheetId="17">#REF!</definedName>
    <definedName name="fsdgsdf" localSheetId="3">#REF!</definedName>
    <definedName name="fsdgsdf" localSheetId="18">#REF!</definedName>
    <definedName name="fsdgsdf" localSheetId="8">#REF!</definedName>
    <definedName name="fsdgsdf" localSheetId="7">#REF!</definedName>
    <definedName name="fsdgsdf" localSheetId="38">#REF!</definedName>
    <definedName name="fsdgsdf" localSheetId="44">#REF!</definedName>
    <definedName name="fsdgsdf" localSheetId="41">#REF!</definedName>
    <definedName name="fsdgsdf" localSheetId="25">#REF!</definedName>
    <definedName name="fsdgsdf" localSheetId="27">#REF!</definedName>
    <definedName name="fsdgsdf" localSheetId="42">#REF!</definedName>
    <definedName name="fsdgsdf" localSheetId="29">#REF!</definedName>
    <definedName name="fsdgsdf" localSheetId="15">#REF!</definedName>
    <definedName name="fsdgsdf" localSheetId="46">#REF!</definedName>
    <definedName name="fsdgsdf" localSheetId="45">#REF!</definedName>
    <definedName name="fsdgsdf" localSheetId="49">#REF!</definedName>
    <definedName name="fsdgsdf" localSheetId="47">#REF!</definedName>
    <definedName name="fsdgsdf" localSheetId="10">#REF!</definedName>
    <definedName name="fsdgsdf" localSheetId="9">#REF!</definedName>
    <definedName name="fsdgsdf" localSheetId="30">#REF!</definedName>
    <definedName name="fsdgsdf" localSheetId="36">#REF!</definedName>
    <definedName name="fsdgsdf" localSheetId="37">#REF!</definedName>
    <definedName name="fsdgsdf" localSheetId="35">#REF!</definedName>
    <definedName name="fsdgsdf" localSheetId="16">#REF!</definedName>
    <definedName name="fsdgsdf" localSheetId="23">#REF!</definedName>
    <definedName name="fsdgsdf" localSheetId="6">#REF!</definedName>
    <definedName name="fsdgsdf" localSheetId="56">#REF!</definedName>
    <definedName name="fsdgsdf" localSheetId="57">#REF!</definedName>
    <definedName name="fsdgsdf" localSheetId="0">#REF!</definedName>
    <definedName name="fsdgsdf" localSheetId="31">#REF!</definedName>
    <definedName name="fsdgsdf" localSheetId="32">#REF!</definedName>
    <definedName name="fsdgsdf" localSheetId="63">#REF!</definedName>
    <definedName name="fsdgsdf" localSheetId="55">#REF!</definedName>
    <definedName name="fsdgsdf" localSheetId="12">#REF!</definedName>
    <definedName name="fsdgsdf" localSheetId="11">#REF!</definedName>
    <definedName name="fsdgsdf">#REF!</definedName>
    <definedName name="Fundraising_Data" localSheetId="21">OFFSET(#REF!,0,0,COUNTA(#REF!)-1,COUNTA(#REF!))</definedName>
    <definedName name="Fundraising_Data" localSheetId="3">OFFSET(#REF!,0,0,COUNTA(#REF!)-1,COUNTA(#REF!))</definedName>
    <definedName name="Fundraising_Data" localSheetId="25">OFFSET(#REF!,0,0,COUNTA(#REF!)-1,COUNTA(#REF!))</definedName>
    <definedName name="Fundraising_Data" localSheetId="27">OFFSET(#REF!,0,0,COUNTA(#REF!)-1,COUNTA(#REF!))</definedName>
    <definedName name="Fundraising_Data" localSheetId="42">OFFSET(#REF!,0,0,COUNTA(#REF!)-1,COUNTA(#REF!))</definedName>
    <definedName name="Fundraising_Data" localSheetId="29">OFFSET(#REF!,0,0,COUNTA(#REF!)-1,COUNTA(#REF!))</definedName>
    <definedName name="Fundraising_Data" localSheetId="15">OFFSET(#REF!,0,0,COUNTA(#REF!)-1,COUNTA(#REF!))</definedName>
    <definedName name="Fundraising_Data" localSheetId="16">OFFSET(#REF!,0,0,COUNTA(#REF!)-1,COUNTA(#REF!))</definedName>
    <definedName name="Fundraising_Data" localSheetId="23">OFFSET(#REF!,0,0,COUNTA(#REF!)-1,COUNTA(#REF!))</definedName>
    <definedName name="Fundraising_Data" localSheetId="0">OFFSET(#REF!,0,0,COUNTA(#REF!)-1,COUNTA(#REF!))</definedName>
    <definedName name="Fundraising_Data" localSheetId="63">OFFSET(#REF!,0,0,COUNTA(#REF!)-1,COUNTA(#REF!))</definedName>
    <definedName name="Fundraising_Data" localSheetId="55">OFFSET(#REF!,0,0,COUNTA(#REF!)-1,COUNTA(#REF!))</definedName>
    <definedName name="Fundraising_Data">OFFSET(#REF!,0,0,COUNTA(#REF!)-1,COUNTA(#REF!))</definedName>
    <definedName name="gfdsgdf" localSheetId="14">#REF!</definedName>
    <definedName name="gfdsgdf" localSheetId="21">#REF!</definedName>
    <definedName name="gfdsgdf" localSheetId="19">#REF!</definedName>
    <definedName name="gfdsgdf" localSheetId="17">#REF!</definedName>
    <definedName name="gfdsgdf" localSheetId="3">#REF!</definedName>
    <definedName name="gfdsgdf" localSheetId="18">#REF!</definedName>
    <definedName name="gfdsgdf" localSheetId="8">#REF!</definedName>
    <definedName name="gfdsgdf" localSheetId="7">#REF!</definedName>
    <definedName name="gfdsgdf" localSheetId="38">#REF!</definedName>
    <definedName name="gfdsgdf" localSheetId="44">#REF!</definedName>
    <definedName name="gfdsgdf" localSheetId="41">#REF!</definedName>
    <definedName name="gfdsgdf" localSheetId="25">#REF!</definedName>
    <definedName name="gfdsgdf" localSheetId="27">#REF!</definedName>
    <definedName name="gfdsgdf" localSheetId="42">#REF!</definedName>
    <definedName name="gfdsgdf" localSheetId="29">#REF!</definedName>
    <definedName name="gfdsgdf" localSheetId="15">#REF!</definedName>
    <definedName name="gfdsgdf" localSheetId="46">#REF!</definedName>
    <definedName name="gfdsgdf" localSheetId="45">#REF!</definedName>
    <definedName name="gfdsgdf" localSheetId="49">#REF!</definedName>
    <definedName name="gfdsgdf" localSheetId="47">#REF!</definedName>
    <definedName name="gfdsgdf" localSheetId="10">#REF!</definedName>
    <definedName name="gfdsgdf" localSheetId="9">#REF!</definedName>
    <definedName name="gfdsgdf" localSheetId="30">#REF!</definedName>
    <definedName name="gfdsgdf" localSheetId="36">#REF!</definedName>
    <definedName name="gfdsgdf" localSheetId="37">#REF!</definedName>
    <definedName name="gfdsgdf" localSheetId="35">#REF!</definedName>
    <definedName name="gfdsgdf" localSheetId="16">#REF!</definedName>
    <definedName name="gfdsgdf" localSheetId="23">#REF!</definedName>
    <definedName name="gfdsgdf" localSheetId="6">#REF!</definedName>
    <definedName name="gfdsgdf" localSheetId="56">#REF!</definedName>
    <definedName name="gfdsgdf" localSheetId="57">#REF!</definedName>
    <definedName name="gfdsgdf" localSheetId="0">#REF!</definedName>
    <definedName name="gfdsgdf" localSheetId="31">#REF!</definedName>
    <definedName name="gfdsgdf" localSheetId="32">#REF!</definedName>
    <definedName name="gfdsgdf" localSheetId="63">#REF!</definedName>
    <definedName name="gfdsgdf" localSheetId="55">#REF!</definedName>
    <definedName name="gfdsgdf" localSheetId="12">#REF!</definedName>
    <definedName name="gfdsgdf" localSheetId="11">#REF!</definedName>
    <definedName name="gfdsgdf">#REF!</definedName>
    <definedName name="gsdfgs" localSheetId="14">#REF!</definedName>
    <definedName name="gsdfgs" localSheetId="21">#REF!</definedName>
    <definedName name="gsdfgs" localSheetId="19">#REF!</definedName>
    <definedName name="gsdfgs" localSheetId="17">#REF!</definedName>
    <definedName name="gsdfgs" localSheetId="3">#REF!</definedName>
    <definedName name="gsdfgs" localSheetId="18">#REF!</definedName>
    <definedName name="gsdfgs" localSheetId="8">#REF!</definedName>
    <definedName name="gsdfgs" localSheetId="7">#REF!</definedName>
    <definedName name="gsdfgs" localSheetId="38">#REF!</definedName>
    <definedName name="gsdfgs" localSheetId="44">#REF!</definedName>
    <definedName name="gsdfgs" localSheetId="41">#REF!</definedName>
    <definedName name="gsdfgs" localSheetId="25">#REF!</definedName>
    <definedName name="gsdfgs" localSheetId="27">#REF!</definedName>
    <definedName name="gsdfgs" localSheetId="42">#REF!</definedName>
    <definedName name="gsdfgs" localSheetId="29">#REF!</definedName>
    <definedName name="gsdfgs" localSheetId="15">#REF!</definedName>
    <definedName name="gsdfgs" localSheetId="46">#REF!</definedName>
    <definedName name="gsdfgs" localSheetId="45">#REF!</definedName>
    <definedName name="gsdfgs" localSheetId="49">#REF!</definedName>
    <definedName name="gsdfgs" localSheetId="47">#REF!</definedName>
    <definedName name="gsdfgs" localSheetId="10">#REF!</definedName>
    <definedName name="gsdfgs" localSheetId="9">#REF!</definedName>
    <definedName name="gsdfgs" localSheetId="30">#REF!</definedName>
    <definedName name="gsdfgs" localSheetId="36">#REF!</definedName>
    <definedName name="gsdfgs" localSheetId="37">#REF!</definedName>
    <definedName name="gsdfgs" localSheetId="35">#REF!</definedName>
    <definedName name="gsdfgs" localSheetId="16">#REF!</definedName>
    <definedName name="gsdfgs" localSheetId="23">#REF!</definedName>
    <definedName name="gsdfgs" localSheetId="6">#REF!</definedName>
    <definedName name="gsdfgs" localSheetId="56">#REF!</definedName>
    <definedName name="gsdfgs" localSheetId="57">#REF!</definedName>
    <definedName name="gsdfgs" localSheetId="0">#REF!</definedName>
    <definedName name="gsdfgs" localSheetId="31">#REF!</definedName>
    <definedName name="gsdfgs" localSheetId="32">#REF!</definedName>
    <definedName name="gsdfgs" localSheetId="63">#REF!</definedName>
    <definedName name="gsdfgs" localSheetId="55">#REF!</definedName>
    <definedName name="gsdfgs" localSheetId="12">#REF!</definedName>
    <definedName name="gsdfgs" localSheetId="11">#REF!</definedName>
    <definedName name="gsdfgs">#REF!</definedName>
    <definedName name="gsdfsd" localSheetId="14">#REF!</definedName>
    <definedName name="gsdfsd" localSheetId="21">#REF!</definedName>
    <definedName name="gsdfsd" localSheetId="19">#REF!</definedName>
    <definedName name="gsdfsd" localSheetId="17">#REF!</definedName>
    <definedName name="gsdfsd" localSheetId="3">#REF!</definedName>
    <definedName name="gsdfsd" localSheetId="18">#REF!</definedName>
    <definedName name="gsdfsd" localSheetId="8">#REF!</definedName>
    <definedName name="gsdfsd" localSheetId="7">#REF!</definedName>
    <definedName name="gsdfsd" localSheetId="38">#REF!</definedName>
    <definedName name="gsdfsd" localSheetId="44">#REF!</definedName>
    <definedName name="gsdfsd" localSheetId="41">#REF!</definedName>
    <definedName name="gsdfsd" localSheetId="25">#REF!</definedName>
    <definedName name="gsdfsd" localSheetId="27">#REF!</definedName>
    <definedName name="gsdfsd" localSheetId="42">#REF!</definedName>
    <definedName name="gsdfsd" localSheetId="29">#REF!</definedName>
    <definedName name="gsdfsd" localSheetId="15">#REF!</definedName>
    <definedName name="gsdfsd" localSheetId="46">#REF!</definedName>
    <definedName name="gsdfsd" localSheetId="45">#REF!</definedName>
    <definedName name="gsdfsd" localSheetId="49">#REF!</definedName>
    <definedName name="gsdfsd" localSheetId="47">#REF!</definedName>
    <definedName name="gsdfsd" localSheetId="10">#REF!</definedName>
    <definedName name="gsdfsd" localSheetId="9">#REF!</definedName>
    <definedName name="gsdfsd" localSheetId="30">#REF!</definedName>
    <definedName name="gsdfsd" localSheetId="36">#REF!</definedName>
    <definedName name="gsdfsd" localSheetId="37">#REF!</definedName>
    <definedName name="gsdfsd" localSheetId="35">#REF!</definedName>
    <definedName name="gsdfsd" localSheetId="16">#REF!</definedName>
    <definedName name="gsdfsd" localSheetId="23">#REF!</definedName>
    <definedName name="gsdfsd" localSheetId="6">#REF!</definedName>
    <definedName name="gsdfsd" localSheetId="56">#REF!</definedName>
    <definedName name="gsdfsd" localSheetId="57">#REF!</definedName>
    <definedName name="gsdfsd" localSheetId="0">#REF!</definedName>
    <definedName name="gsdfsd" localSheetId="31">#REF!</definedName>
    <definedName name="gsdfsd" localSheetId="32">#REF!</definedName>
    <definedName name="gsdfsd" localSheetId="55">#REF!</definedName>
    <definedName name="gsdfsd" localSheetId="12">#REF!</definedName>
    <definedName name="gsdfsd" localSheetId="11">#REF!</definedName>
    <definedName name="gsdfsd">#REF!</definedName>
    <definedName name="gsdgsd" localSheetId="14">#REF!</definedName>
    <definedName name="gsdgsd" localSheetId="21">#REF!</definedName>
    <definedName name="gsdgsd" localSheetId="19">#REF!</definedName>
    <definedName name="gsdgsd" localSheetId="17">#REF!</definedName>
    <definedName name="gsdgsd" localSheetId="3">#REF!</definedName>
    <definedName name="gsdgsd" localSheetId="18">#REF!</definedName>
    <definedName name="gsdgsd" localSheetId="8">#REF!</definedName>
    <definedName name="gsdgsd" localSheetId="7">#REF!</definedName>
    <definedName name="gsdgsd" localSheetId="38">#REF!</definedName>
    <definedName name="gsdgsd" localSheetId="44">#REF!</definedName>
    <definedName name="gsdgsd" localSheetId="41">#REF!</definedName>
    <definedName name="gsdgsd" localSheetId="25">#REF!</definedName>
    <definedName name="gsdgsd" localSheetId="27">#REF!</definedName>
    <definedName name="gsdgsd" localSheetId="42">#REF!</definedName>
    <definedName name="gsdgsd" localSheetId="29">#REF!</definedName>
    <definedName name="gsdgsd" localSheetId="15">#REF!</definedName>
    <definedName name="gsdgsd" localSheetId="46">#REF!</definedName>
    <definedName name="gsdgsd" localSheetId="45">#REF!</definedName>
    <definedName name="gsdgsd" localSheetId="49">#REF!</definedName>
    <definedName name="gsdgsd" localSheetId="47">#REF!</definedName>
    <definedName name="gsdgsd" localSheetId="10">#REF!</definedName>
    <definedName name="gsdgsd" localSheetId="9">#REF!</definedName>
    <definedName name="gsdgsd" localSheetId="30">#REF!</definedName>
    <definedName name="gsdgsd" localSheetId="36">#REF!</definedName>
    <definedName name="gsdgsd" localSheetId="37">#REF!</definedName>
    <definedName name="gsdgsd" localSheetId="35">#REF!</definedName>
    <definedName name="gsdgsd" localSheetId="16">#REF!</definedName>
    <definedName name="gsdgsd" localSheetId="23">#REF!</definedName>
    <definedName name="gsdgsd" localSheetId="6">#REF!</definedName>
    <definedName name="gsdgsd" localSheetId="56">#REF!</definedName>
    <definedName name="gsdgsd" localSheetId="57">#REF!</definedName>
    <definedName name="gsdgsd" localSheetId="0">#REF!</definedName>
    <definedName name="gsdgsd" localSheetId="31">#REF!</definedName>
    <definedName name="gsdgsd" localSheetId="32">#REF!</definedName>
    <definedName name="gsdgsd" localSheetId="55">#REF!</definedName>
    <definedName name="gsdgsd" localSheetId="12">#REF!</definedName>
    <definedName name="gsdgsd" localSheetId="11">#REF!</definedName>
    <definedName name="gsdgsd">#REF!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42233.8803240741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k" localSheetId="3">OFFSET(#REF!,0,0,COUNTA(#REF!)-1,COUNTA(#REF!)-2)</definedName>
    <definedName name="ok" localSheetId="52">OFFSET(#REF!,0,0,COUNTA(#REF!)-1,COUNTA(#REF!)-2)</definedName>
    <definedName name="ok" localSheetId="0">OFFSET(#REF!,0,0,COUNTA(#REF!)-1,COUNTA(#REF!)-2)</definedName>
    <definedName name="ok" localSheetId="63">OFFSET(#REF!,0,0,COUNTA(#REF!)-1,COUNTA(#REF!)-2)</definedName>
    <definedName name="ok" localSheetId="55">OFFSET(#REF!,0,0,COUNTA(#REF!)-1,COUNTA(#REF!)-2)</definedName>
    <definedName name="ok">OFFSET(#REF!,0,0,COUNTA(#REF!)-1,COUNTA(#REF!)-2)</definedName>
    <definedName name="Page_20_18_29" localSheetId="3">OFFSET(#REF!,0,0,COUNTA(#REF!)-17)</definedName>
    <definedName name="Page_20_18_29" localSheetId="63">OFFSET(#REF!,0,0,COUNTA(#REF!)-17)</definedName>
    <definedName name="Page_20_18_29">OFFSET(#REF!,0,0,COUNTA(#REF!)-17)</definedName>
    <definedName name="Page_20_30_39" localSheetId="3">OFFSET(#REF!,0,0,COUNTA(#REF!)-17)</definedName>
    <definedName name="Page_20_30_39" localSheetId="63">OFFSET(#REF!,0,0,COUNTA(#REF!)-17)</definedName>
    <definedName name="Page_20_30_39">OFFSET(#REF!,0,0,COUNTA(#REF!)-17)</definedName>
    <definedName name="Page_20_40_49" localSheetId="3">OFFSET(#REF!,0,0,COUNTA(#REF!)-17)</definedName>
    <definedName name="Page_20_40_49" localSheetId="63">OFFSET(#REF!,0,0,COUNTA(#REF!)-17)</definedName>
    <definedName name="Page_20_40_49">OFFSET(#REF!,0,0,COUNTA(#REF!)-17)</definedName>
    <definedName name="Page_20_50_59" localSheetId="3">OFFSET(#REF!,0,0,COUNTA(#REF!)-17)</definedName>
    <definedName name="Page_20_50_59" localSheetId="63">OFFSET(#REF!,0,0,COUNTA(#REF!)-17)</definedName>
    <definedName name="Page_20_50_59">OFFSET(#REF!,0,0,COUNTA(#REF!)-17)</definedName>
    <definedName name="Page_20_60_69" localSheetId="3">OFFSET(#REF!,0,0,COUNTA(#REF!)-17)</definedName>
    <definedName name="Page_20_60_69" localSheetId="63">OFFSET(#REF!,0,0,COUNTA(#REF!)-17)</definedName>
    <definedName name="Page_20_60_69">OFFSET(#REF!,0,0,COUNTA(#REF!)-17)</definedName>
    <definedName name="Page_20_70plus" localSheetId="3">OFFSET(#REF!,0,0,COUNTA(#REF!)-17)</definedName>
    <definedName name="Page_20_70plus" localSheetId="63">OFFSET(#REF!,0,0,COUNTA(#REF!)-17)</definedName>
    <definedName name="Page_20_70plus">OFFSET(#REF!,0,0,COUNTA(#REF!)-17)</definedName>
    <definedName name="Page_22_18" localSheetId="3">OFFSET(#REF!,0,0,COUNTA(#REF!)-13)</definedName>
    <definedName name="Page_22_18" localSheetId="63">OFFSET(#REF!,0,0,COUNTA(#REF!)-13)</definedName>
    <definedName name="Page_22_18">OFFSET(#REF!,0,0,COUNTA(#REF!)-13)</definedName>
    <definedName name="Page_22_30" localSheetId="3">OFFSET(#REF!,0,0,COUNTA(#REF!)-13)</definedName>
    <definedName name="Page_22_30" localSheetId="63">OFFSET(#REF!,0,0,COUNTA(#REF!)-13)</definedName>
    <definedName name="Page_22_30">OFFSET(#REF!,0,0,COUNTA(#REF!)-13)</definedName>
    <definedName name="Page_22_40" localSheetId="3">OFFSET(#REF!,0,0,COUNTA(#REF!)-13)</definedName>
    <definedName name="Page_22_40" localSheetId="63">OFFSET(#REF!,0,0,COUNTA(#REF!)-13)</definedName>
    <definedName name="Page_22_40">OFFSET(#REF!,0,0,COUNTA(#REF!)-13)</definedName>
    <definedName name="Page_22_50" localSheetId="3">OFFSET(#REF!,0,0,COUNTA(#REF!)-13)</definedName>
    <definedName name="Page_22_50" localSheetId="63">OFFSET(#REF!,0,0,COUNTA(#REF!)-13)</definedName>
    <definedName name="Page_22_50">OFFSET(#REF!,0,0,COUNTA(#REF!)-13)</definedName>
    <definedName name="Page_22_60" localSheetId="3">OFFSET(#REF!,0,0,COUNTA(#REF!)-13)</definedName>
    <definedName name="Page_22_60" localSheetId="63">OFFSET(#REF!,0,0,COUNTA(#REF!)-13)</definedName>
    <definedName name="Page_22_60">OFFSET(#REF!,0,0,COUNTA(#REF!)-13)</definedName>
    <definedName name="Page_22_70" localSheetId="3">OFFSET(#REF!,0,0,COUNTA(#REF!)-13)</definedName>
    <definedName name="Page_22_70" localSheetId="63">OFFSET(#REF!,0,0,COUNTA(#REF!)-13)</definedName>
    <definedName name="Page_22_70">OFFSET(#REF!,0,0,COUNTA(#REF!)-13)</definedName>
    <definedName name="Page_22_Date" localSheetId="3">OFFSET(#REF!,0,0,COUNTA(#REF!)-15)</definedName>
    <definedName name="Page_22_Date" localSheetId="63">OFFSET(#REF!,0,0,COUNTA(#REF!)-15)</definedName>
    <definedName name="Page_22_Date">OFFSET(#REF!,0,0,COUNTA(#REF!)-15)</definedName>
    <definedName name="Page_23_18" localSheetId="3">OFFSET(#REF!,0,0,COUNTA(#REF!)-13)</definedName>
    <definedName name="Page_23_18" localSheetId="63">OFFSET(#REF!,0,0,COUNTA(#REF!)-13)</definedName>
    <definedName name="Page_23_18">OFFSET(#REF!,0,0,COUNTA(#REF!)-13)</definedName>
    <definedName name="Page_23_30" localSheetId="3">OFFSET(#REF!,0,0,COUNTA(#REF!)-13)</definedName>
    <definedName name="Page_23_30" localSheetId="63">OFFSET(#REF!,0,0,COUNTA(#REF!)-13)</definedName>
    <definedName name="Page_23_30">OFFSET(#REF!,0,0,COUNTA(#REF!)-13)</definedName>
    <definedName name="Page_23_40" localSheetId="3">OFFSET(#REF!,0,0,COUNTA(#REF!)-13)</definedName>
    <definedName name="Page_23_40" localSheetId="63">OFFSET(#REF!,0,0,COUNTA(#REF!)-13)</definedName>
    <definedName name="Page_23_40">OFFSET(#REF!,0,0,COUNTA(#REF!)-13)</definedName>
    <definedName name="Page_23_50" localSheetId="3">OFFSET(#REF!,0,0,COUNTA(#REF!)-13)</definedName>
    <definedName name="Page_23_50" localSheetId="63">OFFSET(#REF!,0,0,COUNTA(#REF!)-13)</definedName>
    <definedName name="Page_23_50">OFFSET(#REF!,0,0,COUNTA(#REF!)-13)</definedName>
    <definedName name="Page_23_60" localSheetId="3">OFFSET(#REF!,0,0,COUNTA(#REF!)-13)</definedName>
    <definedName name="Page_23_60" localSheetId="63">OFFSET(#REF!,0,0,COUNTA(#REF!)-13)</definedName>
    <definedName name="Page_23_60">OFFSET(#REF!,0,0,COUNTA(#REF!)-13)</definedName>
    <definedName name="Page_23_70" localSheetId="3">OFFSET(#REF!,0,0,COUNTA(#REF!)-13)</definedName>
    <definedName name="Page_23_70" localSheetId="63">OFFSET(#REF!,0,0,COUNTA(#REF!)-13)</definedName>
    <definedName name="Page_23_70">OFFSET(#REF!,0,0,COUNTA(#REF!)-13)</definedName>
    <definedName name="Page_23_Date" localSheetId="3">OFFSET(#REF!,0,0,COUNTA(#REF!)-15)</definedName>
    <definedName name="Page_23_Date" localSheetId="63">OFFSET(#REF!,0,0,COUNTA(#REF!)-15)</definedName>
    <definedName name="Page_23_Date">OFFSET(#REF!,0,0,COUNTA(#REF!)-15)</definedName>
    <definedName name="Page_24_18" localSheetId="3">OFFSET(#REF!,0,0,COUNTA(#REF!)-13)</definedName>
    <definedName name="Page_24_18" localSheetId="63">OFFSET(#REF!,0,0,COUNTA(#REF!)-13)</definedName>
    <definedName name="Page_24_18">OFFSET(#REF!,0,0,COUNTA(#REF!)-13)</definedName>
    <definedName name="Page_24_30" localSheetId="3">OFFSET(#REF!,0,0,COUNTA(#REF!)-13)</definedName>
    <definedName name="Page_24_30" localSheetId="63">OFFSET(#REF!,0,0,COUNTA(#REF!)-13)</definedName>
    <definedName name="Page_24_30">OFFSET(#REF!,0,0,COUNTA(#REF!)-13)</definedName>
    <definedName name="Page_24_40" localSheetId="3">OFFSET(#REF!,0,0,COUNTA(#REF!)-13)</definedName>
    <definedName name="Page_24_40" localSheetId="63">OFFSET(#REF!,0,0,COUNTA(#REF!)-13)</definedName>
    <definedName name="Page_24_40">OFFSET(#REF!,0,0,COUNTA(#REF!)-13)</definedName>
    <definedName name="Page_24_50" localSheetId="3">OFFSET(#REF!,0,0,COUNTA(#REF!)-13)</definedName>
    <definedName name="Page_24_50" localSheetId="63">OFFSET(#REF!,0,0,COUNTA(#REF!)-13)</definedName>
    <definedName name="Page_24_50">OFFSET(#REF!,0,0,COUNTA(#REF!)-13)</definedName>
    <definedName name="Page_24_60" localSheetId="3">OFFSET(#REF!,0,0,COUNTA(#REF!)-13)</definedName>
    <definedName name="Page_24_60" localSheetId="63">OFFSET(#REF!,0,0,COUNTA(#REF!)-13)</definedName>
    <definedName name="Page_24_60">OFFSET(#REF!,0,0,COUNTA(#REF!)-13)</definedName>
    <definedName name="Page_24_70" localSheetId="3">OFFSET(#REF!,0,0,COUNTA(#REF!)-13)</definedName>
    <definedName name="Page_24_70" localSheetId="63">OFFSET(#REF!,0,0,COUNTA(#REF!)-13)</definedName>
    <definedName name="Page_24_70">OFFSET(#REF!,0,0,COUNTA(#REF!)-13)</definedName>
    <definedName name="Page_24_Date" localSheetId="3">OFFSET(#REF!,0,0,COUNTA(#REF!)-15)</definedName>
    <definedName name="Page_24_Date" localSheetId="63">OFFSET(#REF!,0,0,COUNTA(#REF!)-15)</definedName>
    <definedName name="Page_24_Date">OFFSET(#REF!,0,0,COUNTA(#REF!)-15)</definedName>
    <definedName name="Page_25_18" localSheetId="3">OFFSET(#REF!,0,0,COUNTA(#REF!)-13)</definedName>
    <definedName name="Page_25_18" localSheetId="63">OFFSET(#REF!,0,0,COUNTA(#REF!)-13)</definedName>
    <definedName name="Page_25_18">OFFSET(#REF!,0,0,COUNTA(#REF!)-13)</definedName>
    <definedName name="Page_25_30" localSheetId="3">OFFSET(#REF!,0,0,COUNTA(#REF!)-13)</definedName>
    <definedName name="Page_25_30" localSheetId="63">OFFSET(#REF!,0,0,COUNTA(#REF!)-13)</definedName>
    <definedName name="Page_25_30">OFFSET(#REF!,0,0,COUNTA(#REF!)-13)</definedName>
    <definedName name="Page_25_40" localSheetId="3">OFFSET(#REF!,0,0,COUNTA(#REF!)-13)</definedName>
    <definedName name="Page_25_40" localSheetId="63">OFFSET(#REF!,0,0,COUNTA(#REF!)-13)</definedName>
    <definedName name="Page_25_40">OFFSET(#REF!,0,0,COUNTA(#REF!)-13)</definedName>
    <definedName name="Page_25_50" localSheetId="3">OFFSET(#REF!,0,0,COUNTA(#REF!)-13)</definedName>
    <definedName name="Page_25_50" localSheetId="63">OFFSET(#REF!,0,0,COUNTA(#REF!)-13)</definedName>
    <definedName name="Page_25_50">OFFSET(#REF!,0,0,COUNTA(#REF!)-13)</definedName>
    <definedName name="Page_25_60" localSheetId="3">OFFSET(#REF!,0,0,COUNTA(#REF!)-13)</definedName>
    <definedName name="Page_25_60" localSheetId="63">OFFSET(#REF!,0,0,COUNTA(#REF!)-13)</definedName>
    <definedName name="Page_25_60">OFFSET(#REF!,0,0,COUNTA(#REF!)-13)</definedName>
    <definedName name="Page_25_70" localSheetId="3">OFFSET(#REF!,0,0,COUNTA(#REF!)-13)</definedName>
    <definedName name="Page_25_70" localSheetId="63">OFFSET(#REF!,0,0,COUNTA(#REF!)-13)</definedName>
    <definedName name="Page_25_70">OFFSET(#REF!,0,0,COUNTA(#REF!)-13)</definedName>
    <definedName name="Page_25_all" localSheetId="3">OFFSET(#REF!,0,0,COUNTA(#REF!)-13)</definedName>
    <definedName name="Page_25_all" localSheetId="63">OFFSET(#REF!,0,0,COUNTA(#REF!)-13)</definedName>
    <definedName name="Page_25_all">OFFSET(#REF!,0,0,COUNTA(#REF!)-13)</definedName>
    <definedName name="Page_25_Date" localSheetId="3">OFFSET(#REF!,0,0,COUNTA(#REF!)-15)</definedName>
    <definedName name="Page_25_Date" localSheetId="63">OFFSET(#REF!,0,0,COUNTA(#REF!)-15)</definedName>
    <definedName name="Page_25_Date">OFFSET(#REF!,0,0,COUNTA(#REF!)-15)</definedName>
    <definedName name="Page_26_18" localSheetId="3">OFFSET(#REF!,0,0,COUNTA(#REF!)-13)</definedName>
    <definedName name="Page_26_18" localSheetId="63">OFFSET(#REF!,0,0,COUNTA(#REF!)-13)</definedName>
    <definedName name="Page_26_18">OFFSET(#REF!,0,0,COUNTA(#REF!)-13)</definedName>
    <definedName name="Page_26_30" localSheetId="3">OFFSET(#REF!,0,0,COUNTA(#REF!)-13)</definedName>
    <definedName name="Page_26_30" localSheetId="63">OFFSET(#REF!,0,0,COUNTA(#REF!)-13)</definedName>
    <definedName name="Page_26_30">OFFSET(#REF!,0,0,COUNTA(#REF!)-13)</definedName>
    <definedName name="Page_26_40" localSheetId="3">OFFSET(#REF!,0,0,COUNTA(#REF!)-13)</definedName>
    <definedName name="Page_26_40" localSheetId="63">OFFSET(#REF!,0,0,COUNTA(#REF!)-13)</definedName>
    <definedName name="Page_26_40">OFFSET(#REF!,0,0,COUNTA(#REF!)-13)</definedName>
    <definedName name="Page_26_50" localSheetId="3">OFFSET(#REF!,0,0,COUNTA(#REF!)-13)</definedName>
    <definedName name="Page_26_50" localSheetId="63">OFFSET(#REF!,0,0,COUNTA(#REF!)-13)</definedName>
    <definedName name="Page_26_50">OFFSET(#REF!,0,0,COUNTA(#REF!)-13)</definedName>
    <definedName name="Page_26_60" localSheetId="3">OFFSET(#REF!,0,0,COUNTA(#REF!)-13)</definedName>
    <definedName name="Page_26_60" localSheetId="63">OFFSET(#REF!,0,0,COUNTA(#REF!)-13)</definedName>
    <definedName name="Page_26_60">OFFSET(#REF!,0,0,COUNTA(#REF!)-13)</definedName>
    <definedName name="Page_26_70" localSheetId="3">OFFSET(#REF!,0,0,COUNTA(#REF!)-13)</definedName>
    <definedName name="Page_26_70" localSheetId="63">OFFSET(#REF!,0,0,COUNTA(#REF!)-13)</definedName>
    <definedName name="Page_26_70">OFFSET(#REF!,0,0,COUNTA(#REF!)-13)</definedName>
    <definedName name="Page_26_all" localSheetId="3">OFFSET(#REF!,0,0,COUNTA(#REF!)-13)</definedName>
    <definedName name="Page_26_all" localSheetId="63">OFFSET(#REF!,0,0,COUNTA(#REF!)-13)</definedName>
    <definedName name="Page_26_all">OFFSET(#REF!,0,0,COUNTA(#REF!)-13)</definedName>
    <definedName name="Page_26_Date" localSheetId="3">OFFSET(#REF!,0,0,COUNTA(#REF!)-15)</definedName>
    <definedName name="Page_26_Date" localSheetId="63">OFFSET(#REF!,0,0,COUNTA(#REF!)-15)</definedName>
    <definedName name="Page_26_Date">OFFSET(#REF!,0,0,COUNTA(#REF!)-15)</definedName>
    <definedName name="Page_27_18" localSheetId="3">OFFSET(#REF!,0,0,COUNTA(#REF!)-13)</definedName>
    <definedName name="Page_27_18" localSheetId="63">OFFSET(#REF!,0,0,COUNTA(#REF!)-13)</definedName>
    <definedName name="Page_27_18">OFFSET(#REF!,0,0,COUNTA(#REF!)-13)</definedName>
    <definedName name="Page_27_30" localSheetId="3">OFFSET(#REF!,0,0,COUNTA(#REF!)-13)</definedName>
    <definedName name="Page_27_30" localSheetId="63">OFFSET(#REF!,0,0,COUNTA(#REF!)-13)</definedName>
    <definedName name="Page_27_30">OFFSET(#REF!,0,0,COUNTA(#REF!)-13)</definedName>
    <definedName name="Page_27_40" localSheetId="3">OFFSET(#REF!,0,0,COUNTA(#REF!)-13)</definedName>
    <definedName name="Page_27_40" localSheetId="63">OFFSET(#REF!,0,0,COUNTA(#REF!)-13)</definedName>
    <definedName name="Page_27_40">OFFSET(#REF!,0,0,COUNTA(#REF!)-13)</definedName>
    <definedName name="Page_27_50" localSheetId="3">OFFSET(#REF!,0,0,COUNTA(#REF!)-13)</definedName>
    <definedName name="Page_27_50" localSheetId="63">OFFSET(#REF!,0,0,COUNTA(#REF!)-13)</definedName>
    <definedName name="Page_27_50">OFFSET(#REF!,0,0,COUNTA(#REF!)-13)</definedName>
    <definedName name="Page_27_60" localSheetId="3">OFFSET(#REF!,0,0,COUNTA(#REF!)-13)</definedName>
    <definedName name="Page_27_60" localSheetId="63">OFFSET(#REF!,0,0,COUNTA(#REF!)-13)</definedName>
    <definedName name="Page_27_60">OFFSET(#REF!,0,0,COUNTA(#REF!)-13)</definedName>
    <definedName name="Page_27_70" localSheetId="3">OFFSET(#REF!,0,0,COUNTA(#REF!)-13)</definedName>
    <definedName name="Page_27_70" localSheetId="63">OFFSET(#REF!,0,0,COUNTA(#REF!)-13)</definedName>
    <definedName name="Page_27_70">OFFSET(#REF!,0,0,COUNTA(#REF!)-13)</definedName>
    <definedName name="Page_27_all" localSheetId="3">OFFSET(#REF!,0,0,COUNTA(#REF!)-13)</definedName>
    <definedName name="Page_27_all" localSheetId="63">OFFSET(#REF!,0,0,COUNTA(#REF!)-13)</definedName>
    <definedName name="Page_27_all">OFFSET(#REF!,0,0,COUNTA(#REF!)-13)</definedName>
    <definedName name="Page_27_Date" localSheetId="3">OFFSET(#REF!,0,0,COUNTA(#REF!)-15)</definedName>
    <definedName name="Page_27_Date" localSheetId="63">OFFSET(#REF!,0,0,COUNTA(#REF!)-15)</definedName>
    <definedName name="Page_27_Date">OFFSET(#REF!,0,0,COUNTA(#REF!)-15)</definedName>
    <definedName name="Page_28_18" localSheetId="3">OFFSET(#REF!,0,0,COUNTA(#REF!)-17)</definedName>
    <definedName name="Page_28_18" localSheetId="63">OFFSET(#REF!,0,0,COUNTA(#REF!)-17)</definedName>
    <definedName name="Page_28_18">OFFSET(#REF!,0,0,COUNTA(#REF!)-17)</definedName>
    <definedName name="Page_28_30" localSheetId="3">OFFSET(#REF!,0,0,COUNTA(#REF!)-17)</definedName>
    <definedName name="Page_28_30" localSheetId="63">OFFSET(#REF!,0,0,COUNTA(#REF!)-17)</definedName>
    <definedName name="Page_28_30">OFFSET(#REF!,0,0,COUNTA(#REF!)-17)</definedName>
    <definedName name="Page_28_40" localSheetId="3">OFFSET(#REF!,0,0,COUNTA(#REF!)-17)</definedName>
    <definedName name="Page_28_40" localSheetId="63">OFFSET(#REF!,0,0,COUNTA(#REF!)-17)</definedName>
    <definedName name="Page_28_40">OFFSET(#REF!,0,0,COUNTA(#REF!)-17)</definedName>
    <definedName name="Page_28_50" localSheetId="3">OFFSET(#REF!,0,0,COUNTA(#REF!)-17)</definedName>
    <definedName name="Page_28_50" localSheetId="63">OFFSET(#REF!,0,0,COUNTA(#REF!)-17)</definedName>
    <definedName name="Page_28_50">OFFSET(#REF!,0,0,COUNTA(#REF!)-17)</definedName>
    <definedName name="Page_28_all" localSheetId="3">OFFSET(#REF!,0,0,COUNTA(#REF!)-17)</definedName>
    <definedName name="Page_28_all" localSheetId="63">OFFSET(#REF!,0,0,COUNTA(#REF!)-17)</definedName>
    <definedName name="Page_28_all">OFFSET(#REF!,0,0,COUNTA(#REF!)-17)</definedName>
    <definedName name="Page_28_Date" localSheetId="3">OFFSET(#REF!,0,0,COUNTA(#REF!)-15)</definedName>
    <definedName name="Page_28_Date" localSheetId="63">OFFSET(#REF!,0,0,COUNTA(#REF!)-15)</definedName>
    <definedName name="Page_28_Date">OFFSET(#REF!,0,0,COUNTA(#REF!)-15)</definedName>
    <definedName name="Page_29_18" localSheetId="3">OFFSET(#REF!,0,0,COUNTA(#REF!)-13)</definedName>
    <definedName name="Page_29_18" localSheetId="63">OFFSET(#REF!,0,0,COUNTA(#REF!)-13)</definedName>
    <definedName name="Page_29_18">OFFSET(#REF!,0,0,COUNTA(#REF!)-13)</definedName>
    <definedName name="Page_29_30" localSheetId="3">OFFSET(#REF!,0,0,COUNTA(#REF!)-13)</definedName>
    <definedName name="Page_29_30" localSheetId="63">OFFSET(#REF!,0,0,COUNTA(#REF!)-13)</definedName>
    <definedName name="Page_29_30">OFFSET(#REF!,0,0,COUNTA(#REF!)-13)</definedName>
    <definedName name="Page_29_40" localSheetId="3">OFFSET(#REF!,0,0,COUNTA(#REF!)-13)</definedName>
    <definedName name="Page_29_40" localSheetId="63">OFFSET(#REF!,0,0,COUNTA(#REF!)-13)</definedName>
    <definedName name="Page_29_40">OFFSET(#REF!,0,0,COUNTA(#REF!)-13)</definedName>
    <definedName name="Page_29_50" localSheetId="3">OFFSET(#REF!,0,0,COUNTA(#REF!)-13)</definedName>
    <definedName name="Page_29_50" localSheetId="63">OFFSET(#REF!,0,0,COUNTA(#REF!)-13)</definedName>
    <definedName name="Page_29_50">OFFSET(#REF!,0,0,COUNTA(#REF!)-13)</definedName>
    <definedName name="Page_29_60" localSheetId="3">OFFSET(#REF!,0,0,COUNTA(#REF!)-13)</definedName>
    <definedName name="Page_29_60" localSheetId="63">OFFSET(#REF!,0,0,COUNTA(#REF!)-13)</definedName>
    <definedName name="Page_29_60">OFFSET(#REF!,0,0,COUNTA(#REF!)-13)</definedName>
    <definedName name="Page_29_70" localSheetId="3">OFFSET(#REF!,0,0,COUNTA(#REF!)-13)</definedName>
    <definedName name="Page_29_70" localSheetId="63">OFFSET(#REF!,0,0,COUNTA(#REF!)-13)</definedName>
    <definedName name="Page_29_70">OFFSET(#REF!,0,0,COUNTA(#REF!)-13)</definedName>
    <definedName name="Page_29_Date" localSheetId="3">OFFSET(#REF!,0,0,COUNTA(#REF!)-15)</definedName>
    <definedName name="Page_29_Date" localSheetId="63">OFFSET(#REF!,0,0,COUNTA(#REF!)-15)</definedName>
    <definedName name="Page_29_Date">OFFSET(#REF!,0,0,COUNTA(#REF!)-15)</definedName>
    <definedName name="Page_30_18" localSheetId="3">OFFSET(#REF!,0,0,COUNTA(#REF!)-13)</definedName>
    <definedName name="Page_30_18" localSheetId="63">OFFSET(#REF!,0,0,COUNTA(#REF!)-13)</definedName>
    <definedName name="Page_30_18">OFFSET(#REF!,0,0,COUNTA(#REF!)-13)</definedName>
    <definedName name="Page_30_30" localSheetId="3">OFFSET(#REF!,0,0,COUNTA(#REF!)-13)</definedName>
    <definedName name="Page_30_30" localSheetId="63">OFFSET(#REF!,0,0,COUNTA(#REF!)-13)</definedName>
    <definedName name="Page_30_30">OFFSET(#REF!,0,0,COUNTA(#REF!)-13)</definedName>
    <definedName name="Page_30_40" localSheetId="3">OFFSET(#REF!,0,0,COUNTA(#REF!)-13)</definedName>
    <definedName name="Page_30_40" localSheetId="63">OFFSET(#REF!,0,0,COUNTA(#REF!)-13)</definedName>
    <definedName name="Page_30_40">OFFSET(#REF!,0,0,COUNTA(#REF!)-13)</definedName>
    <definedName name="Page_30_50" localSheetId="3">OFFSET(#REF!,0,0,COUNTA(#REF!)-13)</definedName>
    <definedName name="Page_30_50" localSheetId="63">OFFSET(#REF!,0,0,COUNTA(#REF!)-13)</definedName>
    <definedName name="Page_30_50">OFFSET(#REF!,0,0,COUNTA(#REF!)-13)</definedName>
    <definedName name="Page_30_60" localSheetId="3">OFFSET(#REF!,0,0,COUNTA(#REF!)-13)</definedName>
    <definedName name="Page_30_60" localSheetId="63">OFFSET(#REF!,0,0,COUNTA(#REF!)-13)</definedName>
    <definedName name="Page_30_60">OFFSET(#REF!,0,0,COUNTA(#REF!)-13)</definedName>
    <definedName name="Page_30_70" localSheetId="3">OFFSET(#REF!,0,0,COUNTA(#REF!)-13)</definedName>
    <definedName name="Page_30_70" localSheetId="63">OFFSET(#REF!,0,0,COUNTA(#REF!)-13)</definedName>
    <definedName name="Page_30_70">OFFSET(#REF!,0,0,COUNTA(#REF!)-13)</definedName>
    <definedName name="Page_30_Date" localSheetId="3">OFFSET(#REF!,0,0,COUNTA(#REF!)-15)</definedName>
    <definedName name="Page_30_Date" localSheetId="63">OFFSET(#REF!,0,0,COUNTA(#REF!)-15)</definedName>
    <definedName name="Page_30_Date">OFFSET(#REF!,0,0,COUNTA(#REF!)-15)</definedName>
    <definedName name="Page10_CCavailable" localSheetId="3">OFFSET(#REF!,0,0,COUNTA(#REF!)+65)</definedName>
    <definedName name="Page10_CCavailable" localSheetId="63">OFFSET(#REF!,0,0,COUNTA(#REF!)+65)</definedName>
    <definedName name="Page10_CCavailable">OFFSET(#REF!,0,0,COUNTA(#REF!)+65)</definedName>
    <definedName name="Page10_CCbalance" localSheetId="3">OFFSET(#REF!,0,0,COUNTA(#REF!)+65)</definedName>
    <definedName name="Page10_CCbalance" localSheetId="63">OFFSET(#REF!,0,0,COUNTA(#REF!)+65)</definedName>
    <definedName name="Page10_CCbalance">OFFSET(#REF!,0,0,COUNTA(#REF!)+65)</definedName>
    <definedName name="Page10_CClimit" localSheetId="3">OFFSET(#REF!,0,0,COUNTA(#REF!)+65)</definedName>
    <definedName name="Page10_CClimit" localSheetId="63">OFFSET(#REF!,0,0,COUNTA(#REF!)+65)</definedName>
    <definedName name="Page10_CClimit">OFFSET(#REF!,0,0,COUNTA(#REF!)+65)</definedName>
    <definedName name="Page10_Date" localSheetId="3">OFFSET(#REF!,0,0,COUNTA(#REF!)+63)</definedName>
    <definedName name="Page10_Date" localSheetId="63">OFFSET(#REF!,0,0,COUNTA(#REF!)+63)</definedName>
    <definedName name="Page10_Date">OFFSET(#REF!,0,0,COUNTA(#REF!)+63)</definedName>
    <definedName name="Page10_HELOC" localSheetId="3">OFFSET(#REF!,0,0,COUNTA(#REF!)+65)</definedName>
    <definedName name="Page10_HELOC" localSheetId="63">OFFSET(#REF!,0,0,COUNTA(#REF!)+65)</definedName>
    <definedName name="Page10_HELOC">OFFSET(#REF!,0,0,COUNTA(#REF!)+65)</definedName>
    <definedName name="Page10_HELOCavailable" localSheetId="3">OFFSET(#REF!,0,0,COUNTA(#REF!)+65)</definedName>
    <definedName name="Page10_HELOCavailable" localSheetId="63">OFFSET(#REF!,0,0,COUNTA(#REF!)+65)</definedName>
    <definedName name="Page10_HELOCavailable">OFFSET(#REF!,0,0,COUNTA(#REF!)+65)</definedName>
    <definedName name="Page10_HELOClimit" localSheetId="3">OFFSET(#REF!,0,0,COUNTA(#REF!)+65)</definedName>
    <definedName name="Page10_HELOClimit" localSheetId="63">OFFSET(#REF!,0,0,COUNTA(#REF!)+65)</definedName>
    <definedName name="Page10_HELOClimit">OFFSET(#REF!,0,0,COUNTA(#REF!)+65)</definedName>
    <definedName name="Page11_120" localSheetId="3">OFFSET(#REF!,0,0,COUNTA(#REF!)-1)</definedName>
    <definedName name="Page11_120" localSheetId="63">OFFSET(#REF!,0,0,COUNTA(#REF!)-1)</definedName>
    <definedName name="Page11_120">OFFSET(#REF!,0,0,COUNTA(#REF!)-1)</definedName>
    <definedName name="Page11_30" localSheetId="3">OFFSET(#REF!,0,0,COUNTA(#REF!)-1)</definedName>
    <definedName name="Page11_30" localSheetId="63">OFFSET(#REF!,0,0,COUNTA(#REF!)-1)</definedName>
    <definedName name="Page11_30">OFFSET(#REF!,0,0,COUNTA(#REF!)-1)</definedName>
    <definedName name="Page11_60" localSheetId="3">OFFSET(#REF!,0,0,COUNTA(#REF!)-1)</definedName>
    <definedName name="Page11_60" localSheetId="63">OFFSET(#REF!,0,0,COUNTA(#REF!)-1)</definedName>
    <definedName name="Page11_60">OFFSET(#REF!,0,0,COUNTA(#REF!)-1)</definedName>
    <definedName name="Page11_90" localSheetId="3">OFFSET(#REF!,0,0,COUNTA(#REF!)-1)</definedName>
    <definedName name="Page11_90" localSheetId="63">OFFSET(#REF!,0,0,COUNTA(#REF!)-1)</definedName>
    <definedName name="Page11_90">OFFSET(#REF!,0,0,COUNTA(#REF!)-1)</definedName>
    <definedName name="Page11_Current" localSheetId="3">OFFSET(#REF!,0,0,COUNTA(#REF!)-1)</definedName>
    <definedName name="Page11_Current" localSheetId="63">OFFSET(#REF!,0,0,COUNTA(#REF!)-1)</definedName>
    <definedName name="Page11_Current">OFFSET(#REF!,0,0,COUNTA(#REF!)-1)</definedName>
    <definedName name="Page11_Date" localSheetId="3">OFFSET(#REF!,0,0,COUNTA(#REF!)-3)</definedName>
    <definedName name="Page11_Date" localSheetId="63">OFFSET(#REF!,0,0,COUNTA(#REF!)-3)</definedName>
    <definedName name="Page11_Date">OFFSET(#REF!,0,0,COUNTA(#REF!)-3)</definedName>
    <definedName name="Page11_SD" localSheetId="3">OFFSET(#REF!,0,0,COUNTA(#REF!)-1)</definedName>
    <definedName name="Page11_SD" localSheetId="63">OFFSET(#REF!,0,0,COUNTA(#REF!)-1)</definedName>
    <definedName name="Page11_SD">OFFSET(#REF!,0,0,COUNTA(#REF!)-1)</definedName>
    <definedName name="Page12_Auto" localSheetId="3">OFFSET(#REF!,0,0,COUNTA(#REF!)-1)</definedName>
    <definedName name="Page12_Auto" localSheetId="63">OFFSET(#REF!,0,0,COUNTA(#REF!)-1)</definedName>
    <definedName name="Page12_Auto">OFFSET(#REF!,0,0,COUNTA(#REF!)-1)</definedName>
    <definedName name="Page12_CC" localSheetId="3">OFFSET(#REF!,0,0,COUNTA(#REF!)-1)</definedName>
    <definedName name="Page12_CC" localSheetId="63">OFFSET(#REF!,0,0,COUNTA(#REF!)-1)</definedName>
    <definedName name="Page12_CC">OFFSET(#REF!,0,0,COUNTA(#REF!)-1)</definedName>
    <definedName name="Page12_Date" localSheetId="3">OFFSET(#REF!,0,0,COUNTA(#REF!)-3)</definedName>
    <definedName name="Page12_Date" localSheetId="63">OFFSET(#REF!,0,0,COUNTA(#REF!)-3)</definedName>
    <definedName name="Page12_Date">OFFSET(#REF!,0,0,COUNTA(#REF!)-3)</definedName>
    <definedName name="Page12_HELOC" localSheetId="3">OFFSET(#REF!,0,0,COUNTA(#REF!)-1)</definedName>
    <definedName name="Page12_HELOC" localSheetId="63">OFFSET(#REF!,0,0,COUNTA(#REF!)-1)</definedName>
    <definedName name="Page12_HELOC">OFFSET(#REF!,0,0,COUNTA(#REF!)-1)</definedName>
    <definedName name="Page12_Mortgage" localSheetId="3">OFFSET(#REF!,0,0,COUNTA(#REF!)-1)</definedName>
    <definedName name="Page12_Mortgage" localSheetId="63">OFFSET(#REF!,0,0,COUNTA(#REF!)-1)</definedName>
    <definedName name="Page12_Mortgage">OFFSET(#REF!,0,0,COUNTA(#REF!)-1)</definedName>
    <definedName name="Page12_Other" localSheetId="3">OFFSET(#REF!,0,0,COUNTA(#REF!)-1)</definedName>
    <definedName name="Page12_Other" localSheetId="63">OFFSET(#REF!,0,0,COUNTA(#REF!)-1)</definedName>
    <definedName name="Page12_Other">OFFSET(#REF!,0,0,COUNTA(#REF!)-1)</definedName>
    <definedName name="Page12_SL" localSheetId="3">OFFSET(#REF!,0,0,COUNTA(#REF!)-1)</definedName>
    <definedName name="Page12_SL" localSheetId="63">OFFSET(#REF!,0,0,COUNTA(#REF!)-1)</definedName>
    <definedName name="Page12_SL">OFFSET(#REF!,0,0,COUNTA(#REF!)-1)</definedName>
    <definedName name="Page13_Auto" localSheetId="3">OFFSET(#REF!,0,0,COUNTA(#REF!)-1)</definedName>
    <definedName name="Page13_Auto" localSheetId="63">OFFSET(#REF!,0,0,COUNTA(#REF!)-1)</definedName>
    <definedName name="Page13_Auto">OFFSET(#REF!,0,0,COUNTA(#REF!)-1)</definedName>
    <definedName name="Page13_CC" localSheetId="3">OFFSET(#REF!,0,0,COUNTA(#REF!)-1)</definedName>
    <definedName name="Page13_CC" localSheetId="63">OFFSET(#REF!,0,0,COUNTA(#REF!)-1)</definedName>
    <definedName name="Page13_CC">OFFSET(#REF!,0,0,COUNTA(#REF!)-1)</definedName>
    <definedName name="Page13_Date" localSheetId="3">OFFSET(#REF!,0,0,COUNTA(#REF!)-4)</definedName>
    <definedName name="Page13_Date" localSheetId="63">OFFSET(#REF!,0,0,COUNTA(#REF!)-4)</definedName>
    <definedName name="Page13_Date">OFFSET(#REF!,0,0,COUNTA(#REF!)-4)</definedName>
    <definedName name="Page13_HELOC" localSheetId="3">OFFSET(#REF!,0,0,COUNTA(#REF!)-2)</definedName>
    <definedName name="Page13_HELOC" localSheetId="63">OFFSET(#REF!,0,0,COUNTA(#REF!)-2)</definedName>
    <definedName name="Page13_HELOC">OFFSET(#REF!,0,0,COUNTA(#REF!)-2)</definedName>
    <definedName name="Page13_Mortgage" localSheetId="3">OFFSET(#REF!,0,0,COUNTA(#REF!)-1)</definedName>
    <definedName name="Page13_Mortgage" localSheetId="63">OFFSET(#REF!,0,0,COUNTA(#REF!)-1)</definedName>
    <definedName name="Page13_Mortgage">OFFSET(#REF!,0,0,COUNTA(#REF!)-1)</definedName>
    <definedName name="Page13_Other" localSheetId="3">OFFSET(#REF!,0,0,COUNTA(#REF!)-1)</definedName>
    <definedName name="Page13_Other" localSheetId="63">OFFSET(#REF!,0,0,COUNTA(#REF!)-1)</definedName>
    <definedName name="Page13_Other">OFFSET(#REF!,0,0,COUNTA(#REF!)-1)</definedName>
    <definedName name="Page13_SL" localSheetId="3">OFFSET(#REF!,0,0,COUNTA(#REF!)+3)</definedName>
    <definedName name="Page13_SL" localSheetId="63">OFFSET(#REF!,0,0,COUNTA(#REF!)+3)</definedName>
    <definedName name="Page13_SL">OFFSET(#REF!,0,0,COUNTA(#REF!)+3)</definedName>
    <definedName name="Page14_Auto" localSheetId="3">OFFSET(#REF!,0,0,COUNTA(#REF!)-1)</definedName>
    <definedName name="Page14_Auto" localSheetId="63">OFFSET(#REF!,0,0,COUNTA(#REF!)-1)</definedName>
    <definedName name="Page14_Auto">OFFSET(#REF!,0,0,COUNTA(#REF!)-1)</definedName>
    <definedName name="Page14_CC" localSheetId="3">OFFSET(#REF!,0,0,COUNTA(#REF!)-1)</definedName>
    <definedName name="Page14_CC" localSheetId="63">OFFSET(#REF!,0,0,COUNTA(#REF!)-1)</definedName>
    <definedName name="Page14_CC">OFFSET(#REF!,0,0,COUNTA(#REF!)-1)</definedName>
    <definedName name="Page14_Date" localSheetId="3">OFFSET(#REF!,0,0,COUNTA(#REF!)-4)</definedName>
    <definedName name="Page14_Date" localSheetId="63">OFFSET(#REF!,0,0,COUNTA(#REF!)-4)</definedName>
    <definedName name="Page14_Date">OFFSET(#REF!,0,0,COUNTA(#REF!)-4)</definedName>
    <definedName name="Page14_HELOC" localSheetId="3">OFFSET(#REF!,0,0,COUNTA(#REF!)-2)</definedName>
    <definedName name="Page14_HELOC" localSheetId="63">OFFSET(#REF!,0,0,COUNTA(#REF!)-2)</definedName>
    <definedName name="Page14_HELOC">OFFSET(#REF!,0,0,COUNTA(#REF!)-2)</definedName>
    <definedName name="Page14_Mortgage" localSheetId="3">OFFSET(#REF!,0,0,COUNTA(#REF!)-1)</definedName>
    <definedName name="Page14_Mortgage" localSheetId="63">OFFSET(#REF!,0,0,COUNTA(#REF!)-1)</definedName>
    <definedName name="Page14_Mortgage">OFFSET(#REF!,0,0,COUNTA(#REF!)-1)</definedName>
    <definedName name="Page14_Other" localSheetId="3">OFFSET(#REF!,0,0,COUNTA(#REF!)-1)</definedName>
    <definedName name="Page14_Other" localSheetId="63">OFFSET(#REF!,0,0,COUNTA(#REF!)-1)</definedName>
    <definedName name="Page14_Other">OFFSET(#REF!,0,0,COUNTA(#REF!)-1)</definedName>
    <definedName name="Page14_SL" localSheetId="3">OFFSET(#REF!,0,0,COUNTA(#REF!)+3)</definedName>
    <definedName name="Page14_SL" localSheetId="63">OFFSET(#REF!,0,0,COUNTA(#REF!)+3)</definedName>
    <definedName name="Page14_SL">OFFSET(#REF!,0,0,COUNTA(#REF!)+3)</definedName>
    <definedName name="Page15_3060" localSheetId="3">OFFSET(#REF!,0,0,COUNTA(#REF!)-1)</definedName>
    <definedName name="Page15_3060" localSheetId="63">OFFSET(#REF!,0,0,COUNTA(#REF!)-1)</definedName>
    <definedName name="Page15_3060">OFFSET(#REF!,0,0,COUNTA(#REF!)-1)</definedName>
    <definedName name="Page15_90" localSheetId="3">OFFSET(#REF!,0,0,COUNTA(#REF!)-1)</definedName>
    <definedName name="Page15_90" localSheetId="63">OFFSET(#REF!,0,0,COUNTA(#REF!)-1)</definedName>
    <definedName name="Page15_90">OFFSET(#REF!,0,0,COUNTA(#REF!)-1)</definedName>
    <definedName name="Page15_Date" localSheetId="3">OFFSET(#REF!,0,0,COUNTA(#REF!)-3)</definedName>
    <definedName name="Page15_Date" localSheetId="63">OFFSET(#REF!,0,0,COUNTA(#REF!)-3)</definedName>
    <definedName name="Page15_Date">OFFSET(#REF!,0,0,COUNTA(#REF!)-3)</definedName>
    <definedName name="Page16_90" localSheetId="3">OFFSET(#REF!,0,0,COUNTA(#REF!)-1)</definedName>
    <definedName name="Page16_90" localSheetId="63">OFFSET(#REF!,0,0,COUNTA(#REF!)-1)</definedName>
    <definedName name="Page16_90">OFFSET(#REF!,0,0,COUNTA(#REF!)-1)</definedName>
    <definedName name="Page16_Current" localSheetId="3">OFFSET(#REF!,0,0,COUNTA(#REF!)-1)</definedName>
    <definedName name="Page16_Current" localSheetId="63">OFFSET(#REF!,0,0,COUNTA(#REF!)-1)</definedName>
    <definedName name="Page16_Current">OFFSET(#REF!,0,0,COUNTA(#REF!)-1)</definedName>
    <definedName name="Page16_Date" localSheetId="3">OFFSET(#REF!,0,0,COUNTA(#REF!)-3)</definedName>
    <definedName name="Page16_Date" localSheetId="63">OFFSET(#REF!,0,0,COUNTA(#REF!)-3)</definedName>
    <definedName name="Page16_Date">OFFSET(#REF!,0,0,COUNTA(#REF!)-3)</definedName>
    <definedName name="Page17_Bankruptcy" localSheetId="3">OFFSET(#REF!,0,0,COUNTA(#REF!)-1)</definedName>
    <definedName name="Page17_Bankruptcy" localSheetId="63">OFFSET(#REF!,0,0,COUNTA(#REF!)-1)</definedName>
    <definedName name="Page17_Bankruptcy">OFFSET(#REF!,0,0,COUNTA(#REF!)-1)</definedName>
    <definedName name="Page17_Date" localSheetId="3">OFFSET(#REF!,0,0,COUNTA(#REF!)-3)</definedName>
    <definedName name="Page17_Date" localSheetId="63">OFFSET(#REF!,0,0,COUNTA(#REF!)-3)</definedName>
    <definedName name="Page17_Date">OFFSET(#REF!,0,0,COUNTA(#REF!)-3)</definedName>
    <definedName name="Page17_Foreclosure" localSheetId="3">OFFSET(#REF!,0,0,COUNTA(#REF!)-1)</definedName>
    <definedName name="Page17_Foreclosure" localSheetId="63">OFFSET(#REF!,0,0,COUNTA(#REF!)-1)</definedName>
    <definedName name="Page17_Foreclosure">OFFSET(#REF!,0,0,COUNTA(#REF!)-1)</definedName>
    <definedName name="Page18_avgcollection" localSheetId="3">OFFSET(#REF!,0,0,COUNTA(#REF!)-1)</definedName>
    <definedName name="Page18_avgcollection" localSheetId="63">OFFSET(#REF!,0,0,COUNTA(#REF!)-1)</definedName>
    <definedName name="Page18_avgcollection">OFFSET(#REF!,0,0,COUNTA(#REF!)-1)</definedName>
    <definedName name="Page18_Date" localSheetId="3">OFFSET(#REF!,0,0,COUNTA(#REF!)-3)</definedName>
    <definedName name="Page18_Date" localSheetId="63">OFFSET(#REF!,0,0,COUNTA(#REF!)-3)</definedName>
    <definedName name="Page18_Date">OFFSET(#REF!,0,0,COUNTA(#REF!)-3)</definedName>
    <definedName name="Page18_numcollection" localSheetId="3">OFFSET(#REF!,0,0,COUNTA(#REF!)-1)</definedName>
    <definedName name="Page18_numcollection" localSheetId="63">OFFSET(#REF!,0,0,COUNTA(#REF!)-1)</definedName>
    <definedName name="Page18_numcollection">OFFSET(#REF!,0,0,COUNTA(#REF!)-1)</definedName>
    <definedName name="Page20_Date" localSheetId="3">OFFSET(#REF!,0,0,COUNTA(#REF!)-19)</definedName>
    <definedName name="Page20_Date" localSheetId="63">OFFSET(#REF!,0,0,COUNTA(#REF!)-19)</definedName>
    <definedName name="Page20_Date">OFFSET(#REF!,0,0,COUNTA(#REF!)-19)</definedName>
    <definedName name="Page21_Age" localSheetId="3">OFFSET(#REF!,0,0,1,COUNTA(#REF!))</definedName>
    <definedName name="Page21_Age" localSheetId="63">OFFSET(#REF!,0,0,1,COUNTA(#REF!))</definedName>
    <definedName name="Page21_Age">OFFSET(#REF!,0,0,1,COUNTA(#REF!))</definedName>
    <definedName name="Page21_Auto" localSheetId="3">OFFSET(#REF!,0,0,1,COUNTA(#REF!))</definedName>
    <definedName name="Page21_Auto" localSheetId="63">OFFSET(#REF!,0,0,1,COUNTA(#REF!))</definedName>
    <definedName name="Page21_Auto">OFFSET(#REF!,0,0,1,COUNTA(#REF!))</definedName>
    <definedName name="Page21_CC" localSheetId="3">OFFSET(#REF!,0,0,1,COUNTA(#REF!))</definedName>
    <definedName name="Page21_CC" localSheetId="63">OFFSET(#REF!,0,0,1,COUNTA(#REF!))</definedName>
    <definedName name="Page21_CC">OFFSET(#REF!,0,0,1,COUNTA(#REF!))</definedName>
    <definedName name="Page21_HELOC" localSheetId="3">OFFSET(#REF!,0,0,1,COUNTA(#REF!))</definedName>
    <definedName name="Page21_HELOC" localSheetId="63">OFFSET(#REF!,0,0,1,COUNTA(#REF!))</definedName>
    <definedName name="Page21_HELOC">OFFSET(#REF!,0,0,1,COUNTA(#REF!))</definedName>
    <definedName name="Page21_Mortgage" localSheetId="3">OFFSET(#REF!,0,0,1,COUNTA(#REF!))</definedName>
    <definedName name="Page21_Mortgage" localSheetId="63">OFFSET(#REF!,0,0,1,COUNTA(#REF!))</definedName>
    <definedName name="Page21_Mortgage">OFFSET(#REF!,0,0,1,COUNTA(#REF!))</definedName>
    <definedName name="Page21_Other" localSheetId="3">OFFSET(#REF!,0,0,1,COUNTA(#REF!))</definedName>
    <definedName name="Page21_Other" localSheetId="63">OFFSET(#REF!,0,0,1,COUNTA(#REF!))</definedName>
    <definedName name="Page21_Other">OFFSET(#REF!,0,0,1,COUNTA(#REF!))</definedName>
    <definedName name="Page21_SL" localSheetId="3">OFFSET(#REF!,0,0,1,COUNTA(#REF!))</definedName>
    <definedName name="Page21_SL" localSheetId="63">OFFSET(#REF!,0,0,1,COUNTA(#REF!))</definedName>
    <definedName name="Page21_SL">OFFSET(#REF!,0,0,1,COUNTA(#REF!))</definedName>
    <definedName name="Page3_Auto" localSheetId="3">OFFSET(#REF!,0,0,COUNTA(#REF!)-1)</definedName>
    <definedName name="Page3_Auto" localSheetId="63">OFFSET(#REF!,0,0,COUNTA(#REF!)-1)</definedName>
    <definedName name="Page3_Auto">OFFSET(#REF!,0,0,COUNTA(#REF!)-1)</definedName>
    <definedName name="Page3_CC" localSheetId="3">OFFSET(#REF!,0,0,COUNTA(#REF!)-1)</definedName>
    <definedName name="Page3_CC" localSheetId="63">OFFSET(#REF!,0,0,COUNTA(#REF!)-1)</definedName>
    <definedName name="Page3_CC">OFFSET(#REF!,0,0,COUNTA(#REF!)-1)</definedName>
    <definedName name="Page3_Date" localSheetId="3">OFFSET(#REF!,0,0,COUNTA(#REF!)-1)</definedName>
    <definedName name="Page3_Date" localSheetId="63">OFFSET(#REF!,0,0,COUNTA(#REF!)-1)</definedName>
    <definedName name="Page3_Date">OFFSET(#REF!,0,0,COUNTA(#REF!)-1)</definedName>
    <definedName name="Page3_HELOC" localSheetId="3">OFFSET(#REF!,0,0,COUNTA(#REF!)-1)</definedName>
    <definedName name="Page3_HELOC" localSheetId="63">OFFSET(#REF!,0,0,COUNTA(#REF!)-1)</definedName>
    <definedName name="Page3_HELOC">OFFSET(#REF!,0,0,COUNTA(#REF!)-1)</definedName>
    <definedName name="Page3_Mortgage" localSheetId="3">OFFSET(#REF!,0,0,COUNTA(#REF!)-1)</definedName>
    <definedName name="Page3_Mortgage" localSheetId="63">OFFSET(#REF!,0,0,COUNTA(#REF!)-1)</definedName>
    <definedName name="Page3_Mortgage">OFFSET(#REF!,0,0,COUNTA(#REF!)-1)</definedName>
    <definedName name="Page3_Other" localSheetId="3">OFFSET(#REF!,0,0,COUNTA(#REF!)-1)</definedName>
    <definedName name="Page3_Other" localSheetId="63">OFFSET(#REF!,0,0,COUNTA(#REF!)-1)</definedName>
    <definedName name="Page3_Other">OFFSET(#REF!,0,0,COUNTA(#REF!)-1)</definedName>
    <definedName name="Page3_SL" localSheetId="3">OFFSET(#REF!,0,0,COUNTA(#REF!)-1)</definedName>
    <definedName name="Page3_SL" localSheetId="63">OFFSET(#REF!,0,0,COUNTA(#REF!)-1)</definedName>
    <definedName name="Page3_SL">OFFSET(#REF!,0,0,COUNTA(#REF!)-1)</definedName>
    <definedName name="Page3_Total" localSheetId="3">OFFSET(#REF!,0,0,COUNTA(#REF!)-1)</definedName>
    <definedName name="Page3_Total" localSheetId="63">OFFSET(#REF!,0,0,COUNTA(#REF!)-1)</definedName>
    <definedName name="Page3_Total">OFFSET(#REF!,0,0,COUNTA(#REF!)-1)</definedName>
    <definedName name="Page32_All" localSheetId="3">OFFSET(#REF!,0,0,1,COUNTA(#REF!))</definedName>
    <definedName name="Page32_All" localSheetId="63">OFFSET(#REF!,0,0,1,COUNTA(#REF!))</definedName>
    <definedName name="Page32_All">OFFSET(#REF!,0,0,1,COUNTA(#REF!))</definedName>
    <definedName name="Page32_AZ" localSheetId="3">OFFSET(#REF!,0,0,1,COUNTA(#REF!))</definedName>
    <definedName name="Page32_AZ" localSheetId="63">OFFSET(#REF!,0,0,1,COUNTA(#REF!))</definedName>
    <definedName name="Page32_AZ">OFFSET(#REF!,0,0,1,COUNTA(#REF!))</definedName>
    <definedName name="Page32_CA" localSheetId="3">OFFSET(#REF!,0,0,1,COUNTA(#REF!))</definedName>
    <definedName name="Page32_CA" localSheetId="63">OFFSET(#REF!,0,0,1,COUNTA(#REF!))</definedName>
    <definedName name="Page32_CA">OFFSET(#REF!,0,0,1,COUNTA(#REF!))</definedName>
    <definedName name="Page32_Date" localSheetId="3">OFFSET(#REF!,0,0,1,COUNTA(#REF!))</definedName>
    <definedName name="Page32_Date" localSheetId="63">OFFSET(#REF!,0,0,1,COUNTA(#REF!))</definedName>
    <definedName name="Page32_Date">OFFSET(#REF!,0,0,1,COUNTA(#REF!))</definedName>
    <definedName name="Page32_FL" localSheetId="3">OFFSET(#REF!,0,0,1,COUNTA(#REF!))</definedName>
    <definedName name="Page32_FL" localSheetId="63">OFFSET(#REF!,0,0,1,COUNTA(#REF!))</definedName>
    <definedName name="Page32_FL">OFFSET(#REF!,0,0,1,COUNTA(#REF!))</definedName>
    <definedName name="Page32_IL" localSheetId="3">OFFSET(#REF!,0,0,1,COUNTA(#REF!))</definedName>
    <definedName name="Page32_IL" localSheetId="63">OFFSET(#REF!,0,0,1,COUNTA(#REF!))</definedName>
    <definedName name="Page32_IL">OFFSET(#REF!,0,0,1,COUNTA(#REF!))</definedName>
    <definedName name="Page32_MI" localSheetId="3">OFFSET(#REF!,0,0,1,COUNTA(#REF!))</definedName>
    <definedName name="Page32_MI" localSheetId="63">OFFSET(#REF!,0,0,1,COUNTA(#REF!))</definedName>
    <definedName name="Page32_MI">OFFSET(#REF!,0,0,1,COUNTA(#REF!))</definedName>
    <definedName name="Page32_NJ" localSheetId="3">OFFSET(#REF!,0,0,1,COUNTA(#REF!))</definedName>
    <definedName name="Page32_NJ" localSheetId="63">OFFSET(#REF!,0,0,1,COUNTA(#REF!))</definedName>
    <definedName name="Page32_NJ">OFFSET(#REF!,0,0,1,COUNTA(#REF!))</definedName>
    <definedName name="Page32_NV" localSheetId="3">OFFSET(#REF!,0,0,1,COUNTA(#REF!))</definedName>
    <definedName name="Page32_NV" localSheetId="63">OFFSET(#REF!,0,0,1,COUNTA(#REF!))</definedName>
    <definedName name="Page32_NV">OFFSET(#REF!,0,0,1,COUNTA(#REF!))</definedName>
    <definedName name="Page32_NY" localSheetId="3">OFFSET(#REF!,0,0,1,COUNTA(#REF!))</definedName>
    <definedName name="Page32_NY" localSheetId="63">OFFSET(#REF!,0,0,1,COUNTA(#REF!))</definedName>
    <definedName name="Page32_NY">OFFSET(#REF!,0,0,1,COUNTA(#REF!))</definedName>
    <definedName name="Page32_OH" localSheetId="3">OFFSET(#REF!,0,0,1,COUNTA(#REF!))</definedName>
    <definedName name="Page32_OH" localSheetId="63">OFFSET(#REF!,0,0,1,COUNTA(#REF!))</definedName>
    <definedName name="Page32_OH">OFFSET(#REF!,0,0,1,COUNTA(#REF!))</definedName>
    <definedName name="Page32_PA" localSheetId="3">OFFSET(#REF!,0,0,1,COUNTA(#REF!))</definedName>
    <definedName name="Page32_PA" localSheetId="63">OFFSET(#REF!,0,0,1,COUNTA(#REF!))</definedName>
    <definedName name="Page32_PA">OFFSET(#REF!,0,0,1,COUNTA(#REF!))</definedName>
    <definedName name="Page32_TX" localSheetId="3">OFFSET(#REF!,0,0,1,COUNTA(#REF!))</definedName>
    <definedName name="Page32_TX" localSheetId="63">OFFSET(#REF!,0,0,1,COUNTA(#REF!))</definedName>
    <definedName name="Page32_TX">OFFSET(#REF!,0,0,1,COUNTA(#REF!))</definedName>
    <definedName name="Page33_Auto" localSheetId="3">OFFSET(#REF!,0,0,COUNTA(#REF!)-1)</definedName>
    <definedName name="Page33_Auto" localSheetId="63">OFFSET(#REF!,0,0,COUNTA(#REF!)-1)</definedName>
    <definedName name="Page33_Auto">OFFSET(#REF!,0,0,COUNTA(#REF!)-1)</definedName>
    <definedName name="Page33_CC" localSheetId="3">OFFSET(#REF!,0,0,COUNTA(#REF!)-1)</definedName>
    <definedName name="Page33_CC" localSheetId="63">OFFSET(#REF!,0,0,COUNTA(#REF!)-1)</definedName>
    <definedName name="Page33_CC">OFFSET(#REF!,0,0,COUNTA(#REF!)-1)</definedName>
    <definedName name="Page33_HELOC" localSheetId="3">OFFSET(#REF!,0,0,COUNTA(#REF!)-1)</definedName>
    <definedName name="Page33_HELOC" localSheetId="63">OFFSET(#REF!,0,0,COUNTA(#REF!)-1)</definedName>
    <definedName name="Page33_HELOC">OFFSET(#REF!,0,0,COUNTA(#REF!)-1)</definedName>
    <definedName name="Page33_Mortgage" localSheetId="3">OFFSET(#REF!,0,0,COUNTA(#REF!)-1)</definedName>
    <definedName name="Page33_Mortgage" localSheetId="63">OFFSET(#REF!,0,0,COUNTA(#REF!)-1)</definedName>
    <definedName name="Page33_Mortgage">OFFSET(#REF!,0,0,COUNTA(#REF!)-1)</definedName>
    <definedName name="Page33_Other" localSheetId="3">OFFSET(#REF!,0,0,COUNTA(#REF!)-1)</definedName>
    <definedName name="Page33_Other" localSheetId="63">OFFSET(#REF!,0,0,COUNTA(#REF!)-1)</definedName>
    <definedName name="Page33_Other">OFFSET(#REF!,0,0,COUNTA(#REF!)-1)</definedName>
    <definedName name="Page33_SL" localSheetId="3">OFFSET(#REF!,0,0,COUNTA(#REF!)-1)</definedName>
    <definedName name="Page33_SL" localSheetId="63">OFFSET(#REF!,0,0,COUNTA(#REF!)-1)</definedName>
    <definedName name="Page33_SL">OFFSET(#REF!,0,0,COUNTA(#REF!)-1)</definedName>
    <definedName name="Page33_State" localSheetId="3">OFFSET(#REF!,0,0,COUNTA(#REF!)-5)</definedName>
    <definedName name="Page33_State" localSheetId="63">OFFSET(#REF!,0,0,COUNTA(#REF!)-5)</definedName>
    <definedName name="Page33_State">OFFSET(#REF!,0,0,COUNTA(#REF!)-5)</definedName>
    <definedName name="Page34_120" localSheetId="3">OFFSET(#REF!,0,0,COUNTA(#REF!)-1)</definedName>
    <definedName name="Page34_120" localSheetId="63">OFFSET(#REF!,0,0,COUNTA(#REF!)-1)</definedName>
    <definedName name="Page34_120">OFFSET(#REF!,0,0,COUNTA(#REF!)-1)</definedName>
    <definedName name="Page34_30" localSheetId="3">OFFSET(#REF!,0,0,COUNTA(#REF!)-1)</definedName>
    <definedName name="Page34_30" localSheetId="63">OFFSET(#REF!,0,0,COUNTA(#REF!)-1)</definedName>
    <definedName name="Page34_30">OFFSET(#REF!,0,0,COUNTA(#REF!)-1)</definedName>
    <definedName name="Page34_60" localSheetId="3">OFFSET(#REF!,0,0,COUNTA(#REF!)-1)</definedName>
    <definedName name="Page34_60" localSheetId="63">OFFSET(#REF!,0,0,COUNTA(#REF!)-1)</definedName>
    <definedName name="Page34_60">OFFSET(#REF!,0,0,COUNTA(#REF!)-1)</definedName>
    <definedName name="Page34_90" localSheetId="3">OFFSET(#REF!,0,0,COUNTA(#REF!)-1)</definedName>
    <definedName name="Page34_90" localSheetId="63">OFFSET(#REF!,0,0,COUNTA(#REF!)-1)</definedName>
    <definedName name="Page34_90">OFFSET(#REF!,0,0,COUNTA(#REF!)-1)</definedName>
    <definedName name="Page34_Current" localSheetId="3">OFFSET(#REF!,0,0,COUNTA(#REF!)-1)</definedName>
    <definedName name="Page34_Current" localSheetId="63">OFFSET(#REF!,0,0,COUNTA(#REF!)-1)</definedName>
    <definedName name="Page34_Current">OFFSET(#REF!,0,0,COUNTA(#REF!)-1)</definedName>
    <definedName name="Page34_Severe" localSheetId="3">OFFSET(#REF!,0,0,COUNTA(#REF!)-1)</definedName>
    <definedName name="Page34_Severe" localSheetId="63">OFFSET(#REF!,0,0,COUNTA(#REF!)-1)</definedName>
    <definedName name="Page34_Severe">OFFSET(#REF!,0,0,COUNTA(#REF!)-1)</definedName>
    <definedName name="Page34_State" localSheetId="3">OFFSET(#REF!,0,0,COUNTA(#REF!)-5)</definedName>
    <definedName name="Page34_State" localSheetId="63">OFFSET(#REF!,0,0,COUNTA(#REF!)-5)</definedName>
    <definedName name="Page34_State">OFFSET(#REF!,0,0,COUNTA(#REF!)-5)</definedName>
    <definedName name="Page35_All" localSheetId="3">OFFSET(#REF!,0,0,1,COUNTA(#REF!))</definedName>
    <definedName name="Page35_All" localSheetId="63">OFFSET(#REF!,0,0,1,COUNTA(#REF!))</definedName>
    <definedName name="Page35_All">OFFSET(#REF!,0,0,1,COUNTA(#REF!))</definedName>
    <definedName name="Page35_AZ" localSheetId="3">OFFSET(#REF!,0,0,1,COUNTA(#REF!))</definedName>
    <definedName name="Page35_AZ" localSheetId="63">OFFSET(#REF!,0,0,1,COUNTA(#REF!))</definedName>
    <definedName name="Page35_AZ">OFFSET(#REF!,0,0,1,COUNTA(#REF!))</definedName>
    <definedName name="Page35_CA" localSheetId="3">OFFSET(#REF!,0,0,1,COUNTA(#REF!))</definedName>
    <definedName name="Page35_CA" localSheetId="63">OFFSET(#REF!,0,0,1,COUNTA(#REF!))</definedName>
    <definedName name="Page35_CA">OFFSET(#REF!,0,0,1,COUNTA(#REF!))</definedName>
    <definedName name="Page35_Date" localSheetId="3">OFFSET(#REF!,0,0,1,COUNTA(#REF!))</definedName>
    <definedName name="Page35_Date" localSheetId="63">OFFSET(#REF!,0,0,1,COUNTA(#REF!))</definedName>
    <definedName name="Page35_Date">OFFSET(#REF!,0,0,1,COUNTA(#REF!))</definedName>
    <definedName name="Page35_FL" localSheetId="3">OFFSET(#REF!,0,0,1,COUNTA(#REF!))</definedName>
    <definedName name="Page35_FL" localSheetId="63">OFFSET(#REF!,0,0,1,COUNTA(#REF!))</definedName>
    <definedName name="Page35_FL">OFFSET(#REF!,0,0,1,COUNTA(#REF!))</definedName>
    <definedName name="Page35_IL" localSheetId="3">OFFSET(#REF!,0,0,1,COUNTA(#REF!))</definedName>
    <definedName name="Page35_IL" localSheetId="63">OFFSET(#REF!,0,0,1,COUNTA(#REF!))</definedName>
    <definedName name="Page35_IL">OFFSET(#REF!,0,0,1,COUNTA(#REF!))</definedName>
    <definedName name="Page35_MI" localSheetId="3">OFFSET(#REF!,0,0,1,COUNTA(#REF!))</definedName>
    <definedName name="Page35_MI" localSheetId="63">OFFSET(#REF!,0,0,1,COUNTA(#REF!))</definedName>
    <definedName name="Page35_MI">OFFSET(#REF!,0,0,1,COUNTA(#REF!))</definedName>
    <definedName name="Page35_NJ" localSheetId="3">OFFSET(#REF!,0,0,1,COUNTA(#REF!))</definedName>
    <definedName name="Page35_NJ" localSheetId="63">OFFSET(#REF!,0,0,1,COUNTA(#REF!))</definedName>
    <definedName name="Page35_NJ">OFFSET(#REF!,0,0,1,COUNTA(#REF!))</definedName>
    <definedName name="Page35_NV" localSheetId="3">OFFSET(#REF!,0,0,1,COUNTA(#REF!))</definedName>
    <definedName name="Page35_NV" localSheetId="63">OFFSET(#REF!,0,0,1,COUNTA(#REF!))</definedName>
    <definedName name="Page35_NV">OFFSET(#REF!,0,0,1,COUNTA(#REF!))</definedName>
    <definedName name="Page35_NY" localSheetId="3">OFFSET(#REF!,0,0,1,COUNTA(#REF!))</definedName>
    <definedName name="Page35_NY" localSheetId="63">OFFSET(#REF!,0,0,1,COUNTA(#REF!))</definedName>
    <definedName name="Page35_NY">OFFSET(#REF!,0,0,1,COUNTA(#REF!))</definedName>
    <definedName name="Page35_OH" localSheetId="3">OFFSET(#REF!,0,0,1,COUNTA(#REF!))</definedName>
    <definedName name="Page35_OH" localSheetId="63">OFFSET(#REF!,0,0,1,COUNTA(#REF!))</definedName>
    <definedName name="Page35_OH">OFFSET(#REF!,0,0,1,COUNTA(#REF!))</definedName>
    <definedName name="Page35_PA" localSheetId="3">OFFSET(#REF!,0,0,1,COUNTA(#REF!))</definedName>
    <definedName name="Page35_PA" localSheetId="63">OFFSET(#REF!,0,0,1,COUNTA(#REF!))</definedName>
    <definedName name="Page35_PA">OFFSET(#REF!,0,0,1,COUNTA(#REF!))</definedName>
    <definedName name="Page35_TX" localSheetId="3">OFFSET(#REF!,0,0,1,COUNTA(#REF!))</definedName>
    <definedName name="Page35_TX" localSheetId="63">OFFSET(#REF!,0,0,1,COUNTA(#REF!))</definedName>
    <definedName name="Page35_TX">OFFSET(#REF!,0,0,1,COUNTA(#REF!))</definedName>
    <definedName name="Page36_All" localSheetId="3">OFFSET(#REF!,0,0,1,COUNTA(#REF!))</definedName>
    <definedName name="Page36_All" localSheetId="63">OFFSET(#REF!,0,0,1,COUNTA(#REF!))</definedName>
    <definedName name="Page36_All">OFFSET(#REF!,0,0,1,COUNTA(#REF!))</definedName>
    <definedName name="Page36_AZ" localSheetId="3">OFFSET(#REF!,0,0,1,COUNTA(#REF!))</definedName>
    <definedName name="Page36_AZ" localSheetId="63">OFFSET(#REF!,0,0,1,COUNTA(#REF!))</definedName>
    <definedName name="Page36_AZ">OFFSET(#REF!,0,0,1,COUNTA(#REF!))</definedName>
    <definedName name="Page36_CA" localSheetId="3">OFFSET(#REF!,0,0,1,COUNTA(#REF!))</definedName>
    <definedName name="Page36_CA" localSheetId="63">OFFSET(#REF!,0,0,1,COUNTA(#REF!))</definedName>
    <definedName name="Page36_CA">OFFSET(#REF!,0,0,1,COUNTA(#REF!))</definedName>
    <definedName name="Page36_Date" localSheetId="3">OFFSET(#REF!,0,0,1,COUNTA(#REF!))</definedName>
    <definedName name="Page36_Date" localSheetId="63">OFFSET(#REF!,0,0,1,COUNTA(#REF!))</definedName>
    <definedName name="Page36_Date">OFFSET(#REF!,0,0,1,COUNTA(#REF!))</definedName>
    <definedName name="Page36_FL" localSheetId="3">OFFSET(#REF!,0,0,1,COUNTA(#REF!))</definedName>
    <definedName name="Page36_FL" localSheetId="63">OFFSET(#REF!,0,0,1,COUNTA(#REF!))</definedName>
    <definedName name="Page36_FL">OFFSET(#REF!,0,0,1,COUNTA(#REF!))</definedName>
    <definedName name="Page36_IL" localSheetId="3">OFFSET(#REF!,0,0,1,COUNTA(#REF!))</definedName>
    <definedName name="Page36_IL" localSheetId="63">OFFSET(#REF!,0,0,1,COUNTA(#REF!))</definedName>
    <definedName name="Page36_IL">OFFSET(#REF!,0,0,1,COUNTA(#REF!))</definedName>
    <definedName name="Page36_MI" localSheetId="3">OFFSET(#REF!,0,0,1,COUNTA(#REF!))</definedName>
    <definedName name="Page36_MI" localSheetId="63">OFFSET(#REF!,0,0,1,COUNTA(#REF!))</definedName>
    <definedName name="Page36_MI">OFFSET(#REF!,0,0,1,COUNTA(#REF!))</definedName>
    <definedName name="Page36_NJ" localSheetId="3">OFFSET(#REF!,0,0,1,COUNTA(#REF!))</definedName>
    <definedName name="Page36_NJ" localSheetId="63">OFFSET(#REF!,0,0,1,COUNTA(#REF!))</definedName>
    <definedName name="Page36_NJ">OFFSET(#REF!,0,0,1,COUNTA(#REF!))</definedName>
    <definedName name="Page36_NV" localSheetId="3">OFFSET(#REF!,0,0,1,COUNTA(#REF!))</definedName>
    <definedName name="Page36_NV" localSheetId="63">OFFSET(#REF!,0,0,1,COUNTA(#REF!))</definedName>
    <definedName name="Page36_NV">OFFSET(#REF!,0,0,1,COUNTA(#REF!))</definedName>
    <definedName name="Page36_NY" localSheetId="3">OFFSET(#REF!,0,0,1,COUNTA(#REF!))</definedName>
    <definedName name="Page36_NY" localSheetId="63">OFFSET(#REF!,0,0,1,COUNTA(#REF!))</definedName>
    <definedName name="Page36_NY">OFFSET(#REF!,0,0,1,COUNTA(#REF!))</definedName>
    <definedName name="Page36_OH" localSheetId="3">OFFSET(#REF!,0,0,1,COUNTA(#REF!))</definedName>
    <definedName name="Page36_OH" localSheetId="63">OFFSET(#REF!,0,0,1,COUNTA(#REF!))</definedName>
    <definedName name="Page36_OH">OFFSET(#REF!,0,0,1,COUNTA(#REF!))</definedName>
    <definedName name="Page36_PA" localSheetId="3">OFFSET(#REF!,0,0,1,COUNTA(#REF!))</definedName>
    <definedName name="Page36_PA" localSheetId="63">OFFSET(#REF!,0,0,1,COUNTA(#REF!))</definedName>
    <definedName name="Page36_PA">OFFSET(#REF!,0,0,1,COUNTA(#REF!))</definedName>
    <definedName name="Page36_TX" localSheetId="3">OFFSET(#REF!,0,0,1,COUNTA(#REF!))</definedName>
    <definedName name="Page36_TX" localSheetId="63">OFFSET(#REF!,0,0,1,COUNTA(#REF!))</definedName>
    <definedName name="Page36_TX">OFFSET(#REF!,0,0,1,COUNTA(#REF!))</definedName>
    <definedName name="Page37_AZ" localSheetId="3">OFFSET(#REF!,0,0,1,COUNTA(#REF!))</definedName>
    <definedName name="Page37_AZ" localSheetId="63">OFFSET(#REF!,0,0,1,COUNTA(#REF!))</definedName>
    <definedName name="Page37_AZ">OFFSET(#REF!,0,0,1,COUNTA(#REF!))</definedName>
    <definedName name="Page37_CA" localSheetId="3">OFFSET(#REF!,0,0,1,COUNTA(#REF!))</definedName>
    <definedName name="Page37_CA" localSheetId="63">OFFSET(#REF!,0,0,1,COUNTA(#REF!))</definedName>
    <definedName name="Page37_CA">OFFSET(#REF!,0,0,1,COUNTA(#REF!))</definedName>
    <definedName name="Page37_Date" localSheetId="3">OFFSET(#REF!,0,0,1,COUNTA(#REF!))</definedName>
    <definedName name="Page37_Date" localSheetId="63">OFFSET(#REF!,0,0,1,COUNTA(#REF!))</definedName>
    <definedName name="Page37_Date">OFFSET(#REF!,0,0,1,COUNTA(#REF!))</definedName>
    <definedName name="Page37_FL" localSheetId="3">OFFSET(#REF!,0,0,1,COUNTA(#REF!))</definedName>
    <definedName name="Page37_FL" localSheetId="63">OFFSET(#REF!,0,0,1,COUNTA(#REF!))</definedName>
    <definedName name="Page37_FL">OFFSET(#REF!,0,0,1,COUNTA(#REF!))</definedName>
    <definedName name="Page37_IL" localSheetId="3">OFFSET(#REF!,0,0,1,COUNTA(#REF!))</definedName>
    <definedName name="Page37_IL" localSheetId="63">OFFSET(#REF!,0,0,1,COUNTA(#REF!))</definedName>
    <definedName name="Page37_IL">OFFSET(#REF!,0,0,1,COUNTA(#REF!))</definedName>
    <definedName name="Page37_MI" localSheetId="3">OFFSET(#REF!,0,0,1,COUNTA(#REF!))</definedName>
    <definedName name="Page37_MI" localSheetId="63">OFFSET(#REF!,0,0,1,COUNTA(#REF!))</definedName>
    <definedName name="Page37_MI">OFFSET(#REF!,0,0,1,COUNTA(#REF!))</definedName>
    <definedName name="Page37_NJ" localSheetId="3">OFFSET(#REF!,0,0,1,COUNTA(#REF!))</definedName>
    <definedName name="Page37_NJ" localSheetId="63">OFFSET(#REF!,0,0,1,COUNTA(#REF!))</definedName>
    <definedName name="Page37_NJ">OFFSET(#REF!,0,0,1,COUNTA(#REF!))</definedName>
    <definedName name="Page37_NV" localSheetId="3">OFFSET(#REF!,0,0,1,COUNTA(#REF!))</definedName>
    <definedName name="Page37_NV" localSheetId="63">OFFSET(#REF!,0,0,1,COUNTA(#REF!))</definedName>
    <definedName name="Page37_NV">OFFSET(#REF!,0,0,1,COUNTA(#REF!))</definedName>
    <definedName name="Page37_NY" localSheetId="3">OFFSET(#REF!,0,0,1,COUNTA(#REF!))</definedName>
    <definedName name="Page37_NY" localSheetId="63">OFFSET(#REF!,0,0,1,COUNTA(#REF!))</definedName>
    <definedName name="Page37_NY">OFFSET(#REF!,0,0,1,COUNTA(#REF!))</definedName>
    <definedName name="Page37_OH" localSheetId="3">OFFSET(#REF!,0,0,1,COUNTA(#REF!))</definedName>
    <definedName name="Page37_OH" localSheetId="63">OFFSET(#REF!,0,0,1,COUNTA(#REF!))</definedName>
    <definedName name="Page37_OH">OFFSET(#REF!,0,0,1,COUNTA(#REF!))</definedName>
    <definedName name="Page37_PA" localSheetId="3">OFFSET(#REF!,0,0,1,COUNTA(#REF!))</definedName>
    <definedName name="Page37_PA" localSheetId="63">OFFSET(#REF!,0,0,1,COUNTA(#REF!))</definedName>
    <definedName name="Page37_PA">OFFSET(#REF!,0,0,1,COUNTA(#REF!))</definedName>
    <definedName name="Page37_TX" localSheetId="3">OFFSET(#REF!,0,0,1,COUNTA(#REF!))</definedName>
    <definedName name="Page37_TX" localSheetId="63">OFFSET(#REF!,0,0,1,COUNTA(#REF!))</definedName>
    <definedName name="Page37_TX">OFFSET(#REF!,0,0,1,COUNTA(#REF!))</definedName>
    <definedName name="Page37_US" localSheetId="3">OFFSET(#REF!,0,0,1,COUNTA(#REF!))</definedName>
    <definedName name="Page37_US" localSheetId="63">OFFSET(#REF!,0,0,1,COUNTA(#REF!))</definedName>
    <definedName name="Page37_US">OFFSET(#REF!,0,0,1,COUNTA(#REF!))</definedName>
    <definedName name="Page38_AZ" localSheetId="3">OFFSET(#REF!,0,0,1,COUNTA(#REF!))</definedName>
    <definedName name="Page38_AZ" localSheetId="63">OFFSET(#REF!,0,0,1,COUNTA(#REF!))</definedName>
    <definedName name="Page38_AZ">OFFSET(#REF!,0,0,1,COUNTA(#REF!))</definedName>
    <definedName name="Page38_CA" localSheetId="3">OFFSET(#REF!,0,0,1,COUNTA(#REF!))</definedName>
    <definedName name="Page38_CA" localSheetId="63">OFFSET(#REF!,0,0,1,COUNTA(#REF!))</definedName>
    <definedName name="Page38_CA">OFFSET(#REF!,0,0,1,COUNTA(#REF!))</definedName>
    <definedName name="Page38_Date" localSheetId="3">OFFSET(#REF!,0,0,1,COUNTA(#REF!))</definedName>
    <definedName name="Page38_Date" localSheetId="63">OFFSET(#REF!,0,0,1,COUNTA(#REF!))</definedName>
    <definedName name="Page38_Date">OFFSET(#REF!,0,0,1,COUNTA(#REF!))</definedName>
    <definedName name="Page38_FL" localSheetId="3">OFFSET(#REF!,0,0,1,COUNTA(#REF!))</definedName>
    <definedName name="Page38_FL" localSheetId="63">OFFSET(#REF!,0,0,1,COUNTA(#REF!))</definedName>
    <definedName name="Page38_FL">OFFSET(#REF!,0,0,1,COUNTA(#REF!))</definedName>
    <definedName name="Page38_IL" localSheetId="3">OFFSET(#REF!,0,0,1,COUNTA(#REF!))</definedName>
    <definedName name="Page38_IL" localSheetId="63">OFFSET(#REF!,0,0,1,COUNTA(#REF!))</definedName>
    <definedName name="Page38_IL">OFFSET(#REF!,0,0,1,COUNTA(#REF!))</definedName>
    <definedName name="Page38_MI" localSheetId="3">OFFSET(#REF!,0,0,1,COUNTA(#REF!))</definedName>
    <definedName name="Page38_MI" localSheetId="63">OFFSET(#REF!,0,0,1,COUNTA(#REF!))</definedName>
    <definedName name="Page38_MI">OFFSET(#REF!,0,0,1,COUNTA(#REF!))</definedName>
    <definedName name="Page38_NJ" localSheetId="3">OFFSET(#REF!,0,0,1,COUNTA(#REF!))</definedName>
    <definedName name="Page38_NJ" localSheetId="63">OFFSET(#REF!,0,0,1,COUNTA(#REF!))</definedName>
    <definedName name="Page38_NJ">OFFSET(#REF!,0,0,1,COUNTA(#REF!))</definedName>
    <definedName name="Page38_NV" localSheetId="3">OFFSET(#REF!,0,0,1,COUNTA(#REF!))</definedName>
    <definedName name="Page38_NV" localSheetId="63">OFFSET(#REF!,0,0,1,COUNTA(#REF!))</definedName>
    <definedName name="Page38_NV">OFFSET(#REF!,0,0,1,COUNTA(#REF!))</definedName>
    <definedName name="Page38_NY" localSheetId="3">OFFSET(#REF!,0,0,1,COUNTA(#REF!))</definedName>
    <definedName name="Page38_NY" localSheetId="63">OFFSET(#REF!,0,0,1,COUNTA(#REF!))</definedName>
    <definedName name="Page38_NY">OFFSET(#REF!,0,0,1,COUNTA(#REF!))</definedName>
    <definedName name="Page38_OH" localSheetId="3">OFFSET(#REF!,0,0,1,COUNTA(#REF!))</definedName>
    <definedName name="Page38_OH" localSheetId="63">OFFSET(#REF!,0,0,1,COUNTA(#REF!))</definedName>
    <definedName name="Page38_OH">OFFSET(#REF!,0,0,1,COUNTA(#REF!))</definedName>
    <definedName name="Page38_PA" localSheetId="3">OFFSET(#REF!,0,0,1,COUNTA(#REF!))</definedName>
    <definedName name="Page38_PA" localSheetId="63">OFFSET(#REF!,0,0,1,COUNTA(#REF!))</definedName>
    <definedName name="Page38_PA">OFFSET(#REF!,0,0,1,COUNTA(#REF!))</definedName>
    <definedName name="Page38_TX" localSheetId="3">OFFSET(#REF!,0,0,1,COUNTA(#REF!))</definedName>
    <definedName name="Page38_TX" localSheetId="63">OFFSET(#REF!,0,0,1,COUNTA(#REF!))</definedName>
    <definedName name="Page38_TX">OFFSET(#REF!,0,0,1,COUNTA(#REF!))</definedName>
    <definedName name="Page38_US" localSheetId="3">OFFSET(#REF!,0,0,1,COUNTA(#REF!))</definedName>
    <definedName name="Page38_US" localSheetId="63">OFFSET(#REF!,0,0,1,COUNTA(#REF!))</definedName>
    <definedName name="Page38_US">OFFSET(#REF!,0,0,1,COUNTA(#REF!))</definedName>
    <definedName name="Page39_ALL" localSheetId="3">OFFSET(#REF!,0,0,1,COUNTA(#REF!))</definedName>
    <definedName name="Page39_ALL" localSheetId="63">OFFSET(#REF!,0,0,1,COUNTA(#REF!))</definedName>
    <definedName name="Page39_ALL">OFFSET(#REF!,0,0,1,COUNTA(#REF!))</definedName>
    <definedName name="Page39_AZ" localSheetId="3">OFFSET(#REF!,0,0,1,COUNTA(#REF!))</definedName>
    <definedName name="Page39_AZ" localSheetId="63">OFFSET(#REF!,0,0,1,COUNTA(#REF!))</definedName>
    <definedName name="Page39_AZ">OFFSET(#REF!,0,0,1,COUNTA(#REF!))</definedName>
    <definedName name="Page39_CA" localSheetId="3">OFFSET(#REF!,0,0,1,COUNTA(#REF!))</definedName>
    <definedName name="Page39_CA" localSheetId="63">OFFSET(#REF!,0,0,1,COUNTA(#REF!))</definedName>
    <definedName name="Page39_CA">OFFSET(#REF!,0,0,1,COUNTA(#REF!))</definedName>
    <definedName name="Page39_Date" localSheetId="3">OFFSET(#REF!,0,0,1,COUNTA(#REF!))</definedName>
    <definedName name="Page39_Date" localSheetId="63">OFFSET(#REF!,0,0,1,COUNTA(#REF!))</definedName>
    <definedName name="Page39_Date">OFFSET(#REF!,0,0,1,COUNTA(#REF!))</definedName>
    <definedName name="Page39_FL" localSheetId="3">OFFSET(#REF!,0,0,1,COUNTA(#REF!))</definedName>
    <definedName name="Page39_FL" localSheetId="63">OFFSET(#REF!,0,0,1,COUNTA(#REF!))</definedName>
    <definedName name="Page39_FL">OFFSET(#REF!,0,0,1,COUNTA(#REF!))</definedName>
    <definedName name="Page39_IL" localSheetId="3">OFFSET(#REF!,0,0,1,COUNTA(#REF!))</definedName>
    <definedName name="Page39_IL" localSheetId="63">OFFSET(#REF!,0,0,1,COUNTA(#REF!))</definedName>
    <definedName name="Page39_IL">OFFSET(#REF!,0,0,1,COUNTA(#REF!))</definedName>
    <definedName name="Page39_MI" localSheetId="3">OFFSET(#REF!,0,0,1,COUNTA(#REF!))</definedName>
    <definedName name="Page39_MI" localSheetId="63">OFFSET(#REF!,0,0,1,COUNTA(#REF!))</definedName>
    <definedName name="Page39_MI">OFFSET(#REF!,0,0,1,COUNTA(#REF!))</definedName>
    <definedName name="Page39_NJ" localSheetId="3">OFFSET(#REF!,0,0,1,COUNTA(#REF!))</definedName>
    <definedName name="Page39_NJ" localSheetId="63">OFFSET(#REF!,0,0,1,COUNTA(#REF!))</definedName>
    <definedName name="Page39_NJ">OFFSET(#REF!,0,0,1,COUNTA(#REF!))</definedName>
    <definedName name="Page39_NV" localSheetId="3">OFFSET(#REF!,0,0,1,COUNTA(#REF!))</definedName>
    <definedName name="Page39_NV" localSheetId="63">OFFSET(#REF!,0,0,1,COUNTA(#REF!))</definedName>
    <definedName name="Page39_NV">OFFSET(#REF!,0,0,1,COUNTA(#REF!))</definedName>
    <definedName name="Page39_NY" localSheetId="3">OFFSET(#REF!,0,0,1,COUNTA(#REF!))</definedName>
    <definedName name="Page39_NY" localSheetId="63">OFFSET(#REF!,0,0,1,COUNTA(#REF!))</definedName>
    <definedName name="Page39_NY">OFFSET(#REF!,0,0,1,COUNTA(#REF!))</definedName>
    <definedName name="Page39_OH" localSheetId="3">OFFSET(#REF!,0,0,1,COUNTA(#REF!))</definedName>
    <definedName name="Page39_OH" localSheetId="63">OFFSET(#REF!,0,0,1,COUNTA(#REF!))</definedName>
    <definedName name="Page39_OH">OFFSET(#REF!,0,0,1,COUNTA(#REF!))</definedName>
    <definedName name="Page39_PA" localSheetId="3">OFFSET(#REF!,0,0,1,COUNTA(#REF!))</definedName>
    <definedName name="Page39_PA" localSheetId="63">OFFSET(#REF!,0,0,1,COUNTA(#REF!))</definedName>
    <definedName name="Page39_PA">OFFSET(#REF!,0,0,1,COUNTA(#REF!))</definedName>
    <definedName name="Page39_TX" localSheetId="3">OFFSET(#REF!,0,0,1,COUNTA(#REF!))</definedName>
    <definedName name="Page39_TX" localSheetId="63">OFFSET(#REF!,0,0,1,COUNTA(#REF!))</definedName>
    <definedName name="Page39_TX">OFFSET(#REF!,0,0,1,COUNTA(#REF!))</definedName>
    <definedName name="Page4_Auto" localSheetId="3">OFFSET(#REF!,0,0,COUNTA(#REF!)-1)</definedName>
    <definedName name="Page4_Auto" localSheetId="63">OFFSET(#REF!,0,0,COUNTA(#REF!)-1)</definedName>
    <definedName name="Page4_Auto">OFFSET(#REF!,0,0,COUNTA(#REF!)-1)</definedName>
    <definedName name="Page4_CC" localSheetId="3">OFFSET(#REF!,0,0,COUNTA(#REF!)-1)</definedName>
    <definedName name="Page4_CC" localSheetId="63">OFFSET(#REF!,0,0,COUNTA(#REF!)-1)</definedName>
    <definedName name="Page4_CC">OFFSET(#REF!,0,0,COUNTA(#REF!)-1)</definedName>
    <definedName name="Page4_Date" localSheetId="3">OFFSET(#REF!,0,0,COUNTA(#REF!)-1)</definedName>
    <definedName name="Page4_Date" localSheetId="63">OFFSET(#REF!,0,0,COUNTA(#REF!)-1)</definedName>
    <definedName name="Page4_Date">OFFSET(#REF!,0,0,COUNTA(#REF!)-1)</definedName>
    <definedName name="Page4_HELOC" localSheetId="3">OFFSET(#REF!,0,0,COUNTA(#REF!)-1)</definedName>
    <definedName name="Page4_HELOC" localSheetId="63">OFFSET(#REF!,0,0,COUNTA(#REF!)-1)</definedName>
    <definedName name="Page4_HELOC">OFFSET(#REF!,0,0,COUNTA(#REF!)-1)</definedName>
    <definedName name="Page4_Mortgage" localSheetId="3">OFFSET(#REF!,0,0,COUNTA(#REF!)-1)</definedName>
    <definedName name="Page4_Mortgage" localSheetId="63">OFFSET(#REF!,0,0,COUNTA(#REF!)-1)</definedName>
    <definedName name="Page4_Mortgage">OFFSET(#REF!,0,0,COUNTA(#REF!)-1)</definedName>
    <definedName name="Page40_ALL" localSheetId="3">OFFSET(#REF!,0,0,1,COUNTA(#REF!))</definedName>
    <definedName name="Page40_ALL" localSheetId="63">OFFSET(#REF!,0,0,1,COUNTA(#REF!))</definedName>
    <definedName name="Page40_ALL">OFFSET(#REF!,0,0,1,COUNTA(#REF!))</definedName>
    <definedName name="Page40_AZ" localSheetId="3">OFFSET(#REF!,0,0,1,COUNTA(#REF!))</definedName>
    <definedName name="Page40_AZ" localSheetId="63">OFFSET(#REF!,0,0,1,COUNTA(#REF!))</definedName>
    <definedName name="Page40_AZ">OFFSET(#REF!,0,0,1,COUNTA(#REF!))</definedName>
    <definedName name="Page40_CA" localSheetId="3">OFFSET(#REF!,0,0,1,COUNTA(#REF!))</definedName>
    <definedName name="Page40_CA" localSheetId="63">OFFSET(#REF!,0,0,1,COUNTA(#REF!))</definedName>
    <definedName name="Page40_CA">OFFSET(#REF!,0,0,1,COUNTA(#REF!))</definedName>
    <definedName name="Page40_Date" localSheetId="3">OFFSET(#REF!,0,0,1,COUNTA(#REF!))</definedName>
    <definedName name="Page40_Date" localSheetId="63">OFFSET(#REF!,0,0,1,COUNTA(#REF!))</definedName>
    <definedName name="Page40_Date">OFFSET(#REF!,0,0,1,COUNTA(#REF!))</definedName>
    <definedName name="Page40_FL" localSheetId="3">OFFSET(#REF!,0,0,1,COUNTA(#REF!))</definedName>
    <definedName name="Page40_FL" localSheetId="63">OFFSET(#REF!,0,0,1,COUNTA(#REF!))</definedName>
    <definedName name="Page40_FL">OFFSET(#REF!,0,0,1,COUNTA(#REF!))</definedName>
    <definedName name="Page40_IL" localSheetId="3">OFFSET(#REF!,0,0,1,COUNTA(#REF!))</definedName>
    <definedName name="Page40_IL" localSheetId="63">OFFSET(#REF!,0,0,1,COUNTA(#REF!))</definedName>
    <definedName name="Page40_IL">OFFSET(#REF!,0,0,1,COUNTA(#REF!))</definedName>
    <definedName name="Page40_MI" localSheetId="3">OFFSET(#REF!,0,0,1,COUNTA(#REF!))</definedName>
    <definedName name="Page40_MI" localSheetId="63">OFFSET(#REF!,0,0,1,COUNTA(#REF!))</definedName>
    <definedName name="Page40_MI">OFFSET(#REF!,0,0,1,COUNTA(#REF!))</definedName>
    <definedName name="Page40_NJ" localSheetId="3">OFFSET(#REF!,0,0,1,COUNTA(#REF!))</definedName>
    <definedName name="Page40_NJ" localSheetId="63">OFFSET(#REF!,0,0,1,COUNTA(#REF!))</definedName>
    <definedName name="Page40_NJ">OFFSET(#REF!,0,0,1,COUNTA(#REF!))</definedName>
    <definedName name="Page40_NV" localSheetId="3">OFFSET(#REF!,0,0,1,COUNTA(#REF!))</definedName>
    <definedName name="Page40_NV" localSheetId="63">OFFSET(#REF!,0,0,1,COUNTA(#REF!))</definedName>
    <definedName name="Page40_NV">OFFSET(#REF!,0,0,1,COUNTA(#REF!))</definedName>
    <definedName name="Page40_NY" localSheetId="3">OFFSET(#REF!,0,0,1,COUNTA(#REF!))</definedName>
    <definedName name="Page40_NY" localSheetId="63">OFFSET(#REF!,0,0,1,COUNTA(#REF!))</definedName>
    <definedName name="Page40_NY">OFFSET(#REF!,0,0,1,COUNTA(#REF!))</definedName>
    <definedName name="Page40_OH" localSheetId="3">OFFSET(#REF!,0,0,1,COUNTA(#REF!))</definedName>
    <definedName name="Page40_OH" localSheetId="63">OFFSET(#REF!,0,0,1,COUNTA(#REF!))</definedName>
    <definedName name="Page40_OH">OFFSET(#REF!,0,0,1,COUNTA(#REF!))</definedName>
    <definedName name="Page40_PA" localSheetId="3">OFFSET(#REF!,0,0,1,COUNTA(#REF!))</definedName>
    <definedName name="Page40_PA" localSheetId="63">OFFSET(#REF!,0,0,1,COUNTA(#REF!))</definedName>
    <definedName name="Page40_PA">OFFSET(#REF!,0,0,1,COUNTA(#REF!))</definedName>
    <definedName name="Page40_TX" localSheetId="3">OFFSET(#REF!,0,0,1,COUNTA(#REF!))</definedName>
    <definedName name="Page40_TX" localSheetId="63">OFFSET(#REF!,0,0,1,COUNTA(#REF!))</definedName>
    <definedName name="Page40_TX">OFFSET(#REF!,0,0,1,COUNTA(#REF!))</definedName>
    <definedName name="Page5_Closed" localSheetId="3">OFFSET(#REF!,0,0,COUNTA(#REF!)-1)</definedName>
    <definedName name="Page5_Closed" localSheetId="63">OFFSET(#REF!,0,0,COUNTA(#REF!)-1)</definedName>
    <definedName name="Page5_Closed">OFFSET(#REF!,0,0,COUNTA(#REF!)-1)</definedName>
    <definedName name="Page5_Date" localSheetId="3">OFFSET(#REF!,0,0,COUNTA(#REF!)-3)</definedName>
    <definedName name="Page5_Date" localSheetId="63">OFFSET(#REF!,0,0,COUNTA(#REF!)-3)</definedName>
    <definedName name="Page5_Date">OFFSET(#REF!,0,0,COUNTA(#REF!)-3)</definedName>
    <definedName name="Page5_Inquiry" localSheetId="3">OFFSET(#REF!,0,0,COUNTA(#REF!)-1)</definedName>
    <definedName name="Page5_Inquiry" localSheetId="63">OFFSET(#REF!,0,0,COUNTA(#REF!)-1)</definedName>
    <definedName name="Page5_Inquiry">OFFSET(#REF!,0,0,COUNTA(#REF!)-1)</definedName>
    <definedName name="Page5_Open" localSheetId="3">OFFSET(#REF!,0,0,COUNTA(#REF!)-1)</definedName>
    <definedName name="Page5_Open" localSheetId="63">OFFSET(#REF!,0,0,COUNTA(#REF!)-1)</definedName>
    <definedName name="Page5_Open">OFFSET(#REF!,0,0,COUNTA(#REF!)-1)</definedName>
    <definedName name="Page6_620" localSheetId="3">OFFSET(#REF!,0,0,COUNTA(#REF!)-1)</definedName>
    <definedName name="Page6_620" localSheetId="63">OFFSET(#REF!,0,0,COUNTA(#REF!)-1)</definedName>
    <definedName name="Page6_620">OFFSET(#REF!,0,0,COUNTA(#REF!)-1)</definedName>
    <definedName name="Page6_620to659" localSheetId="3">OFFSET(#REF!,0,0,COUNTA(#REF!)-1)</definedName>
    <definedName name="Page6_620to659" localSheetId="63">OFFSET(#REF!,0,0,COUNTA(#REF!)-1)</definedName>
    <definedName name="Page6_620to659">OFFSET(#REF!,0,0,COUNTA(#REF!)-1)</definedName>
    <definedName name="Page6_660to719" localSheetId="3">OFFSET(#REF!,0,0,COUNTA(#REF!)-1)</definedName>
    <definedName name="Page6_660to719" localSheetId="63">OFFSET(#REF!,0,0,COUNTA(#REF!)-1)</definedName>
    <definedName name="Page6_660to719">OFFSET(#REF!,0,0,COUNTA(#REF!)-1)</definedName>
    <definedName name="Page6_720to759" localSheetId="3">OFFSET(#REF!,0,0,COUNTA(#REF!)-1)</definedName>
    <definedName name="Page6_720to759" localSheetId="63">OFFSET(#REF!,0,0,COUNTA(#REF!)-1)</definedName>
    <definedName name="Page6_720to759">OFFSET(#REF!,0,0,COUNTA(#REF!)-1)</definedName>
    <definedName name="Page6_760" localSheetId="3">OFFSET(#REF!,0,0,COUNTA(#REF!)-1)</definedName>
    <definedName name="Page6_760" localSheetId="63">OFFSET(#REF!,0,0,COUNTA(#REF!)-1)</definedName>
    <definedName name="Page6_760">OFFSET(#REF!,0,0,COUNTA(#REF!)-1)</definedName>
    <definedName name="Page6_Date" localSheetId="3">OFFSET(#REF!,0,0,COUNTA(#REF!)-3)</definedName>
    <definedName name="Page6_Date" localSheetId="63">OFFSET(#REF!,0,0,COUNTA(#REF!)-3)</definedName>
    <definedName name="Page6_Date">OFFSET(#REF!,0,0,COUNTA(#REF!)-3)</definedName>
    <definedName name="Page7_10th" localSheetId="3">OFFSET(#REF!,0,0,COUNTA(#REF!)-16)</definedName>
    <definedName name="Page7_10th" localSheetId="63">OFFSET(#REF!,0,0,COUNTA(#REF!)-16)</definedName>
    <definedName name="Page7_10th">OFFSET(#REF!,0,0,COUNTA(#REF!)-16)</definedName>
    <definedName name="Page7_25th" localSheetId="3">OFFSET(#REF!,0,0,COUNTA(#REF!)-16)</definedName>
    <definedName name="Page7_25th" localSheetId="63">OFFSET(#REF!,0,0,COUNTA(#REF!)-16)</definedName>
    <definedName name="Page7_25th">OFFSET(#REF!,0,0,COUNTA(#REF!)-16)</definedName>
    <definedName name="Page7_Date" localSheetId="3">OFFSET(#REF!,0,0,COUNTA(#REF!)-17)</definedName>
    <definedName name="Page7_Date" localSheetId="63">OFFSET(#REF!,0,0,COUNTA(#REF!)-17)</definedName>
    <definedName name="Page7_Date">OFFSET(#REF!,0,0,COUNTA(#REF!)-17)</definedName>
    <definedName name="Page7_Median" localSheetId="3">OFFSET(#REF!,0,0,COUNTA(#REF!)-16)</definedName>
    <definedName name="Page7_Median" localSheetId="63">OFFSET(#REF!,0,0,COUNTA(#REF!)-16)</definedName>
    <definedName name="Page7_Median">OFFSET(#REF!,0,0,COUNTA(#REF!)-16)</definedName>
    <definedName name="Page8_620" localSheetId="3">OFFSET(#REF!,0,0,COUNTA(#REF!)-1)</definedName>
    <definedName name="Page8_620" localSheetId="63">OFFSET(#REF!,0,0,COUNTA(#REF!)-1)</definedName>
    <definedName name="Page8_620">OFFSET(#REF!,0,0,COUNTA(#REF!)-1)</definedName>
    <definedName name="Page8_620to659" localSheetId="3">OFFSET(#REF!,0,0,COUNTA(#REF!)-1)</definedName>
    <definedName name="Page8_620to659" localSheetId="63">OFFSET(#REF!,0,0,COUNTA(#REF!)-1)</definedName>
    <definedName name="Page8_620to659">OFFSET(#REF!,0,0,COUNTA(#REF!)-1)</definedName>
    <definedName name="Page8_660to719" localSheetId="3">OFFSET(#REF!,0,0,COUNTA(#REF!)-1)</definedName>
    <definedName name="Page8_660to719" localSheetId="63">OFFSET(#REF!,0,0,COUNTA(#REF!)-1)</definedName>
    <definedName name="Page8_660to719">OFFSET(#REF!,0,0,COUNTA(#REF!)-1)</definedName>
    <definedName name="Page8_720to759" localSheetId="3">OFFSET(#REF!,0,0,COUNTA(#REF!)-1)</definedName>
    <definedName name="Page8_720to759" localSheetId="63">OFFSET(#REF!,0,0,COUNTA(#REF!)-1)</definedName>
    <definedName name="Page8_720to759">OFFSET(#REF!,0,0,COUNTA(#REF!)-1)</definedName>
    <definedName name="Page8_760" localSheetId="3">OFFSET(#REF!,0,0,COUNTA(#REF!)-1)</definedName>
    <definedName name="Page8_760" localSheetId="63">OFFSET(#REF!,0,0,COUNTA(#REF!)-1)</definedName>
    <definedName name="Page8_760">OFFSET(#REF!,0,0,COUNTA(#REF!)-1)</definedName>
    <definedName name="Page8_Date" localSheetId="3">OFFSET(#REF!,0,0,COUNTA(#REF!)-3)</definedName>
    <definedName name="Page8_Date" localSheetId="63">OFFSET(#REF!,0,0,COUNTA(#REF!)-3)</definedName>
    <definedName name="Page8_Date">OFFSET(#REF!,0,0,COUNTA(#REF!)-3)</definedName>
    <definedName name="Page9_10th" localSheetId="3">OFFSET(#REF!,0,0,COUNTA(#REF!)-16)</definedName>
    <definedName name="Page9_10th" localSheetId="63">OFFSET(#REF!,0,0,COUNTA(#REF!)-16)</definedName>
    <definedName name="Page9_10th">OFFSET(#REF!,0,0,COUNTA(#REF!)-16)</definedName>
    <definedName name="Page9_25th" localSheetId="3">OFFSET(#REF!,0,0,COUNTA(#REF!)-16)</definedName>
    <definedName name="Page9_25th" localSheetId="63">OFFSET(#REF!,0,0,COUNTA(#REF!)-16)</definedName>
    <definedName name="Page9_25th">OFFSET(#REF!,0,0,COUNTA(#REF!)-16)</definedName>
    <definedName name="Page9_Date" localSheetId="3">OFFSET(#REF!,0,0,COUNTA(#REF!)-17)</definedName>
    <definedName name="Page9_Date" localSheetId="63">OFFSET(#REF!,0,0,COUNTA(#REF!)-17)</definedName>
    <definedName name="Page9_Date">OFFSET(#REF!,0,0,COUNTA(#REF!)-17)</definedName>
    <definedName name="Page9_Median" localSheetId="3">OFFSET(#REF!,0,0,COUNTA(#REF!)-17)</definedName>
    <definedName name="Page9_Median" localSheetId="63">OFFSET(#REF!,0,0,COUNTA(#REF!)-17)</definedName>
    <definedName name="Page9_Median">OFFSET(#REF!,0,0,COUNTA(#REF!)-17)</definedName>
    <definedName name="ptData1" localSheetId="3">#REF!</definedName>
    <definedName name="ptData1" localSheetId="63">#REF!</definedName>
    <definedName name="ptData1">#REF!</definedName>
    <definedName name="ptData2" localSheetId="3">#REF!</definedName>
    <definedName name="ptData2" localSheetId="63">#REF!</definedName>
    <definedName name="ptData2">#REF!</definedName>
    <definedName name="ptHeader1" localSheetId="3">#REF!</definedName>
    <definedName name="ptHeader1" localSheetId="63">#REF!</definedName>
    <definedName name="ptHeader1">#REF!</definedName>
    <definedName name="ptHeader2" localSheetId="3">#REF!</definedName>
    <definedName name="ptHeader2" localSheetId="63">#REF!</definedName>
    <definedName name="ptHeader2">#REF!</definedName>
    <definedName name="ptHeader3" localSheetId="3">#REF!</definedName>
    <definedName name="ptHeader3" localSheetId="63">#REF!</definedName>
    <definedName name="ptHeader3">#REF!</definedName>
    <definedName name="sdf" localSheetId="14">#REF!</definedName>
    <definedName name="sdf" localSheetId="21">#REF!</definedName>
    <definedName name="sdf" localSheetId="19">#REF!</definedName>
    <definedName name="sdf" localSheetId="17">#REF!</definedName>
    <definedName name="sdf" localSheetId="3">#REF!</definedName>
    <definedName name="sdf" localSheetId="18">#REF!</definedName>
    <definedName name="sdf" localSheetId="8">#REF!</definedName>
    <definedName name="sdf" localSheetId="7">#REF!</definedName>
    <definedName name="sdf" localSheetId="38">#REF!</definedName>
    <definedName name="sdf" localSheetId="44">#REF!</definedName>
    <definedName name="sdf" localSheetId="41">#REF!</definedName>
    <definedName name="sdf" localSheetId="25">#REF!</definedName>
    <definedName name="sdf" localSheetId="27">#REF!</definedName>
    <definedName name="sdf" localSheetId="42">#REF!</definedName>
    <definedName name="sdf" localSheetId="29">#REF!</definedName>
    <definedName name="sdf" localSheetId="15">#REF!</definedName>
    <definedName name="sdf" localSheetId="46">#REF!</definedName>
    <definedName name="sdf" localSheetId="45">#REF!</definedName>
    <definedName name="sdf" localSheetId="49">#REF!</definedName>
    <definedName name="sdf" localSheetId="47">#REF!</definedName>
    <definedName name="sdf" localSheetId="10">#REF!</definedName>
    <definedName name="sdf" localSheetId="9">#REF!</definedName>
    <definedName name="sdf" localSheetId="30">#REF!</definedName>
    <definedName name="sdf" localSheetId="36">#REF!</definedName>
    <definedName name="sdf" localSheetId="37">#REF!</definedName>
    <definedName name="sdf" localSheetId="35">#REF!</definedName>
    <definedName name="sdf" localSheetId="16">#REF!</definedName>
    <definedName name="sdf" localSheetId="23">#REF!</definedName>
    <definedName name="sdf" localSheetId="6">#REF!</definedName>
    <definedName name="sdf" localSheetId="56">#REF!</definedName>
    <definedName name="sdf" localSheetId="57">#REF!</definedName>
    <definedName name="sdf" localSheetId="0">#REF!</definedName>
    <definedName name="sdf" localSheetId="31">#REF!</definedName>
    <definedName name="sdf" localSheetId="32">#REF!</definedName>
    <definedName name="sdf" localSheetId="63">#REF!</definedName>
    <definedName name="sdf" localSheetId="55">#REF!</definedName>
    <definedName name="sdf" localSheetId="12">#REF!</definedName>
    <definedName name="sdf" localSheetId="11">#REF!</definedName>
    <definedName name="sdf">#REF!</definedName>
    <definedName name="SearchCriteria" localSheetId="14">#REF!</definedName>
    <definedName name="SearchCriteria" localSheetId="21">#REF!</definedName>
    <definedName name="SearchCriteria" localSheetId="19">#REF!</definedName>
    <definedName name="SearchCriteria" localSheetId="17">#REF!</definedName>
    <definedName name="SearchCriteria" localSheetId="3">#REF!</definedName>
    <definedName name="SearchCriteria" localSheetId="18">#REF!</definedName>
    <definedName name="SearchCriteria" localSheetId="8">#REF!</definedName>
    <definedName name="SearchCriteria" localSheetId="7">#REF!</definedName>
    <definedName name="SearchCriteria" localSheetId="38">#REF!</definedName>
    <definedName name="SearchCriteria" localSheetId="44">#REF!</definedName>
    <definedName name="SearchCriteria" localSheetId="41">#REF!</definedName>
    <definedName name="SearchCriteria" localSheetId="25">#REF!</definedName>
    <definedName name="SearchCriteria" localSheetId="27">#REF!</definedName>
    <definedName name="SearchCriteria" localSheetId="42">#REF!</definedName>
    <definedName name="SearchCriteria" localSheetId="29">#REF!</definedName>
    <definedName name="SearchCriteria" localSheetId="15">#REF!</definedName>
    <definedName name="SearchCriteria" localSheetId="46">#REF!</definedName>
    <definedName name="SearchCriteria" localSheetId="45">#REF!</definedName>
    <definedName name="SearchCriteria" localSheetId="49">#REF!</definedName>
    <definedName name="SearchCriteria" localSheetId="47">#REF!</definedName>
    <definedName name="SearchCriteria" localSheetId="10">#REF!</definedName>
    <definedName name="SearchCriteria" localSheetId="9">#REF!</definedName>
    <definedName name="SearchCriteria" localSheetId="30">#REF!</definedName>
    <definedName name="SearchCriteria" localSheetId="36">#REF!</definedName>
    <definedName name="SearchCriteria" localSheetId="37">#REF!</definedName>
    <definedName name="SearchCriteria" localSheetId="35">#REF!</definedName>
    <definedName name="SearchCriteria" localSheetId="16">#REF!</definedName>
    <definedName name="SearchCriteria" localSheetId="23">#REF!</definedName>
    <definedName name="SearchCriteria" localSheetId="6">#REF!</definedName>
    <definedName name="SearchCriteria" localSheetId="58">#REF!</definedName>
    <definedName name="SearchCriteria" localSheetId="56">#REF!</definedName>
    <definedName name="SearchCriteria" localSheetId="57">#REF!</definedName>
    <definedName name="SearchCriteria" localSheetId="60">#REF!</definedName>
    <definedName name="SearchCriteria" localSheetId="0">#REF!</definedName>
    <definedName name="SearchCriteria" localSheetId="31">#REF!</definedName>
    <definedName name="SearchCriteria" localSheetId="32">#REF!</definedName>
    <definedName name="SearchCriteria" localSheetId="63">#REF!</definedName>
    <definedName name="SearchCriteria" localSheetId="55">#REF!</definedName>
    <definedName name="SearchCriteria" localSheetId="12">#REF!</definedName>
    <definedName name="SearchCriteria" localSheetId="11">#REF!</definedName>
    <definedName name="SearchCriteria">#REF!</definedName>
    <definedName name="SearchCriteriaType" localSheetId="14">#REF!</definedName>
    <definedName name="SearchCriteriaType" localSheetId="21">#REF!</definedName>
    <definedName name="SearchCriteriaType" localSheetId="19">#REF!</definedName>
    <definedName name="SearchCriteriaType" localSheetId="17">#REF!</definedName>
    <definedName name="SearchCriteriaType" localSheetId="3">#REF!</definedName>
    <definedName name="SearchCriteriaType" localSheetId="18">#REF!</definedName>
    <definedName name="SearchCriteriaType" localSheetId="8">#REF!</definedName>
    <definedName name="SearchCriteriaType" localSheetId="7">#REF!</definedName>
    <definedName name="SearchCriteriaType" localSheetId="38">#REF!</definedName>
    <definedName name="SearchCriteriaType" localSheetId="44">#REF!</definedName>
    <definedName name="SearchCriteriaType" localSheetId="41">#REF!</definedName>
    <definedName name="SearchCriteriaType" localSheetId="25">#REF!</definedName>
    <definedName name="SearchCriteriaType" localSheetId="27">#REF!</definedName>
    <definedName name="SearchCriteriaType" localSheetId="42">#REF!</definedName>
    <definedName name="SearchCriteriaType" localSheetId="29">#REF!</definedName>
    <definedName name="SearchCriteriaType" localSheetId="15">#REF!</definedName>
    <definedName name="SearchCriteriaType" localSheetId="46">#REF!</definedName>
    <definedName name="SearchCriteriaType" localSheetId="45">#REF!</definedName>
    <definedName name="SearchCriteriaType" localSheetId="49">#REF!</definedName>
    <definedName name="SearchCriteriaType" localSheetId="47">#REF!</definedName>
    <definedName name="SearchCriteriaType" localSheetId="10">#REF!</definedName>
    <definedName name="SearchCriteriaType" localSheetId="9">#REF!</definedName>
    <definedName name="SearchCriteriaType" localSheetId="30">#REF!</definedName>
    <definedName name="SearchCriteriaType" localSheetId="36">#REF!</definedName>
    <definedName name="SearchCriteriaType" localSheetId="37">#REF!</definedName>
    <definedName name="SearchCriteriaType" localSheetId="35">#REF!</definedName>
    <definedName name="SearchCriteriaType" localSheetId="16">#REF!</definedName>
    <definedName name="SearchCriteriaType" localSheetId="23">#REF!</definedName>
    <definedName name="SearchCriteriaType" localSheetId="6">#REF!</definedName>
    <definedName name="SearchCriteriaType" localSheetId="58">#REF!</definedName>
    <definedName name="SearchCriteriaType" localSheetId="56">#REF!</definedName>
    <definedName name="SearchCriteriaType" localSheetId="57">#REF!</definedName>
    <definedName name="SearchCriteriaType" localSheetId="60">#REF!</definedName>
    <definedName name="SearchCriteriaType" localSheetId="0">#REF!</definedName>
    <definedName name="SearchCriteriaType" localSheetId="31">#REF!</definedName>
    <definedName name="SearchCriteriaType" localSheetId="32">#REF!</definedName>
    <definedName name="SearchCriteriaType" localSheetId="63">#REF!</definedName>
    <definedName name="SearchCriteriaType" localSheetId="55">#REF!</definedName>
    <definedName name="SearchCriteriaType" localSheetId="12">#REF!</definedName>
    <definedName name="SearchCriteriaType" localSheetId="11">#REF!</definedName>
    <definedName name="SearchCriteriaType">#REF!</definedName>
    <definedName name="test" localSheetId="14">#REF!</definedName>
    <definedName name="test" localSheetId="21">#REF!</definedName>
    <definedName name="test" localSheetId="19">#REF!</definedName>
    <definedName name="test" localSheetId="17">#REF!</definedName>
    <definedName name="test" localSheetId="3">#REF!</definedName>
    <definedName name="test" localSheetId="18">#REF!</definedName>
    <definedName name="test" localSheetId="8">#REF!</definedName>
    <definedName name="test" localSheetId="7">#REF!</definedName>
    <definedName name="test" localSheetId="38">#REF!</definedName>
    <definedName name="test" localSheetId="44">#REF!</definedName>
    <definedName name="test" localSheetId="41">#REF!</definedName>
    <definedName name="test" localSheetId="25">#REF!</definedName>
    <definedName name="test" localSheetId="27">#REF!</definedName>
    <definedName name="test" localSheetId="42">#REF!</definedName>
    <definedName name="test" localSheetId="29">#REF!</definedName>
    <definedName name="test" localSheetId="15">#REF!</definedName>
    <definedName name="test" localSheetId="46">#REF!</definedName>
    <definedName name="test" localSheetId="45">#REF!</definedName>
    <definedName name="test" localSheetId="49">#REF!</definedName>
    <definedName name="test" localSheetId="47">#REF!</definedName>
    <definedName name="test" localSheetId="10">#REF!</definedName>
    <definedName name="test" localSheetId="9">#REF!</definedName>
    <definedName name="test" localSheetId="30">#REF!</definedName>
    <definedName name="test" localSheetId="36">#REF!</definedName>
    <definedName name="test" localSheetId="37">#REF!</definedName>
    <definedName name="test" localSheetId="35">#REF!</definedName>
    <definedName name="test" localSheetId="16">#REF!</definedName>
    <definedName name="test" localSheetId="23">#REF!</definedName>
    <definedName name="test" localSheetId="52">#REF!</definedName>
    <definedName name="test" localSheetId="6">#REF!</definedName>
    <definedName name="test" localSheetId="58">#REF!</definedName>
    <definedName name="test" localSheetId="56">#REF!</definedName>
    <definedName name="test" localSheetId="57">#REF!</definedName>
    <definedName name="test" localSheetId="60">#REF!</definedName>
    <definedName name="test" localSheetId="0">#REF!</definedName>
    <definedName name="test" localSheetId="31">#REF!</definedName>
    <definedName name="test" localSheetId="32">#REF!</definedName>
    <definedName name="test" localSheetId="55">#REF!</definedName>
    <definedName name="test" localSheetId="12">#REF!</definedName>
    <definedName name="test" localSheetId="11">#REF!</definedName>
    <definedName name="test">#REF!</definedName>
    <definedName name="test2" localSheetId="3">#REF!</definedName>
    <definedName name="test2" localSheetId="0">#REF!</definedName>
    <definedName name="test2" localSheetId="55">#REF!</definedName>
    <definedName name="test2">#REF!</definedName>
    <definedName name="xdg" localSheetId="3">OFFSET(#REF!,0,0,COUNTA(#REF!)-1,COUNTA(#REF!)-2)</definedName>
    <definedName name="xdg" localSheetId="52">OFFSET(#REF!,0,0,COUNTA(#REF!)-1,COUNTA(#REF!)-2)</definedName>
    <definedName name="xdg" localSheetId="0">OFFSET(#REF!,0,0,COUNTA(#REF!)-1,COUNTA(#REF!)-2)</definedName>
    <definedName name="xdg" localSheetId="63">OFFSET(#REF!,0,0,COUNTA(#REF!)-1,COUNTA(#REF!)-2)</definedName>
    <definedName name="xdg" localSheetId="55">OFFSET(#REF!,0,0,COUNTA(#REF!)-1,COUNTA(#REF!)-2)</definedName>
    <definedName name="xdg">OFFSET(#REF!,0,0,COUNTA(#REF!)-1,COUNTA(#REF!)-2)</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5" i="66" l="1"/>
  <c r="C74" i="66"/>
  <c r="C73" i="66"/>
  <c r="C72" i="66"/>
  <c r="C71" i="66"/>
  <c r="C70" i="66"/>
  <c r="C69" i="66"/>
  <c r="C68" i="66"/>
  <c r="C67" i="66"/>
  <c r="C66" i="66"/>
  <c r="C65" i="66"/>
  <c r="C64" i="66"/>
  <c r="C63" i="66"/>
  <c r="C62" i="66"/>
  <c r="C61" i="66"/>
  <c r="C60" i="66"/>
  <c r="C59" i="66"/>
  <c r="C58" i="66"/>
  <c r="C57" i="66"/>
  <c r="C56" i="66"/>
  <c r="C55" i="66"/>
  <c r="C54" i="66"/>
  <c r="C53" i="66"/>
  <c r="C52" i="66"/>
  <c r="C51" i="66"/>
  <c r="C50" i="66"/>
  <c r="C49" i="66"/>
  <c r="C48" i="66"/>
  <c r="C47" i="66"/>
  <c r="C46" i="66"/>
  <c r="C45" i="66"/>
  <c r="C44" i="66"/>
  <c r="C43" i="66"/>
  <c r="C42" i="66"/>
  <c r="C41" i="66"/>
  <c r="C40" i="66"/>
  <c r="C38" i="66"/>
  <c r="C37" i="66"/>
  <c r="C36" i="66"/>
  <c r="C35" i="66"/>
  <c r="C34" i="66"/>
  <c r="C33" i="66"/>
  <c r="C21" i="66"/>
  <c r="C20" i="66"/>
  <c r="C19" i="66"/>
  <c r="C18" i="66"/>
  <c r="C76" i="66"/>
  <c r="C22" i="66"/>
  <c r="C23" i="66"/>
  <c r="C24" i="66" s="1"/>
  <c r="C25" i="66" s="1"/>
  <c r="C26" i="66" s="1"/>
  <c r="C27" i="66" s="1"/>
  <c r="C28" i="66" s="1"/>
  <c r="C29" i="66" s="1"/>
  <c r="C30" i="66" s="1"/>
  <c r="C31" i="66" s="1"/>
  <c r="C77" i="66"/>
  <c r="C78" i="66"/>
  <c r="C79" i="66"/>
  <c r="C80" i="66"/>
  <c r="C81" i="66"/>
  <c r="C82" i="66"/>
  <c r="C83" i="66" l="1"/>
  <c r="C84" i="66" s="1"/>
  <c r="C85" i="66" s="1"/>
  <c r="C86" i="66" s="1"/>
  <c r="C87" i="66" s="1"/>
</calcChain>
</file>

<file path=xl/sharedStrings.xml><?xml version="1.0" encoding="utf-8"?>
<sst xmlns="http://schemas.openxmlformats.org/spreadsheetml/2006/main" count="4449" uniqueCount="576">
  <si>
    <t>Contents</t>
  </si>
  <si>
    <t>Deal Activity</t>
  </si>
  <si>
    <t>Deals x Size</t>
  </si>
  <si>
    <t>Deals x Sector</t>
  </si>
  <si>
    <t>Crossover Investor Rounds</t>
  </si>
  <si>
    <t>Early Stage x Size</t>
  </si>
  <si>
    <t>Late Stage x Size</t>
  </si>
  <si>
    <t>Venture Growth x Size</t>
  </si>
  <si>
    <t>Angel Activity</t>
  </si>
  <si>
    <t>Angel Stage x Size</t>
  </si>
  <si>
    <t>First Financings</t>
  </si>
  <si>
    <t>Mega-Rounds ($100M+)</t>
  </si>
  <si>
    <t>Deals x Region</t>
  </si>
  <si>
    <t>Deals x State</t>
  </si>
  <si>
    <t>Deals x CSA</t>
  </si>
  <si>
    <t>Deals x Lead Investor</t>
  </si>
  <si>
    <t>CVC Activity</t>
  </si>
  <si>
    <t>CVC x Size</t>
  </si>
  <si>
    <t>CVC x Sector</t>
  </si>
  <si>
    <t>NTI</t>
  </si>
  <si>
    <t>NTI Deal Leadership</t>
  </si>
  <si>
    <t>Female Founder Activity</t>
  </si>
  <si>
    <t>Female Founder First Financings</t>
  </si>
  <si>
    <t>Female Founder Activity x qtr</t>
  </si>
  <si>
    <t>Female Founder x Stage</t>
  </si>
  <si>
    <t>Female Founder League Tables</t>
  </si>
  <si>
    <t>Life Sciences</t>
  </si>
  <si>
    <t>Tech</t>
  </si>
  <si>
    <t>Unicorn Activity</t>
  </si>
  <si>
    <t>Aggregate Unicorn Activity</t>
  </si>
  <si>
    <t>Median Deal Size</t>
  </si>
  <si>
    <t>Median Pre Value</t>
  </si>
  <si>
    <t>Median Age</t>
  </si>
  <si>
    <t>Median by Gender</t>
  </si>
  <si>
    <t>Exit Activity</t>
  </si>
  <si>
    <t>Exits x Size</t>
  </si>
  <si>
    <t>Exits x Previous Round</t>
  </si>
  <si>
    <t>Exits x Sector</t>
  </si>
  <si>
    <t>Exits x Type</t>
  </si>
  <si>
    <t>Female Founder Exits</t>
  </si>
  <si>
    <t>Exits vs. Investments</t>
  </si>
  <si>
    <t>Exit Medians and Avg</t>
  </si>
  <si>
    <t>Fundraising Activity</t>
  </si>
  <si>
    <t>First-time Fundraising</t>
  </si>
  <si>
    <t>Fundraising x Size</t>
  </si>
  <si>
    <t>First-Time Fundraising</t>
  </si>
  <si>
    <t>Fundraising Medians and Avg</t>
  </si>
  <si>
    <t>Overhang</t>
  </si>
  <si>
    <t>Cash Flows</t>
  </si>
  <si>
    <t>AUM</t>
  </si>
  <si>
    <t>Emerging vs. Experienced Funds</t>
  </si>
  <si>
    <t>Fundraising x CSA</t>
  </si>
  <si>
    <t>US VC IRR</t>
  </si>
  <si>
    <t>SPAC Activity</t>
  </si>
  <si>
    <t>Quarterly &amp; TTM segment</t>
  </si>
  <si>
    <t>Industry by Year</t>
  </si>
  <si>
    <t>Segment by Year</t>
  </si>
  <si>
    <t>Dealmaking Indicator</t>
  </si>
  <si>
    <t>Unicorns by Age</t>
  </si>
  <si>
    <t>Venture Debt</t>
  </si>
  <si>
    <t>Venture Debt by Sector</t>
  </si>
  <si>
    <t>Venture Debt by Stage</t>
  </si>
  <si>
    <t>Venture Debt Medians by Stage</t>
  </si>
  <si>
    <t>US VC Fund Distributions</t>
  </si>
  <si>
    <t>US VC deal activity</t>
  </si>
  <si>
    <t>Deal value ($B)</t>
  </si>
  <si>
    <t>Deal count</t>
  </si>
  <si>
    <t>Estimated deal count</t>
  </si>
  <si>
    <t>Actual + estimated deal count</t>
  </si>
  <si>
    <t>Angel &amp; Seed</t>
  </si>
  <si>
    <t>Pre-seed/Seed</t>
  </si>
  <si>
    <t>Early VC</t>
  </si>
  <si>
    <t>Early-stage VC</t>
  </si>
  <si>
    <t>Later VC</t>
  </si>
  <si>
    <t>Late-stage VC</t>
  </si>
  <si>
    <t>Venture Growth</t>
  </si>
  <si>
    <t>Venture growth</t>
  </si>
  <si>
    <t>*As of 3/31/2024</t>
  </si>
  <si>
    <t>Q1</t>
  </si>
  <si>
    <t>Q2</t>
  </si>
  <si>
    <t>Q3</t>
  </si>
  <si>
    <t>Q4</t>
  </si>
  <si>
    <t/>
  </si>
  <si>
    <t>US VC deal activity by quarter (with estimation)</t>
  </si>
  <si>
    <t>Under 1M</t>
  </si>
  <si>
    <t>&lt;1M</t>
  </si>
  <si>
    <t>1M-5M</t>
  </si>
  <si>
    <t>$1M-$5M</t>
  </si>
  <si>
    <t>&lt; $1M</t>
  </si>
  <si>
    <t>5M-10M</t>
  </si>
  <si>
    <t>$5M-$10M</t>
  </si>
  <si>
    <t>10M-25M</t>
  </si>
  <si>
    <t>$10M-$25M</t>
  </si>
  <si>
    <t>25M-50M</t>
  </si>
  <si>
    <t>$25M-$50M</t>
  </si>
  <si>
    <t>50M+</t>
  </si>
  <si>
    <t>$50M+</t>
  </si>
  <si>
    <t>Undisclosed</t>
  </si>
  <si>
    <t>2024-2021</t>
  </si>
  <si>
    <t>2020-2017</t>
  </si>
  <si>
    <t>2015-2013</t>
  </si>
  <si>
    <t>2016-2014</t>
  </si>
  <si>
    <t>Under 500K</t>
  </si>
  <si>
    <t>500K-1M</t>
  </si>
  <si>
    <t>25M+</t>
  </si>
  <si>
    <t>Pre-seed/seed</t>
  </si>
  <si>
    <t>Under $500K</t>
  </si>
  <si>
    <t>$500K-$1M</t>
  </si>
  <si>
    <t>$25M+</t>
  </si>
  <si>
    <t>Pre-seed</t>
  </si>
  <si>
    <t>Seed</t>
  </si>
  <si>
    <t>A</t>
  </si>
  <si>
    <t>B</t>
  </si>
  <si>
    <t>C</t>
  </si>
  <si>
    <t>D+</t>
  </si>
  <si>
    <t>Software</t>
  </si>
  <si>
    <t>Pharma &amp; Biotech</t>
  </si>
  <si>
    <t>Other</t>
  </si>
  <si>
    <t>Media</t>
  </si>
  <si>
    <t>IT Hardware</t>
  </si>
  <si>
    <t>HC Services &amp; Systems</t>
  </si>
  <si>
    <t>HC Devices &amp; Supplies</t>
  </si>
  <si>
    <t>Energy</t>
  </si>
  <si>
    <t>Consumer Goods &amp; Services</t>
  </si>
  <si>
    <t>Commercial Products &amp; Services</t>
  </si>
  <si>
    <t>Transportation</t>
  </si>
  <si>
    <t>Pre-seed deal value ($B)</t>
  </si>
  <si>
    <t>Seed deal value ($B)</t>
  </si>
  <si>
    <t>Pre-seed deal count</t>
  </si>
  <si>
    <t>Seed deal count</t>
  </si>
  <si>
    <t>US early-stage VC deal activity (with deal count estimation)</t>
  </si>
  <si>
    <t>US late-stage VC deal activity (with deal count estimation)</t>
  </si>
  <si>
    <t>Under $1M</t>
  </si>
  <si>
    <t>$25-$50M</t>
  </si>
  <si>
    <t>Great Lakes</t>
  </si>
  <si>
    <t>Mid-Atlantic</t>
  </si>
  <si>
    <t>Midwest</t>
  </si>
  <si>
    <t>Mountain</t>
  </si>
  <si>
    <t>New England</t>
  </si>
  <si>
    <t>South</t>
  </si>
  <si>
    <t>Southeast</t>
  </si>
  <si>
    <t>West Coast</t>
  </si>
  <si>
    <t>Other Territory</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</si>
  <si>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</si>
  <si>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</si>
  <si>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</si>
  <si>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</si>
  <si>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</si>
  <si>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</si>
  <si>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</si>
  <si>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</si>
  <si>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</si>
  <si>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</si>
  <si>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</si>
  <si>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</si>
  <si>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</si>
  <si>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</si>
  <si>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</si>
  <si>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</si>
  <si>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</si>
  <si>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</si>
  <si>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</si>
  <si>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</si>
  <si>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</si>
  <si>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</si>
  <si>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</si>
  <si>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</si>
  <si>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</si>
  <si>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</si>
  <si>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</si>
  <si>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</si>
  <si>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</si>
  <si>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</si>
  <si>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</si>
  <si>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</si>
  <si>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</si>
  <si>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</si>
  <si>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</si>
  <si>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</si>
  <si>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</si>
  <si>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</si>
  <si>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Other US Territory</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</si>
  <si>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</si>
  <si>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</si>
  <si>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</si>
  <si>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</si>
  <si>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</si>
  <si>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</si>
  <si>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</si>
  <si>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</si>
  <si>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</si>
  <si>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</si>
  <si>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</si>
  <si>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</si>
  <si>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</si>
  <si>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</si>
  <si>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</si>
  <si>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San Jose-San Francisco-Oakland, CA</t>
  </si>
  <si>
    <t>New York-Newark, NY-NJ-CT-PA</t>
  </si>
  <si>
    <t>Los Angeles-Long Beach, CA</t>
  </si>
  <si>
    <t>Boston-Worcester-Providence, MA-RI-NH-CT</t>
  </si>
  <si>
    <t>Philadelphia-Reading-Camden, PA-NJ-DE-MD</t>
  </si>
  <si>
    <t>Miami-Port St. Lucie-Fort Lauderdale, FL</t>
  </si>
  <si>
    <t>Austin-Round Rock, TX MSA</t>
  </si>
  <si>
    <t>Seattle-Tacoma, WA</t>
  </si>
  <si>
    <t>Denver-Aurora, CO</t>
  </si>
  <si>
    <t>Chicago-Naperville, IL-IN-WI</t>
  </si>
  <si>
    <t>**Austin MSA is included in rankings alongside CSAs</t>
  </si>
  <si>
    <t>***San Diego MSA is excluded in Los Angeles-Long Beach CSA</t>
  </si>
  <si>
    <t>At Least One Lead was New</t>
  </si>
  <si>
    <t>US VC deal activity with CVC participation</t>
  </si>
  <si>
    <t>Actual + Estimated Deal count</t>
  </si>
  <si>
    <t>Deal value</t>
  </si>
  <si>
    <t>H</t>
  </si>
  <si>
    <t>Deal count + estimates</t>
  </si>
  <si>
    <t>CVC investor</t>
  </si>
  <si>
    <t>PE investor</t>
  </si>
  <si>
    <t>Asset manager</t>
  </si>
  <si>
    <t>Government/SWF</t>
  </si>
  <si>
    <t>Other tourist investor</t>
  </si>
  <si>
    <t>Count</t>
  </si>
  <si>
    <t>US VC deal activity for companies with all female founders</t>
  </si>
  <si>
    <t>All female founders</t>
  </si>
  <si>
    <t>At least one female founder</t>
  </si>
  <si>
    <t>`</t>
  </si>
  <si>
    <t>At least 1 Female Founders (missing data)</t>
  </si>
  <si>
    <t>At least 1 Male Founder (missing data)</t>
  </si>
  <si>
    <t>Mix</t>
  </si>
  <si>
    <t>Total</t>
  </si>
  <si>
    <t>Combined statistical area</t>
  </si>
  <si>
    <t>Capital raised ($B)</t>
  </si>
  <si>
    <t>Cleveland-Akron-Canton, OH</t>
  </si>
  <si>
    <t>Washington-Baltimore-Arlington, DC-MD-VA-WV-PA</t>
  </si>
  <si>
    <t>Sacramento-Roseville, CA</t>
  </si>
  <si>
    <t>**San Diego MSA is excluded in Los Angeles-Long Beach CSA</t>
  </si>
  <si>
    <t>***Austin MSA is included in rankings alongside CSAs</t>
  </si>
  <si>
    <t>Deal count (#)</t>
  </si>
  <si>
    <t>% of total VC</t>
  </si>
  <si>
    <t>Angel</t>
  </si>
  <si>
    <t>Late VC</t>
  </si>
  <si>
    <t>75th Percentile</t>
  </si>
  <si>
    <t>Median</t>
  </si>
  <si>
    <t>Average</t>
  </si>
  <si>
    <t>25th Percentile</t>
  </si>
  <si>
    <t>All male</t>
  </si>
  <si>
    <t>All female</t>
  </si>
  <si>
    <t>Mixed</t>
  </si>
  <si>
    <t>US VC exit activity</t>
  </si>
  <si>
    <t>Exit value ($B)</t>
  </si>
  <si>
    <t>Exit count</t>
  </si>
  <si>
    <t>Estimated exit count</t>
  </si>
  <si>
    <t>Actual + estimated count</t>
  </si>
  <si>
    <t>Under 25M</t>
  </si>
  <si>
    <t>Under $25M</t>
  </si>
  <si>
    <t>50M-100M</t>
  </si>
  <si>
    <t>$50M-$100M</t>
  </si>
  <si>
    <t>100M-500M</t>
  </si>
  <si>
    <t>$100M-$500M</t>
  </si>
  <si>
    <t>500M+</t>
  </si>
  <si>
    <t>$500M+</t>
  </si>
  <si>
    <t>US VC round count by round stage where next round is an exit via acquisition</t>
  </si>
  <si>
    <t>US VC round count by round stage where next round is an exit via buyout</t>
  </si>
  <si>
    <t>US VC round count by round stage where next round is an exit via public listing</t>
  </si>
  <si>
    <t>Acquisition</t>
  </si>
  <si>
    <t>Buyout</t>
  </si>
  <si>
    <t>Public Listing</t>
  </si>
  <si>
    <t>US VC round count by round series where next round is an exit via acquisition</t>
  </si>
  <si>
    <t>US VC round count by round series where next round is an exit via buyout</t>
  </si>
  <si>
    <t>US VC round count by round series where next round is an exit via public listing</t>
  </si>
  <si>
    <t>US VC exit activity for female-founded companies</t>
  </si>
  <si>
    <t>US VC exit activity for all-female-founded companies</t>
  </si>
  <si>
    <t>Investments/Exits</t>
  </si>
  <si>
    <t>US VC fundraising activity</t>
  </si>
  <si>
    <t>Fund count</t>
  </si>
  <si>
    <t>US VC first-time fundraising activity</t>
  </si>
  <si>
    <t>Under 50M</t>
  </si>
  <si>
    <t>Under $50M</t>
  </si>
  <si>
    <t>100M-250M</t>
  </si>
  <si>
    <t>$100M-$250M</t>
  </si>
  <si>
    <t>250M-500M</t>
  </si>
  <si>
    <t>$250M-$500M</t>
  </si>
  <si>
    <t>500M-1B</t>
  </si>
  <si>
    <t>$500M-$1B</t>
  </si>
  <si>
    <t>1B+</t>
  </si>
  <si>
    <t>$1B+</t>
  </si>
  <si>
    <t>Emerging Firm Fund count**</t>
  </si>
  <si>
    <t>Experienced Firm Fund count***</t>
  </si>
  <si>
    <t>Median and average time (months) to close for US VC funds</t>
  </si>
  <si>
    <t xml:space="preserve"> </t>
  </si>
  <si>
    <t>Median and average fund size step-up for US VC funds</t>
  </si>
  <si>
    <t>Median and average time (years) between funds for US VC funds</t>
  </si>
  <si>
    <t>Houston-The Woodlands, TX</t>
  </si>
  <si>
    <t>Pittsburgh-New Castle-Weirton, PA-OH-WV</t>
  </si>
  <si>
    <t>Detroit-Warren-Ann Arbor, MI</t>
  </si>
  <si>
    <t xml:space="preserve">                                                                    </t>
  </si>
  <si>
    <t>Cumulative dry powder ($B)</t>
  </si>
  <si>
    <t>*As of 9/30/2023</t>
  </si>
  <si>
    <t>Under $250M</t>
  </si>
  <si>
    <t>Under $100M</t>
  </si>
  <si>
    <t>$250M-$499M</t>
  </si>
  <si>
    <t>$100M-$249M</t>
  </si>
  <si>
    <t>$500M-$999M</t>
  </si>
  <si>
    <t>Overhang by Vintage</t>
  </si>
  <si>
    <t>$1B-$4.99B</t>
  </si>
  <si>
    <t>$5B+</t>
  </si>
  <si>
    <t>Dry Powder ($B)</t>
  </si>
  <si>
    <t>Remaining Value ($B)</t>
  </si>
  <si>
    <t>Total AUM ($B)</t>
  </si>
  <si>
    <t>Year</t>
  </si>
  <si>
    <t>Contributions ($B)</t>
  </si>
  <si>
    <t>Distributions ($B)</t>
  </si>
  <si>
    <t xml:space="preserve">Q4 </t>
  </si>
  <si>
    <t>US VC</t>
  </si>
  <si>
    <t>* As of 3/31/2024</t>
  </si>
  <si>
    <t>Alternative Lending</t>
  </si>
  <si>
    <t>Capital Markets</t>
  </si>
  <si>
    <t>Commercial Finance</t>
  </si>
  <si>
    <t>Consumer Payments</t>
  </si>
  <si>
    <t>CFO Stack</t>
  </si>
  <si>
    <t>Financial Services Infrastructure</t>
  </si>
  <si>
    <t>Payments (main)</t>
  </si>
  <si>
    <t>Regtech</t>
  </si>
  <si>
    <t>Wealthtech</t>
  </si>
  <si>
    <t>Development</t>
  </si>
  <si>
    <t>Operations</t>
  </si>
  <si>
    <t>Access</t>
  </si>
  <si>
    <t>Experience</t>
  </si>
  <si>
    <t>Content</t>
  </si>
  <si>
    <t>Deal value ($M)</t>
  </si>
  <si>
    <t>Close quarter</t>
  </si>
  <si>
    <t>Close year</t>
  </si>
  <si>
    <t>Commercial products &amp; services</t>
  </si>
  <si>
    <t>Consumer goods &amp; services</t>
  </si>
  <si>
    <t>HC devices &amp; supplies</t>
  </si>
  <si>
    <t>HC services &amp; systems</t>
  </si>
  <si>
    <t>IT hardware</t>
  </si>
  <si>
    <t>Pharma &amp; biotech</t>
  </si>
  <si>
    <t>Company count</t>
  </si>
  <si>
    <t>% of total</t>
  </si>
  <si>
    <t>&lt;3</t>
  </si>
  <si>
    <t>Less than 3</t>
  </si>
  <si>
    <t>3 to 6</t>
  </si>
  <si>
    <t>6 to 9</t>
  </si>
  <si>
    <t>9 to 12</t>
  </si>
  <si>
    <t>12+</t>
  </si>
  <si>
    <t>Greater than 12</t>
  </si>
  <si>
    <t>*as of 3/31/2024</t>
  </si>
  <si>
    <t>*Only showing data on Unicorns with known first VC round dates</t>
  </si>
  <si>
    <t>Deal Value ($B)</t>
  </si>
  <si>
    <t>Deal Count</t>
  </si>
  <si>
    <t>1Q</t>
  </si>
  <si>
    <t>2Q</t>
  </si>
  <si>
    <t>3Q</t>
  </si>
  <si>
    <t>4Q</t>
  </si>
  <si>
    <t>12-month distribution yield as percentage of NAV</t>
  </si>
  <si>
    <t>Date</t>
  </si>
  <si>
    <t>Beg. NAV</t>
  </si>
  <si>
    <t>Distributions</t>
  </si>
  <si>
    <t>Yield</t>
  </si>
  <si>
    <t>H4sIAAAAAAAEAM2QvU7DMBSF0wZEEDyEdyIrTVtKhywEBBIdilKxVFVxrCti1bGDf5DSx+gLgx2lMLAwcgffa0vnu8cnGARB8OnKd1+XQ3c8L5mh1a2UO7RqG9BowUpFVBujF1CaSZGlSTrGKU5wEqPccmMVZAKsUYTHaGlLzugTtCu5A5EJy/mp5xff2G2H3fZYXIBihLM9KTnkhFbw++VqJZsFfADvbneMGmfDaUPHPetdRbmsG6JARY9EVwXbQxAG0WFQtNpAjXPJOXQ6jR9AuA302O/frdtm2iPgdbRe96rCKCbeYlRrKhVn5U8GE//9vwRQzmZkSqfXo/l4AsnNfLOJhn3c52E/nPjhP1r15i6+ADyZLrUnAgAA</t>
  </si>
  <si>
    <r>
      <t>PitchBook contact: pbinstitutionalresearch</t>
    </r>
    <r>
      <rPr>
        <b/>
        <sz val="13"/>
        <color rgb="FFFFFFFF"/>
        <rFont val="Calibri"/>
        <family val="2"/>
        <scheme val="minor"/>
      </rPr>
      <t>@pitchbook.com</t>
    </r>
  </si>
  <si>
    <r>
      <t xml:space="preserve">NVCA contact: </t>
    </r>
    <r>
      <rPr>
        <b/>
        <sz val="13"/>
        <color rgb="FFFFFFFF"/>
        <rFont val="Calibri"/>
        <family val="2"/>
        <scheme val="minor"/>
      </rPr>
      <t>info@nvca.org</t>
    </r>
  </si>
  <si>
    <t>US VC deal activity by stage by quarter</t>
  </si>
  <si>
    <t>US VC deal count by size bucket</t>
  </si>
  <si>
    <t>Quarterly US VC deal count by size bucket</t>
  </si>
  <si>
    <t>Quarterly US VC deal value ($B) by size bucket</t>
  </si>
  <si>
    <t>US VC deal value ($B) by size bucket</t>
  </si>
  <si>
    <t>US VC Deal count by stage, size bucket, and time period</t>
  </si>
  <si>
    <t>US VC Deal count by stage/series, size bucket, and time period</t>
  </si>
  <si>
    <t>US VC deal count by sector</t>
  </si>
  <si>
    <t>Quarterly US VC deal count by sector</t>
  </si>
  <si>
    <t>Quarterly US VC deal value ($B) by sector</t>
  </si>
  <si>
    <t>US VC deal value ($B) by sector</t>
  </si>
  <si>
    <t>US VC deal activity by quarter with crossover investor participation</t>
  </si>
  <si>
    <t>US Pre-seed and seed deal activity</t>
  </si>
  <si>
    <t>US Pre-seed/seed deal activity (with deal count estimation)</t>
  </si>
  <si>
    <t>US Pre-seed/seed deal count by size bucket</t>
  </si>
  <si>
    <t>Quarterly US Pre-seed/seed deal count by size bucket</t>
  </si>
  <si>
    <t>Quarterly US Pre-seed/seed deal value ($M) by size bucket</t>
  </si>
  <si>
    <t>US Pre-seed/seed deal value ($M) by size bucket</t>
  </si>
  <si>
    <t>US early-stage VC deal activity (with deal count estimation) by quarter</t>
  </si>
  <si>
    <t>US early-stage VC deal count by size bucket</t>
  </si>
  <si>
    <t>Quarterly US early-stage VC deal count by size bucket</t>
  </si>
  <si>
    <t>Quarterly US early-stage VC deal value ($B) by size bucket</t>
  </si>
  <si>
    <t>US early-stage VC deal value ($B) by size bucket</t>
  </si>
  <si>
    <t>US late-stage VC deal activity (with deal count estimation) by quarter</t>
  </si>
  <si>
    <t>US late-stage VC deal count by size bucket</t>
  </si>
  <si>
    <t>US late-stage VC deal value ($B) by size bucket</t>
  </si>
  <si>
    <t>Quarterly US late-stage VC deal count by size bucket</t>
  </si>
  <si>
    <t>Quarterly US late-stage VC deal value ($B) by size bucket</t>
  </si>
  <si>
    <t>US Venture-Growth deal activity (with deal count estimation)</t>
  </si>
  <si>
    <t>US Venture-Growth deal activity (with deal count estimation) by quarter</t>
  </si>
  <si>
    <t>US Venture-Growth deal count by size bucket</t>
  </si>
  <si>
    <t>Quarterly US Venture-Growth deal count by size bucket</t>
  </si>
  <si>
    <t>US Venture-Growth deal value ($B) by size bucket</t>
  </si>
  <si>
    <t>US VC deal activity with angel investor participation</t>
  </si>
  <si>
    <t>US VC deal activity with angel investor participation by quarter</t>
  </si>
  <si>
    <t>US VC deal count with angel investor participation by size bucket</t>
  </si>
  <si>
    <t>Quarterly US VC deal count with angel investor participation by size bucket</t>
  </si>
  <si>
    <t>US VC deal value ($M) with angel investor participation by size bucket</t>
  </si>
  <si>
    <t>Quarterly US VC deal value ($M) with angel investor participation by size bucket</t>
  </si>
  <si>
    <t>US first-time financing VC deal activity</t>
  </si>
  <si>
    <t>US first-time financing VC deal activity by quarter</t>
  </si>
  <si>
    <t>US VC megadeal activity</t>
  </si>
  <si>
    <t>US VC megadeal activity by quarter</t>
  </si>
  <si>
    <t>US VC deal count by region</t>
  </si>
  <si>
    <t>Quarterly US VC deal count by region</t>
  </si>
  <si>
    <t>Quarterly US VC deal value ($B) by region</t>
  </si>
  <si>
    <t>US VC deal value ($B) by region</t>
  </si>
  <si>
    <t>US VC deal count by state</t>
  </si>
  <si>
    <t>US VC deal value ($M) by state</t>
  </si>
  <si>
    <t>US VC deal count by CSA/MSA</t>
  </si>
  <si>
    <t>Quarterly US VC deal count by CSA/MSA</t>
  </si>
  <si>
    <t>US VC deal value ($B) by CSA</t>
  </si>
  <si>
    <t>Quarterly US VC deal value ($B) by CSA</t>
  </si>
  <si>
    <t>All Lead Investors Were Follow-On</t>
  </si>
  <si>
    <t>Share of Insider-led deals</t>
  </si>
  <si>
    <t>US VC deal count by lead and follow-on investor participation</t>
  </si>
  <si>
    <t>**The first round is excluded</t>
  </si>
  <si>
    <t>Quarterly US VC deal activity with CVC participation</t>
  </si>
  <si>
    <t>Deals with CVC participation as a share of all US VC deal activity</t>
  </si>
  <si>
    <t>US VC deal count with CVC participation by size bucket</t>
  </si>
  <si>
    <t>Quarterly US VC deal count with CVC participation by size bucket</t>
  </si>
  <si>
    <t>US VC deal value ($B) with CVC participation by size bucket</t>
  </si>
  <si>
    <t>Quarterly US VC deal value ($B) with CVC participation by size bucket</t>
  </si>
  <si>
    <t>US VC deal activity with nontraditional VC investor participation</t>
  </si>
  <si>
    <t>Estimated Deal count</t>
  </si>
  <si>
    <t>US VC deal activity with nontraditional VC investor participation by quarter</t>
  </si>
  <si>
    <t>US VC deal value ($B) with nontraditional VC investor participation by stage</t>
  </si>
  <si>
    <t>Deals with alternative VC investor participation as a share of all US VC deal value by investor type</t>
  </si>
  <si>
    <t>Deals with alternative VC investor participation as a share of all US VC deal count by investor type</t>
  </si>
  <si>
    <t>US VC deal count with nontraditional VC investor participation by stage</t>
  </si>
  <si>
    <t>US VC deal activity led by at least one nontraditional investor or solely funded by a nontraditional investor(s)</t>
  </si>
  <si>
    <t>US VC deal value ($B) and count led by at least one nontraditional investor or solely funded by a nontraditional investor(s)</t>
  </si>
  <si>
    <t>US VC deal activity for female-founded companies</t>
  </si>
  <si>
    <t>Female-founded companies as a share of all US VC deal count</t>
  </si>
  <si>
    <t>All-female founders</t>
  </si>
  <si>
    <t>Female-founded companies as a share of all US VC deal value</t>
  </si>
  <si>
    <t>All-Female Founders</t>
  </si>
  <si>
    <t>All-Male Founders</t>
  </si>
  <si>
    <t>US VC first-time financings by founder gender</t>
  </si>
  <si>
    <t>US quarterly VC first-time financings by founder gender</t>
  </si>
  <si>
    <t>Quarterly US VC deal activity for female-founded companies</t>
  </si>
  <si>
    <t>Quarterly US VC deal activity for companies with all-female founders</t>
  </si>
  <si>
    <t>US VC deal count for female-founded companies by stage</t>
  </si>
  <si>
    <t>US VC deal value ($B) for female-founded companies by stage</t>
  </si>
  <si>
    <t>US VC deal count for companies with all-female founders by stage</t>
  </si>
  <si>
    <t>US VC deal value ($B) for companies with all-female founders by stage</t>
  </si>
  <si>
    <t>Top 5 US CSAs by capital raised ($B) for companies with all-female founders (2014-2024)</t>
  </si>
  <si>
    <t>Top 5 US CSAs by capital raised ($B) for companies with all-female founders (2024*)</t>
  </si>
  <si>
    <t>Top 5 US CSAs by capital raised ($B) for companies with all-female founders (rolling 12 months)</t>
  </si>
  <si>
    <t>Top 5 US CSAs by deal count for companies with all-female founders (2014-2024)</t>
  </si>
  <si>
    <t>Top 5 US CSAs by deal count for companies with all-female founders (2024*)</t>
  </si>
  <si>
    <t>Top 5 US CSAs by deal count for companies with all-female founders (rolling 12 months)</t>
  </si>
  <si>
    <t>US life sciences VC deal activity by stage</t>
  </si>
  <si>
    <t>Quarterly US  life sciences VC deal activity by stage</t>
  </si>
  <si>
    <t>US tech VC deal activity by stage</t>
  </si>
  <si>
    <t>Quarterly US tech VC deal activity by stage</t>
  </si>
  <si>
    <t>US unicorn VC deal activity</t>
  </si>
  <si>
    <t>Quarterly US unicorn VC deal activity</t>
  </si>
  <si>
    <t>US Unicorn Count and Aggregate Post-money Valuation</t>
  </si>
  <si>
    <t>Active unicorn count</t>
  </si>
  <si>
    <t>Aggregate Post-money Valuation ($B)</t>
  </si>
  <si>
    <t>New unicorn count</t>
  </si>
  <si>
    <t>Median US VC deal value ($M) by stage</t>
  </si>
  <si>
    <t>Average US VC deal value ($M) by stage</t>
  </si>
  <si>
    <t>Range of pre-seed deal values ($M)</t>
  </si>
  <si>
    <t>Range of seed deal values ($M)</t>
  </si>
  <si>
    <t>Range of early-stage VC deal values ($M)</t>
  </si>
  <si>
    <t>Range of late-stage VC deal values ($M)</t>
  </si>
  <si>
    <t>Range of Venture-Growth deal values ($M)</t>
  </si>
  <si>
    <t>Median US VC pre-money valuation ($M) by stage</t>
  </si>
  <si>
    <t>Average US VC pre-money valuations ($M) by stage</t>
  </si>
  <si>
    <t>Range of pre-seed pre-money valuations ($M)</t>
  </si>
  <si>
    <t>Range of seed pre-money valuations ($M)</t>
  </si>
  <si>
    <t>Range of early-stage VC pre-money valuations ($M)</t>
  </si>
  <si>
    <t>Range of Late-stage VC pre-money valuations ($M)</t>
  </si>
  <si>
    <t>Range of Venture-Growth pre-money valuations ($M)</t>
  </si>
  <si>
    <t>Median US VC time (years) since founding by stage</t>
  </si>
  <si>
    <t>Average US VC time (years) since founding by stage</t>
  </si>
  <si>
    <t>Range of pre-seed time (years) since founding</t>
  </si>
  <si>
    <t>Range of seed time (years) since founding</t>
  </si>
  <si>
    <t>Range of early-stage VC time (years) since founding</t>
  </si>
  <si>
    <t>Range of late-stage VC time (years) since founding</t>
  </si>
  <si>
    <t>Range of Venture-Growth time (years) since founding</t>
  </si>
  <si>
    <t>Median deal value ($M) by founder gender mix</t>
  </si>
  <si>
    <t>Average deal value ($M) by founder gender mix</t>
  </si>
  <si>
    <t>Median pre-money valuation ($M) by founder gender mix</t>
  </si>
  <si>
    <t>Average pre-money valuation ($M) by founder gender mix</t>
  </si>
  <si>
    <t>US VC exit activity by quarter</t>
  </si>
  <si>
    <t>US VC exit count by size bucket</t>
  </si>
  <si>
    <t>Quarterly US VC exit count by size bucket</t>
  </si>
  <si>
    <t>Quarterly US VC exit value ($B) by size bucket</t>
  </si>
  <si>
    <t>US VC exit value ($B) by size bucket</t>
  </si>
  <si>
    <t>US VC exit count by type</t>
  </si>
  <si>
    <t>US VC exit value ($B) by type</t>
  </si>
  <si>
    <t>Quarterly US VC exit count by type</t>
  </si>
  <si>
    <t>Quarterly US VC exit value ($B) by type</t>
  </si>
  <si>
    <t>Female-founded companies as a share of all US VC exit count</t>
  </si>
  <si>
    <t>Female-founded companies as a share of all US VC exit value</t>
  </si>
  <si>
    <t>Median US VC exit value ($M) by founder gender</t>
  </si>
  <si>
    <t>US VC exit count versus investment count</t>
  </si>
  <si>
    <t>Investment count</t>
  </si>
  <si>
    <t>Median US VC exit value ($M) by type</t>
  </si>
  <si>
    <t>Average US VC exit value ($M) by type</t>
  </si>
  <si>
    <t>Median US VC post-money valuation ($M) by type</t>
  </si>
  <si>
    <t>Average US VC post-money valuation ($M) by type</t>
  </si>
  <si>
    <t>Median time (years) from first VC to exit by type</t>
  </si>
  <si>
    <t>Median and average time (years) from first VC to exit</t>
  </si>
  <si>
    <t>US VC fund count by size bucket</t>
  </si>
  <si>
    <t>US VC capital raised ($B) by size bucket</t>
  </si>
  <si>
    <t>US VC fundraising activity by firm experience</t>
  </si>
  <si>
    <t>Emerging Firm capital raised ($B)**</t>
  </si>
  <si>
    <t>Experienced Firm capital raised ($B)***</t>
  </si>
  <si>
    <t>**Emerging is defined as firms that have launched fewer than 4 funds</t>
  </si>
  <si>
    <t>***Experienced firms are defined as firms that have opened 4 or more funds</t>
  </si>
  <si>
    <t>Median and average US VC capital raised ($M)</t>
  </si>
  <si>
    <t>Range of fund sizes ($M)</t>
  </si>
  <si>
    <t>Median and average US VC first-time fund size ($M)</t>
  </si>
  <si>
    <t>US VC fund count by Fund CSA sorted by most recent year's fundraising activity amount</t>
  </si>
  <si>
    <t>US VC capital raised ($B) by CSA sorted by most recent year's fundraising activity amount</t>
  </si>
  <si>
    <t>US VC SPAC activity</t>
  </si>
  <si>
    <t>US VC dry powder ($B) by vintage</t>
  </si>
  <si>
    <t>US VC dry powder ($B) by vintage and size bucket</t>
  </si>
  <si>
    <t xml:space="preserve">US VC AUM ($B) </t>
  </si>
  <si>
    <t xml:space="preserve">US VC cash flows ($B) </t>
  </si>
  <si>
    <t>Net Cash flow</t>
  </si>
  <si>
    <t>US VC Rolling one-Year IRRs</t>
  </si>
  <si>
    <t>US fintech VC deal activity</t>
  </si>
  <si>
    <t>US fintech VC deal count by stage</t>
  </si>
  <si>
    <t>Median and average US fintech VC deal values ($M)</t>
  </si>
  <si>
    <t>Median and average US fintech VC pre-money valuations ($M)</t>
  </si>
  <si>
    <t>US fintech VC deal activity by quarter</t>
  </si>
  <si>
    <t>US gaming VC deal activity</t>
  </si>
  <si>
    <t>US gaming VC deal count by stage</t>
  </si>
  <si>
    <t>Median and average US gaming VC deal values ($M)</t>
  </si>
  <si>
    <t>Median and average US gaming VC pre-money valuations ($M)</t>
  </si>
  <si>
    <t>US gaming VC deal activity by quarter</t>
  </si>
  <si>
    <t>Q1 2024 US fintech VC deal activity by segment</t>
  </si>
  <si>
    <t>Credit &amp; Banking</t>
  </si>
  <si>
    <t>Q1 2024 US gaming VC deal activity by segment</t>
  </si>
  <si>
    <t>TTM gaming VC deal activity by segment</t>
  </si>
  <si>
    <t xml:space="preserve">US fintech VC deal value ($B) by industry </t>
  </si>
  <si>
    <t xml:space="preserve">US fintech VC deal count by industry </t>
  </si>
  <si>
    <t xml:space="preserve">US gaming VC deal value ($M) by segment </t>
  </si>
  <si>
    <t xml:space="preserve">US fintech VC deal value ($M) by segment </t>
  </si>
  <si>
    <t xml:space="preserve">US gaming VC deal count by segment </t>
  </si>
  <si>
    <t xml:space="preserve">US fintech VC deal count by segment </t>
  </si>
  <si>
    <t>US VC Dealmaking Indicator</t>
  </si>
  <si>
    <t>Late-Stage Index</t>
  </si>
  <si>
    <t>Venture-Growth-Stage Index</t>
  </si>
  <si>
    <t>Early-Stage Index</t>
  </si>
  <si>
    <t>Capital Demand/Supply Ratio</t>
  </si>
  <si>
    <t xml:space="preserve">US Unicorn time (years) since first VC round by age bucket </t>
  </si>
  <si>
    <t xml:space="preserve">US Venture Debt activity </t>
  </si>
  <si>
    <t>US VC venture debt activity by quarter</t>
  </si>
  <si>
    <t>US Tech Venture Debt activity</t>
  </si>
  <si>
    <t>US Tech VC venture debt activity by quarter</t>
  </si>
  <si>
    <t>US Healthcare Venture Debt activity</t>
  </si>
  <si>
    <t>US Healthcare VC venture debt activity by quarter</t>
  </si>
  <si>
    <t xml:space="preserve">US Venture Debt deal value ($B) by stage** </t>
  </si>
  <si>
    <t>**Stage is defined using the deal type consolidated logic that appears in the Venture Monitor</t>
  </si>
  <si>
    <t>US Venture Debt deal count by stage**</t>
  </si>
  <si>
    <t>Range of debt value ($M) for all debt rounds</t>
  </si>
  <si>
    <t>**In order to establish medians, a precedence for which debt amount should be used was established as follows: if the Total Debt Raised in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except that it excludes revolvers from the data.</t>
  </si>
  <si>
    <t>Range of Pre-seed/seed debt value ($M)</t>
  </si>
  <si>
    <t>Range of early-stage debt value ($M)</t>
  </si>
  <si>
    <t>Range of late-stage debt value ($M)</t>
  </si>
  <si>
    <t>Range of Venture-Growth debt value ($M)</t>
  </si>
  <si>
    <t>Early-Stage Activity</t>
  </si>
  <si>
    <t>Pre-seed and Seed Activity</t>
  </si>
  <si>
    <t>Pre-seed and Seed x Size</t>
  </si>
  <si>
    <t>Late-Stage Activity</t>
  </si>
  <si>
    <t>Venture-Growth Activity</t>
  </si>
  <si>
    <t>Sector: FinTech</t>
  </si>
  <si>
    <t>Sector: Gaming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</si>
</sst>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44" formatCode="_(&quot;$&quot;* #,##0.00_);_(&quot;$&quot;* \(#,##0.00\);_(&quot;$&quot;* &quot;-&quot;??_);_(@_)"/>
    <numFmt numFmtId="43" formatCode="_(* #,##0.00_);_(* \(#,##0.00\);_(* &quot;-&quot;??_);_(@_)"/>
    <numFmt numFmtId="164" formatCode="0.0%"/>
    <numFmt numFmtId="165" formatCode="0\*"/>
    <numFmt numFmtId="166" formatCode="&quot;$&quot;#,##0.0"/>
    <numFmt numFmtId="167" formatCode="&quot;$&quot;#,##0.00"/>
    <numFmt numFmtId="168" formatCode="&quot;$&quot;#,##0.0_);\(&quot;$&quot;#,##0.0\)"/>
    <numFmt numFmtId="169" formatCode="0.0"/>
    <numFmt numFmtId="170" formatCode="General\*"/>
    <numFmt numFmtId="171" formatCode="0.0\x"/>
    <numFmt numFmtId="172" formatCode="General&quot;*&quot;"/>
    <numFmt numFmtId="173" formatCode="0&quot;*&quot;"/>
    <numFmt numFmtId="174" formatCode="General;;"/>
    <numFmt numFmtId="175" formatCode="&quot;$&quot;#,##0.0;;"/>
    <numFmt numFmtId="176" formatCode="#,##0;;"/>
    <numFmt numFmtId="177" formatCode="0.000%"/>
    <numFmt numFmtId="178" formatCode="&quot;$&quot;#,##0"/>
    <numFmt numFmtId="179" formatCode="0.00\x"/>
    <numFmt numFmtId="180" formatCode="General&quot;Q&quot;"/>
    <numFmt numFmtId="181" formatCode="yyyy&quot;*&quot;"/>
  </numFmts>
  <fonts count="89">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8"/>
      <color theme="1"/>
      <name val="Arial"/>
      <family val="2"/>
    </font>
    <font>
      <u/>
      <sz val="8"/>
      <color theme="10"/>
      <name val="Arial"/>
      <family val="2"/>
    </font>
    <font>
      <sz val="11"/>
      <color theme="1"/>
      <name val="Calibri"/>
      <family val="2"/>
    </font>
    <font>
      <sz val="8"/>
      <color theme="1"/>
      <name val="Calibri"/>
      <family val="2"/>
    </font>
    <font>
      <sz val="9"/>
      <color theme="1"/>
      <name val="Calibri Light"/>
      <family val="2"/>
    </font>
    <font>
      <sz val="11"/>
      <color rgb="FFFFFFFF"/>
      <name val="Calibri"/>
      <family val="2"/>
      <scheme val="minor"/>
    </font>
    <font>
      <sz val="30"/>
      <color rgb="FFFFFFFF"/>
      <name val="Calibri Light"/>
      <family val="2"/>
    </font>
    <font>
      <sz val="13"/>
      <color rgb="FFFFFFFF"/>
      <name val="Calibri"/>
      <family val="2"/>
      <scheme val="minor"/>
    </font>
    <font>
      <b/>
      <sz val="13"/>
      <color rgb="FFFFFFFF"/>
      <name val="Calibri"/>
      <family val="2"/>
      <scheme val="minor"/>
    </font>
    <font>
      <u/>
      <sz val="11"/>
      <color theme="10"/>
      <name val="Calibri"/>
      <family val="2"/>
      <scheme val="minor"/>
    </font>
    <font>
      <u/>
      <sz val="11"/>
      <color rgb="FFF8F9FA"/>
      <name val="Calibri"/>
      <family val="2"/>
      <scheme val="minor"/>
    </font>
    <font>
      <sz val="11"/>
      <color theme="0"/>
      <name val="Calibri"/>
      <family val="2"/>
      <scheme val="minor"/>
    </font>
    <font>
      <u/>
      <sz val="11"/>
      <color rgb="FFFFFFFF"/>
      <name val="Calibri"/>
      <family val="2"/>
      <scheme val="minor"/>
    </font>
    <font>
      <sz val="11"/>
      <color rgb="FFFFFFFF"/>
      <name val="Lato"/>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u/>
      <sz val="12"/>
      <color theme="10"/>
      <name val="Calibri"/>
      <family val="2"/>
      <scheme val="minor"/>
    </font>
    <font>
      <sz val="8.5"/>
      <color theme="1"/>
      <name val="Arial"/>
      <family val="2"/>
    </font>
    <font>
      <sz val="8.5"/>
      <color rgb="FFFFFFFF"/>
      <name val="Arial"/>
      <family val="2"/>
    </font>
    <font>
      <sz val="12"/>
      <name val="Arial"/>
      <family val="2"/>
    </font>
    <font>
      <sz val="8.5"/>
      <name val="Arial"/>
      <family val="2"/>
    </font>
    <font>
      <sz val="8.5"/>
      <color theme="0"/>
      <name val="Arial"/>
      <family val="2"/>
    </font>
    <font>
      <sz val="8.5"/>
      <color rgb="FFFF0000"/>
      <name val="Arial"/>
      <family val="2"/>
    </font>
    <font>
      <sz val="12"/>
      <color theme="1"/>
      <name val="Arial"/>
      <family val="2"/>
    </font>
    <font>
      <sz val="8.5"/>
      <color theme="9" tint="0.79998168889431442"/>
      <name val="Arial"/>
      <family val="2"/>
    </font>
    <font>
      <sz val="8.5"/>
      <color theme="1"/>
      <name val="Whith"/>
    </font>
    <font>
      <sz val="8.5"/>
      <color rgb="FFFFFFFF"/>
      <name val="Whith"/>
    </font>
    <font>
      <sz val="12"/>
      <name val="Whith"/>
    </font>
    <font>
      <sz val="8.5"/>
      <name val="Whith"/>
    </font>
    <font>
      <sz val="8.5"/>
      <color rgb="FFFFFFFF"/>
      <name val="Calibri Light"/>
      <family val="2"/>
      <scheme val="major"/>
    </font>
    <font>
      <sz val="8.5"/>
      <color theme="1"/>
      <name val="Calibri Light"/>
      <family val="2"/>
      <scheme val="major"/>
    </font>
    <font>
      <sz val="8.5"/>
      <name val="Calibri Light"/>
      <family val="2"/>
      <scheme val="major"/>
    </font>
    <font>
      <b/>
      <sz val="8.5"/>
      <color theme="1"/>
      <name val="Arial"/>
      <family val="2"/>
    </font>
    <font>
      <sz val="8"/>
      <color rgb="FFFF0000"/>
      <name val="Arial"/>
      <family val="2"/>
    </font>
    <font>
      <sz val="8"/>
      <name val="Arial"/>
      <family val="2"/>
    </font>
    <font>
      <sz val="8"/>
      <color theme="0"/>
      <name val="Arial"/>
      <family val="2"/>
    </font>
    <font>
      <sz val="8.5"/>
      <color rgb="FFF8F8F8"/>
      <name val="Arial"/>
      <family val="2"/>
    </font>
    <font>
      <sz val="8.5"/>
      <color theme="1"/>
      <name val="Calibri"/>
      <family val="2"/>
      <scheme val="minor"/>
    </font>
    <font>
      <sz val="8.5"/>
      <color theme="0"/>
      <name val="Calibri"/>
      <family val="2"/>
      <scheme val="minor"/>
    </font>
    <font>
      <sz val="11"/>
      <color rgb="FFD1D2D3"/>
      <name val="Arial"/>
      <family val="2"/>
    </font>
    <font>
      <u/>
      <sz val="11"/>
      <name val="Calibri"/>
      <family val="2"/>
      <scheme val="minor"/>
    </font>
    <font>
      <sz val="11"/>
      <color theme="1"/>
      <name val="Calibri Light"/>
      <family val="2"/>
    </font>
    <font>
      <sz val="11"/>
      <name val="Calibri Light"/>
      <family val="2"/>
    </font>
    <font>
      <sz val="8"/>
      <color theme="0"/>
      <name val="Calibri"/>
      <family val="2"/>
      <scheme val="minor"/>
    </font>
    <font>
      <sz val="8"/>
      <name val="Calibri Light"/>
      <family val="2"/>
    </font>
    <font>
      <sz val="8"/>
      <name val="Calibri"/>
      <family val="2"/>
      <scheme val="minor"/>
    </font>
    <font>
      <sz val="11"/>
      <color theme="1"/>
      <name val="Arial"/>
      <family val="2"/>
    </font>
    <font>
      <sz val="8"/>
      <color rgb="FFFFFFFF"/>
      <name val="Arial"/>
      <family val="2"/>
    </font>
    <font>
      <u/>
      <sz val="11"/>
      <color theme="0"/>
      <name val="Calibri"/>
      <family val="2"/>
      <scheme val="minor"/>
    </font>
    <font>
      <sz val="8.5"/>
      <color theme="0"/>
      <name val="Whith"/>
    </font>
    <font>
      <sz val="8"/>
      <color theme="1"/>
      <name val="Calibri"/>
      <family val="2"/>
      <scheme val="minor"/>
    </font>
    <font>
      <i/>
      <sz val="8"/>
      <color theme="1"/>
      <name val="Calibri"/>
      <family val="2"/>
      <scheme val="minor"/>
    </font>
  </fonts>
  <fills count="3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27">
    <border>
      <left/>
      <right/>
      <top/>
      <bottom/>
      <diagonal/>
    </border>
    <border>
      <left style="thin">
        <color theme="0" tint="-0.14996795556505021"/>
      </left>
      <right/>
      <top/>
      <bottom style="thin">
        <color theme="0" tint="-0.14999847407452621"/>
      </bottom>
      <diagonal/>
    </border>
    <border>
      <left/>
      <right/>
      <top/>
      <bottom style="thin">
        <color theme="0" tint="-0.499984740745262"/>
      </bottom>
      <diagonal/>
    </border>
    <border>
      <left/>
      <right/>
      <top/>
      <bottom style="thin">
        <color theme="1"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254">
    <xf numFmtId="0" fontId="0" fillId="0" borderId="0"/>
    <xf numFmtId="0" fontId="22"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0" fontId="22" fillId="0" borderId="0"/>
    <xf numFmtId="0" fontId="23" fillId="0" borderId="0"/>
    <xf numFmtId="0" fontId="24" fillId="0" borderId="0" applyNumberFormat="0" applyFill="0" applyBorder="0" applyAlignment="0" applyProtection="0"/>
    <xf numFmtId="0" fontId="22" fillId="0" borderId="0"/>
    <xf numFmtId="0" fontId="24" fillId="0" borderId="0" applyNumberForma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4" fontId="22" fillId="0" borderId="0" applyFont="0" applyFill="0" applyBorder="0" applyAlignment="0" applyProtection="0"/>
    <xf numFmtId="0" fontId="25" fillId="3" borderId="1" applyNumberFormat="0">
      <alignment horizontal="left"/>
    </xf>
    <xf numFmtId="0" fontId="26" fillId="0" borderId="0"/>
    <xf numFmtId="43" fontId="22" fillId="0" borderId="0" applyFont="0" applyFill="0" applyBorder="0" applyAlignment="0" applyProtection="0"/>
    <xf numFmtId="0" fontId="23" fillId="0" borderId="0"/>
    <xf numFmtId="0" fontId="22" fillId="0" borderId="0"/>
    <xf numFmtId="0" fontId="23" fillId="0" borderId="0"/>
    <xf numFmtId="43" fontId="21" fillId="0" borderId="0" applyFont="0" applyFill="0" applyBorder="0" applyAlignment="0" applyProtection="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2" fillId="0" borderId="0"/>
    <xf numFmtId="43" fontId="21" fillId="0" borderId="0" applyFont="0" applyFill="0" applyBorder="0" applyAlignment="0" applyProtection="0"/>
    <xf numFmtId="9" fontId="27" fillId="0" borderId="0" applyFont="0" applyFill="0" applyBorder="0" applyAlignment="0" applyProtection="0"/>
    <xf numFmtId="0" fontId="32" fillId="0" borderId="0" applyNumberFormat="0" applyFill="0" applyBorder="0" applyAlignment="0" applyProtection="0"/>
    <xf numFmtId="43" fontId="20" fillId="0" borderId="0" applyFont="0" applyFill="0" applyBorder="0" applyAlignment="0" applyProtection="0"/>
    <xf numFmtId="0" fontId="20" fillId="0" borderId="0"/>
    <xf numFmtId="43" fontId="19" fillId="0" borderId="0" applyFont="0" applyFill="0" applyBorder="0" applyAlignment="0" applyProtection="0"/>
    <xf numFmtId="0" fontId="19" fillId="0" borderId="0"/>
    <xf numFmtId="43" fontId="18" fillId="0" borderId="0" applyFont="0" applyFill="0" applyBorder="0" applyAlignment="0" applyProtection="0"/>
    <xf numFmtId="0" fontId="18" fillId="0" borderId="0"/>
    <xf numFmtId="0" fontId="37" fillId="0" borderId="0" applyNumberFormat="0" applyFill="0" applyBorder="0" applyAlignment="0" applyProtection="0"/>
    <xf numFmtId="0" fontId="38" fillId="0" borderId="4" applyNumberFormat="0" applyFill="0" applyAlignment="0" applyProtection="0"/>
    <xf numFmtId="0" fontId="39" fillId="0" borderId="5" applyNumberFormat="0" applyFill="0" applyAlignment="0" applyProtection="0"/>
    <xf numFmtId="0" fontId="40" fillId="0" borderId="6" applyNumberFormat="0" applyFill="0" applyAlignment="0" applyProtection="0"/>
    <xf numFmtId="0" fontId="40" fillId="0" borderId="0" applyNumberFormat="0" applyFill="0" applyBorder="0" applyAlignment="0" applyProtection="0"/>
    <xf numFmtId="0" fontId="41" fillId="4" borderId="0" applyNumberFormat="0" applyBorder="0" applyAlignment="0" applyProtection="0"/>
    <xf numFmtId="0" fontId="42" fillId="5" borderId="0" applyNumberFormat="0" applyBorder="0" applyAlignment="0" applyProtection="0"/>
    <xf numFmtId="0" fontId="43" fillId="6" borderId="0" applyNumberFormat="0" applyBorder="0" applyAlignment="0" applyProtection="0"/>
    <xf numFmtId="0" fontId="44" fillId="7" borderId="7" applyNumberFormat="0" applyAlignment="0" applyProtection="0"/>
    <xf numFmtId="0" fontId="45" fillId="8" borderId="8" applyNumberFormat="0" applyAlignment="0" applyProtection="0"/>
    <xf numFmtId="0" fontId="46" fillId="8" borderId="7" applyNumberFormat="0" applyAlignment="0" applyProtection="0"/>
    <xf numFmtId="0" fontId="47" fillId="0" borderId="9" applyNumberFormat="0" applyFill="0" applyAlignment="0" applyProtection="0"/>
    <xf numFmtId="0" fontId="48" fillId="9" borderId="10"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12" applyNumberFormat="0" applyFill="0" applyAlignment="0" applyProtection="0"/>
    <xf numFmtId="0" fontId="52"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52"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52"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52"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52"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52"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0" borderId="0"/>
    <xf numFmtId="0" fontId="17" fillId="10" borderId="11" applyNumberFormat="0" applyFont="0" applyAlignment="0" applyProtection="0"/>
    <xf numFmtId="0" fontId="53" fillId="0" borderId="0" applyNumberFormat="0" applyFill="0" applyBorder="0" applyAlignment="0" applyProtection="0"/>
    <xf numFmtId="43" fontId="16" fillId="0" borderId="0" applyFont="0" applyFill="0" applyBorder="0" applyAlignment="0" applyProtection="0"/>
    <xf numFmtId="0" fontId="16" fillId="0" borderId="0"/>
    <xf numFmtId="43" fontId="15" fillId="0" borderId="0" applyFont="0" applyFill="0" applyBorder="0" applyAlignment="0" applyProtection="0"/>
    <xf numFmtId="0" fontId="15" fillId="0" borderId="0"/>
    <xf numFmtId="44" fontId="22" fillId="0" borderId="0"/>
    <xf numFmtId="9" fontId="22" fillId="0" borderId="0"/>
    <xf numFmtId="43" fontId="14" fillId="0" borderId="0" applyFont="0" applyFill="0" applyBorder="0" applyAlignment="0" applyProtection="0"/>
    <xf numFmtId="0" fontId="14" fillId="0" borderId="0"/>
    <xf numFmtId="43" fontId="22" fillId="0" borderId="0" applyFont="0" applyFill="0" applyBorder="0" applyAlignment="0" applyProtection="0"/>
    <xf numFmtId="0" fontId="14" fillId="10" borderId="11"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26"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0" borderId="11"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23" fillId="0" borderId="0"/>
    <xf numFmtId="0" fontId="26" fillId="0" borderId="0"/>
    <xf numFmtId="0" fontId="27"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0" fontId="32" fillId="0" borderId="0" applyNumberFormat="0" applyFill="0" applyBorder="0" applyAlignment="0" applyProtection="0"/>
    <xf numFmtId="0" fontId="78"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6"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0" fontId="26" fillId="0" borderId="0"/>
    <xf numFmtId="9" fontId="27" fillId="0" borderId="0" applyFont="0" applyFill="0" applyBorder="0" applyAlignment="0" applyProtection="0"/>
    <xf numFmtId="0" fontId="27"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23"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cellStyleXfs>
  <cellXfs count="707">
    <xf numFmtId="0" fontId="0" fillId="0" borderId="0" xfId="0"/>
    <xf numFmtId="0" fontId="28" fillId="2" borderId="2" xfId="1" applyFont="1" applyFill="1" applyBorder="1"/>
    <xf numFmtId="0" fontId="29" fillId="2" borderId="0" xfId="1" applyFont="1" applyFill="1"/>
    <xf numFmtId="0" fontId="28" fillId="2" borderId="0" xfId="1" applyFont="1" applyFill="1"/>
    <xf numFmtId="0" fontId="30" fillId="2" borderId="0" xfId="1" applyFont="1" applyFill="1"/>
    <xf numFmtId="0" fontId="28" fillId="2" borderId="3" xfId="30" applyFont="1" applyFill="1" applyBorder="1" applyAlignment="1">
      <alignment horizontal="left" vertical="center"/>
    </xf>
    <xf numFmtId="0" fontId="33" fillId="2" borderId="3" xfId="9" applyFont="1" applyFill="1" applyBorder="1" applyAlignment="1">
      <alignment horizontal="right" vertical="center"/>
    </xf>
    <xf numFmtId="0" fontId="34" fillId="2" borderId="0" xfId="1" applyFont="1" applyFill="1"/>
    <xf numFmtId="0" fontId="35" fillId="2" borderId="3" xfId="30" applyFont="1" applyFill="1" applyBorder="1" applyAlignment="1">
      <alignment horizontal="right" vertical="center"/>
    </xf>
    <xf numFmtId="0" fontId="36" fillId="2" borderId="0" xfId="1" applyFont="1" applyFill="1"/>
    <xf numFmtId="166" fontId="54" fillId="0" borderId="16" xfId="3" applyNumberFormat="1" applyFont="1" applyBorder="1" applyAlignment="1">
      <alignment horizontal="center" vertical="center"/>
    </xf>
    <xf numFmtId="166" fontId="54" fillId="0" borderId="0" xfId="3" applyNumberFormat="1" applyFont="1" applyBorder="1" applyAlignment="1">
      <alignment horizontal="center" vertical="center"/>
    </xf>
    <xf numFmtId="166" fontId="54" fillId="0" borderId="17" xfId="3" applyNumberFormat="1" applyFont="1" applyBorder="1" applyAlignment="1">
      <alignment horizontal="center" vertical="center"/>
    </xf>
    <xf numFmtId="0" fontId="57" fillId="35" borderId="16" xfId="3" applyNumberFormat="1" applyFont="1" applyFill="1" applyBorder="1" applyAlignment="1">
      <alignment horizontal="center" vertical="center"/>
    </xf>
    <xf numFmtId="0" fontId="57" fillId="35" borderId="0" xfId="3" applyNumberFormat="1" applyFont="1" applyFill="1" applyBorder="1" applyAlignment="1">
      <alignment horizontal="center" vertical="center"/>
    </xf>
    <xf numFmtId="0" fontId="57" fillId="35" borderId="17" xfId="3" applyNumberFormat="1" applyFont="1" applyFill="1" applyBorder="1" applyAlignment="1">
      <alignment horizontal="center" vertical="center"/>
    </xf>
    <xf numFmtId="0" fontId="54" fillId="0" borderId="16" xfId="3" applyNumberFormat="1" applyFont="1" applyBorder="1" applyAlignment="1">
      <alignment horizontal="center" vertical="center"/>
    </xf>
    <xf numFmtId="0" fontId="54" fillId="0" borderId="0" xfId="3" applyNumberFormat="1" applyFont="1" applyBorder="1" applyAlignment="1">
      <alignment horizontal="center" vertical="center"/>
    </xf>
    <xf numFmtId="1" fontId="54" fillId="0" borderId="17" xfId="3" applyNumberFormat="1" applyFont="1" applyBorder="1" applyAlignment="1">
      <alignment horizontal="center" vertical="center"/>
    </xf>
    <xf numFmtId="1" fontId="57" fillId="35" borderId="17" xfId="3" applyNumberFormat="1" applyFont="1" applyFill="1" applyBorder="1" applyAlignment="1">
      <alignment horizontal="center" vertical="center"/>
    </xf>
    <xf numFmtId="0" fontId="54" fillId="0" borderId="17" xfId="3" applyNumberFormat="1" applyFont="1" applyBorder="1" applyAlignment="1">
      <alignment horizontal="center" vertical="center"/>
    </xf>
    <xf numFmtId="0" fontId="57" fillId="0" borderId="16"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17" xfId="3" applyNumberFormat="1" applyFont="1" applyBorder="1" applyAlignment="1">
      <alignment horizontal="center" vertical="center"/>
    </xf>
    <xf numFmtId="0" fontId="54" fillId="0" borderId="18" xfId="3" applyNumberFormat="1" applyFont="1" applyBorder="1" applyAlignment="1">
      <alignment horizontal="center" vertical="center"/>
    </xf>
    <xf numFmtId="0" fontId="54" fillId="0" borderId="19" xfId="3" applyNumberFormat="1" applyFont="1" applyBorder="1" applyAlignment="1">
      <alignment horizontal="center" vertical="center"/>
    </xf>
    <xf numFmtId="0" fontId="54" fillId="0" borderId="20" xfId="3" applyNumberFormat="1" applyFont="1" applyBorder="1" applyAlignment="1">
      <alignment horizontal="center" vertical="center"/>
    </xf>
    <xf numFmtId="0" fontId="57" fillId="0" borderId="19" xfId="3" applyNumberFormat="1" applyFont="1" applyBorder="1" applyAlignment="1">
      <alignment horizontal="center" vertical="center"/>
    </xf>
    <xf numFmtId="0" fontId="57" fillId="0" borderId="20" xfId="3" applyNumberFormat="1" applyFont="1" applyBorder="1" applyAlignment="1">
      <alignment horizontal="center" vertical="center"/>
    </xf>
    <xf numFmtId="0" fontId="57" fillId="0" borderId="18" xfId="3" applyNumberFormat="1" applyFont="1" applyBorder="1" applyAlignment="1">
      <alignment horizontal="center" vertical="center"/>
    </xf>
    <xf numFmtId="166" fontId="57" fillId="0" borderId="0" xfId="3" applyNumberFormat="1" applyFont="1" applyBorder="1" applyAlignment="1">
      <alignment horizontal="center" vertical="center"/>
    </xf>
    <xf numFmtId="166" fontId="57" fillId="0" borderId="17" xfId="3" applyNumberFormat="1" applyFont="1" applyBorder="1" applyAlignment="1">
      <alignment horizontal="center" vertical="center"/>
    </xf>
    <xf numFmtId="166" fontId="57" fillId="35" borderId="0" xfId="3" applyNumberFormat="1" applyFont="1" applyFill="1" applyBorder="1" applyAlignment="1">
      <alignment horizontal="center" vertical="center"/>
    </xf>
    <xf numFmtId="166" fontId="57" fillId="35" borderId="17" xfId="3" applyNumberFormat="1" applyFont="1" applyFill="1" applyBorder="1" applyAlignment="1">
      <alignment horizontal="center" vertical="center"/>
    </xf>
    <xf numFmtId="166" fontId="57" fillId="0" borderId="16" xfId="3" applyNumberFormat="1" applyFont="1" applyBorder="1" applyAlignment="1">
      <alignment horizontal="center" vertical="center"/>
    </xf>
    <xf numFmtId="166" fontId="57" fillId="35" borderId="16" xfId="3" applyNumberFormat="1" applyFont="1" applyFill="1" applyBorder="1" applyAlignment="1">
      <alignment horizontal="center" vertical="center"/>
    </xf>
    <xf numFmtId="166" fontId="57" fillId="35" borderId="19" xfId="3" applyNumberFormat="1" applyFont="1" applyFill="1" applyBorder="1" applyAlignment="1">
      <alignment horizontal="center" vertical="center"/>
    </xf>
    <xf numFmtId="166" fontId="57" fillId="35" borderId="20" xfId="3" applyNumberFormat="1" applyFont="1" applyFill="1" applyBorder="1" applyAlignment="1">
      <alignment horizontal="center" vertical="center"/>
    </xf>
    <xf numFmtId="166" fontId="57" fillId="35" borderId="18" xfId="3" applyNumberFormat="1" applyFont="1" applyFill="1" applyBorder="1" applyAlignment="1">
      <alignment horizontal="center" vertical="center"/>
    </xf>
    <xf numFmtId="0" fontId="57" fillId="35" borderId="18" xfId="3" applyNumberFormat="1" applyFont="1" applyFill="1" applyBorder="1" applyAlignment="1">
      <alignment horizontal="center" vertical="center"/>
    </xf>
    <xf numFmtId="0" fontId="57" fillId="35" borderId="19" xfId="3" applyNumberFormat="1" applyFont="1" applyFill="1" applyBorder="1" applyAlignment="1">
      <alignment horizontal="center" vertical="center"/>
    </xf>
    <xf numFmtId="0" fontId="57" fillId="35" borderId="20" xfId="3" applyNumberFormat="1" applyFont="1" applyFill="1" applyBorder="1" applyAlignment="1">
      <alignment horizontal="center" vertical="center"/>
    </xf>
    <xf numFmtId="0" fontId="57" fillId="0" borderId="13" xfId="3" applyNumberFormat="1" applyFont="1" applyBorder="1" applyAlignment="1">
      <alignment horizontal="center" vertical="center"/>
    </xf>
    <xf numFmtId="0" fontId="57" fillId="0" borderId="14" xfId="3" applyNumberFormat="1" applyFont="1" applyBorder="1" applyAlignment="1">
      <alignment horizontal="center" vertical="center"/>
    </xf>
    <xf numFmtId="0" fontId="57" fillId="0" borderId="15" xfId="3" applyNumberFormat="1" applyFont="1" applyBorder="1" applyAlignment="1">
      <alignment horizontal="center" vertical="center"/>
    </xf>
    <xf numFmtId="166" fontId="57" fillId="0" borderId="19" xfId="3" applyNumberFormat="1" applyFont="1" applyBorder="1" applyAlignment="1">
      <alignment horizontal="center" vertical="center"/>
    </xf>
    <xf numFmtId="166" fontId="57" fillId="0" borderId="20" xfId="3" applyNumberFormat="1" applyFont="1" applyBorder="1" applyAlignment="1">
      <alignment horizontal="center" vertical="center"/>
    </xf>
    <xf numFmtId="166" fontId="57" fillId="0" borderId="18" xfId="3" applyNumberFormat="1" applyFont="1" applyBorder="1" applyAlignment="1">
      <alignment horizontal="center" vertical="center"/>
    </xf>
    <xf numFmtId="0" fontId="54" fillId="0" borderId="0" xfId="6" applyFont="1"/>
    <xf numFmtId="166" fontId="57" fillId="0" borderId="14" xfId="3" applyNumberFormat="1" applyFont="1" applyBorder="1" applyAlignment="1">
      <alignment horizontal="center" vertical="center"/>
    </xf>
    <xf numFmtId="166" fontId="57" fillId="0" borderId="15" xfId="3" applyNumberFormat="1" applyFont="1" applyBorder="1" applyAlignment="1">
      <alignment horizontal="center" vertical="center"/>
    </xf>
    <xf numFmtId="166" fontId="57" fillId="0" borderId="13" xfId="3" applyNumberFormat="1" applyFont="1" applyBorder="1" applyAlignment="1">
      <alignment horizontal="center" vertical="center"/>
    </xf>
    <xf numFmtId="1" fontId="57" fillId="35" borderId="19" xfId="3" applyNumberFormat="1" applyFont="1" applyFill="1" applyBorder="1" applyAlignment="1">
      <alignment horizontal="center" vertical="center"/>
    </xf>
    <xf numFmtId="1" fontId="57" fillId="35" borderId="20" xfId="3" applyNumberFormat="1" applyFont="1" applyFill="1" applyBorder="1" applyAlignment="1">
      <alignment horizontal="center" vertical="center"/>
    </xf>
    <xf numFmtId="166" fontId="54" fillId="0" borderId="13" xfId="3" applyNumberFormat="1" applyFont="1" applyBorder="1" applyAlignment="1">
      <alignment horizontal="center" vertical="center"/>
    </xf>
    <xf numFmtId="166" fontId="54" fillId="0" borderId="14" xfId="3" applyNumberFormat="1" applyFont="1" applyBorder="1" applyAlignment="1">
      <alignment horizontal="center" vertical="center"/>
    </xf>
    <xf numFmtId="166" fontId="54" fillId="0" borderId="15" xfId="3" applyNumberFormat="1" applyFont="1" applyBorder="1" applyAlignment="1">
      <alignment horizontal="center" vertical="center"/>
    </xf>
    <xf numFmtId="167" fontId="54" fillId="0" borderId="13" xfId="3" applyNumberFormat="1" applyFont="1" applyBorder="1" applyAlignment="1">
      <alignment horizontal="center" vertical="center"/>
    </xf>
    <xf numFmtId="167" fontId="54" fillId="0" borderId="14" xfId="3" applyNumberFormat="1" applyFont="1" applyBorder="1" applyAlignment="1">
      <alignment horizontal="center" vertical="center"/>
    </xf>
    <xf numFmtId="167" fontId="54" fillId="0" borderId="15" xfId="3" applyNumberFormat="1" applyFont="1" applyBorder="1" applyAlignment="1">
      <alignment horizontal="center" vertical="center"/>
    </xf>
    <xf numFmtId="167" fontId="57" fillId="35" borderId="16" xfId="3" applyNumberFormat="1" applyFont="1" applyFill="1" applyBorder="1" applyAlignment="1">
      <alignment horizontal="center" vertical="center"/>
    </xf>
    <xf numFmtId="167" fontId="57" fillId="35" borderId="0" xfId="3" applyNumberFormat="1" applyFont="1" applyFill="1" applyBorder="1" applyAlignment="1">
      <alignment horizontal="center" vertical="center"/>
    </xf>
    <xf numFmtId="167" fontId="57" fillId="35" borderId="17" xfId="3" applyNumberFormat="1" applyFont="1" applyFill="1" applyBorder="1" applyAlignment="1">
      <alignment horizontal="center" vertical="center"/>
    </xf>
    <xf numFmtId="167" fontId="54" fillId="0" borderId="16" xfId="3" applyNumberFormat="1" applyFont="1" applyBorder="1" applyAlignment="1">
      <alignment horizontal="center" vertical="center"/>
    </xf>
    <xf numFmtId="167" fontId="54" fillId="0" borderId="0" xfId="3" applyNumberFormat="1" applyFont="1" applyBorder="1" applyAlignment="1">
      <alignment horizontal="center" vertical="center"/>
    </xf>
    <xf numFmtId="167" fontId="54" fillId="0" borderId="17" xfId="3" applyNumberFormat="1" applyFont="1" applyBorder="1" applyAlignment="1">
      <alignment horizontal="center" vertical="center"/>
    </xf>
    <xf numFmtId="1" fontId="54" fillId="0" borderId="14" xfId="3" applyNumberFormat="1" applyFont="1" applyBorder="1" applyAlignment="1">
      <alignment horizontal="center" vertical="center"/>
    </xf>
    <xf numFmtId="1" fontId="54" fillId="0" borderId="15" xfId="3" applyNumberFormat="1" applyFont="1" applyBorder="1" applyAlignment="1">
      <alignment horizontal="center" vertical="center"/>
    </xf>
    <xf numFmtId="1" fontId="57" fillId="35" borderId="0" xfId="3" applyNumberFormat="1" applyFont="1" applyFill="1" applyBorder="1" applyAlignment="1">
      <alignment horizontal="center" vertical="center"/>
    </xf>
    <xf numFmtId="1" fontId="54" fillId="0" borderId="0" xfId="3" applyNumberFormat="1" applyFont="1" applyBorder="1" applyAlignment="1">
      <alignment horizontal="center" vertical="center"/>
    </xf>
    <xf numFmtId="167" fontId="54" fillId="0" borderId="18" xfId="3" applyNumberFormat="1" applyFont="1" applyBorder="1" applyAlignment="1">
      <alignment horizontal="center" vertical="center"/>
    </xf>
    <xf numFmtId="167" fontId="54" fillId="0" borderId="19" xfId="3" applyNumberFormat="1" applyFont="1" applyBorder="1" applyAlignment="1">
      <alignment horizontal="center" vertical="center"/>
    </xf>
    <xf numFmtId="167" fontId="54" fillId="0" borderId="20" xfId="3" applyNumberFormat="1" applyFont="1" applyBorder="1" applyAlignment="1">
      <alignment horizontal="center" vertical="center"/>
    </xf>
    <xf numFmtId="166" fontId="57" fillId="0" borderId="0" xfId="3" applyNumberFormat="1" applyFont="1" applyFill="1" applyBorder="1" applyAlignment="1">
      <alignment horizontal="center" vertical="center"/>
    </xf>
    <xf numFmtId="169" fontId="54" fillId="0" borderId="13" xfId="3" applyNumberFormat="1" applyFont="1" applyBorder="1" applyAlignment="1">
      <alignment horizontal="center" vertical="center"/>
    </xf>
    <xf numFmtId="169" fontId="54" fillId="0" borderId="14" xfId="3" applyNumberFormat="1" applyFont="1" applyBorder="1" applyAlignment="1">
      <alignment horizontal="center" vertical="center"/>
    </xf>
    <xf numFmtId="169" fontId="54" fillId="0" borderId="15" xfId="3" applyNumberFormat="1" applyFont="1" applyBorder="1" applyAlignment="1">
      <alignment horizontal="center" vertical="center"/>
    </xf>
    <xf numFmtId="169" fontId="57" fillId="35" borderId="16" xfId="3" applyNumberFormat="1" applyFont="1" applyFill="1" applyBorder="1" applyAlignment="1">
      <alignment horizontal="center" vertical="center"/>
    </xf>
    <xf numFmtId="169" fontId="57" fillId="35" borderId="0" xfId="3" applyNumberFormat="1" applyFont="1" applyFill="1" applyBorder="1" applyAlignment="1">
      <alignment horizontal="center" vertical="center"/>
    </xf>
    <xf numFmtId="169" fontId="57" fillId="35" borderId="17" xfId="3" applyNumberFormat="1" applyFont="1" applyFill="1" applyBorder="1" applyAlignment="1">
      <alignment horizontal="center" vertical="center"/>
    </xf>
    <xf numFmtId="169" fontId="54" fillId="0" borderId="16" xfId="3" applyNumberFormat="1" applyFont="1" applyBorder="1" applyAlignment="1">
      <alignment horizontal="center" vertical="center"/>
    </xf>
    <xf numFmtId="169" fontId="54" fillId="0" borderId="0" xfId="3" applyNumberFormat="1" applyFont="1" applyBorder="1" applyAlignment="1">
      <alignment horizontal="center" vertical="center"/>
    </xf>
    <xf numFmtId="169" fontId="54" fillId="0" borderId="17" xfId="3" applyNumberFormat="1" applyFont="1" applyBorder="1" applyAlignment="1">
      <alignment horizontal="center" vertical="center"/>
    </xf>
    <xf numFmtId="169" fontId="54" fillId="0" borderId="18" xfId="3" applyNumberFormat="1" applyFont="1" applyBorder="1" applyAlignment="1">
      <alignment horizontal="center" vertical="center"/>
    </xf>
    <xf numFmtId="169" fontId="54" fillId="0" borderId="19" xfId="3" applyNumberFormat="1" applyFont="1" applyBorder="1" applyAlignment="1">
      <alignment horizontal="center" vertical="center"/>
    </xf>
    <xf numFmtId="169" fontId="54" fillId="0" borderId="20" xfId="3" applyNumberFormat="1" applyFont="1" applyBorder="1" applyAlignment="1">
      <alignment horizontal="center" vertical="center"/>
    </xf>
    <xf numFmtId="166" fontId="54" fillId="0" borderId="18" xfId="3" applyNumberFormat="1" applyFont="1" applyBorder="1" applyAlignment="1">
      <alignment horizontal="center" vertical="center"/>
    </xf>
    <xf numFmtId="166" fontId="54" fillId="0" borderId="19" xfId="3" applyNumberFormat="1" applyFont="1" applyBorder="1" applyAlignment="1">
      <alignment horizontal="center" vertical="center"/>
    </xf>
    <xf numFmtId="166" fontId="54" fillId="0" borderId="20" xfId="3" applyNumberFormat="1" applyFont="1" applyBorder="1" applyAlignment="1">
      <alignment horizontal="center" vertical="center"/>
    </xf>
    <xf numFmtId="166" fontId="67" fillId="0" borderId="0" xfId="3" applyNumberFormat="1" applyFont="1" applyBorder="1" applyAlignment="1">
      <alignment horizontal="center" vertical="center"/>
    </xf>
    <xf numFmtId="166" fontId="67" fillId="0" borderId="17" xfId="3" applyNumberFormat="1" applyFont="1" applyBorder="1" applyAlignment="1">
      <alignment horizontal="center" vertical="center"/>
    </xf>
    <xf numFmtId="166" fontId="62" fillId="0" borderId="16" xfId="3" applyNumberFormat="1" applyFont="1" applyBorder="1" applyAlignment="1">
      <alignment horizontal="center" vertical="center"/>
    </xf>
    <xf numFmtId="166" fontId="62" fillId="0" borderId="0" xfId="3" applyNumberFormat="1" applyFont="1" applyBorder="1" applyAlignment="1">
      <alignment horizontal="center" vertical="center"/>
    </xf>
    <xf numFmtId="0" fontId="65" fillId="35" borderId="16" xfId="3" applyNumberFormat="1" applyFont="1" applyFill="1" applyBorder="1" applyAlignment="1">
      <alignment horizontal="center" vertical="center"/>
    </xf>
    <xf numFmtId="0" fontId="65" fillId="35" borderId="0" xfId="3" applyNumberFormat="1" applyFont="1" applyFill="1" applyBorder="1" applyAlignment="1">
      <alignment horizontal="center" vertical="center"/>
    </xf>
    <xf numFmtId="0" fontId="62" fillId="0" borderId="16" xfId="3" applyNumberFormat="1" applyFont="1" applyBorder="1" applyAlignment="1">
      <alignment horizontal="center" vertical="center"/>
    </xf>
    <xf numFmtId="0" fontId="62" fillId="0" borderId="0" xfId="3" applyNumberFormat="1" applyFont="1" applyBorder="1" applyAlignment="1">
      <alignment horizontal="center" vertical="center"/>
    </xf>
    <xf numFmtId="0" fontId="65" fillId="35" borderId="18" xfId="3" applyNumberFormat="1" applyFont="1" applyFill="1" applyBorder="1" applyAlignment="1">
      <alignment horizontal="center" vertical="center"/>
    </xf>
    <xf numFmtId="0" fontId="65" fillId="35" borderId="19" xfId="3" applyNumberFormat="1" applyFont="1" applyFill="1" applyBorder="1" applyAlignment="1">
      <alignment horizontal="center" vertical="center"/>
    </xf>
    <xf numFmtId="0" fontId="55" fillId="2" borderId="0" xfId="6" applyFont="1" applyFill="1" applyAlignment="1">
      <alignment horizontal="center"/>
    </xf>
    <xf numFmtId="0" fontId="58" fillId="2" borderId="0" xfId="6" applyFont="1" applyFill="1" applyAlignment="1">
      <alignment horizontal="center"/>
    </xf>
    <xf numFmtId="164" fontId="54" fillId="0" borderId="0" xfId="3" applyNumberFormat="1" applyFont="1" applyBorder="1" applyAlignment="1">
      <alignment horizontal="center" vertical="center"/>
    </xf>
    <xf numFmtId="164" fontId="54" fillId="0" borderId="17" xfId="3" applyNumberFormat="1" applyFont="1" applyBorder="1" applyAlignment="1">
      <alignment horizontal="center" vertical="center"/>
    </xf>
    <xf numFmtId="164" fontId="57" fillId="35" borderId="19" xfId="3" applyNumberFormat="1" applyFont="1" applyFill="1" applyBorder="1" applyAlignment="1">
      <alignment horizontal="center" vertical="center"/>
    </xf>
    <xf numFmtId="164" fontId="57" fillId="35" borderId="20" xfId="3" applyNumberFormat="1" applyFont="1" applyFill="1" applyBorder="1" applyAlignment="1">
      <alignment horizontal="center" vertical="center"/>
    </xf>
    <xf numFmtId="169" fontId="57" fillId="35" borderId="19" xfId="3" applyNumberFormat="1" applyFont="1" applyFill="1" applyBorder="1" applyAlignment="1">
      <alignment horizontal="center" vertical="center"/>
    </xf>
    <xf numFmtId="169" fontId="57" fillId="35" borderId="20" xfId="3" applyNumberFormat="1" applyFont="1" applyFill="1" applyBorder="1" applyAlignment="1">
      <alignment horizontal="center" vertical="center"/>
    </xf>
    <xf numFmtId="3" fontId="54" fillId="35" borderId="19" xfId="16" applyNumberFormat="1" applyFont="1" applyFill="1" applyBorder="1" applyAlignment="1">
      <alignment horizontal="center" vertical="center"/>
    </xf>
    <xf numFmtId="3" fontId="54" fillId="35" borderId="20" xfId="16" applyNumberFormat="1" applyFont="1" applyFill="1" applyBorder="1" applyAlignment="1">
      <alignment horizontal="center" vertical="center"/>
    </xf>
    <xf numFmtId="167" fontId="57" fillId="0" borderId="0" xfId="3" applyNumberFormat="1" applyFont="1" applyBorder="1" applyAlignment="1">
      <alignment horizontal="center" vertical="center"/>
    </xf>
    <xf numFmtId="167" fontId="57" fillId="0" borderId="17" xfId="3" applyNumberFormat="1" applyFont="1" applyBorder="1" applyAlignment="1">
      <alignment horizontal="center" vertical="center"/>
    </xf>
    <xf numFmtId="167" fontId="57" fillId="0" borderId="16" xfId="3" applyNumberFormat="1" applyFont="1" applyBorder="1" applyAlignment="1">
      <alignment horizontal="center" vertical="center"/>
    </xf>
    <xf numFmtId="166" fontId="67" fillId="0" borderId="16" xfId="3" applyNumberFormat="1" applyFont="1" applyBorder="1" applyAlignment="1">
      <alignment horizontal="center" vertical="center"/>
    </xf>
    <xf numFmtId="169" fontId="57" fillId="35" borderId="18" xfId="3" applyNumberFormat="1" applyFont="1" applyFill="1" applyBorder="1" applyAlignment="1">
      <alignment horizontal="center" vertical="center"/>
    </xf>
    <xf numFmtId="0" fontId="76" fillId="0" borderId="0" xfId="0" applyFont="1"/>
    <xf numFmtId="164" fontId="54" fillId="0" borderId="0" xfId="2" applyNumberFormat="1" applyFont="1" applyBorder="1"/>
    <xf numFmtId="0" fontId="57" fillId="0" borderId="0" xfId="3" applyNumberFormat="1" applyFont="1" applyFill="1" applyBorder="1" applyAlignment="1">
      <alignment horizontal="center" vertical="center"/>
    </xf>
    <xf numFmtId="0" fontId="57" fillId="0" borderId="17" xfId="3" applyNumberFormat="1" applyFont="1" applyFill="1" applyBorder="1" applyAlignment="1">
      <alignment horizontal="center" vertical="center"/>
    </xf>
    <xf numFmtId="0" fontId="54" fillId="0" borderId="0" xfId="0" applyFont="1"/>
    <xf numFmtId="0" fontId="57" fillId="0" borderId="19" xfId="3" applyNumberFormat="1" applyFont="1" applyFill="1" applyBorder="1" applyAlignment="1">
      <alignment horizontal="center" vertical="center"/>
    </xf>
    <xf numFmtId="0" fontId="57" fillId="0" borderId="20" xfId="3" applyNumberFormat="1" applyFont="1" applyFill="1" applyBorder="1" applyAlignment="1">
      <alignment horizontal="center" vertical="center"/>
    </xf>
    <xf numFmtId="0" fontId="56" fillId="0" borderId="0" xfId="0" applyFont="1" applyAlignment="1">
      <alignment horizontal="left" vertical="center"/>
    </xf>
    <xf numFmtId="0" fontId="58" fillId="0" borderId="0" xfId="6" applyFont="1"/>
    <xf numFmtId="0" fontId="60" fillId="0" borderId="0" xfId="0" applyFont="1"/>
    <xf numFmtId="0" fontId="54" fillId="0" borderId="0" xfId="0" applyFont="1" applyAlignment="1">
      <alignment horizontal="center"/>
    </xf>
    <xf numFmtId="0" fontId="54" fillId="0" borderId="13" xfId="3" applyNumberFormat="1" applyFont="1" applyBorder="1" applyAlignment="1">
      <alignment horizontal="center" vertical="center"/>
    </xf>
    <xf numFmtId="0" fontId="54" fillId="0" borderId="14" xfId="3" applyNumberFormat="1" applyFont="1" applyBorder="1" applyAlignment="1">
      <alignment horizontal="center" vertical="center"/>
    </xf>
    <xf numFmtId="0" fontId="54" fillId="0" borderId="15" xfId="3" applyNumberFormat="1" applyFont="1" applyBorder="1" applyAlignment="1">
      <alignment horizontal="center" vertical="center"/>
    </xf>
    <xf numFmtId="164" fontId="54" fillId="0" borderId="0" xfId="2" applyNumberFormat="1" applyFont="1" applyFill="1" applyBorder="1" applyAlignment="1">
      <alignment horizontal="center" vertical="center"/>
    </xf>
    <xf numFmtId="164" fontId="54" fillId="0" borderId="17" xfId="2" applyNumberFormat="1" applyFont="1" applyFill="1" applyBorder="1" applyAlignment="1">
      <alignment horizontal="center" vertical="center"/>
    </xf>
    <xf numFmtId="164" fontId="54" fillId="35" borderId="0" xfId="2" applyNumberFormat="1" applyFont="1" applyFill="1" applyBorder="1" applyAlignment="1">
      <alignment horizontal="center" vertical="center"/>
    </xf>
    <xf numFmtId="164" fontId="54" fillId="35" borderId="17" xfId="2" applyNumberFormat="1" applyFont="1" applyFill="1" applyBorder="1" applyAlignment="1">
      <alignment horizontal="center" vertical="center"/>
    </xf>
    <xf numFmtId="164" fontId="54" fillId="0" borderId="19" xfId="2" applyNumberFormat="1" applyFont="1" applyFill="1" applyBorder="1" applyAlignment="1">
      <alignment horizontal="center" vertical="center"/>
    </xf>
    <xf numFmtId="164" fontId="54" fillId="0" borderId="20" xfId="2" applyNumberFormat="1" applyFont="1" applyFill="1" applyBorder="1" applyAlignment="1">
      <alignment horizontal="center" vertical="center"/>
    </xf>
    <xf numFmtId="0" fontId="58" fillId="0" borderId="0" xfId="0" applyFont="1"/>
    <xf numFmtId="167" fontId="57" fillId="35" borderId="18" xfId="3" applyNumberFormat="1" applyFont="1" applyFill="1" applyBorder="1" applyAlignment="1">
      <alignment horizontal="center" vertical="center"/>
    </xf>
    <xf numFmtId="167" fontId="57" fillId="35" borderId="19" xfId="3" applyNumberFormat="1" applyFont="1" applyFill="1" applyBorder="1" applyAlignment="1">
      <alignment horizontal="center" vertical="center"/>
    </xf>
    <xf numFmtId="167" fontId="57" fillId="35" borderId="20" xfId="3" applyNumberFormat="1" applyFont="1" applyFill="1" applyBorder="1" applyAlignment="1">
      <alignment horizontal="center" vertical="center"/>
    </xf>
    <xf numFmtId="3" fontId="54" fillId="35" borderId="16" xfId="16" applyNumberFormat="1" applyFont="1" applyFill="1" applyBorder="1" applyAlignment="1">
      <alignment horizontal="center" vertical="center"/>
    </xf>
    <xf numFmtId="167" fontId="54" fillId="35" borderId="17" xfId="16" applyNumberFormat="1" applyFont="1" applyFill="1" applyBorder="1" applyAlignment="1">
      <alignment horizontal="center" vertical="center"/>
    </xf>
    <xf numFmtId="0" fontId="54" fillId="35" borderId="17" xfId="16" applyNumberFormat="1" applyFont="1" applyFill="1" applyBorder="1" applyAlignment="1">
      <alignment horizontal="center" vertical="center"/>
    </xf>
    <xf numFmtId="0" fontId="0" fillId="0" borderId="0" xfId="0" applyAlignment="1">
      <alignment horizontal="left"/>
    </xf>
    <xf numFmtId="0" fontId="77" fillId="0" borderId="0" xfId="156" applyFont="1"/>
    <xf numFmtId="0" fontId="79" fillId="0" borderId="0" xfId="157" applyFont="1"/>
    <xf numFmtId="0" fontId="78" fillId="0" borderId="0" xfId="157"/>
    <xf numFmtId="0" fontId="79" fillId="0" borderId="0" xfId="157" applyFont="1" applyAlignment="1">
      <alignment horizontal="left" vertical="center"/>
    </xf>
    <xf numFmtId="0" fontId="80" fillId="2" borderId="14" xfId="157" applyFont="1" applyFill="1" applyBorder="1" applyAlignment="1">
      <alignment horizontal="center"/>
    </xf>
    <xf numFmtId="173" fontId="80" fillId="2" borderId="15" xfId="157" applyNumberFormat="1" applyFont="1" applyFill="1" applyBorder="1" applyAlignment="1">
      <alignment horizontal="center"/>
    </xf>
    <xf numFmtId="0" fontId="80" fillId="2" borderId="13" xfId="157" applyFont="1" applyFill="1" applyBorder="1" applyAlignment="1">
      <alignment horizontal="center"/>
    </xf>
    <xf numFmtId="0" fontId="81" fillId="0" borderId="13" xfId="157" applyFont="1" applyBorder="1" applyAlignment="1">
      <alignment horizontal="center"/>
    </xf>
    <xf numFmtId="0" fontId="81" fillId="0" borderId="14" xfId="157" applyFont="1" applyBorder="1" applyAlignment="1">
      <alignment horizontal="center"/>
    </xf>
    <xf numFmtId="0" fontId="81" fillId="0" borderId="15" xfId="157" applyFont="1" applyBorder="1" applyAlignment="1">
      <alignment horizontal="center"/>
    </xf>
    <xf numFmtId="0" fontId="80" fillId="2" borderId="16" xfId="157" applyFont="1" applyFill="1" applyBorder="1" applyAlignment="1">
      <alignment horizontal="center"/>
    </xf>
    <xf numFmtId="178" fontId="81" fillId="35" borderId="16" xfId="157" applyNumberFormat="1" applyFont="1" applyFill="1" applyBorder="1" applyAlignment="1">
      <alignment horizontal="center"/>
    </xf>
    <xf numFmtId="178" fontId="81" fillId="35" borderId="0" xfId="157" applyNumberFormat="1" applyFont="1" applyFill="1" applyAlignment="1">
      <alignment horizontal="center"/>
    </xf>
    <xf numFmtId="178" fontId="81" fillId="35" borderId="17" xfId="157" applyNumberFormat="1" applyFont="1" applyFill="1" applyBorder="1" applyAlignment="1">
      <alignment horizontal="center"/>
    </xf>
    <xf numFmtId="0" fontId="80" fillId="2" borderId="18" xfId="157" applyFont="1" applyFill="1" applyBorder="1" applyAlignment="1">
      <alignment horizontal="center"/>
    </xf>
    <xf numFmtId="0" fontId="81" fillId="0" borderId="18" xfId="157" applyFont="1" applyBorder="1" applyAlignment="1">
      <alignment horizontal="center"/>
    </xf>
    <xf numFmtId="0" fontId="81" fillId="0" borderId="19" xfId="157" applyFont="1" applyBorder="1" applyAlignment="1">
      <alignment horizontal="center"/>
    </xf>
    <xf numFmtId="0" fontId="81" fillId="0" borderId="20" xfId="157" applyFont="1" applyBorder="1" applyAlignment="1">
      <alignment horizontal="center"/>
    </xf>
    <xf numFmtId="0" fontId="82" fillId="0" borderId="0" xfId="157" applyFont="1"/>
    <xf numFmtId="167" fontId="78" fillId="0" borderId="0" xfId="157" applyNumberFormat="1"/>
    <xf numFmtId="0" fontId="54" fillId="0" borderId="0" xfId="175" applyFont="1"/>
    <xf numFmtId="0" fontId="60" fillId="0" borderId="0" xfId="175" applyFont="1" applyAlignment="1">
      <alignment vertical="center"/>
    </xf>
    <xf numFmtId="0" fontId="57" fillId="0" borderId="0" xfId="175" applyFont="1" applyAlignment="1">
      <alignment horizontal="center"/>
    </xf>
    <xf numFmtId="0" fontId="58" fillId="2" borderId="13" xfId="175" applyFont="1" applyFill="1" applyBorder="1" applyAlignment="1">
      <alignment horizontal="center"/>
    </xf>
    <xf numFmtId="0" fontId="58" fillId="2" borderId="14" xfId="175" applyFont="1" applyFill="1" applyBorder="1" applyAlignment="1">
      <alignment horizontal="center"/>
    </xf>
    <xf numFmtId="173" fontId="58" fillId="2" borderId="15" xfId="175" applyNumberFormat="1" applyFont="1" applyFill="1" applyBorder="1" applyAlignment="1">
      <alignment horizontal="center"/>
    </xf>
    <xf numFmtId="0" fontId="58" fillId="2" borderId="21" xfId="175" applyFont="1" applyFill="1" applyBorder="1" applyAlignment="1">
      <alignment horizontal="center"/>
    </xf>
    <xf numFmtId="0" fontId="57" fillId="0" borderId="0" xfId="175" applyFont="1"/>
    <xf numFmtId="166" fontId="54" fillId="0" borderId="0" xfId="175" applyNumberFormat="1" applyFont="1" applyAlignment="1">
      <alignment horizontal="center"/>
    </xf>
    <xf numFmtId="0" fontId="57" fillId="0" borderId="0" xfId="175" applyFont="1" applyAlignment="1">
      <alignment horizontal="left"/>
    </xf>
    <xf numFmtId="166" fontId="57" fillId="0" borderId="0" xfId="175" applyNumberFormat="1" applyFont="1" applyAlignment="1">
      <alignment horizontal="left"/>
    </xf>
    <xf numFmtId="166" fontId="54" fillId="0" borderId="0" xfId="175" applyNumberFormat="1" applyFont="1"/>
    <xf numFmtId="43" fontId="54" fillId="0" borderId="0" xfId="175" applyNumberFormat="1" applyFont="1"/>
    <xf numFmtId="0" fontId="54" fillId="0" borderId="0" xfId="175" applyFont="1" applyAlignment="1">
      <alignment horizontal="left"/>
    </xf>
    <xf numFmtId="173" fontId="54" fillId="0" borderId="0" xfId="175" applyNumberFormat="1" applyFont="1" applyAlignment="1">
      <alignment horizontal="left"/>
    </xf>
    <xf numFmtId="0" fontId="58" fillId="2" borderId="24" xfId="175" applyFont="1" applyFill="1" applyBorder="1" applyAlignment="1">
      <alignment horizontal="center"/>
    </xf>
    <xf numFmtId="0" fontId="58" fillId="2" borderId="25" xfId="175" applyFont="1" applyFill="1" applyBorder="1" applyAlignment="1">
      <alignment horizontal="center"/>
    </xf>
    <xf numFmtId="0" fontId="58" fillId="2" borderId="26" xfId="175" applyFont="1" applyFill="1" applyBorder="1" applyAlignment="1">
      <alignment horizontal="center"/>
    </xf>
    <xf numFmtId="0" fontId="58" fillId="2" borderId="26" xfId="175" applyFont="1" applyFill="1" applyBorder="1" applyAlignment="1">
      <alignment horizontal="center" wrapText="1"/>
    </xf>
    <xf numFmtId="166" fontId="54" fillId="0" borderId="21" xfId="114" applyNumberFormat="1" applyFont="1" applyFill="1" applyBorder="1" applyAlignment="1">
      <alignment horizontal="center"/>
    </xf>
    <xf numFmtId="166" fontId="54" fillId="0" borderId="22" xfId="114" applyNumberFormat="1" applyFont="1" applyFill="1" applyBorder="1" applyAlignment="1">
      <alignment horizontal="center"/>
    </xf>
    <xf numFmtId="166" fontId="54" fillId="0" borderId="23" xfId="114" applyNumberFormat="1" applyFont="1" applyFill="1" applyBorder="1" applyAlignment="1">
      <alignment horizontal="center"/>
    </xf>
    <xf numFmtId="0" fontId="54" fillId="0" borderId="0" xfId="115" applyFont="1"/>
    <xf numFmtId="166" fontId="54" fillId="0" borderId="0" xfId="114" applyNumberFormat="1" applyFont="1" applyFill="1" applyBorder="1" applyAlignment="1">
      <alignment horizontal="center"/>
    </xf>
    <xf numFmtId="166" fontId="54" fillId="0" borderId="17" xfId="114" applyNumberFormat="1" applyFont="1" applyFill="1" applyBorder="1" applyAlignment="1">
      <alignment horizontal="center"/>
    </xf>
    <xf numFmtId="166" fontId="54" fillId="35" borderId="0" xfId="114" applyNumberFormat="1" applyFont="1" applyFill="1" applyBorder="1" applyAlignment="1">
      <alignment horizontal="center"/>
    </xf>
    <xf numFmtId="166" fontId="54" fillId="35" borderId="17" xfId="114" applyNumberFormat="1" applyFont="1" applyFill="1" applyBorder="1" applyAlignment="1">
      <alignment horizontal="center"/>
    </xf>
    <xf numFmtId="166" fontId="54" fillId="0" borderId="19" xfId="114" applyNumberFormat="1" applyFont="1" applyFill="1" applyBorder="1" applyAlignment="1">
      <alignment horizontal="center"/>
    </xf>
    <xf numFmtId="166" fontId="54" fillId="0" borderId="20" xfId="114" applyNumberFormat="1" applyFont="1" applyFill="1" applyBorder="1" applyAlignment="1">
      <alignment horizontal="center"/>
    </xf>
    <xf numFmtId="0" fontId="57" fillId="0" borderId="0" xfId="115" applyFont="1"/>
    <xf numFmtId="0" fontId="57" fillId="0" borderId="0" xfId="115" applyFont="1" applyAlignment="1">
      <alignment horizontal="center" vertical="center"/>
    </xf>
    <xf numFmtId="0" fontId="54" fillId="0" borderId="0" xfId="115" applyFont="1" applyAlignment="1">
      <alignment vertical="center"/>
    </xf>
    <xf numFmtId="0" fontId="60" fillId="0" borderId="0" xfId="115" applyFont="1" applyAlignment="1">
      <alignment vertical="center"/>
    </xf>
    <xf numFmtId="0" fontId="58" fillId="2" borderId="13" xfId="115" applyFont="1" applyFill="1" applyBorder="1" applyAlignment="1">
      <alignment horizontal="center" vertical="center"/>
    </xf>
    <xf numFmtId="0" fontId="58" fillId="2" borderId="14" xfId="115" applyFont="1" applyFill="1" applyBorder="1" applyAlignment="1">
      <alignment horizontal="center" vertical="center"/>
    </xf>
    <xf numFmtId="166" fontId="54" fillId="3" borderId="16" xfId="114" applyNumberFormat="1" applyFont="1" applyFill="1" applyBorder="1" applyAlignment="1">
      <alignment horizontal="center" vertical="center"/>
    </xf>
    <xf numFmtId="166" fontId="54" fillId="3" borderId="0" xfId="114" applyNumberFormat="1" applyFont="1" applyFill="1" applyBorder="1" applyAlignment="1">
      <alignment horizontal="center" vertical="center"/>
    </xf>
    <xf numFmtId="166" fontId="54" fillId="3" borderId="17" xfId="114" applyNumberFormat="1" applyFont="1" applyFill="1" applyBorder="1" applyAlignment="1">
      <alignment horizontal="center" vertical="center"/>
    </xf>
    <xf numFmtId="0" fontId="58" fillId="2" borderId="16" xfId="115" applyFont="1" applyFill="1" applyBorder="1" applyAlignment="1">
      <alignment horizontal="center" vertical="center"/>
    </xf>
    <xf numFmtId="166" fontId="54" fillId="35" borderId="16" xfId="114" applyNumberFormat="1" applyFont="1" applyFill="1" applyBorder="1" applyAlignment="1">
      <alignment horizontal="center" vertical="center"/>
    </xf>
    <xf numFmtId="166" fontId="54" fillId="35" borderId="0" xfId="114" applyNumberFormat="1" applyFont="1" applyFill="1" applyBorder="1" applyAlignment="1">
      <alignment horizontal="center" vertical="center"/>
    </xf>
    <xf numFmtId="166" fontId="54" fillId="35" borderId="17" xfId="114" applyNumberFormat="1" applyFont="1" applyFill="1" applyBorder="1" applyAlignment="1">
      <alignment horizontal="center" vertical="center"/>
    </xf>
    <xf numFmtId="0" fontId="58" fillId="2" borderId="18" xfId="115" applyFont="1" applyFill="1" applyBorder="1" applyAlignment="1">
      <alignment horizontal="center" vertical="center"/>
    </xf>
    <xf numFmtId="166" fontId="54" fillId="3" borderId="18" xfId="114" applyNumberFormat="1" applyFont="1" applyFill="1" applyBorder="1" applyAlignment="1">
      <alignment horizontal="center" vertical="center"/>
    </xf>
    <xf numFmtId="166" fontId="54" fillId="3" borderId="19" xfId="114" applyNumberFormat="1" applyFont="1" applyFill="1" applyBorder="1" applyAlignment="1">
      <alignment horizontal="center" vertical="center"/>
    </xf>
    <xf numFmtId="166" fontId="54" fillId="3" borderId="20" xfId="114" applyNumberFormat="1" applyFont="1" applyFill="1" applyBorder="1" applyAlignment="1">
      <alignment horizontal="center" vertical="center"/>
    </xf>
    <xf numFmtId="166" fontId="54" fillId="0" borderId="0" xfId="115" applyNumberFormat="1" applyFont="1"/>
    <xf numFmtId="0" fontId="60" fillId="0" borderId="0" xfId="115" applyFont="1" applyAlignment="1">
      <alignment horizontal="center"/>
    </xf>
    <xf numFmtId="0" fontId="54" fillId="0" borderId="0" xfId="115" applyFont="1" applyAlignment="1">
      <alignment horizontal="center"/>
    </xf>
    <xf numFmtId="0" fontId="58" fillId="2" borderId="13" xfId="115" applyFont="1" applyFill="1" applyBorder="1" applyAlignment="1">
      <alignment horizontal="center"/>
    </xf>
    <xf numFmtId="0" fontId="58" fillId="2" borderId="14" xfId="115" applyFont="1" applyFill="1" applyBorder="1" applyAlignment="1">
      <alignment horizontal="center"/>
    </xf>
    <xf numFmtId="0" fontId="69" fillId="0" borderId="0" xfId="115" applyFont="1"/>
    <xf numFmtId="168" fontId="54" fillId="0" borderId="0" xfId="114" applyNumberFormat="1" applyFont="1" applyBorder="1" applyAlignment="1">
      <alignment horizontal="center"/>
    </xf>
    <xf numFmtId="168" fontId="54" fillId="0" borderId="17" xfId="114" applyNumberFormat="1" applyFont="1" applyBorder="1" applyAlignment="1">
      <alignment horizontal="center"/>
    </xf>
    <xf numFmtId="43" fontId="54" fillId="0" borderId="0" xfId="114" applyFont="1"/>
    <xf numFmtId="43" fontId="54" fillId="0" borderId="0" xfId="115" applyNumberFormat="1" applyFont="1"/>
    <xf numFmtId="168" fontId="54" fillId="35" borderId="0" xfId="114" applyNumberFormat="1" applyFont="1" applyFill="1" applyBorder="1" applyAlignment="1">
      <alignment horizontal="center"/>
    </xf>
    <xf numFmtId="168" fontId="54" fillId="35" borderId="17" xfId="114" applyNumberFormat="1" applyFont="1" applyFill="1" applyBorder="1" applyAlignment="1">
      <alignment horizontal="center"/>
    </xf>
    <xf numFmtId="0" fontId="54" fillId="35" borderId="16" xfId="115" applyFont="1" applyFill="1" applyBorder="1" applyAlignment="1">
      <alignment horizontal="center"/>
    </xf>
    <xf numFmtId="0" fontId="54" fillId="0" borderId="16" xfId="115" applyFont="1" applyBorder="1" applyAlignment="1">
      <alignment horizontal="center"/>
    </xf>
    <xf numFmtId="173" fontId="54" fillId="35" borderId="18" xfId="115" applyNumberFormat="1" applyFont="1" applyFill="1" applyBorder="1" applyAlignment="1">
      <alignment horizontal="center"/>
    </xf>
    <xf numFmtId="168" fontId="54" fillId="35" borderId="19" xfId="114" applyNumberFormat="1" applyFont="1" applyFill="1" applyBorder="1" applyAlignment="1">
      <alignment horizontal="center"/>
    </xf>
    <xf numFmtId="168" fontId="54" fillId="35" borderId="20" xfId="114" applyNumberFormat="1" applyFont="1" applyFill="1" applyBorder="1" applyAlignment="1">
      <alignment horizontal="center"/>
    </xf>
    <xf numFmtId="43" fontId="54" fillId="0" borderId="0" xfId="115" applyNumberFormat="1" applyFont="1" applyAlignment="1">
      <alignment horizontal="center"/>
    </xf>
    <xf numFmtId="3" fontId="54" fillId="35" borderId="18" xfId="16" applyNumberFormat="1" applyFont="1" applyFill="1" applyBorder="1" applyAlignment="1">
      <alignment horizontal="center" vertical="center"/>
    </xf>
    <xf numFmtId="172" fontId="58" fillId="2" borderId="15" xfId="115" applyNumberFormat="1" applyFont="1" applyFill="1" applyBorder="1" applyAlignment="1">
      <alignment horizontal="center" vertical="center"/>
    </xf>
    <xf numFmtId="14" fontId="74" fillId="0" borderId="0" xfId="217" applyNumberFormat="1" applyFont="1"/>
    <xf numFmtId="14" fontId="75" fillId="2" borderId="16" xfId="217" applyNumberFormat="1" applyFont="1" applyFill="1" applyBorder="1" applyAlignment="1">
      <alignment horizontal="center"/>
    </xf>
    <xf numFmtId="14" fontId="75" fillId="2" borderId="0" xfId="217" applyNumberFormat="1" applyFont="1" applyFill="1" applyAlignment="1">
      <alignment horizontal="center"/>
    </xf>
    <xf numFmtId="0" fontId="74" fillId="0" borderId="0" xfId="217" applyFont="1"/>
    <xf numFmtId="0" fontId="62" fillId="0" borderId="0" xfId="219" applyFont="1"/>
    <xf numFmtId="0" fontId="27" fillId="0" borderId="0" xfId="219"/>
    <xf numFmtId="166" fontId="71" fillId="0" borderId="0" xfId="223" applyNumberFormat="1" applyFont="1" applyBorder="1" applyAlignment="1">
      <alignment horizontal="center" vertical="center"/>
    </xf>
    <xf numFmtId="166" fontId="71" fillId="0" borderId="17" xfId="223" applyNumberFormat="1" applyFont="1" applyBorder="1" applyAlignment="1">
      <alignment horizontal="center" vertical="center"/>
    </xf>
    <xf numFmtId="166" fontId="71" fillId="35" borderId="0" xfId="223" applyNumberFormat="1" applyFont="1" applyFill="1" applyBorder="1" applyAlignment="1">
      <alignment horizontal="center" vertical="center"/>
    </xf>
    <xf numFmtId="166" fontId="71" fillId="35" borderId="17" xfId="223" applyNumberFormat="1" applyFont="1" applyFill="1" applyBorder="1" applyAlignment="1">
      <alignment horizontal="center" vertical="center"/>
    </xf>
    <xf numFmtId="166" fontId="71" fillId="0" borderId="19" xfId="223" applyNumberFormat="1" applyFont="1" applyFill="1" applyBorder="1" applyAlignment="1">
      <alignment horizontal="center" vertical="center"/>
    </xf>
    <xf numFmtId="166" fontId="71" fillId="0" borderId="20" xfId="223" applyNumberFormat="1" applyFont="1" applyFill="1" applyBorder="1" applyAlignment="1">
      <alignment horizontal="center" vertical="center"/>
    </xf>
    <xf numFmtId="0" fontId="27" fillId="0" borderId="0" xfId="219" applyAlignment="1">
      <alignment horizontal="left" indent="1"/>
    </xf>
    <xf numFmtId="172" fontId="58" fillId="2" borderId="15" xfId="125" applyNumberFormat="1" applyFont="1" applyFill="1" applyBorder="1" applyAlignment="1">
      <alignment horizontal="center"/>
    </xf>
    <xf numFmtId="14" fontId="54" fillId="0" borderId="0" xfId="125" applyNumberFormat="1" applyFont="1"/>
    <xf numFmtId="14" fontId="58" fillId="2" borderId="16" xfId="125" applyNumberFormat="1" applyFont="1" applyFill="1" applyBorder="1" applyAlignment="1">
      <alignment horizontal="center"/>
    </xf>
    <xf numFmtId="14" fontId="58" fillId="2" borderId="0" xfId="125" applyNumberFormat="1" applyFont="1" applyFill="1" applyAlignment="1">
      <alignment horizontal="center"/>
    </xf>
    <xf numFmtId="14" fontId="58" fillId="2" borderId="17" xfId="125" applyNumberFormat="1" applyFont="1" applyFill="1" applyBorder="1" applyAlignment="1">
      <alignment horizontal="center"/>
    </xf>
    <xf numFmtId="169" fontId="54" fillId="0" borderId="16" xfId="112" applyNumberFormat="1" applyFont="1" applyBorder="1" applyAlignment="1">
      <alignment horizontal="center"/>
    </xf>
    <xf numFmtId="169" fontId="54" fillId="0" borderId="0" xfId="112" applyNumberFormat="1" applyFont="1" applyAlignment="1">
      <alignment horizontal="center"/>
    </xf>
    <xf numFmtId="169" fontId="54" fillId="0" borderId="17" xfId="112" applyNumberFormat="1" applyFont="1" applyBorder="1" applyAlignment="1">
      <alignment horizontal="center"/>
    </xf>
    <xf numFmtId="0" fontId="58" fillId="2" borderId="16" xfId="125" applyFont="1" applyFill="1" applyBorder="1" applyAlignment="1">
      <alignment horizontal="center"/>
    </xf>
    <xf numFmtId="169" fontId="54" fillId="35" borderId="16" xfId="112" applyNumberFormat="1" applyFont="1" applyFill="1" applyBorder="1" applyAlignment="1">
      <alignment horizontal="center"/>
    </xf>
    <xf numFmtId="169" fontId="54" fillId="35" borderId="0" xfId="112" applyNumberFormat="1" applyFont="1" applyFill="1" applyAlignment="1">
      <alignment horizontal="center"/>
    </xf>
    <xf numFmtId="169" fontId="54" fillId="35" borderId="17" xfId="112" applyNumberFormat="1" applyFont="1" applyFill="1" applyBorder="1" applyAlignment="1">
      <alignment horizontal="center"/>
    </xf>
    <xf numFmtId="0" fontId="58" fillId="2" borderId="18" xfId="125" applyFont="1" applyFill="1" applyBorder="1" applyAlignment="1">
      <alignment horizontal="center"/>
    </xf>
    <xf numFmtId="169" fontId="54" fillId="0" borderId="18" xfId="112" applyNumberFormat="1" applyFont="1" applyBorder="1" applyAlignment="1">
      <alignment horizontal="center"/>
    </xf>
    <xf numFmtId="169" fontId="54" fillId="0" borderId="19" xfId="112" applyNumberFormat="1" applyFont="1" applyBorder="1" applyAlignment="1">
      <alignment horizontal="center"/>
    </xf>
    <xf numFmtId="169" fontId="54" fillId="0" borderId="20" xfId="112" applyNumberFormat="1" applyFont="1" applyBorder="1" applyAlignment="1">
      <alignment horizontal="center"/>
    </xf>
    <xf numFmtId="0" fontId="54" fillId="0" borderId="0" xfId="125" applyFont="1"/>
    <xf numFmtId="0" fontId="14" fillId="0" borderId="0" xfId="112"/>
    <xf numFmtId="171" fontId="54" fillId="0" borderId="13" xfId="112" applyNumberFormat="1" applyFont="1" applyBorder="1" applyAlignment="1">
      <alignment horizontal="center"/>
    </xf>
    <xf numFmtId="171" fontId="54" fillId="0" borderId="14" xfId="112" applyNumberFormat="1" applyFont="1" applyBorder="1" applyAlignment="1">
      <alignment horizontal="center"/>
    </xf>
    <xf numFmtId="171" fontId="54" fillId="0" borderId="15" xfId="112" applyNumberFormat="1" applyFont="1" applyBorder="1" applyAlignment="1">
      <alignment horizontal="center"/>
    </xf>
    <xf numFmtId="171" fontId="54" fillId="35" borderId="16" xfId="112" applyNumberFormat="1" applyFont="1" applyFill="1" applyBorder="1" applyAlignment="1">
      <alignment horizontal="center"/>
    </xf>
    <xf numFmtId="171" fontId="54" fillId="35" borderId="0" xfId="112" applyNumberFormat="1" applyFont="1" applyFill="1" applyAlignment="1">
      <alignment horizontal="center"/>
    </xf>
    <xf numFmtId="179" fontId="54" fillId="35" borderId="0" xfId="112" applyNumberFormat="1" applyFont="1" applyFill="1" applyAlignment="1">
      <alignment horizontal="center"/>
    </xf>
    <xf numFmtId="179" fontId="54" fillId="35" borderId="17" xfId="112" applyNumberFormat="1" applyFont="1" applyFill="1" applyBorder="1" applyAlignment="1">
      <alignment horizontal="center"/>
    </xf>
    <xf numFmtId="171" fontId="54" fillId="0" borderId="18" xfId="112" applyNumberFormat="1" applyFont="1" applyBorder="1" applyAlignment="1">
      <alignment horizontal="center"/>
    </xf>
    <xf numFmtId="171" fontId="54" fillId="0" borderId="19" xfId="112" applyNumberFormat="1" applyFont="1" applyBorder="1" applyAlignment="1">
      <alignment horizontal="center"/>
    </xf>
    <xf numFmtId="171" fontId="54" fillId="0" borderId="20" xfId="112" applyNumberFormat="1" applyFont="1" applyBorder="1" applyAlignment="1">
      <alignment horizontal="center"/>
    </xf>
    <xf numFmtId="0" fontId="60" fillId="0" borderId="0" xfId="112" applyFont="1"/>
    <xf numFmtId="0" fontId="75" fillId="2" borderId="13" xfId="217" applyFont="1" applyFill="1" applyBorder="1" applyAlignment="1">
      <alignment horizontal="center"/>
    </xf>
    <xf numFmtId="0" fontId="58" fillId="2" borderId="13" xfId="125" applyFont="1" applyFill="1" applyBorder="1" applyAlignment="1">
      <alignment horizontal="center"/>
    </xf>
    <xf numFmtId="0" fontId="54" fillId="0" borderId="0" xfId="224" applyFont="1"/>
    <xf numFmtId="0" fontId="55" fillId="2" borderId="0" xfId="224" applyFont="1" applyFill="1" applyAlignment="1">
      <alignment horizontal="center" vertical="center"/>
    </xf>
    <xf numFmtId="164" fontId="54" fillId="0" borderId="0" xfId="224" applyNumberFormat="1" applyFont="1"/>
    <xf numFmtId="0" fontId="56" fillId="0" borderId="0" xfId="224" applyFont="1" applyAlignment="1">
      <alignment horizontal="left" vertical="center"/>
    </xf>
    <xf numFmtId="0" fontId="54" fillId="0" borderId="0" xfId="224" applyFont="1" applyAlignment="1">
      <alignment vertical="center"/>
    </xf>
    <xf numFmtId="0" fontId="54" fillId="0" borderId="0" xfId="224" applyFont="1" applyAlignment="1">
      <alignment horizontal="right"/>
    </xf>
    <xf numFmtId="0" fontId="57" fillId="0" borderId="0" xfId="224" applyFont="1" applyAlignment="1">
      <alignment horizontal="center" vertical="center"/>
    </xf>
    <xf numFmtId="0" fontId="55" fillId="2" borderId="13" xfId="224" applyFont="1" applyFill="1" applyBorder="1" applyAlignment="1">
      <alignment horizontal="center" vertical="center"/>
    </xf>
    <xf numFmtId="0" fontId="55" fillId="2" borderId="14" xfId="224" applyFont="1" applyFill="1" applyBorder="1" applyAlignment="1">
      <alignment horizontal="center" vertical="center"/>
    </xf>
    <xf numFmtId="165" fontId="55" fillId="2" borderId="15" xfId="224" applyNumberFormat="1" applyFont="1" applyFill="1" applyBorder="1" applyAlignment="1">
      <alignment horizontal="center" vertical="center"/>
    </xf>
    <xf numFmtId="1" fontId="54" fillId="0" borderId="0" xfId="224" applyNumberFormat="1" applyFont="1"/>
    <xf numFmtId="10" fontId="54" fillId="0" borderId="0" xfId="225" applyNumberFormat="1" applyFont="1"/>
    <xf numFmtId="0" fontId="58" fillId="0" borderId="0" xfId="224" applyFont="1"/>
    <xf numFmtId="0" fontId="58" fillId="0" borderId="0" xfId="224" applyFont="1" applyAlignment="1">
      <alignment horizontal="center"/>
    </xf>
    <xf numFmtId="0" fontId="54" fillId="0" borderId="0" xfId="224" applyFont="1" applyAlignment="1">
      <alignment horizontal="center"/>
    </xf>
    <xf numFmtId="0" fontId="57" fillId="0" borderId="0" xfId="224" applyFont="1" applyAlignment="1">
      <alignment horizontal="center"/>
    </xf>
    <xf numFmtId="164" fontId="57" fillId="0" borderId="13" xfId="225" applyNumberFormat="1" applyFont="1" applyBorder="1" applyAlignment="1">
      <alignment horizontal="center" vertical="center"/>
    </xf>
    <xf numFmtId="164" fontId="57" fillId="0" borderId="14" xfId="225" applyNumberFormat="1" applyFont="1" applyBorder="1" applyAlignment="1">
      <alignment horizontal="center" vertical="center"/>
    </xf>
    <xf numFmtId="164" fontId="57" fillId="0" borderId="15" xfId="225" applyNumberFormat="1" applyFont="1" applyBorder="1" applyAlignment="1">
      <alignment horizontal="center" vertical="center"/>
    </xf>
    <xf numFmtId="164" fontId="57" fillId="35" borderId="16" xfId="225" applyNumberFormat="1" applyFont="1" applyFill="1" applyBorder="1" applyAlignment="1">
      <alignment horizontal="center" vertical="center"/>
    </xf>
    <xf numFmtId="164" fontId="57" fillId="35" borderId="0" xfId="225" applyNumberFormat="1" applyFont="1" applyFill="1" applyBorder="1" applyAlignment="1">
      <alignment horizontal="center" vertical="center"/>
    </xf>
    <xf numFmtId="164" fontId="57" fillId="35" borderId="17" xfId="225" applyNumberFormat="1" applyFont="1" applyFill="1" applyBorder="1" applyAlignment="1">
      <alignment horizontal="center" vertical="center"/>
    </xf>
    <xf numFmtId="164" fontId="57" fillId="0" borderId="16" xfId="225" applyNumberFormat="1" applyFont="1" applyBorder="1" applyAlignment="1">
      <alignment horizontal="center" vertical="center"/>
    </xf>
    <xf numFmtId="164" fontId="57" fillId="0" borderId="0" xfId="225" applyNumberFormat="1" applyFont="1" applyBorder="1" applyAlignment="1">
      <alignment horizontal="center" vertical="center"/>
    </xf>
    <xf numFmtId="164" fontId="57" fillId="0" borderId="17" xfId="225" applyNumberFormat="1" applyFont="1" applyBorder="1" applyAlignment="1">
      <alignment horizontal="center" vertical="center"/>
    </xf>
    <xf numFmtId="164" fontId="57" fillId="35" borderId="18" xfId="225" applyNumberFormat="1" applyFont="1" applyFill="1" applyBorder="1" applyAlignment="1">
      <alignment horizontal="center" vertical="center"/>
    </xf>
    <xf numFmtId="164" fontId="57" fillId="35" borderId="19" xfId="225" applyNumberFormat="1" applyFont="1" applyFill="1" applyBorder="1" applyAlignment="1">
      <alignment horizontal="center" vertical="center"/>
    </xf>
    <xf numFmtId="164" fontId="57" fillId="35" borderId="20" xfId="225" applyNumberFormat="1" applyFont="1" applyFill="1" applyBorder="1" applyAlignment="1">
      <alignment horizontal="center" vertical="center"/>
    </xf>
    <xf numFmtId="0" fontId="57" fillId="0" borderId="0" xfId="224" applyFont="1"/>
    <xf numFmtId="0" fontId="59" fillId="0" borderId="0" xfId="224" applyFont="1"/>
    <xf numFmtId="7" fontId="54" fillId="0" borderId="0" xfId="224" applyNumberFormat="1" applyFont="1"/>
    <xf numFmtId="0" fontId="54" fillId="0" borderId="0" xfId="226" applyFont="1"/>
    <xf numFmtId="0" fontId="55" fillId="2" borderId="16" xfId="224" applyFont="1" applyFill="1" applyBorder="1" applyAlignment="1">
      <alignment horizontal="center"/>
    </xf>
    <xf numFmtId="0" fontId="55" fillId="2" borderId="0" xfId="224" applyFont="1" applyFill="1" applyAlignment="1">
      <alignment horizontal="center"/>
    </xf>
    <xf numFmtId="0" fontId="55" fillId="2" borderId="0" xfId="226" applyFont="1" applyFill="1" applyAlignment="1">
      <alignment horizontal="center"/>
    </xf>
    <xf numFmtId="0" fontId="55" fillId="2" borderId="17" xfId="224" applyFont="1" applyFill="1" applyBorder="1" applyAlignment="1">
      <alignment horizontal="center"/>
    </xf>
    <xf numFmtId="165" fontId="55" fillId="2" borderId="0" xfId="224" applyNumberFormat="1" applyFont="1" applyFill="1" applyAlignment="1">
      <alignment horizontal="center" vertical="center"/>
    </xf>
    <xf numFmtId="0" fontId="60" fillId="0" borderId="0" xfId="224" applyFont="1"/>
    <xf numFmtId="0" fontId="54" fillId="0" borderId="0" xfId="224" applyFont="1" applyAlignment="1">
      <alignment horizontal="center" vertical="center" wrapText="1"/>
    </xf>
    <xf numFmtId="0" fontId="55" fillId="2" borderId="13" xfId="224" applyFont="1" applyFill="1" applyBorder="1" applyAlignment="1">
      <alignment horizontal="center" vertical="center" wrapText="1"/>
    </xf>
    <xf numFmtId="0" fontId="55" fillId="2" borderId="14" xfId="224" applyFont="1" applyFill="1" applyBorder="1" applyAlignment="1">
      <alignment horizontal="center" vertical="center" wrapText="1"/>
    </xf>
    <xf numFmtId="0" fontId="55" fillId="2" borderId="15" xfId="224" applyFont="1" applyFill="1" applyBorder="1" applyAlignment="1">
      <alignment horizontal="center" vertical="center" wrapText="1"/>
    </xf>
    <xf numFmtId="0" fontId="55" fillId="2" borderId="0" xfId="224" applyFont="1" applyFill="1" applyAlignment="1">
      <alignment horizontal="center" vertical="center" wrapText="1"/>
    </xf>
    <xf numFmtId="0" fontId="55" fillId="0" borderId="0" xfId="224" applyFont="1" applyAlignment="1">
      <alignment horizontal="center" vertical="center"/>
    </xf>
    <xf numFmtId="0" fontId="55" fillId="2" borderId="0" xfId="224" applyFont="1" applyFill="1" applyAlignment="1">
      <alignment vertical="center"/>
    </xf>
    <xf numFmtId="0" fontId="56" fillId="0" borderId="0" xfId="226" applyFont="1" applyAlignment="1">
      <alignment horizontal="left" vertical="center"/>
    </xf>
    <xf numFmtId="0" fontId="55" fillId="2" borderId="16" xfId="226" applyFont="1" applyFill="1" applyBorder="1" applyAlignment="1">
      <alignment horizontal="center"/>
    </xf>
    <xf numFmtId="0" fontId="55" fillId="2" borderId="17" xfId="226" applyFont="1" applyFill="1" applyBorder="1" applyAlignment="1">
      <alignment horizontal="center"/>
    </xf>
    <xf numFmtId="0" fontId="55" fillId="2" borderId="0" xfId="226" applyFont="1" applyFill="1" applyAlignment="1">
      <alignment horizontal="center" vertical="center"/>
    </xf>
    <xf numFmtId="0" fontId="54" fillId="0" borderId="18" xfId="224" applyFont="1" applyBorder="1"/>
    <xf numFmtId="0" fontId="54" fillId="0" borderId="19" xfId="224" applyFont="1" applyBorder="1"/>
    <xf numFmtId="164" fontId="54" fillId="0" borderId="0" xfId="225" applyNumberFormat="1" applyFont="1" applyBorder="1"/>
    <xf numFmtId="164" fontId="54" fillId="0" borderId="0" xfId="225" applyNumberFormat="1" applyFont="1"/>
    <xf numFmtId="166" fontId="54" fillId="0" borderId="0" xfId="224" applyNumberFormat="1" applyFont="1"/>
    <xf numFmtId="0" fontId="54" fillId="0" borderId="0" xfId="227" applyFont="1"/>
    <xf numFmtId="166" fontId="54" fillId="0" borderId="0" xfId="227" applyNumberFormat="1" applyFont="1"/>
    <xf numFmtId="0" fontId="57" fillId="0" borderId="0" xfId="226" applyFont="1" applyAlignment="1">
      <alignment horizontal="center" vertical="center"/>
    </xf>
    <xf numFmtId="0" fontId="58" fillId="0" borderId="0" xfId="226" applyFont="1" applyAlignment="1">
      <alignment horizontal="center"/>
    </xf>
    <xf numFmtId="0" fontId="54" fillId="0" borderId="0" xfId="226" applyFont="1" applyAlignment="1">
      <alignment horizontal="center"/>
    </xf>
    <xf numFmtId="0" fontId="57" fillId="0" borderId="0" xfId="226" applyFont="1" applyAlignment="1">
      <alignment horizontal="center"/>
    </xf>
    <xf numFmtId="0" fontId="59" fillId="0" borderId="0" xfId="226" applyFont="1"/>
    <xf numFmtId="0" fontId="57" fillId="0" borderId="0" xfId="226" applyFont="1"/>
    <xf numFmtId="9" fontId="54" fillId="0" borderId="0" xfId="225" applyFont="1" applyBorder="1"/>
    <xf numFmtId="166" fontId="56" fillId="0" borderId="0" xfId="224" applyNumberFormat="1" applyFont="1" applyAlignment="1">
      <alignment horizontal="left" vertical="center"/>
    </xf>
    <xf numFmtId="166" fontId="55" fillId="2" borderId="0" xfId="224" applyNumberFormat="1" applyFont="1" applyFill="1" applyAlignment="1">
      <alignment horizontal="center"/>
    </xf>
    <xf numFmtId="166" fontId="55" fillId="2" borderId="16" xfId="224" applyNumberFormat="1" applyFont="1" applyFill="1" applyBorder="1" applyAlignment="1">
      <alignment horizontal="center"/>
    </xf>
    <xf numFmtId="166" fontId="55" fillId="2" borderId="17" xfId="224" applyNumberFormat="1" applyFont="1" applyFill="1" applyBorder="1" applyAlignment="1">
      <alignment horizontal="center"/>
    </xf>
    <xf numFmtId="166" fontId="57" fillId="0" borderId="0" xfId="224" applyNumberFormat="1" applyFont="1"/>
    <xf numFmtId="0" fontId="55" fillId="2" borderId="13" xfId="224" applyFont="1" applyFill="1" applyBorder="1" applyAlignment="1">
      <alignment horizontal="center"/>
    </xf>
    <xf numFmtId="0" fontId="55" fillId="2" borderId="18" xfId="224" applyFont="1" applyFill="1" applyBorder="1" applyAlignment="1">
      <alignment horizontal="center"/>
    </xf>
    <xf numFmtId="10" fontId="57" fillId="0" borderId="18" xfId="225" applyNumberFormat="1" applyFont="1" applyBorder="1" applyAlignment="1">
      <alignment horizontal="center" vertical="center"/>
    </xf>
    <xf numFmtId="10" fontId="57" fillId="0" borderId="19" xfId="225" applyNumberFormat="1" applyFont="1" applyBorder="1" applyAlignment="1">
      <alignment horizontal="center" vertical="center"/>
    </xf>
    <xf numFmtId="10" fontId="57" fillId="0" borderId="20" xfId="225" applyNumberFormat="1" applyFont="1" applyBorder="1" applyAlignment="1">
      <alignment horizontal="center" vertical="center"/>
    </xf>
    <xf numFmtId="0" fontId="54" fillId="0" borderId="0" xfId="228" applyFont="1"/>
    <xf numFmtId="9" fontId="54" fillId="0" borderId="0" xfId="225" applyFont="1"/>
    <xf numFmtId="166" fontId="54" fillId="0" borderId="0" xfId="226" applyNumberFormat="1" applyFont="1"/>
    <xf numFmtId="1" fontId="54" fillId="0" borderId="0" xfId="226" applyNumberFormat="1" applyFont="1"/>
    <xf numFmtId="164" fontId="54" fillId="0" borderId="0" xfId="229" applyNumberFormat="1" applyFont="1" applyBorder="1" applyAlignment="1">
      <alignment horizontal="center" vertical="center"/>
    </xf>
    <xf numFmtId="164" fontId="54" fillId="0" borderId="17" xfId="229" applyNumberFormat="1" applyFont="1" applyBorder="1" applyAlignment="1">
      <alignment horizontal="center" vertical="center"/>
    </xf>
    <xf numFmtId="164" fontId="57" fillId="35" borderId="19" xfId="229" applyNumberFormat="1" applyFont="1" applyFill="1" applyBorder="1" applyAlignment="1">
      <alignment horizontal="center" vertical="center"/>
    </xf>
    <xf numFmtId="164" fontId="57" fillId="35" borderId="20" xfId="229" applyNumberFormat="1" applyFont="1" applyFill="1" applyBorder="1" applyAlignment="1">
      <alignment horizontal="center" vertical="center"/>
    </xf>
    <xf numFmtId="177" fontId="54" fillId="0" borderId="0" xfId="225" applyNumberFormat="1" applyFont="1"/>
    <xf numFmtId="167" fontId="54" fillId="0" borderId="0" xfId="228" applyNumberFormat="1" applyFont="1"/>
    <xf numFmtId="0" fontId="56" fillId="0" borderId="0" xfId="228" applyFont="1" applyAlignment="1">
      <alignment horizontal="left" vertical="center"/>
    </xf>
    <xf numFmtId="0" fontId="57" fillId="0" borderId="0" xfId="230" applyFont="1" applyAlignment="1">
      <alignment horizontal="center" vertical="center"/>
    </xf>
    <xf numFmtId="0" fontId="55" fillId="2" borderId="0" xfId="230" applyFont="1" applyFill="1" applyAlignment="1">
      <alignment horizontal="center"/>
    </xf>
    <xf numFmtId="0" fontId="55" fillId="2" borderId="0" xfId="230" applyFont="1" applyFill="1" applyAlignment="1">
      <alignment horizontal="center" vertical="center"/>
    </xf>
    <xf numFmtId="0" fontId="57" fillId="0" borderId="0" xfId="226" applyFont="1" applyAlignment="1">
      <alignment horizontal="left" vertical="center"/>
    </xf>
    <xf numFmtId="0" fontId="56" fillId="0" borderId="0" xfId="227" applyFont="1" applyAlignment="1">
      <alignment horizontal="left" vertical="center"/>
    </xf>
    <xf numFmtId="0" fontId="55" fillId="2" borderId="13" xfId="226" applyFont="1" applyFill="1" applyBorder="1" applyAlignment="1">
      <alignment horizontal="center" vertical="center"/>
    </xf>
    <xf numFmtId="0" fontId="55" fillId="2" borderId="18" xfId="226" applyFont="1" applyFill="1" applyBorder="1" applyAlignment="1">
      <alignment horizontal="center" vertical="center"/>
    </xf>
    <xf numFmtId="0" fontId="54" fillId="0" borderId="0" xfId="231" applyFont="1"/>
    <xf numFmtId="0" fontId="55" fillId="2" borderId="13" xfId="231" applyFont="1" applyFill="1" applyBorder="1" applyAlignment="1">
      <alignment horizontal="center"/>
    </xf>
    <xf numFmtId="0" fontId="55" fillId="2" borderId="15" xfId="231" applyFont="1" applyFill="1" applyBorder="1" applyAlignment="1">
      <alignment horizontal="center"/>
    </xf>
    <xf numFmtId="168" fontId="57" fillId="0" borderId="16" xfId="232" applyNumberFormat="1" applyFont="1" applyBorder="1" applyAlignment="1">
      <alignment horizontal="center"/>
    </xf>
    <xf numFmtId="167" fontId="57" fillId="0" borderId="17" xfId="232" applyNumberFormat="1" applyFont="1" applyBorder="1" applyAlignment="1">
      <alignment horizontal="center"/>
    </xf>
    <xf numFmtId="168" fontId="57" fillId="0" borderId="18" xfId="232" applyNumberFormat="1" applyFont="1" applyBorder="1" applyAlignment="1">
      <alignment horizontal="center"/>
    </xf>
    <xf numFmtId="167" fontId="57" fillId="0" borderId="20" xfId="232" applyNumberFormat="1" applyFont="1" applyBorder="1" applyAlignment="1">
      <alignment horizontal="center"/>
    </xf>
    <xf numFmtId="0" fontId="54" fillId="0" borderId="0" xfId="231" applyFont="1" applyAlignment="1">
      <alignment horizontal="left"/>
    </xf>
    <xf numFmtId="0" fontId="55" fillId="2" borderId="0" xfId="231" applyFont="1" applyFill="1" applyAlignment="1">
      <alignment horizontal="center"/>
    </xf>
    <xf numFmtId="0" fontId="57" fillId="0" borderId="15" xfId="232" applyNumberFormat="1" applyFont="1" applyBorder="1" applyAlignment="1">
      <alignment horizontal="center"/>
    </xf>
    <xf numFmtId="168" fontId="57" fillId="0" borderId="13" xfId="232" applyNumberFormat="1" applyFont="1" applyBorder="1" applyAlignment="1">
      <alignment horizontal="center"/>
    </xf>
    <xf numFmtId="0" fontId="57" fillId="0" borderId="17" xfId="232" applyNumberFormat="1" applyFont="1" applyBorder="1" applyAlignment="1">
      <alignment horizontal="center"/>
    </xf>
    <xf numFmtId="0" fontId="57" fillId="0" borderId="20" xfId="232" applyNumberFormat="1" applyFont="1" applyBorder="1" applyAlignment="1">
      <alignment horizontal="center"/>
    </xf>
    <xf numFmtId="0" fontId="55" fillId="2" borderId="0" xfId="231" applyFont="1" applyFill="1" applyAlignment="1">
      <alignment horizontal="center" vertical="center"/>
    </xf>
    <xf numFmtId="164" fontId="57" fillId="0" borderId="19" xfId="225" applyNumberFormat="1" applyFont="1" applyFill="1" applyBorder="1" applyAlignment="1">
      <alignment horizontal="center" vertical="center"/>
    </xf>
    <xf numFmtId="164" fontId="57" fillId="0" borderId="20" xfId="225" applyNumberFormat="1" applyFont="1" applyFill="1" applyBorder="1" applyAlignment="1">
      <alignment horizontal="center" vertical="center"/>
    </xf>
    <xf numFmtId="164" fontId="57" fillId="0" borderId="18" xfId="225" applyNumberFormat="1" applyFont="1" applyFill="1" applyBorder="1" applyAlignment="1">
      <alignment horizontal="center" vertical="center"/>
    </xf>
    <xf numFmtId="0" fontId="62" fillId="0" borderId="0" xfId="224" applyFont="1"/>
    <xf numFmtId="0" fontId="63" fillId="2" borderId="0" xfId="224" applyFont="1" applyFill="1" applyAlignment="1">
      <alignment horizontal="center" vertical="center"/>
    </xf>
    <xf numFmtId="0" fontId="64" fillId="0" borderId="0" xfId="224" applyFont="1" applyAlignment="1">
      <alignment horizontal="left" vertical="center"/>
    </xf>
    <xf numFmtId="0" fontId="65" fillId="0" borderId="0" xfId="224" applyFont="1" applyAlignment="1">
      <alignment horizontal="center" vertical="center"/>
    </xf>
    <xf numFmtId="0" fontId="66" fillId="2" borderId="13" xfId="224" applyFont="1" applyFill="1" applyBorder="1" applyAlignment="1">
      <alignment horizontal="center" vertical="center"/>
    </xf>
    <xf numFmtId="0" fontId="66" fillId="2" borderId="14" xfId="224" applyFont="1" applyFill="1" applyBorder="1" applyAlignment="1">
      <alignment horizontal="center" vertical="center"/>
    </xf>
    <xf numFmtId="170" fontId="66" fillId="2" borderId="15" xfId="224" applyNumberFormat="1" applyFont="1" applyFill="1" applyBorder="1" applyAlignment="1">
      <alignment horizontal="center" vertical="center"/>
    </xf>
    <xf numFmtId="0" fontId="67" fillId="0" borderId="0" xfId="224" applyFont="1"/>
    <xf numFmtId="10" fontId="67" fillId="0" borderId="0" xfId="225" applyNumberFormat="1" applyFont="1"/>
    <xf numFmtId="0" fontId="65" fillId="0" borderId="0" xfId="224" applyFont="1"/>
    <xf numFmtId="0" fontId="63" fillId="2" borderId="16" xfId="224" applyFont="1" applyFill="1" applyBorder="1" applyAlignment="1">
      <alignment horizontal="center"/>
    </xf>
    <xf numFmtId="0" fontId="63" fillId="2" borderId="0" xfId="224" applyFont="1" applyFill="1" applyAlignment="1">
      <alignment horizontal="center"/>
    </xf>
    <xf numFmtId="0" fontId="63" fillId="2" borderId="17" xfId="224" applyFont="1" applyFill="1" applyBorder="1" applyAlignment="1">
      <alignment horizontal="center"/>
    </xf>
    <xf numFmtId="166" fontId="62" fillId="0" borderId="0" xfId="224" applyNumberFormat="1" applyFont="1"/>
    <xf numFmtId="170" fontId="55" fillId="2" borderId="15" xfId="224" applyNumberFormat="1" applyFont="1" applyFill="1" applyBorder="1" applyAlignment="1">
      <alignment horizontal="center" vertical="center"/>
    </xf>
    <xf numFmtId="0" fontId="54" fillId="0" borderId="0" xfId="17" applyFont="1"/>
    <xf numFmtId="0" fontId="55" fillId="2" borderId="0" xfId="17" applyFont="1" applyFill="1" applyAlignment="1">
      <alignment horizontal="center"/>
    </xf>
    <xf numFmtId="171" fontId="54" fillId="0" borderId="16" xfId="224" applyNumberFormat="1" applyFont="1" applyBorder="1" applyAlignment="1">
      <alignment horizontal="center" vertical="center"/>
    </xf>
    <xf numFmtId="171" fontId="54" fillId="0" borderId="0" xfId="224" applyNumberFormat="1" applyFont="1" applyAlignment="1">
      <alignment horizontal="center" vertical="center"/>
    </xf>
    <xf numFmtId="171" fontId="54" fillId="0" borderId="17" xfId="224" applyNumberFormat="1" applyFont="1" applyBorder="1" applyAlignment="1">
      <alignment horizontal="center" vertical="center"/>
    </xf>
    <xf numFmtId="3" fontId="54" fillId="0" borderId="18" xfId="233" applyNumberFormat="1" applyFont="1" applyBorder="1" applyAlignment="1">
      <alignment horizontal="center" vertical="center"/>
    </xf>
    <xf numFmtId="3" fontId="54" fillId="0" borderId="19" xfId="233" applyNumberFormat="1" applyFont="1" applyBorder="1" applyAlignment="1">
      <alignment horizontal="center" vertical="center"/>
    </xf>
    <xf numFmtId="3" fontId="54" fillId="0" borderId="20" xfId="233" applyNumberFormat="1" applyFont="1" applyBorder="1" applyAlignment="1">
      <alignment horizontal="center" vertical="center"/>
    </xf>
    <xf numFmtId="166" fontId="54" fillId="0" borderId="0" xfId="225" applyNumberFormat="1" applyFont="1"/>
    <xf numFmtId="16" fontId="54" fillId="0" borderId="0" xfId="224" applyNumberFormat="1" applyFont="1"/>
    <xf numFmtId="0" fontId="55" fillId="2" borderId="0" xfId="234" applyFont="1" applyFill="1" applyAlignment="1">
      <alignment horizontal="center"/>
    </xf>
    <xf numFmtId="0" fontId="61" fillId="0" borderId="0" xfId="224" applyFont="1"/>
    <xf numFmtId="0" fontId="4" fillId="0" borderId="0" xfId="224"/>
    <xf numFmtId="0" fontId="55" fillId="0" borderId="0" xfId="224" applyFont="1"/>
    <xf numFmtId="0" fontId="58" fillId="2" borderId="14" xfId="224" applyFont="1" applyFill="1" applyBorder="1" applyAlignment="1">
      <alignment horizontal="center"/>
    </xf>
    <xf numFmtId="172" fontId="58" fillId="2" borderId="15" xfId="224" applyNumberFormat="1" applyFont="1" applyFill="1" applyBorder="1" applyAlignment="1">
      <alignment horizontal="center"/>
    </xf>
    <xf numFmtId="0" fontId="58" fillId="2" borderId="0" xfId="224" applyFont="1" applyFill="1" applyAlignment="1">
      <alignment horizontal="center"/>
    </xf>
    <xf numFmtId="0" fontId="58" fillId="2" borderId="13" xfId="224" applyFont="1" applyFill="1" applyBorder="1" applyAlignment="1">
      <alignment horizontal="center"/>
    </xf>
    <xf numFmtId="0" fontId="73" fillId="0" borderId="0" xfId="224" applyFont="1"/>
    <xf numFmtId="0" fontId="56" fillId="0" borderId="0" xfId="224" applyFont="1" applyAlignment="1">
      <alignment vertical="center"/>
    </xf>
    <xf numFmtId="1" fontId="57" fillId="0" borderId="0" xfId="232" applyNumberFormat="1" applyFont="1" applyBorder="1" applyAlignment="1">
      <alignment horizontal="left"/>
    </xf>
    <xf numFmtId="10" fontId="54" fillId="0" borderId="0" xfId="225" applyNumberFormat="1" applyFont="1" applyBorder="1"/>
    <xf numFmtId="0" fontId="54" fillId="0" borderId="0" xfId="224" applyFont="1" applyAlignment="1">
      <alignment horizontal="left"/>
    </xf>
    <xf numFmtId="0" fontId="54" fillId="0" borderId="0" xfId="224" applyFont="1" applyAlignment="1">
      <alignment wrapText="1"/>
    </xf>
    <xf numFmtId="170" fontId="55" fillId="0" borderId="0" xfId="224" applyNumberFormat="1" applyFont="1" applyAlignment="1">
      <alignment horizontal="center" vertical="center"/>
    </xf>
    <xf numFmtId="164" fontId="57" fillId="0" borderId="13" xfId="225" applyNumberFormat="1" applyFont="1" applyFill="1" applyBorder="1" applyAlignment="1">
      <alignment horizontal="center"/>
    </xf>
    <xf numFmtId="164" fontId="57" fillId="0" borderId="14" xfId="225" applyNumberFormat="1" applyFont="1" applyFill="1" applyBorder="1" applyAlignment="1">
      <alignment horizontal="center"/>
    </xf>
    <xf numFmtId="164" fontId="57" fillId="0" borderId="15" xfId="225" applyNumberFormat="1" applyFont="1" applyFill="1" applyBorder="1" applyAlignment="1">
      <alignment horizontal="center"/>
    </xf>
    <xf numFmtId="164" fontId="57" fillId="35" borderId="18" xfId="225" applyNumberFormat="1" applyFont="1" applyFill="1" applyBorder="1" applyAlignment="1">
      <alignment horizontal="center"/>
    </xf>
    <xf numFmtId="164" fontId="57" fillId="35" borderId="19" xfId="225" applyNumberFormat="1" applyFont="1" applyFill="1" applyBorder="1" applyAlignment="1">
      <alignment horizontal="center"/>
    </xf>
    <xf numFmtId="164" fontId="57" fillId="35" borderId="20" xfId="225" applyNumberFormat="1" applyFont="1" applyFill="1" applyBorder="1" applyAlignment="1">
      <alignment horizontal="center"/>
    </xf>
    <xf numFmtId="166" fontId="54" fillId="0" borderId="0" xfId="235" applyNumberFormat="1" applyFont="1" applyFill="1" applyBorder="1" applyAlignment="1">
      <alignment horizontal="center"/>
    </xf>
    <xf numFmtId="166" fontId="54" fillId="0" borderId="0" xfId="235" applyNumberFormat="1" applyFont="1" applyFill="1" applyBorder="1" applyAlignment="1">
      <alignment horizontal="left"/>
    </xf>
    <xf numFmtId="0" fontId="58" fillId="2" borderId="15" xfId="236" applyFont="1" applyFill="1" applyBorder="1" applyAlignment="1">
      <alignment horizontal="center"/>
    </xf>
    <xf numFmtId="0" fontId="54" fillId="0" borderId="16" xfId="236" applyFont="1" applyBorder="1" applyAlignment="1">
      <alignment horizontal="center"/>
    </xf>
    <xf numFmtId="0" fontId="54" fillId="35" borderId="16" xfId="236" applyFont="1" applyFill="1" applyBorder="1" applyAlignment="1">
      <alignment horizontal="center"/>
    </xf>
    <xf numFmtId="0" fontId="74" fillId="0" borderId="0" xfId="237" applyFont="1"/>
    <xf numFmtId="0" fontId="14" fillId="0" borderId="0" xfId="237" applyFont="1"/>
    <xf numFmtId="14" fontId="74" fillId="0" borderId="0" xfId="237" applyNumberFormat="1" applyFont="1"/>
    <xf numFmtId="164" fontId="54" fillId="0" borderId="21" xfId="238" applyNumberFormat="1" applyFont="1" applyBorder="1" applyAlignment="1">
      <alignment horizontal="center"/>
    </xf>
    <xf numFmtId="164" fontId="54" fillId="0" borderId="22" xfId="238" applyNumberFormat="1" applyFont="1" applyBorder="1" applyAlignment="1">
      <alignment horizontal="center"/>
    </xf>
    <xf numFmtId="164" fontId="54" fillId="0" borderId="23" xfId="238" applyNumberFormat="1" applyFont="1" applyBorder="1" applyAlignment="1">
      <alignment horizontal="center"/>
    </xf>
    <xf numFmtId="0" fontId="4" fillId="0" borderId="0" xfId="237"/>
    <xf numFmtId="9" fontId="54" fillId="0" borderId="0" xfId="29" applyFont="1" applyBorder="1" applyAlignment="1">
      <alignment wrapText="1"/>
    </xf>
    <xf numFmtId="0" fontId="34" fillId="2" borderId="3" xfId="30" applyFont="1" applyFill="1" applyBorder="1" applyAlignment="1">
      <alignment horizontal="left" vertical="center"/>
    </xf>
    <xf numFmtId="0" fontId="85" fillId="2" borderId="3" xfId="30" applyFont="1" applyFill="1" applyBorder="1" applyAlignment="1">
      <alignment horizontal="right" vertical="center"/>
    </xf>
    <xf numFmtId="14" fontId="54" fillId="0" borderId="0" xfId="224" applyNumberFormat="1" applyFont="1"/>
    <xf numFmtId="0" fontId="4" fillId="0" borderId="0" xfId="228"/>
    <xf numFmtId="0" fontId="54" fillId="0" borderId="0" xfId="242" applyFont="1"/>
    <xf numFmtId="0" fontId="56" fillId="0" borderId="0" xfId="242" applyFont="1" applyAlignment="1">
      <alignment horizontal="left" vertical="center"/>
    </xf>
    <xf numFmtId="0" fontId="54" fillId="0" borderId="0" xfId="242" applyFont="1" applyAlignment="1">
      <alignment wrapText="1"/>
    </xf>
    <xf numFmtId="0" fontId="58" fillId="0" borderId="0" xfId="242" applyFont="1" applyAlignment="1">
      <alignment wrapText="1"/>
    </xf>
    <xf numFmtId="0" fontId="57" fillId="0" borderId="0" xfId="242" applyFont="1" applyAlignment="1">
      <alignment horizontal="center" vertical="center"/>
    </xf>
    <xf numFmtId="0" fontId="55" fillId="2" borderId="14" xfId="242" applyFont="1" applyFill="1" applyBorder="1" applyAlignment="1">
      <alignment horizontal="center" vertical="center"/>
    </xf>
    <xf numFmtId="165" fontId="55" fillId="2" borderId="15" xfId="242" applyNumberFormat="1" applyFont="1" applyFill="1" applyBorder="1" applyAlignment="1">
      <alignment horizontal="center" vertical="center"/>
    </xf>
    <xf numFmtId="0" fontId="55" fillId="2" borderId="0" xfId="242" applyFont="1" applyFill="1" applyAlignment="1">
      <alignment horizontal="center" vertical="center"/>
    </xf>
    <xf numFmtId="14" fontId="57" fillId="0" borderId="0" xfId="242" applyNumberFormat="1" applyFont="1"/>
    <xf numFmtId="10" fontId="54" fillId="0" borderId="0" xfId="242" applyNumberFormat="1" applyFont="1"/>
    <xf numFmtId="0" fontId="63" fillId="2" borderId="16" xfId="242" applyFont="1" applyFill="1" applyBorder="1" applyAlignment="1">
      <alignment horizontal="center"/>
    </xf>
    <xf numFmtId="0" fontId="63" fillId="2" borderId="0" xfId="242" applyFont="1" applyFill="1" applyAlignment="1">
      <alignment horizontal="center"/>
    </xf>
    <xf numFmtId="0" fontId="63" fillId="2" borderId="17" xfId="242" applyFont="1" applyFill="1" applyBorder="1" applyAlignment="1">
      <alignment horizontal="center"/>
    </xf>
    <xf numFmtId="0" fontId="63" fillId="2" borderId="0" xfId="242" applyFont="1" applyFill="1" applyAlignment="1">
      <alignment horizontal="center" vertical="center"/>
    </xf>
    <xf numFmtId="0" fontId="54" fillId="0" borderId="19" xfId="242" applyFont="1" applyBorder="1" applyAlignment="1">
      <alignment horizontal="center"/>
    </xf>
    <xf numFmtId="0" fontId="54" fillId="0" borderId="20" xfId="242" applyFont="1" applyBorder="1" applyAlignment="1">
      <alignment horizontal="center"/>
    </xf>
    <xf numFmtId="0" fontId="54" fillId="0" borderId="0" xfId="242" applyFont="1" applyAlignment="1">
      <alignment horizontal="center"/>
    </xf>
    <xf numFmtId="0" fontId="54" fillId="0" borderId="0" xfId="242" applyFont="1" applyAlignment="1">
      <alignment horizontal="center" wrapText="1"/>
    </xf>
    <xf numFmtId="0" fontId="23" fillId="0" borderId="0" xfId="242" applyFont="1"/>
    <xf numFmtId="167" fontId="23" fillId="0" borderId="0" xfId="242" applyNumberFormat="1" applyFont="1"/>
    <xf numFmtId="0" fontId="70" fillId="0" borderId="0" xfId="242" applyFont="1"/>
    <xf numFmtId="9" fontId="23" fillId="0" borderId="0" xfId="243" applyFont="1" applyBorder="1"/>
    <xf numFmtId="0" fontId="23" fillId="0" borderId="0" xfId="242" applyFont="1" applyAlignment="1">
      <alignment horizontal="left"/>
    </xf>
    <xf numFmtId="0" fontId="60" fillId="0" borderId="0" xfId="242" applyFont="1"/>
    <xf numFmtId="0" fontId="71" fillId="0" borderId="0" xfId="242" applyFont="1" applyAlignment="1">
      <alignment horizontal="center"/>
    </xf>
    <xf numFmtId="0" fontId="72" fillId="2" borderId="13" xfId="242" applyFont="1" applyFill="1" applyBorder="1" applyAlignment="1">
      <alignment horizontal="center" wrapText="1"/>
    </xf>
    <xf numFmtId="0" fontId="72" fillId="2" borderId="14" xfId="242" applyFont="1" applyFill="1" applyBorder="1" applyAlignment="1">
      <alignment horizontal="center" wrapText="1"/>
    </xf>
    <xf numFmtId="0" fontId="72" fillId="2" borderId="15" xfId="242" applyFont="1" applyFill="1" applyBorder="1" applyAlignment="1">
      <alignment horizontal="center" wrapText="1"/>
    </xf>
    <xf numFmtId="174" fontId="72" fillId="2" borderId="13" xfId="242" applyNumberFormat="1" applyFont="1" applyFill="1" applyBorder="1" applyAlignment="1">
      <alignment horizontal="center"/>
    </xf>
    <xf numFmtId="175" fontId="23" fillId="0" borderId="16" xfId="244" applyNumberFormat="1" applyFont="1" applyBorder="1" applyAlignment="1">
      <alignment horizontal="center"/>
    </xf>
    <xf numFmtId="175" fontId="23" fillId="0" borderId="0" xfId="244" applyNumberFormat="1" applyFont="1" applyBorder="1" applyAlignment="1">
      <alignment horizontal="center"/>
    </xf>
    <xf numFmtId="175" fontId="23" fillId="0" borderId="17" xfId="244" applyNumberFormat="1" applyFont="1" applyBorder="1" applyAlignment="1">
      <alignment horizontal="center"/>
    </xf>
    <xf numFmtId="174" fontId="72" fillId="2" borderId="25" xfId="242" applyNumberFormat="1" applyFont="1" applyFill="1" applyBorder="1" applyAlignment="1">
      <alignment horizontal="center"/>
    </xf>
    <xf numFmtId="0" fontId="72" fillId="2" borderId="18" xfId="242" applyFont="1" applyFill="1" applyBorder="1" applyAlignment="1">
      <alignment horizontal="center"/>
    </xf>
    <xf numFmtId="176" fontId="23" fillId="35" borderId="18" xfId="242" applyNumberFormat="1" applyFont="1" applyFill="1" applyBorder="1" applyAlignment="1">
      <alignment horizontal="center"/>
    </xf>
    <xf numFmtId="176" fontId="23" fillId="35" borderId="19" xfId="242" applyNumberFormat="1" applyFont="1" applyFill="1" applyBorder="1" applyAlignment="1">
      <alignment horizontal="center"/>
    </xf>
    <xf numFmtId="176" fontId="23" fillId="35" borderId="20" xfId="242" applyNumberFormat="1" applyFont="1" applyFill="1" applyBorder="1" applyAlignment="1">
      <alignment horizontal="center"/>
    </xf>
    <xf numFmtId="0" fontId="72" fillId="2" borderId="26" xfId="242" applyFont="1" applyFill="1" applyBorder="1" applyAlignment="1">
      <alignment horizontal="center"/>
    </xf>
    <xf numFmtId="164" fontId="23" fillId="0" borderId="0" xfId="243" applyNumberFormat="1" applyFont="1" applyBorder="1" applyAlignment="1">
      <alignment horizontal="center"/>
    </xf>
    <xf numFmtId="43" fontId="23" fillId="0" borderId="0" xfId="244" applyFont="1" applyBorder="1" applyAlignment="1">
      <alignment horizontal="center"/>
    </xf>
    <xf numFmtId="164" fontId="23" fillId="0" borderId="0" xfId="243" applyNumberFormat="1" applyFont="1" applyBorder="1"/>
    <xf numFmtId="174" fontId="72" fillId="0" borderId="0" xfId="242" applyNumberFormat="1" applyFont="1"/>
    <xf numFmtId="0" fontId="72" fillId="0" borderId="0" xfId="242" applyFont="1"/>
    <xf numFmtId="175" fontId="23" fillId="0" borderId="13" xfId="244" applyNumberFormat="1" applyFont="1" applyBorder="1" applyAlignment="1">
      <alignment horizontal="center"/>
    </xf>
    <xf numFmtId="175" fontId="23" fillId="0" borderId="14" xfId="244" applyNumberFormat="1" applyFont="1" applyBorder="1" applyAlignment="1">
      <alignment horizontal="center"/>
    </xf>
    <xf numFmtId="175" fontId="23" fillId="0" borderId="15" xfId="244" applyNumberFormat="1" applyFont="1" applyBorder="1" applyAlignment="1">
      <alignment horizontal="center"/>
    </xf>
    <xf numFmtId="14" fontId="23" fillId="0" borderId="0" xfId="242" applyNumberFormat="1" applyFont="1" applyAlignment="1">
      <alignment horizontal="left"/>
    </xf>
    <xf numFmtId="164" fontId="23" fillId="0" borderId="0" xfId="243" applyNumberFormat="1" applyFont="1"/>
    <xf numFmtId="0" fontId="83" fillId="0" borderId="0" xfId="245" applyFont="1"/>
    <xf numFmtId="0" fontId="23" fillId="0" borderId="0" xfId="245" applyFont="1"/>
    <xf numFmtId="0" fontId="56" fillId="0" borderId="0" xfId="245" applyFont="1" applyAlignment="1">
      <alignment horizontal="left" vertical="center"/>
    </xf>
    <xf numFmtId="0" fontId="23" fillId="0" borderId="0" xfId="245" applyFont="1" applyAlignment="1">
      <alignment vertical="center"/>
    </xf>
    <xf numFmtId="0" fontId="71" fillId="0" borderId="0" xfId="246" applyFont="1" applyAlignment="1">
      <alignment horizontal="center"/>
    </xf>
    <xf numFmtId="0" fontId="84" fillId="2" borderId="14" xfId="246" applyFont="1" applyFill="1" applyBorder="1" applyAlignment="1">
      <alignment horizontal="center" vertical="center"/>
    </xf>
    <xf numFmtId="172" fontId="84" fillId="2" borderId="15" xfId="246" applyNumberFormat="1" applyFont="1" applyFill="1" applyBorder="1" applyAlignment="1">
      <alignment horizontal="center" vertical="center"/>
    </xf>
    <xf numFmtId="0" fontId="23" fillId="0" borderId="0" xfId="246" applyFont="1" applyAlignment="1">
      <alignment horizontal="right"/>
    </xf>
    <xf numFmtId="0" fontId="84" fillId="2" borderId="25" xfId="246" applyFont="1" applyFill="1" applyBorder="1" applyAlignment="1">
      <alignment horizontal="center" vertical="center"/>
    </xf>
    <xf numFmtId="0" fontId="23" fillId="0" borderId="0" xfId="246" applyFont="1"/>
    <xf numFmtId="0" fontId="84" fillId="2" borderId="24" xfId="246" applyFont="1" applyFill="1" applyBorder="1" applyAlignment="1">
      <alignment horizontal="center" vertical="center"/>
    </xf>
    <xf numFmtId="0" fontId="70" fillId="0" borderId="0" xfId="246" applyFont="1"/>
    <xf numFmtId="0" fontId="84" fillId="2" borderId="26" xfId="246" applyFont="1" applyFill="1" applyBorder="1" applyAlignment="1">
      <alignment horizontal="center" vertical="center"/>
    </xf>
    <xf numFmtId="14" fontId="71" fillId="0" borderId="0" xfId="245" applyNumberFormat="1" applyFont="1"/>
    <xf numFmtId="0" fontId="71" fillId="0" borderId="0" xfId="242" applyFont="1"/>
    <xf numFmtId="172" fontId="72" fillId="2" borderId="14" xfId="242" applyNumberFormat="1" applyFont="1" applyFill="1" applyBorder="1" applyAlignment="1">
      <alignment horizontal="center" wrapText="1"/>
    </xf>
    <xf numFmtId="0" fontId="72" fillId="2" borderId="25" xfId="242" applyFont="1" applyFill="1" applyBorder="1" applyAlignment="1">
      <alignment horizontal="center" wrapText="1"/>
    </xf>
    <xf numFmtId="0" fontId="72" fillId="2" borderId="24" xfId="242" applyFont="1" applyFill="1" applyBorder="1" applyAlignment="1">
      <alignment horizontal="center" wrapText="1"/>
    </xf>
    <xf numFmtId="166" fontId="23" fillId="35" borderId="16" xfId="242" applyNumberFormat="1" applyFont="1" applyFill="1" applyBorder="1" applyAlignment="1">
      <alignment horizontal="center"/>
    </xf>
    <xf numFmtId="166" fontId="23" fillId="35" borderId="0" xfId="242" applyNumberFormat="1" applyFont="1" applyFill="1" applyAlignment="1">
      <alignment horizontal="center"/>
    </xf>
    <xf numFmtId="166" fontId="23" fillId="35" borderId="17" xfId="242" applyNumberFormat="1" applyFont="1" applyFill="1" applyBorder="1" applyAlignment="1">
      <alignment horizontal="center"/>
    </xf>
    <xf numFmtId="0" fontId="72" fillId="2" borderId="16" xfId="242" applyFont="1" applyFill="1" applyBorder="1" applyAlignment="1">
      <alignment horizontal="center" wrapText="1"/>
    </xf>
    <xf numFmtId="0" fontId="72" fillId="2" borderId="26" xfId="242" applyFont="1" applyFill="1" applyBorder="1" applyAlignment="1">
      <alignment horizontal="center" wrapText="1"/>
    </xf>
    <xf numFmtId="175" fontId="23" fillId="0" borderId="18" xfId="244" applyNumberFormat="1" applyFont="1" applyBorder="1" applyAlignment="1">
      <alignment horizontal="center"/>
    </xf>
    <xf numFmtId="175" fontId="23" fillId="0" borderId="19" xfId="244" applyNumberFormat="1" applyFont="1" applyBorder="1" applyAlignment="1">
      <alignment horizontal="center"/>
    </xf>
    <xf numFmtId="175" fontId="23" fillId="0" borderId="20" xfId="244" applyNumberFormat="1" applyFont="1" applyBorder="1" applyAlignment="1">
      <alignment horizontal="center"/>
    </xf>
    <xf numFmtId="0" fontId="72" fillId="2" borderId="18" xfId="242" applyFont="1" applyFill="1" applyBorder="1" applyAlignment="1">
      <alignment horizontal="center" wrapText="1"/>
    </xf>
    <xf numFmtId="166" fontId="23" fillId="35" borderId="18" xfId="242" applyNumberFormat="1" applyFont="1" applyFill="1" applyBorder="1" applyAlignment="1">
      <alignment horizontal="center"/>
    </xf>
    <xf numFmtId="166" fontId="23" fillId="35" borderId="19" xfId="242" applyNumberFormat="1" applyFont="1" applyFill="1" applyBorder="1" applyAlignment="1">
      <alignment horizontal="center"/>
    </xf>
    <xf numFmtId="166" fontId="23" fillId="35" borderId="20" xfId="242" applyNumberFormat="1" applyFont="1" applyFill="1" applyBorder="1" applyAlignment="1">
      <alignment horizontal="center"/>
    </xf>
    <xf numFmtId="0" fontId="23" fillId="0" borderId="13" xfId="244" applyNumberFormat="1" applyFont="1" applyBorder="1" applyAlignment="1">
      <alignment horizontal="center"/>
    </xf>
    <xf numFmtId="0" fontId="23" fillId="0" borderId="14" xfId="244" applyNumberFormat="1" applyFont="1" applyBorder="1" applyAlignment="1">
      <alignment horizontal="center"/>
    </xf>
    <xf numFmtId="0" fontId="23" fillId="0" borderId="15" xfId="244" applyNumberFormat="1" applyFont="1" applyBorder="1" applyAlignment="1">
      <alignment horizontal="center"/>
    </xf>
    <xf numFmtId="0" fontId="23" fillId="35" borderId="16" xfId="244" applyNumberFormat="1" applyFont="1" applyFill="1" applyBorder="1" applyAlignment="1">
      <alignment horizontal="center"/>
    </xf>
    <xf numFmtId="0" fontId="23" fillId="35" borderId="0" xfId="244" applyNumberFormat="1" applyFont="1" applyFill="1" applyBorder="1" applyAlignment="1">
      <alignment horizontal="center"/>
    </xf>
    <xf numFmtId="0" fontId="23" fillId="35" borderId="17" xfId="244" applyNumberFormat="1" applyFont="1" applyFill="1" applyBorder="1" applyAlignment="1">
      <alignment horizontal="center"/>
    </xf>
    <xf numFmtId="0" fontId="23" fillId="0" borderId="16" xfId="244" applyNumberFormat="1" applyFont="1" applyBorder="1" applyAlignment="1">
      <alignment horizontal="center"/>
    </xf>
    <xf numFmtId="0" fontId="23" fillId="0" borderId="0" xfId="244" applyNumberFormat="1" applyFont="1" applyBorder="1" applyAlignment="1">
      <alignment horizontal="center"/>
    </xf>
    <xf numFmtId="0" fontId="23" fillId="0" borderId="17" xfId="244" applyNumberFormat="1" applyFont="1" applyBorder="1" applyAlignment="1">
      <alignment horizontal="center"/>
    </xf>
    <xf numFmtId="0" fontId="23" fillId="35" borderId="16" xfId="242" applyFont="1" applyFill="1" applyBorder="1" applyAlignment="1">
      <alignment horizontal="center"/>
    </xf>
    <xf numFmtId="0" fontId="23" fillId="35" borderId="0" xfId="242" applyFont="1" applyFill="1" applyAlignment="1">
      <alignment horizontal="center"/>
    </xf>
    <xf numFmtId="0" fontId="23" fillId="35" borderId="17" xfId="242" applyFont="1" applyFill="1" applyBorder="1" applyAlignment="1">
      <alignment horizontal="center"/>
    </xf>
    <xf numFmtId="0" fontId="23" fillId="0" borderId="18" xfId="244" applyNumberFormat="1" applyFont="1" applyBorder="1" applyAlignment="1">
      <alignment horizontal="center"/>
    </xf>
    <xf numFmtId="0" fontId="23" fillId="0" borderId="19" xfId="244" applyNumberFormat="1" applyFont="1" applyBorder="1" applyAlignment="1">
      <alignment horizontal="center"/>
    </xf>
    <xf numFmtId="0" fontId="23" fillId="0" borderId="20" xfId="244" applyNumberFormat="1" applyFont="1" applyBorder="1" applyAlignment="1">
      <alignment horizontal="center"/>
    </xf>
    <xf numFmtId="0" fontId="23" fillId="35" borderId="18" xfId="242" applyFont="1" applyFill="1" applyBorder="1" applyAlignment="1">
      <alignment horizontal="center"/>
    </xf>
    <xf numFmtId="0" fontId="23" fillId="35" borderId="19" xfId="242" applyFont="1" applyFill="1" applyBorder="1" applyAlignment="1">
      <alignment horizontal="center"/>
    </xf>
    <xf numFmtId="0" fontId="23" fillId="35" borderId="20" xfId="242" applyFont="1" applyFill="1" applyBorder="1" applyAlignment="1">
      <alignment horizontal="center"/>
    </xf>
    <xf numFmtId="0" fontId="86" fillId="0" borderId="0" xfId="219" applyFont="1"/>
    <xf numFmtId="0" fontId="86" fillId="0" borderId="0" xfId="224" applyFont="1"/>
    <xf numFmtId="168" fontId="54" fillId="0" borderId="0" xfId="115" applyNumberFormat="1" applyFont="1" applyAlignment="1">
      <alignment horizontal="center"/>
    </xf>
    <xf numFmtId="166" fontId="83" fillId="0" borderId="0" xfId="245" applyNumberFormat="1" applyFont="1"/>
    <xf numFmtId="166" fontId="62" fillId="0" borderId="17" xfId="3" applyNumberFormat="1" applyFont="1" applyBorder="1" applyAlignment="1">
      <alignment horizontal="center" vertical="center"/>
    </xf>
    <xf numFmtId="0" fontId="65" fillId="35" borderId="17" xfId="3" applyNumberFormat="1" applyFont="1" applyFill="1" applyBorder="1" applyAlignment="1">
      <alignment horizontal="center" vertical="center"/>
    </xf>
    <xf numFmtId="0" fontId="62" fillId="0" borderId="17" xfId="3" applyNumberFormat="1" applyFont="1" applyBorder="1" applyAlignment="1">
      <alignment horizontal="center" vertical="center"/>
    </xf>
    <xf numFmtId="0" fontId="65" fillId="35" borderId="20" xfId="3" applyNumberFormat="1" applyFont="1" applyFill="1" applyBorder="1" applyAlignment="1">
      <alignment horizontal="center" vertical="center"/>
    </xf>
    <xf numFmtId="0" fontId="2" fillId="0" borderId="0" xfId="247"/>
    <xf numFmtId="0" fontId="54" fillId="0" borderId="0" xfId="247" applyFont="1"/>
    <xf numFmtId="0" fontId="56" fillId="0" borderId="0" xfId="247" applyFont="1" applyAlignment="1">
      <alignment vertical="center"/>
    </xf>
    <xf numFmtId="0" fontId="57" fillId="0" borderId="0" xfId="247" applyFont="1"/>
    <xf numFmtId="0" fontId="54" fillId="0" borderId="0" xfId="247" applyFont="1" applyAlignment="1">
      <alignment horizontal="center"/>
    </xf>
    <xf numFmtId="0" fontId="58" fillId="2" borderId="14" xfId="247" applyFont="1" applyFill="1" applyBorder="1" applyAlignment="1">
      <alignment horizontal="center"/>
    </xf>
    <xf numFmtId="0" fontId="34" fillId="0" borderId="0" xfId="247" applyFont="1"/>
    <xf numFmtId="0" fontId="58" fillId="2" borderId="13" xfId="247" applyFont="1" applyFill="1" applyBorder="1" applyAlignment="1">
      <alignment horizontal="center"/>
    </xf>
    <xf numFmtId="0" fontId="57" fillId="0" borderId="13" xfId="248" applyNumberFormat="1" applyFont="1" applyBorder="1" applyAlignment="1">
      <alignment horizontal="center"/>
    </xf>
    <xf numFmtId="164" fontId="57" fillId="0" borderId="15" xfId="249" applyNumberFormat="1" applyFont="1" applyBorder="1" applyAlignment="1">
      <alignment horizontal="center"/>
    </xf>
    <xf numFmtId="0" fontId="58" fillId="2" borderId="16" xfId="247" applyFont="1" applyFill="1" applyBorder="1" applyAlignment="1">
      <alignment horizontal="center"/>
    </xf>
    <xf numFmtId="0" fontId="54" fillId="35" borderId="16" xfId="16" applyNumberFormat="1" applyFont="1" applyFill="1" applyBorder="1" applyAlignment="1">
      <alignment horizontal="center" vertical="center"/>
    </xf>
    <xf numFmtId="164" fontId="54" fillId="35" borderId="17" xfId="249" applyNumberFormat="1" applyFont="1" applyFill="1" applyBorder="1" applyAlignment="1">
      <alignment horizontal="center" vertical="center"/>
    </xf>
    <xf numFmtId="0" fontId="57" fillId="0" borderId="16" xfId="248" applyNumberFormat="1" applyFont="1" applyBorder="1" applyAlignment="1">
      <alignment horizontal="center"/>
    </xf>
    <xf numFmtId="164" fontId="57" fillId="0" borderId="17" xfId="249" applyNumberFormat="1" applyFont="1" applyBorder="1" applyAlignment="1">
      <alignment horizontal="center"/>
    </xf>
    <xf numFmtId="0" fontId="83" fillId="0" borderId="0" xfId="247" applyFont="1"/>
    <xf numFmtId="0" fontId="58" fillId="2" borderId="18" xfId="247" applyFont="1" applyFill="1" applyBorder="1" applyAlignment="1">
      <alignment horizontal="center"/>
    </xf>
    <xf numFmtId="0" fontId="57" fillId="0" borderId="18" xfId="248" applyNumberFormat="1" applyFont="1" applyBorder="1" applyAlignment="1">
      <alignment horizontal="center"/>
    </xf>
    <xf numFmtId="164" fontId="57" fillId="0" borderId="20" xfId="249" applyNumberFormat="1" applyFont="1" applyBorder="1" applyAlignment="1">
      <alignment horizontal="center"/>
    </xf>
    <xf numFmtId="0" fontId="74" fillId="0" borderId="0" xfId="247" applyFont="1"/>
    <xf numFmtId="0" fontId="54" fillId="0" borderId="0" xfId="250" applyFont="1"/>
    <xf numFmtId="0" fontId="56" fillId="0" borderId="0" xfId="250" applyFont="1" applyAlignment="1">
      <alignment horizontal="left" vertical="center"/>
    </xf>
    <xf numFmtId="0" fontId="54" fillId="0" borderId="0" xfId="250" applyFont="1" applyAlignment="1">
      <alignment wrapText="1"/>
    </xf>
    <xf numFmtId="0" fontId="57" fillId="0" borderId="0" xfId="250" applyFont="1" applyAlignment="1">
      <alignment horizontal="center" vertical="center"/>
    </xf>
    <xf numFmtId="0" fontId="55" fillId="2" borderId="14" xfId="250" applyFont="1" applyFill="1" applyBorder="1" applyAlignment="1">
      <alignment horizontal="center" vertical="center"/>
    </xf>
    <xf numFmtId="165" fontId="55" fillId="2" borderId="15" xfId="250" applyNumberFormat="1" applyFont="1" applyFill="1" applyBorder="1" applyAlignment="1">
      <alignment horizontal="center" vertical="center"/>
    </xf>
    <xf numFmtId="0" fontId="55" fillId="2" borderId="0" xfId="250" applyFont="1" applyFill="1" applyAlignment="1">
      <alignment horizontal="center" vertical="center"/>
    </xf>
    <xf numFmtId="0" fontId="57" fillId="0" borderId="0" xfId="250" applyFont="1"/>
    <xf numFmtId="0" fontId="58" fillId="0" borderId="0" xfId="247" applyFont="1"/>
    <xf numFmtId="0" fontId="14" fillId="0" borderId="0" xfId="247" applyFont="1" applyAlignment="1">
      <alignment vertical="center"/>
    </xf>
    <xf numFmtId="0" fontId="58" fillId="2" borderId="15" xfId="247" applyFont="1" applyFill="1" applyBorder="1" applyAlignment="1">
      <alignment horizontal="center"/>
    </xf>
    <xf numFmtId="0" fontId="58" fillId="2" borderId="0" xfId="247" applyFont="1" applyFill="1" applyAlignment="1">
      <alignment horizontal="center"/>
    </xf>
    <xf numFmtId="0" fontId="58" fillId="2" borderId="17" xfId="247" applyFont="1" applyFill="1" applyBorder="1" applyAlignment="1">
      <alignment horizontal="center"/>
    </xf>
    <xf numFmtId="168" fontId="57" fillId="0" borderId="16" xfId="248" applyNumberFormat="1" applyFont="1" applyBorder="1" applyAlignment="1">
      <alignment horizontal="center"/>
    </xf>
    <xf numFmtId="168" fontId="57" fillId="0" borderId="0" xfId="248" applyNumberFormat="1" applyFont="1" applyBorder="1" applyAlignment="1">
      <alignment horizontal="center"/>
    </xf>
    <xf numFmtId="168" fontId="57" fillId="0" borderId="17" xfId="248" applyNumberFormat="1" applyFont="1" applyBorder="1" applyAlignment="1">
      <alignment horizontal="center"/>
    </xf>
    <xf numFmtId="14" fontId="74" fillId="0" borderId="0" xfId="247" applyNumberFormat="1" applyFont="1"/>
    <xf numFmtId="180" fontId="34" fillId="0" borderId="0" xfId="247" applyNumberFormat="1" applyFont="1"/>
    <xf numFmtId="14" fontId="57" fillId="0" borderId="0" xfId="250" applyNumberFormat="1" applyFont="1"/>
    <xf numFmtId="0" fontId="55" fillId="2" borderId="13" xfId="250" applyFont="1" applyFill="1" applyBorder="1" applyAlignment="1">
      <alignment horizontal="center" vertical="center"/>
    </xf>
    <xf numFmtId="14" fontId="54" fillId="0" borderId="0" xfId="3" applyNumberFormat="1" applyFont="1" applyBorder="1" applyAlignment="1">
      <alignment horizontal="left" vertical="center"/>
    </xf>
    <xf numFmtId="0" fontId="54" fillId="0" borderId="0" xfId="3" applyNumberFormat="1" applyFont="1" applyBorder="1" applyAlignment="1">
      <alignment horizontal="left" vertical="center"/>
    </xf>
    <xf numFmtId="164" fontId="54" fillId="0" borderId="0" xfId="249" applyNumberFormat="1" applyFont="1" applyBorder="1"/>
    <xf numFmtId="1" fontId="54" fillId="0" borderId="18" xfId="3" applyNumberFormat="1" applyFont="1" applyBorder="1" applyAlignment="1">
      <alignment horizontal="center" vertical="center"/>
    </xf>
    <xf numFmtId="1" fontId="54" fillId="0" borderId="19" xfId="3" applyNumberFormat="1" applyFont="1" applyBorder="1" applyAlignment="1">
      <alignment horizontal="center" vertical="center"/>
    </xf>
    <xf numFmtId="1" fontId="54" fillId="0" borderId="20" xfId="3" applyNumberFormat="1" applyFont="1" applyBorder="1" applyAlignment="1">
      <alignment horizontal="center" vertical="center"/>
    </xf>
    <xf numFmtId="0" fontId="14" fillId="0" borderId="0" xfId="247" applyFont="1"/>
    <xf numFmtId="164" fontId="87" fillId="0" borderId="0" xfId="249" applyNumberFormat="1" applyFont="1"/>
    <xf numFmtId="0" fontId="87" fillId="0" borderId="0" xfId="247" applyFont="1"/>
    <xf numFmtId="0" fontId="80" fillId="2" borderId="13" xfId="247" applyFont="1" applyFill="1" applyBorder="1" applyAlignment="1">
      <alignment horizontal="center"/>
    </xf>
    <xf numFmtId="0" fontId="80" fillId="2" borderId="14" xfId="247" applyFont="1" applyFill="1" applyBorder="1" applyAlignment="1">
      <alignment horizontal="center"/>
    </xf>
    <xf numFmtId="164" fontId="80" fillId="2" borderId="14" xfId="249" applyNumberFormat="1" applyFont="1" applyFill="1" applyBorder="1" applyAlignment="1">
      <alignment horizontal="center" wrapText="1"/>
    </xf>
    <xf numFmtId="14" fontId="80" fillId="2" borderId="24" xfId="247" applyNumberFormat="1" applyFont="1" applyFill="1" applyBorder="1" applyAlignment="1">
      <alignment horizontal="center"/>
    </xf>
    <xf numFmtId="166" fontId="87" fillId="0" borderId="0" xfId="247" applyNumberFormat="1" applyFont="1" applyAlignment="1">
      <alignment horizontal="center"/>
    </xf>
    <xf numFmtId="164" fontId="87" fillId="0" borderId="0" xfId="249" applyNumberFormat="1" applyFont="1" applyBorder="1" applyAlignment="1">
      <alignment horizontal="center"/>
    </xf>
    <xf numFmtId="166" fontId="87" fillId="35" borderId="0" xfId="247" applyNumberFormat="1" applyFont="1" applyFill="1" applyAlignment="1">
      <alignment horizontal="center"/>
    </xf>
    <xf numFmtId="164" fontId="87" fillId="35" borderId="0" xfId="249" applyNumberFormat="1" applyFont="1" applyFill="1" applyBorder="1" applyAlignment="1">
      <alignment horizontal="center"/>
    </xf>
    <xf numFmtId="0" fontId="88" fillId="0" borderId="0" xfId="247" applyFont="1" applyAlignment="1">
      <alignment horizontal="centerContinuous"/>
    </xf>
    <xf numFmtId="0" fontId="88" fillId="0" borderId="0" xfId="247" applyFont="1" applyAlignment="1">
      <alignment horizontal="center"/>
    </xf>
    <xf numFmtId="181" fontId="87" fillId="0" borderId="0" xfId="247" applyNumberFormat="1" applyFont="1"/>
    <xf numFmtId="14" fontId="80" fillId="0" borderId="0" xfId="247" applyNumberFormat="1" applyFont="1" applyAlignment="1">
      <alignment horizontal="center"/>
    </xf>
    <xf numFmtId="164" fontId="87" fillId="0" borderId="0" xfId="249" applyNumberFormat="1" applyFont="1" applyFill="1" applyBorder="1" applyAlignment="1">
      <alignment horizontal="center"/>
    </xf>
    <xf numFmtId="166" fontId="87" fillId="0" borderId="0" xfId="247" applyNumberFormat="1" applyFont="1"/>
    <xf numFmtId="0" fontId="54" fillId="0" borderId="0" xfId="251" applyFont="1"/>
    <xf numFmtId="0" fontId="56" fillId="0" borderId="0" xfId="251" applyFont="1" applyAlignment="1">
      <alignment horizontal="left" vertical="center"/>
    </xf>
    <xf numFmtId="0" fontId="54" fillId="0" borderId="0" xfId="252" applyFont="1"/>
    <xf numFmtId="0" fontId="54" fillId="0" borderId="0" xfId="253" applyFont="1"/>
    <xf numFmtId="0" fontId="57" fillId="0" borderId="0" xfId="252" applyFont="1" applyAlignment="1">
      <alignment horizontal="center"/>
    </xf>
    <xf numFmtId="0" fontId="55" fillId="2" borderId="0" xfId="252" applyFont="1" applyFill="1" applyAlignment="1">
      <alignment horizontal="center" vertical="center"/>
    </xf>
    <xf numFmtId="165" fontId="55" fillId="2" borderId="0" xfId="252" applyNumberFormat="1" applyFont="1" applyFill="1" applyAlignment="1">
      <alignment horizontal="center" vertical="center"/>
    </xf>
    <xf numFmtId="0" fontId="54" fillId="0" borderId="0" xfId="252" applyFont="1" applyAlignment="1">
      <alignment horizontal="right"/>
    </xf>
    <xf numFmtId="0" fontId="55" fillId="2" borderId="16" xfId="252" applyFont="1" applyFill="1" applyBorder="1" applyAlignment="1">
      <alignment horizontal="center"/>
    </xf>
    <xf numFmtId="0" fontId="55" fillId="2" borderId="0" xfId="252" applyFont="1" applyFill="1" applyAlignment="1">
      <alignment horizontal="center"/>
    </xf>
    <xf numFmtId="0" fontId="55" fillId="2" borderId="0" xfId="253" applyFont="1" applyFill="1" applyAlignment="1">
      <alignment horizontal="center"/>
    </xf>
    <xf numFmtId="0" fontId="55" fillId="2" borderId="17" xfId="252" applyFont="1" applyFill="1" applyBorder="1" applyAlignment="1">
      <alignment horizontal="center"/>
    </xf>
    <xf numFmtId="0" fontId="59" fillId="0" borderId="0" xfId="252" applyFont="1"/>
    <xf numFmtId="0" fontId="57" fillId="0" borderId="0" xfId="251" applyFont="1"/>
    <xf numFmtId="0" fontId="58" fillId="0" borderId="0" xfId="251" applyFont="1"/>
    <xf numFmtId="3" fontId="57" fillId="35" borderId="16" xfId="3" applyNumberFormat="1" applyFont="1" applyFill="1" applyBorder="1" applyAlignment="1">
      <alignment horizontal="center" vertical="center"/>
    </xf>
    <xf numFmtId="3" fontId="57" fillId="35" borderId="0" xfId="3" applyNumberFormat="1" applyFont="1" applyFill="1" applyBorder="1" applyAlignment="1">
      <alignment horizontal="center" vertical="center"/>
    </xf>
    <xf numFmtId="3" fontId="57" fillId="35" borderId="17" xfId="3" applyNumberFormat="1" applyFont="1" applyFill="1" applyBorder="1" applyAlignment="1">
      <alignment horizontal="center" vertical="center"/>
    </xf>
    <xf numFmtId="3" fontId="54" fillId="0" borderId="16" xfId="3" applyNumberFormat="1" applyFont="1" applyBorder="1" applyAlignment="1">
      <alignment horizontal="center" vertical="center"/>
    </xf>
    <xf numFmtId="3" fontId="54" fillId="0" borderId="0" xfId="3" applyNumberFormat="1" applyFont="1" applyBorder="1" applyAlignment="1">
      <alignment horizontal="center" vertical="center"/>
    </xf>
    <xf numFmtId="3" fontId="54" fillId="0" borderId="17" xfId="3" applyNumberFormat="1" applyFont="1" applyBorder="1" applyAlignment="1">
      <alignment horizontal="center" vertical="center"/>
    </xf>
    <xf numFmtId="3" fontId="54" fillId="35" borderId="18" xfId="3" applyNumberFormat="1" applyFont="1" applyFill="1" applyBorder="1" applyAlignment="1">
      <alignment horizontal="center" vertical="center"/>
    </xf>
    <xf numFmtId="3" fontId="54" fillId="35" borderId="19" xfId="3" applyNumberFormat="1" applyFont="1" applyFill="1" applyBorder="1" applyAlignment="1">
      <alignment horizontal="center" vertical="center"/>
    </xf>
    <xf numFmtId="3" fontId="54" fillId="35" borderId="20" xfId="3" applyNumberFormat="1" applyFont="1" applyFill="1" applyBorder="1" applyAlignment="1">
      <alignment horizontal="center" vertical="center"/>
    </xf>
    <xf numFmtId="3" fontId="57" fillId="0" borderId="16" xfId="3" applyNumberFormat="1" applyFont="1" applyBorder="1" applyAlignment="1">
      <alignment horizontal="center" vertical="center"/>
    </xf>
    <xf numFmtId="3" fontId="57" fillId="0" borderId="0" xfId="3" applyNumberFormat="1" applyFont="1" applyBorder="1" applyAlignment="1">
      <alignment horizontal="center" vertical="center"/>
    </xf>
    <xf numFmtId="3" fontId="54" fillId="0" borderId="18" xfId="3" applyNumberFormat="1" applyFont="1" applyBorder="1" applyAlignment="1">
      <alignment horizontal="center" vertical="center"/>
    </xf>
    <xf numFmtId="3" fontId="54" fillId="0" borderId="19" xfId="3" applyNumberFormat="1" applyFont="1" applyBorder="1" applyAlignment="1">
      <alignment horizontal="center" vertical="center"/>
    </xf>
    <xf numFmtId="3" fontId="57" fillId="0" borderId="17" xfId="3" applyNumberFormat="1" applyFont="1" applyBorder="1" applyAlignment="1">
      <alignment horizontal="center" vertical="center"/>
    </xf>
    <xf numFmtId="3" fontId="57" fillId="0" borderId="19" xfId="3" applyNumberFormat="1" applyFont="1" applyBorder="1" applyAlignment="1">
      <alignment horizontal="center" vertical="center"/>
    </xf>
    <xf numFmtId="3" fontId="57" fillId="0" borderId="20" xfId="3" applyNumberFormat="1" applyFont="1" applyBorder="1" applyAlignment="1">
      <alignment horizontal="center" vertical="center"/>
    </xf>
    <xf numFmtId="3" fontId="57" fillId="0" borderId="13" xfId="3" applyNumberFormat="1" applyFont="1" applyBorder="1" applyAlignment="1">
      <alignment horizontal="center" vertical="center"/>
    </xf>
    <xf numFmtId="3" fontId="57" fillId="0" borderId="14" xfId="3" applyNumberFormat="1" applyFont="1" applyBorder="1" applyAlignment="1">
      <alignment horizontal="center" vertical="center"/>
    </xf>
    <xf numFmtId="3" fontId="57" fillId="0" borderId="18" xfId="3" applyNumberFormat="1" applyFont="1" applyBorder="1" applyAlignment="1">
      <alignment horizontal="center" vertical="center"/>
    </xf>
    <xf numFmtId="3" fontId="57" fillId="0" borderId="15" xfId="3" applyNumberFormat="1" applyFont="1" applyBorder="1" applyAlignment="1">
      <alignment horizontal="center" vertical="center"/>
    </xf>
    <xf numFmtId="3" fontId="57" fillId="35" borderId="18" xfId="3" applyNumberFormat="1" applyFont="1" applyFill="1" applyBorder="1" applyAlignment="1">
      <alignment horizontal="center" vertical="center"/>
    </xf>
    <xf numFmtId="3" fontId="57" fillId="35" borderId="19" xfId="3" applyNumberFormat="1" applyFont="1" applyFill="1" applyBorder="1" applyAlignment="1">
      <alignment horizontal="center" vertical="center"/>
    </xf>
    <xf numFmtId="3" fontId="57" fillId="35" borderId="20" xfId="3" applyNumberFormat="1" applyFont="1" applyFill="1" applyBorder="1" applyAlignment="1">
      <alignment horizontal="center" vertical="center"/>
    </xf>
    <xf numFmtId="3" fontId="57" fillId="0" borderId="16" xfId="3" applyNumberFormat="1" applyFont="1" applyFill="1" applyBorder="1" applyAlignment="1">
      <alignment horizontal="center" vertical="center"/>
    </xf>
    <xf numFmtId="3" fontId="57" fillId="0" borderId="0" xfId="3" applyNumberFormat="1" applyFont="1" applyFill="1" applyBorder="1" applyAlignment="1">
      <alignment horizontal="center" vertical="center"/>
    </xf>
    <xf numFmtId="3" fontId="57" fillId="0" borderId="17" xfId="3" applyNumberFormat="1" applyFont="1" applyFill="1" applyBorder="1" applyAlignment="1">
      <alignment horizontal="center" vertical="center"/>
    </xf>
    <xf numFmtId="3" fontId="54" fillId="0" borderId="18" xfId="224" applyNumberFormat="1" applyFont="1" applyBorder="1"/>
    <xf numFmtId="3" fontId="54" fillId="0" borderId="19" xfId="224" applyNumberFormat="1" applyFont="1" applyBorder="1"/>
    <xf numFmtId="3" fontId="57" fillId="0" borderId="19" xfId="3" applyNumberFormat="1" applyFont="1" applyFill="1" applyBorder="1" applyAlignment="1">
      <alignment horizontal="center" vertical="center"/>
    </xf>
    <xf numFmtId="3" fontId="54" fillId="0" borderId="16" xfId="224" applyNumberFormat="1" applyFont="1" applyBorder="1"/>
    <xf numFmtId="3" fontId="54" fillId="0" borderId="0" xfId="224" applyNumberFormat="1" applyFont="1"/>
    <xf numFmtId="3" fontId="54" fillId="0" borderId="13" xfId="3" applyNumberFormat="1" applyFont="1" applyBorder="1" applyAlignment="1">
      <alignment horizontal="center" vertical="center"/>
    </xf>
    <xf numFmtId="3" fontId="54" fillId="0" borderId="14" xfId="3" applyNumberFormat="1" applyFont="1" applyBorder="1" applyAlignment="1">
      <alignment horizontal="center" vertical="center"/>
    </xf>
    <xf numFmtId="3" fontId="54" fillId="0" borderId="15" xfId="3" applyNumberFormat="1" applyFont="1" applyBorder="1" applyAlignment="1">
      <alignment horizontal="center" vertical="center"/>
    </xf>
    <xf numFmtId="0" fontId="55" fillId="2" borderId="14" xfId="224" applyFont="1" applyFill="1" applyBorder="1" applyAlignment="1">
      <alignment horizontal="center"/>
    </xf>
    <xf numFmtId="172" fontId="55" fillId="2" borderId="14" xfId="224" applyNumberFormat="1" applyFont="1" applyFill="1" applyBorder="1" applyAlignment="1">
      <alignment horizontal="center"/>
    </xf>
    <xf numFmtId="172" fontId="55" fillId="2" borderId="15" xfId="224" applyNumberFormat="1" applyFont="1" applyFill="1" applyBorder="1" applyAlignment="1">
      <alignment horizontal="center"/>
    </xf>
    <xf numFmtId="0" fontId="55" fillId="2" borderId="13" xfId="224" applyFont="1" applyFill="1" applyBorder="1" applyAlignment="1">
      <alignment horizontal="center"/>
    </xf>
    <xf numFmtId="0" fontId="55" fillId="2" borderId="0" xfId="224" applyFont="1" applyFill="1" applyAlignment="1">
      <alignment horizontal="center" vertical="center"/>
    </xf>
    <xf numFmtId="0" fontId="55" fillId="2" borderId="14" xfId="252" applyFont="1" applyFill="1" applyBorder="1" applyAlignment="1">
      <alignment horizontal="center"/>
    </xf>
    <xf numFmtId="172" fontId="55" fillId="2" borderId="14" xfId="252" applyNumberFormat="1" applyFont="1" applyFill="1" applyBorder="1" applyAlignment="1">
      <alignment horizontal="center"/>
    </xf>
    <xf numFmtId="172" fontId="55" fillId="2" borderId="15" xfId="252" applyNumberFormat="1" applyFont="1" applyFill="1" applyBorder="1" applyAlignment="1">
      <alignment horizontal="center"/>
    </xf>
    <xf numFmtId="0" fontId="55" fillId="2" borderId="13" xfId="252" applyFont="1" applyFill="1" applyBorder="1" applyAlignment="1">
      <alignment horizontal="center"/>
    </xf>
    <xf numFmtId="0" fontId="55" fillId="2" borderId="14" xfId="226" applyFont="1" applyFill="1" applyBorder="1" applyAlignment="1">
      <alignment horizontal="center"/>
    </xf>
    <xf numFmtId="172" fontId="55" fillId="2" borderId="14" xfId="226" applyNumberFormat="1" applyFont="1" applyFill="1" applyBorder="1" applyAlignment="1">
      <alignment horizontal="center"/>
    </xf>
    <xf numFmtId="0" fontId="55" fillId="2" borderId="13" xfId="226" applyFont="1" applyFill="1" applyBorder="1" applyAlignment="1">
      <alignment horizontal="center"/>
    </xf>
    <xf numFmtId="0" fontId="55" fillId="2" borderId="0" xfId="224" applyFont="1" applyFill="1" applyAlignment="1">
      <alignment horizontal="center"/>
    </xf>
    <xf numFmtId="172" fontId="55" fillId="2" borderId="0" xfId="224" applyNumberFormat="1" applyFont="1" applyFill="1" applyAlignment="1">
      <alignment horizontal="center"/>
    </xf>
    <xf numFmtId="0" fontId="55" fillId="2" borderId="15" xfId="224" applyFont="1" applyFill="1" applyBorder="1" applyAlignment="1">
      <alignment horizontal="center"/>
    </xf>
    <xf numFmtId="0" fontId="60" fillId="0" borderId="0" xfId="231" applyFont="1" applyAlignment="1">
      <alignment horizontal="left" vertical="center" wrapText="1"/>
    </xf>
    <xf numFmtId="0" fontId="63" fillId="2" borderId="14" xfId="224" applyFont="1" applyFill="1" applyBorder="1" applyAlignment="1">
      <alignment horizontal="center"/>
    </xf>
    <xf numFmtId="172" fontId="63" fillId="2" borderId="14" xfId="224" applyNumberFormat="1" applyFont="1" applyFill="1" applyBorder="1" applyAlignment="1">
      <alignment horizontal="center"/>
    </xf>
    <xf numFmtId="172" fontId="63" fillId="2" borderId="15" xfId="224" applyNumberFormat="1" applyFont="1" applyFill="1" applyBorder="1" applyAlignment="1">
      <alignment horizontal="center"/>
    </xf>
    <xf numFmtId="0" fontId="63" fillId="2" borderId="13" xfId="224" applyFont="1" applyFill="1" applyBorder="1" applyAlignment="1">
      <alignment horizontal="center"/>
    </xf>
    <xf numFmtId="0" fontId="75" fillId="2" borderId="14" xfId="217" applyFont="1" applyFill="1" applyBorder="1" applyAlignment="1">
      <alignment horizontal="center"/>
    </xf>
    <xf numFmtId="0" fontId="75" fillId="2" borderId="13" xfId="217" applyFont="1" applyFill="1" applyBorder="1" applyAlignment="1">
      <alignment horizontal="center"/>
    </xf>
    <xf numFmtId="172" fontId="75" fillId="2" borderId="0" xfId="217" applyNumberFormat="1" applyFont="1" applyFill="1" applyAlignment="1">
      <alignment horizontal="center"/>
    </xf>
    <xf numFmtId="172" fontId="63" fillId="2" borderId="14" xfId="242" applyNumberFormat="1" applyFont="1" applyFill="1" applyBorder="1" applyAlignment="1">
      <alignment horizontal="center"/>
    </xf>
    <xf numFmtId="172" fontId="63" fillId="2" borderId="15" xfId="242" applyNumberFormat="1" applyFont="1" applyFill="1" applyBorder="1" applyAlignment="1">
      <alignment horizontal="center"/>
    </xf>
    <xf numFmtId="0" fontId="63" fillId="2" borderId="13" xfId="242" applyFont="1" applyFill="1" applyBorder="1" applyAlignment="1">
      <alignment horizontal="center"/>
    </xf>
    <xf numFmtId="0" fontId="63" fillId="2" borderId="14" xfId="242" applyFont="1" applyFill="1" applyBorder="1" applyAlignment="1">
      <alignment horizontal="center"/>
    </xf>
    <xf numFmtId="0" fontId="58" fillId="2" borderId="14" xfId="125" applyFont="1" applyFill="1" applyBorder="1" applyAlignment="1">
      <alignment horizontal="center"/>
    </xf>
    <xf numFmtId="0" fontId="58" fillId="2" borderId="13" xfId="125" applyFont="1" applyFill="1" applyBorder="1" applyAlignment="1">
      <alignment horizontal="center"/>
    </xf>
    <xf numFmtId="172" fontId="58" fillId="2" borderId="14" xfId="125" applyNumberFormat="1" applyFont="1" applyFill="1" applyBorder="1" applyAlignment="1">
      <alignment horizontal="center"/>
    </xf>
    <xf numFmtId="0" fontId="58" fillId="2" borderId="13" xfId="247" applyFont="1" applyFill="1" applyBorder="1" applyAlignment="1">
      <alignment horizontal="center"/>
    </xf>
    <xf numFmtId="0" fontId="58" fillId="2" borderId="14" xfId="247" applyFont="1" applyFill="1" applyBorder="1" applyAlignment="1">
      <alignment horizontal="center"/>
    </xf>
    <xf numFmtId="3" fontId="54" fillId="0" borderId="20" xfId="3" applyNumberFormat="1" applyFont="1" applyBorder="1" applyAlignment="1">
      <alignment horizontal="center" vertical="center"/>
    </xf>
    <xf numFmtId="3" fontId="68" fillId="35" borderId="16" xfId="3" applyNumberFormat="1" applyFont="1" applyFill="1" applyBorder="1" applyAlignment="1">
      <alignment horizontal="center" vertical="center"/>
    </xf>
    <xf numFmtId="3" fontId="68" fillId="35" borderId="0" xfId="3" applyNumberFormat="1" applyFont="1" applyFill="1" applyBorder="1" applyAlignment="1">
      <alignment horizontal="center" vertical="center"/>
    </xf>
    <xf numFmtId="3" fontId="68" fillId="35" borderId="17" xfId="3" applyNumberFormat="1" applyFont="1" applyFill="1" applyBorder="1" applyAlignment="1">
      <alignment horizontal="center" vertical="center"/>
    </xf>
    <xf numFmtId="3" fontId="68" fillId="0" borderId="16" xfId="3" applyNumberFormat="1" applyFont="1" applyFill="1" applyBorder="1" applyAlignment="1">
      <alignment horizontal="center" vertical="center"/>
    </xf>
    <xf numFmtId="3" fontId="68" fillId="0" borderId="0" xfId="3" applyNumberFormat="1" applyFont="1" applyFill="1" applyBorder="1" applyAlignment="1">
      <alignment horizontal="center" vertical="center"/>
    </xf>
    <xf numFmtId="3" fontId="68" fillId="0" borderId="17" xfId="3" applyNumberFormat="1" applyFont="1" applyFill="1" applyBorder="1" applyAlignment="1">
      <alignment horizontal="center" vertical="center"/>
    </xf>
    <xf numFmtId="3" fontId="68" fillId="35" borderId="18" xfId="3" applyNumberFormat="1" applyFont="1" applyFill="1" applyBorder="1" applyAlignment="1">
      <alignment horizontal="center" vertical="center"/>
    </xf>
    <xf numFmtId="3" fontId="68" fillId="35" borderId="19" xfId="3" applyNumberFormat="1" applyFont="1" applyFill="1" applyBorder="1" applyAlignment="1">
      <alignment horizontal="center" vertical="center"/>
    </xf>
    <xf numFmtId="3" fontId="68" fillId="35" borderId="20" xfId="3" applyNumberFormat="1" applyFont="1" applyFill="1" applyBorder="1" applyAlignment="1">
      <alignment horizontal="center" vertical="center"/>
    </xf>
    <xf numFmtId="3" fontId="71" fillId="0" borderId="0" xfId="223" applyNumberFormat="1" applyFont="1" applyBorder="1" applyAlignment="1">
      <alignment horizontal="center" vertical="center"/>
    </xf>
    <xf numFmtId="3" fontId="71" fillId="0" borderId="17" xfId="223" applyNumberFormat="1" applyFont="1" applyBorder="1" applyAlignment="1">
      <alignment horizontal="center" vertical="center"/>
    </xf>
    <xf numFmtId="3" fontId="71" fillId="35" borderId="0" xfId="223" applyNumberFormat="1" applyFont="1" applyFill="1" applyBorder="1" applyAlignment="1">
      <alignment horizontal="center" vertical="center"/>
    </xf>
    <xf numFmtId="3" fontId="71" fillId="35" borderId="17" xfId="223" applyNumberFormat="1" applyFont="1" applyFill="1" applyBorder="1" applyAlignment="1">
      <alignment horizontal="center" vertical="center"/>
    </xf>
    <xf numFmtId="3" fontId="71" fillId="0" borderId="19" xfId="223" applyNumberFormat="1" applyFont="1" applyBorder="1" applyAlignment="1">
      <alignment horizontal="center" vertical="center"/>
    </xf>
    <xf numFmtId="3" fontId="71" fillId="0" borderId="20" xfId="223" applyNumberFormat="1" applyFont="1" applyBorder="1" applyAlignment="1">
      <alignment horizontal="center" vertical="center"/>
    </xf>
  </cellXfs>
  <cellStyles count="254">
    <cellStyle name="20% - Accent1" xfId="54" builtinId="30" customBuiltin="1"/>
    <cellStyle name="20% - Accent1 2" xfId="90" xr:uid="{8A55F86E-7F2C-411C-8C60-58C26506240B}"/>
    <cellStyle name="20% - Accent2" xfId="58" builtinId="34" customBuiltin="1"/>
    <cellStyle name="20% - Accent2 2" xfId="93" xr:uid="{9B97621C-1088-4406-BB17-B9F686A6178F}"/>
    <cellStyle name="20% - Accent3" xfId="62" builtinId="38" customBuiltin="1"/>
    <cellStyle name="20% - Accent3 2" xfId="96" xr:uid="{30417D71-61A8-4CDF-9A88-46F6E9AD59C0}"/>
    <cellStyle name="20% - Accent4" xfId="66" builtinId="42" customBuiltin="1"/>
    <cellStyle name="20% - Accent4 2" xfId="99" xr:uid="{47501C4E-44CA-4092-B518-D4955A6C2BEE}"/>
    <cellStyle name="20% - Accent5" xfId="70" builtinId="46" customBuiltin="1"/>
    <cellStyle name="20% - Accent5 2" xfId="102" xr:uid="{E0BD7853-FF46-4644-BE31-65EB3AAAB161}"/>
    <cellStyle name="20% - Accent6" xfId="74" builtinId="50" customBuiltin="1"/>
    <cellStyle name="20% - Accent6 2" xfId="105" xr:uid="{C9DBA3BC-A53E-43C1-AFF8-97D07A4DC1AC}"/>
    <cellStyle name="40% - Accent1" xfId="55" builtinId="31" customBuiltin="1"/>
    <cellStyle name="40% - Accent1 2" xfId="91" xr:uid="{74CB66DA-D370-4059-82CF-7073F258F8AC}"/>
    <cellStyle name="40% - Accent2" xfId="59" builtinId="35" customBuiltin="1"/>
    <cellStyle name="40% - Accent2 2" xfId="94" xr:uid="{8AC82A7F-0B9B-4C68-BD45-C38BA7EDF0B2}"/>
    <cellStyle name="40% - Accent3" xfId="63" builtinId="39" customBuiltin="1"/>
    <cellStyle name="40% - Accent3 2" xfId="97" xr:uid="{064A5AD4-2A24-4B30-BC79-F145B173477D}"/>
    <cellStyle name="40% - Accent4" xfId="67" builtinId="43" customBuiltin="1"/>
    <cellStyle name="40% - Accent4 2" xfId="100" xr:uid="{EF93C142-4365-4392-AFE7-D2A63B290300}"/>
    <cellStyle name="40% - Accent5" xfId="71" builtinId="47" customBuiltin="1"/>
    <cellStyle name="40% - Accent5 2" xfId="103" xr:uid="{AECB47C4-8C56-40C2-B262-BA0DE3E52829}"/>
    <cellStyle name="40% - Accent6" xfId="75" builtinId="51" customBuiltin="1"/>
    <cellStyle name="40% - Accent6 2" xfId="106" xr:uid="{86198566-7548-485E-A41B-3B767311FD87}"/>
    <cellStyle name="60% - Accent1" xfId="56" builtinId="32" customBuiltin="1"/>
    <cellStyle name="60% - Accent1 2" xfId="92" xr:uid="{A7072402-199C-4A3C-9FBC-2253F71B741F}"/>
    <cellStyle name="60% - Accent2" xfId="60" builtinId="36" customBuiltin="1"/>
    <cellStyle name="60% - Accent2 2" xfId="95" xr:uid="{CBF2A83C-B875-4240-9B50-821EF5988244}"/>
    <cellStyle name="60% - Accent3" xfId="64" builtinId="40" customBuiltin="1"/>
    <cellStyle name="60% - Accent3 2" xfId="98" xr:uid="{5ECACAC1-5A1E-4D84-B70B-2D64C2F6D2A8}"/>
    <cellStyle name="60% - Accent4" xfId="68" builtinId="44" customBuiltin="1"/>
    <cellStyle name="60% - Accent4 2" xfId="101" xr:uid="{D56F4D24-E442-4406-A8EA-E4438494C6E6}"/>
    <cellStyle name="60% - Accent5" xfId="72" builtinId="48" customBuiltin="1"/>
    <cellStyle name="60% - Accent5 2" xfId="104" xr:uid="{BF48CE90-D4B4-41EF-9D34-236B4A474411}"/>
    <cellStyle name="60% - Accent6" xfId="76" builtinId="52" customBuiltin="1"/>
    <cellStyle name="60% - Accent6 2" xfId="107" xr:uid="{7FC4D641-C39B-4E89-BAD9-A20DACFE521E}"/>
    <cellStyle name="Accent1" xfId="53" builtinId="29" customBuiltin="1"/>
    <cellStyle name="Accent2" xfId="57" builtinId="33" customBuiltin="1"/>
    <cellStyle name="Accent3" xfId="61" builtinId="37" customBuiltin="1"/>
    <cellStyle name="Accent4" xfId="65" builtinId="41" customBuiltin="1"/>
    <cellStyle name="Accent5" xfId="69" builtinId="45" customBuiltin="1"/>
    <cellStyle name="Accent6" xfId="73" builtinId="49" customBuiltin="1"/>
    <cellStyle name="Bad" xfId="43" builtinId="27" customBuiltin="1"/>
    <cellStyle name="Calculation" xfId="47" builtinId="22" customBuiltin="1"/>
    <cellStyle name="Check Cell" xfId="49" builtinId="23" customBuiltin="1"/>
    <cellStyle name="Comma 10" xfId="233" xr:uid="{0A0F6AA5-B9C5-4EF7-B219-0E5726A4FEE1}"/>
    <cellStyle name="Comma 2" xfId="3" xr:uid="{E83B70B0-69EF-4295-9F8B-D03519DEF266}"/>
    <cellStyle name="Comma 2 2" xfId="23" xr:uid="{7291E352-D05F-47C4-B2D7-3BB64A4C64BE}"/>
    <cellStyle name="Comma 2 2 2" xfId="139" xr:uid="{6173FD3E-2E7D-43AD-8814-3E5B52B385EC}"/>
    <cellStyle name="Comma 2 2 3" xfId="160" xr:uid="{97589925-5CEC-4910-960F-AA4AEFFCED90}"/>
    <cellStyle name="Comma 2 2 4" xfId="223" xr:uid="{E044EAF3-B7EE-419B-A522-992AA0C51BD8}"/>
    <cellStyle name="Comma 2 3" xfId="176" xr:uid="{6A87CE80-58B2-4D4F-B282-87F01E944388}"/>
    <cellStyle name="Comma 2 3 2" xfId="189" xr:uid="{F47CCC9D-BF56-4301-9252-65C063DF61DC}"/>
    <cellStyle name="Comma 2 5" xfId="215" xr:uid="{41298E7A-7C30-4DE7-899B-82E25B826256}"/>
    <cellStyle name="Comma 2 5 2" xfId="235" xr:uid="{CC92ED66-B147-4DBC-88C7-E8942FF284F9}"/>
    <cellStyle name="Comma 3" xfId="18" xr:uid="{B8782EDE-411A-4390-B934-6C753CCDC72D}"/>
    <cellStyle name="Comma 3 2" xfId="213" xr:uid="{A64D1E0D-27EB-44C1-8815-5C6D21B8AE4B}"/>
    <cellStyle name="Comma 4" xfId="138" xr:uid="{BF88CC17-98F8-4C6C-88A1-B36ECA17432B}"/>
    <cellStyle name="Comma 5" xfId="25" xr:uid="{50421248-14EE-45D2-A9ED-E96BCD138F81}"/>
    <cellStyle name="Comma 5 2" xfId="28" xr:uid="{CD32C331-1676-4072-BED5-45F701F7A12F}"/>
    <cellStyle name="Comma 5 2 2" xfId="113" xr:uid="{1A43ABD0-4893-40DA-9D04-9753D83B9969}"/>
    <cellStyle name="Comma 5 3" xfId="88" xr:uid="{06CFC120-B36F-415E-9D11-B81165A7A61C}"/>
    <cellStyle name="Comma 5 3 2" xfId="221" xr:uid="{778DB805-1A4B-4A89-9189-CD23E148675D}"/>
    <cellStyle name="Comma 5 4" xfId="111" xr:uid="{AEA5D320-831B-487E-84FD-3FA390AAC499}"/>
    <cellStyle name="Comma 5 5" xfId="141" xr:uid="{51D59CB2-5A42-4858-A2A8-A437A2C4C321}"/>
    <cellStyle name="Comma 5 6" xfId="162" xr:uid="{63392AE0-9A73-45D0-8F48-FD41155FBEE6}"/>
    <cellStyle name="Comma 5 7" xfId="192" xr:uid="{EEE22EFB-B8D3-4935-83ED-B3D0DC80BA01}"/>
    <cellStyle name="Comma 5 8" xfId="239" xr:uid="{93A76CC9-72BF-4FEB-99BF-C6DA1725FEF0}"/>
    <cellStyle name="Comma 5 9" xfId="244" xr:uid="{C2DC996F-6455-4E20-B2AF-C211E18E4264}"/>
    <cellStyle name="Comma 6" xfId="22" xr:uid="{FBEE7189-DEE6-40FE-8347-F61E8D7B6449}"/>
    <cellStyle name="Comma 6 2" xfId="109" xr:uid="{8849843B-5B91-48A8-B399-7A9D43D9F68A}"/>
    <cellStyle name="Comma 7" xfId="31" xr:uid="{33AC1A1A-113B-4770-8CB4-D3011753148A}"/>
    <cellStyle name="Comma 7 2" xfId="33" xr:uid="{4BAB9138-4D22-4503-80F8-053DDD023300}"/>
    <cellStyle name="Comma 7 2 2" xfId="114" xr:uid="{11FEA1F2-81B9-4A10-B2CB-E714A12C9D41}"/>
    <cellStyle name="Comma 7 3" xfId="35" xr:uid="{D4E904F5-D6E0-46C2-A257-B6BC84D4F7F6}"/>
    <cellStyle name="Comma 7 3 2" xfId="116" xr:uid="{846DD8FB-A28E-45E5-BEA3-FEC2B9865845}"/>
    <cellStyle name="Comma 7 4" xfId="80" xr:uid="{65574223-BA27-4EC8-91AD-6042AA6337F8}"/>
    <cellStyle name="Comma 7 4 2" xfId="120" xr:uid="{5539F3E9-29E7-4176-BA29-9D2D15726EF2}"/>
    <cellStyle name="Comma 7 5" xfId="82" xr:uid="{07993EEA-5D11-4E7F-B346-A91D0A8ECA13}"/>
    <cellStyle name="Comma 7 5 2" xfId="122" xr:uid="{A8F9C4A0-FABB-46A0-831A-A1F043DDE011}"/>
    <cellStyle name="Comma 7 6" xfId="86" xr:uid="{17FAA4D5-BBCB-46C8-BF79-81FA885CCA50}"/>
    <cellStyle name="Comma 8" xfId="159" xr:uid="{AD2550F4-5E75-4F23-B6D5-789FABFDC21A}"/>
    <cellStyle name="Comma 9" xfId="188" xr:uid="{9085F10C-FBAA-47DF-B7C4-9D04CEE6E02F}"/>
    <cellStyle name="Currency 2" xfId="84" xr:uid="{C5DF796B-30B0-428D-AC80-ADF9C6EBF633}"/>
    <cellStyle name="Currency 2 2" xfId="15" xr:uid="{4B261E8D-E195-46BF-BE4B-1895F7B82FD3}"/>
    <cellStyle name="Currency 2 2 2" xfId="136" xr:uid="{7C957B2D-A6B6-461C-AC34-696C5A920A75}"/>
    <cellStyle name="Currency 2 2 3" xfId="155" xr:uid="{07BEB820-DF42-4C6D-8CA5-BED5C5DDDA6D}"/>
    <cellStyle name="Currency 2 2 4" xfId="171" xr:uid="{116727EF-6AC4-4CEF-A0E8-0CA5B9C221CD}"/>
    <cellStyle name="Currency 2 2 5" xfId="186" xr:uid="{14E9E943-D70A-42A2-953A-2DC485624916}"/>
    <cellStyle name="Currency 2 2 6" xfId="204" xr:uid="{FE70B07C-C372-41CA-850D-00C210A9BCB9}"/>
    <cellStyle name="Currency 2 2 7" xfId="232" xr:uid="{07F871BD-FC8F-4D7D-9C38-8A310072AD3F}"/>
    <cellStyle name="Currency 2 3" xfId="248" xr:uid="{971345B1-B381-4723-8024-821EAF379CCA}"/>
    <cellStyle name="Currency 3" xfId="214" xr:uid="{1D22A337-BE4F-4E4B-9FBA-B0D6BBE3723C}"/>
    <cellStyle name="Data cell (odd row)" xfId="16" xr:uid="{358D12FC-1F75-4DB3-B5D1-7B539E7A79FC}"/>
    <cellStyle name="Explanatory Text" xfId="51" builtinId="53" customBuiltin="1"/>
    <cellStyle name="Good" xfId="42" builtinId="26" customBuiltin="1"/>
    <cellStyle name="Heading 1" xfId="38" builtinId="16" customBuiltin="1"/>
    <cellStyle name="Heading 2" xfId="39" builtinId="17" customBuiltin="1"/>
    <cellStyle name="Heading 3" xfId="40" builtinId="18" customBuiltin="1"/>
    <cellStyle name="Heading 4" xfId="41" builtinId="19" customBuiltin="1"/>
    <cellStyle name="Hyperlink" xfId="9" builtinId="8"/>
    <cellStyle name="Hyperlink 2" xfId="79" xr:uid="{203A4A60-9A8D-49E5-A4E7-EB0CAAD64A00}"/>
    <cellStyle name="Hyperlink 2 2" xfId="7" xr:uid="{01E91FC6-8E5E-4C0A-A6F2-980768B4AA85}"/>
    <cellStyle name="Hyperlink 2 3" xfId="156" xr:uid="{3B1F4F98-5321-4295-A1C9-C190BFC12104}"/>
    <cellStyle name="Hyperlink 3" xfId="30" xr:uid="{6141B78D-492E-455A-A53E-2DC8A3B93C80}"/>
    <cellStyle name="Input" xfId="45" builtinId="20" customBuiltin="1"/>
    <cellStyle name="Linked Cell" xfId="48" builtinId="24" customBuiltin="1"/>
    <cellStyle name="Neutral" xfId="44" builtinId="28" customBuiltin="1"/>
    <cellStyle name="Normal" xfId="0" builtinId="0"/>
    <cellStyle name="Normal 10" xfId="174" xr:uid="{8ADB0681-672A-4BB2-827C-E85F37ADECAD}"/>
    <cellStyle name="Normal 10 2" xfId="27" xr:uid="{D1ABA2ED-C90C-468E-B9D0-0D6570CF836F}"/>
    <cellStyle name="Normal 10 2 2" xfId="140" xr:uid="{0A9C483E-A5C9-499D-94A7-61057B039537}"/>
    <cellStyle name="Normal 10 2 2 2" xfId="205" xr:uid="{121660FB-96BA-478C-9173-50673013549E}"/>
    <cellStyle name="Normal 10 2 2 3" xfId="238" xr:uid="{526756B1-E567-43CA-8EE5-061D1C5B0EB5}"/>
    <cellStyle name="Normal 10 2 3" xfId="161" xr:uid="{58622F91-8CEE-4020-83DC-22C462DC2FAA}"/>
    <cellStyle name="Normal 10 2 4" xfId="177" xr:uid="{295D7802-875D-4894-A743-DA60DA2BAF40}"/>
    <cellStyle name="Normal 10 2 5" xfId="190" xr:uid="{C1249CE9-795C-4A30-8B6F-89FD457F054F}"/>
    <cellStyle name="Normal 10 4" xfId="216" xr:uid="{64D4523F-EFF8-4E12-A516-2BF5200A9B26}"/>
    <cellStyle name="Normal 10 4 2" xfId="236" xr:uid="{66A1C7C2-4077-42BF-B0FF-CF06A79B4BC1}"/>
    <cellStyle name="Normal 11" xfId="157" xr:uid="{11EDFFEA-D861-4001-8D84-2B413A9CADBC}"/>
    <cellStyle name="Normal 12" xfId="240" xr:uid="{0E327A89-F93B-40D4-ACA0-843843670FC0}"/>
    <cellStyle name="Normal 12 2" xfId="222" xr:uid="{D47DE254-C435-456A-8C26-6784114BBCED}"/>
    <cellStyle name="Normal 12 3" xfId="245" xr:uid="{4C447F03-0D60-4607-9662-6DD0358E85F0}"/>
    <cellStyle name="Normal 13" xfId="209" xr:uid="{D95635B0-1327-4754-992B-08BEEACA20CE}"/>
    <cellStyle name="Normal 14" xfId="219" xr:uid="{B6D31EF4-ECFE-416E-9FA4-D86628979CA7}"/>
    <cellStyle name="Normal 15" xfId="247" xr:uid="{E52E86A3-F403-42A3-AF16-3FEB8E89A861}"/>
    <cellStyle name="Normal 2" xfId="19" xr:uid="{31EB12AE-DE72-4211-91C7-988F4DBCE8D6}"/>
    <cellStyle name="Normal 2 2" xfId="1" xr:uid="{72E45D89-1C90-4F8F-A7E7-317A8849AE8A}"/>
    <cellStyle name="Normal 2 2 10" xfId="193" xr:uid="{C7AF8988-8801-4EB5-8D4D-5E4230E1015D}"/>
    <cellStyle name="Normal 2 2 11" xfId="196" xr:uid="{8938AC0E-719B-42AC-9EA5-BDC827F7849C}"/>
    <cellStyle name="Normal 2 2 12" xfId="224" xr:uid="{B798C117-2DB2-4D74-9919-668364372EED}"/>
    <cellStyle name="Normal 2 2 2" xfId="4" xr:uid="{5807FC08-E506-4ED3-92F0-BEED7369E229}"/>
    <cellStyle name="Normal 2 2 2 10" xfId="198" xr:uid="{17FAB4D8-2A4D-414E-8DCA-AA1592A39010}"/>
    <cellStyle name="Normal 2 2 2 11" xfId="226" xr:uid="{1F6E151D-AE8E-4E90-BC74-AA666928A01F}"/>
    <cellStyle name="Normal 2 2 2 2" xfId="8" xr:uid="{EBA2A9E3-8391-4C5A-9C8F-1F0B1C032BBF}"/>
    <cellStyle name="Normal 2 2 2 2 2" xfId="133" xr:uid="{373E55C8-ED99-4817-994D-F2690236A8CF}"/>
    <cellStyle name="Normal 2 2 2 2 3" xfId="152" xr:uid="{1E2DBF73-8BFA-4002-9009-13283486EE0A}"/>
    <cellStyle name="Normal 2 2 2 2 3 2" xfId="191" xr:uid="{87B3B356-1609-4F63-B475-377170084CB3}"/>
    <cellStyle name="Normal 2 2 2 2 3 3" xfId="207" xr:uid="{55B73070-3C6C-4727-8F81-356A18972023}"/>
    <cellStyle name="Normal 2 2 2 2 3 4" xfId="237" xr:uid="{E659785E-B905-403E-BD4F-94C3AE12DCA7}"/>
    <cellStyle name="Normal 2 2 2 2 4" xfId="167" xr:uid="{7B47F610-653B-47C7-96A3-5E03EABD4F99}"/>
    <cellStyle name="Normal 2 2 2 2 5" xfId="242" xr:uid="{D01B2A5E-8D45-41AE-903A-87C3DBAE4DDF}"/>
    <cellStyle name="Normal 2 2 2 2 6" xfId="250" xr:uid="{B1BA2079-3E4E-4598-99A5-A132E829051F}"/>
    <cellStyle name="Normal 2 2 2 3" xfId="125" xr:uid="{989A9092-1180-4D52-B213-14C64B447B51}"/>
    <cellStyle name="Normal 2 2 2 3 2" xfId="211" xr:uid="{763B525E-7583-44F4-8310-B6E20EAE3ABF}"/>
    <cellStyle name="Normal 2 2 2 3 2 2" xfId="217" xr:uid="{D70604A3-6380-4E3C-B87F-9BBABC07456C}"/>
    <cellStyle name="Normal 2 2 2 3 2 3" xfId="253" xr:uid="{C15D3502-03A5-4041-B88D-98E883595A8A}"/>
    <cellStyle name="Normal 2 2 2 4" xfId="129" xr:uid="{C796C9A1-A1E5-4945-8E25-B36B03B64725}"/>
    <cellStyle name="Normal 2 2 2 5" xfId="144" xr:uid="{701EFC91-7094-45F0-942B-CB771E443246}"/>
    <cellStyle name="Normal 2 2 2 6" xfId="148" xr:uid="{250CD52A-9C34-4584-906B-24AF1DEB9744}"/>
    <cellStyle name="Normal 2 2 2 7" xfId="163" xr:uid="{9F196245-4971-4298-9B4E-0B4AB6F5DBD0}"/>
    <cellStyle name="Normal 2 2 2 8" xfId="180" xr:uid="{83CF9F87-5A1F-414B-B0FE-F640A26A7030}"/>
    <cellStyle name="Normal 2 2 2 9" xfId="195" xr:uid="{5B2D59F8-38E3-49E8-8A19-BE228765183B}"/>
    <cellStyle name="Normal 2 2 3" xfId="12" xr:uid="{E8241AEA-97F4-44A1-9360-FF79DB104CA6}"/>
    <cellStyle name="Normal 2 2 3 2" xfId="14" xr:uid="{830375D7-0B5E-4582-B1D7-18FC09B45620}"/>
    <cellStyle name="Normal 2 2 3 2 2" xfId="135" xr:uid="{F96A3D62-C3CE-4590-A351-0621D2988BFA}"/>
    <cellStyle name="Normal 2 2 3 2 3" xfId="154" xr:uid="{BB65B5BA-9A30-4E78-983F-CFFF0704633A}"/>
    <cellStyle name="Normal 2 2 3 2 4" xfId="170" xr:uid="{26BF0984-7613-4F48-9B44-B1FC269936FD}"/>
    <cellStyle name="Normal 2 2 3 2 5" xfId="185" xr:uid="{562BFBDC-D3B3-4381-B505-FDB93F4DEB8C}"/>
    <cellStyle name="Normal 2 2 3 2 6" xfId="203" xr:uid="{01421EBE-6065-4CB8-A390-9AEF5FB90308}"/>
    <cellStyle name="Normal 2 2 3 2 7" xfId="231" xr:uid="{01491E58-C710-4DAD-B8E0-09DE6F96D0FD}"/>
    <cellStyle name="Normal 2 2 3 3" xfId="134" xr:uid="{132152C4-144B-48ED-A3A4-40B5C831E743}"/>
    <cellStyle name="Normal 2 2 3 4" xfId="153" xr:uid="{73ECA709-17E6-4621-8425-48264E82EF06}"/>
    <cellStyle name="Normal 2 2 3 5" xfId="168" xr:uid="{E135C58B-9EB5-4910-AEF6-696405786180}"/>
    <cellStyle name="Normal 2 2 3 6" xfId="184" xr:uid="{A6386AA4-CB19-412A-B851-8F86A0EB4577}"/>
    <cellStyle name="Normal 2 2 3 7" xfId="202" xr:uid="{FC5ABA92-75F0-4635-BB58-B3DA1FAE08F9}"/>
    <cellStyle name="Normal 2 2 3 8" xfId="230" xr:uid="{823425AC-AAF5-49A4-961E-9732A3822147}"/>
    <cellStyle name="Normal 2 2 4" xfId="108" xr:uid="{5FAD3BE8-43A7-48CB-A5B6-FBDDFBE0567A}"/>
    <cellStyle name="Normal 2 2 5" xfId="13" xr:uid="{A105D97C-367A-4DAC-8203-20DECF0ECC89}"/>
    <cellStyle name="Normal 2 2 6" xfId="127" xr:uid="{350F124B-72C3-47E7-8453-997A456191FD}"/>
    <cellStyle name="Normal 2 2 7" xfId="143" xr:uid="{DC20F6F9-9D6B-44E2-9B89-0464897781F6}"/>
    <cellStyle name="Normal 2 2 7 2" xfId="210" xr:uid="{BC65C879-A0FE-4344-A0F4-C19A97020ABB}"/>
    <cellStyle name="Normal 2 2 7 2 2" xfId="252" xr:uid="{0E485ADF-464A-407C-AAA6-0BCC73C610CA}"/>
    <cellStyle name="Normal 2 2 7 3" xfId="241" xr:uid="{414029DE-3E4C-4840-8E30-823E6BDF6C30}"/>
    <cellStyle name="Normal 2 2 7 4" xfId="246" xr:uid="{D3290988-E602-44C5-A82D-C325FB54F12A}"/>
    <cellStyle name="Normal 2 2 8" xfId="146" xr:uid="{1F0D9949-F379-4E3E-849A-52F02135B43C}"/>
    <cellStyle name="Normal 2 2 9" xfId="178" xr:uid="{0409658D-6719-4C5C-9272-FDCA8D7EB14C}"/>
    <cellStyle name="Normal 2 3" xfId="142" xr:uid="{84D870C6-9F22-445A-932D-401E40F86026}"/>
    <cellStyle name="Normal 2 3 2" xfId="20" xr:uid="{39C65878-1A47-4B55-A4B5-A41CEE62143E}"/>
    <cellStyle name="Normal 2 3 2 2" xfId="137" xr:uid="{5566305B-84A8-4C01-9EA2-772B3F2F7563}"/>
    <cellStyle name="Normal 2 3 2 3" xfId="158" xr:uid="{DBA09EEC-6EA6-42C1-9CE1-FA41BA25709C}"/>
    <cellStyle name="Normal 2 3 2 4" xfId="187" xr:uid="{98F14323-17ED-464B-8107-0DB5AEBABC69}"/>
    <cellStyle name="Normal 2 3 2 5" xfId="208" xr:uid="{7EB08EB9-5286-4B3C-BFA6-A853E99EDEE8}"/>
    <cellStyle name="Normal 2 3 2 6" xfId="234" xr:uid="{39E15CBB-52E3-4979-BA30-F23AD630B5C8}"/>
    <cellStyle name="Normal 2 4 2" xfId="251" xr:uid="{EA21480C-300F-4B38-BAC6-700570154136}"/>
    <cellStyle name="Normal 2 6" xfId="21" xr:uid="{C4514FDB-11A1-4502-B49F-FA58B88DD444}"/>
    <cellStyle name="Normal 2 6 2" xfId="124" xr:uid="{87AC4AFB-CBD0-4361-A482-F5AD7201B3C4}"/>
    <cellStyle name="Normal 2 6 3" xfId="175" xr:uid="{BC812F89-149F-44F9-8527-078BEB317626}"/>
    <cellStyle name="Normal 3" xfId="5" xr:uid="{8E7FD9CD-EBE8-4DE9-9FCE-BA2963C04903}"/>
    <cellStyle name="Normal 3 2" xfId="6" xr:uid="{44142A00-047A-490B-9074-695CF363CBEA}"/>
    <cellStyle name="Normal 3 3" xfId="17" xr:uid="{A5856C42-5BA2-43C3-B5FB-3E32B5C4CAB7}"/>
    <cellStyle name="Normal 3 3 2" xfId="212" xr:uid="{AB6D9871-C575-4B04-B6E5-19F8427DD35C}"/>
    <cellStyle name="Normal 3 4" xfId="130" xr:uid="{49B2FC3A-AFD9-4BEA-A383-B0C74A9BD1E8}"/>
    <cellStyle name="Normal 3 5" xfId="149" xr:uid="{47EEF66C-7FBE-4D61-8117-BC67D0E298BA}"/>
    <cellStyle name="Normal 3 6" xfId="169" xr:uid="{F0C41591-A03C-4627-BBC6-58A8EB627C3C}"/>
    <cellStyle name="Normal 3 7" xfId="181" xr:uid="{6F725F15-AC77-49B9-A3BC-71CB409265AA}"/>
    <cellStyle name="Normal 3 8" xfId="199" xr:uid="{2403033A-D8B0-4F75-A2F3-DB351328D3B4}"/>
    <cellStyle name="Normal 3 9" xfId="227" xr:uid="{50F13EB5-F32F-4AE4-8953-F3EFDB0ADC05}"/>
    <cellStyle name="Normal 4" xfId="11" xr:uid="{89F84950-C9D4-482E-8C56-906123999F95}"/>
    <cellStyle name="Normal 4 2" xfId="131" xr:uid="{9A4A7493-12E3-47A9-B54B-084547838C1B}"/>
    <cellStyle name="Normal 4 3" xfId="150" xr:uid="{7E793026-0C15-4CF0-91C9-53F3C83EBBA6}"/>
    <cellStyle name="Normal 4 4" xfId="164" xr:uid="{6D01A60C-FA68-4E2A-B2D6-D7DC9BCDB28E}"/>
    <cellStyle name="Normal 4 5" xfId="182" xr:uid="{4E8355D3-9B78-4D8B-B05A-10A37A57C01F}"/>
    <cellStyle name="Normal 4 6" xfId="200" xr:uid="{CF2611D5-B25E-4153-9EBC-173400733D9B}"/>
    <cellStyle name="Normal 4 7" xfId="228" xr:uid="{DDE7E243-F515-43E3-973B-7B5BF8EBA905}"/>
    <cellStyle name="Normal 5" xfId="77" xr:uid="{9010E58C-F1DC-44CD-AD16-E41EE94BDD77}"/>
    <cellStyle name="Normal 5 2" xfId="26" xr:uid="{66035135-7972-431C-9930-628971AC008D}"/>
    <cellStyle name="Normal 5 2 2" xfId="112" xr:uid="{E58C983F-8084-47FA-9361-5B2B510B4165}"/>
    <cellStyle name="Normal 5 3" xfId="118" xr:uid="{704E74EE-5E5C-4283-AF96-838EE6C1212B}"/>
    <cellStyle name="Normal 6" xfId="24" xr:uid="{8EBC40EC-D1A1-4DF2-A374-06B0891573DF}"/>
    <cellStyle name="Normal 6 2" xfId="110" xr:uid="{21F6F39F-BBF2-45DC-9E77-F354009E61EE}"/>
    <cellStyle name="Normal 7" xfId="32" xr:uid="{E967A038-3107-4848-B969-90C31E8A7D61}"/>
    <cellStyle name="Normal 7 2" xfId="34" xr:uid="{A9A1CC57-D3AD-4535-AE2D-0E26A59025A3}"/>
    <cellStyle name="Normal 7 2 2" xfId="115" xr:uid="{AE3C485E-D004-45FC-B50F-69872B5BF6C0}"/>
    <cellStyle name="Normal 7 3" xfId="36" xr:uid="{5834130C-6FA3-444B-8324-20E208B9269D}"/>
    <cellStyle name="Normal 7 3 2" xfId="117" xr:uid="{0FD65911-680E-44FA-8C86-F05ABFEA739C}"/>
    <cellStyle name="Normal 7 4" xfId="81" xr:uid="{CB772A2E-EFDA-4FC8-AFA1-CB96C507FED4}"/>
    <cellStyle name="Normal 7 4 2" xfId="121" xr:uid="{950F5928-8051-46F0-85D5-FA398C34CE29}"/>
    <cellStyle name="Normal 7 5" xfId="83" xr:uid="{196F5FD3-7B2C-4289-840E-0F7B395849B1}"/>
    <cellStyle name="Normal 7 5 2" xfId="123" xr:uid="{80EE3811-B9C0-42DB-95DD-5B61052E82B6}"/>
    <cellStyle name="Normal 7 6" xfId="87" xr:uid="{D23E1F7C-8553-4B79-8091-81990CA316FE}"/>
    <cellStyle name="Normal 8" xfId="126" xr:uid="{18D9AEE7-092C-4913-8090-D49B45CB9396}"/>
    <cellStyle name="Normal 9" xfId="172" xr:uid="{812B30DB-CA9A-4D72-B4DC-2C03F4FE2F63}"/>
    <cellStyle name="Note 2" xfId="78" xr:uid="{819EEFC3-F1EE-404A-8EF7-C873FC7CD17D}"/>
    <cellStyle name="Note 2 2" xfId="119" xr:uid="{FDACDE1E-8D9E-4A9B-B2DA-9AEC4825F56E}"/>
    <cellStyle name="Note 3" xfId="89" xr:uid="{2C446B88-392D-435F-88DC-DE5092200D07}"/>
    <cellStyle name="Output" xfId="46" builtinId="21" customBuiltin="1"/>
    <cellStyle name="Percent 10" xfId="179" xr:uid="{B0781396-BECE-48AE-BBBA-3A65DA8005B5}"/>
    <cellStyle name="Percent 11" xfId="194" xr:uid="{7280729A-231B-410F-A1C6-B759DA130371}"/>
    <cellStyle name="Percent 12" xfId="197" xr:uid="{03DF5856-EC9C-4D7A-98B3-291745072F70}"/>
    <cellStyle name="Percent 13" xfId="225" xr:uid="{E12402D9-6ACB-4F0D-A0CA-33282641CA00}"/>
    <cellStyle name="Percent 14" xfId="249" xr:uid="{65C227AF-B4DB-4CDB-B577-57D8C57E6495}"/>
    <cellStyle name="Percent 2" xfId="2" xr:uid="{2A91B41C-7523-47CD-94F4-B634FA307AA2}"/>
    <cellStyle name="Percent 2 2" xfId="85" xr:uid="{D4982AA9-491A-4126-99B4-8038F645D73B}"/>
    <cellStyle name="Percent 3" xfId="10" xr:uid="{269C560B-2163-4E9E-AF4F-13F8C8820591}"/>
    <cellStyle name="Percent 3 2" xfId="132" xr:uid="{09F26F92-4E00-4983-9DF9-4546D3316666}"/>
    <cellStyle name="Percent 3 3" xfId="151" xr:uid="{729B1E25-D6F8-44DB-AC44-5BA0BEC51B4A}"/>
    <cellStyle name="Percent 3 3 2" xfId="220" xr:uid="{84DD613E-60B7-420B-8E6C-96689AC989EE}"/>
    <cellStyle name="Percent 3 4" xfId="166" xr:uid="{ACFE30E5-EEA4-4E46-85D9-34A4F9627D9C}"/>
    <cellStyle name="Percent 3 5" xfId="183" xr:uid="{1DAC366F-106E-4AB9-AE16-9B206BF2ABE2}"/>
    <cellStyle name="Percent 3 6" xfId="201" xr:uid="{7047B468-A722-408C-8BC3-0E8ED64DDBE0}"/>
    <cellStyle name="Percent 3 7" xfId="229" xr:uid="{5F2BBD7E-F975-406C-96EA-B8562A643AE5}"/>
    <cellStyle name="Percent 3 8" xfId="243" xr:uid="{FDECF48D-DED7-462E-9F75-C5786DFFDA1A}"/>
    <cellStyle name="Percent 4" xfId="29" xr:uid="{33A89171-3C25-4880-B2E0-DB254040A69D}"/>
    <cellStyle name="Percent 5" xfId="128" xr:uid="{1F17F9C6-8D3A-4F39-9A71-820A387FFE63}"/>
    <cellStyle name="Percent 5 2" xfId="206" xr:uid="{6A3033F4-3FBA-46AD-99FC-26935982E446}"/>
    <cellStyle name="Percent 6" xfId="145" xr:uid="{6C880F45-9C26-44D3-B146-C7B0EE3495B2}"/>
    <cellStyle name="Percent 6 2" xfId="218" xr:uid="{0917AE41-7C94-402E-81C7-6AE648022EA0}"/>
    <cellStyle name="Percent 7" xfId="147" xr:uid="{8CEC459C-5732-4799-8296-49C0B49A32FE}"/>
    <cellStyle name="Percent 8" xfId="165" xr:uid="{85D178EE-EAB4-4627-984E-EF2B5AD77CAD}"/>
    <cellStyle name="Percent 9" xfId="173" xr:uid="{EB85626A-FC80-40D1-8371-3EB084D031C7}"/>
    <cellStyle name="Title" xfId="37" builtinId="15" customBuiltin="1"/>
    <cellStyle name="Total" xfId="52" builtinId="25" customBuiltin="1"/>
    <cellStyle name="Warning Text" xfId="50" builtinId="11" customBuiltin="1"/>
  </cellStyles>
  <dxfs count="20">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1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1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1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1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1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13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1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15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5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5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8.xml"/><Relationship Id="rId1" Type="http://schemas.microsoft.com/office/2011/relationships/chartStyle" Target="style38.xml"/></Relationships>
</file>

<file path=xl/charts/_rels/chart16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6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8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8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20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7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8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8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8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8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8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'Deal Activity'!$C$52</c:f>
              <c:strCache>
                <c:ptCount val="1"/>
                <c:pt idx="0">
                  <c:v>Deal value ($B)</c:v>
                </c:pt>
              </c:strCache>
            </c:strRef>
          </c:tx>
          <c:spPr>
            <a:solidFill>
              <a:schemeClr val="accent1"/>
            </a:solidFill>
            <a:ln>
              <a:noFill/>
            </a:ln>
            <a:effectLst/>
          </c:spPr>
          <c:invertIfNegative val="0"/>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Activity'!$D$52:$AR$52</c:f>
              <c:numCache>
                <c:formatCode>"$"#,##0.0</c:formatCode>
                <c:ptCount val="41"/>
                <c:pt idx="0">
                  <c:v>15.555936660564015</c:v>
                </c:pt>
                <c:pt idx="1">
                  <c:v>20.740867488319022</c:v>
                </c:pt>
                <c:pt idx="2">
                  <c:v>17.373535222512956</c:v>
                </c:pt>
                <c:pt idx="3">
                  <c:v>20.629258851488981</c:v>
                </c:pt>
                <c:pt idx="4">
                  <c:v>21.507317115840952</c:v>
                </c:pt>
                <c:pt idx="5">
                  <c:v>21.375196483002</c:v>
                </c:pt>
                <c:pt idx="6">
                  <c:v>23.161850657547998</c:v>
                </c:pt>
                <c:pt idx="7">
                  <c:v>20.58917500532301</c:v>
                </c:pt>
                <c:pt idx="8">
                  <c:v>21.657406652684998</c:v>
                </c:pt>
                <c:pt idx="9">
                  <c:v>26.215829383507977</c:v>
                </c:pt>
                <c:pt idx="10">
                  <c:v>18.552241282576023</c:v>
                </c:pt>
                <c:pt idx="11">
                  <c:v>17.092712932297999</c:v>
                </c:pt>
                <c:pt idx="12">
                  <c:v>18.764001794205939</c:v>
                </c:pt>
                <c:pt idx="13">
                  <c:v>23.101838534968984</c:v>
                </c:pt>
                <c:pt idx="14">
                  <c:v>25.517229037560973</c:v>
                </c:pt>
                <c:pt idx="15">
                  <c:v>23.23915326707499</c:v>
                </c:pt>
                <c:pt idx="16">
                  <c:v>30.998297364535006</c:v>
                </c:pt>
                <c:pt idx="17">
                  <c:v>32.039936712799907</c:v>
                </c:pt>
                <c:pt idx="18">
                  <c:v>35.088066208507016</c:v>
                </c:pt>
                <c:pt idx="19">
                  <c:v>47.790161806824102</c:v>
                </c:pt>
                <c:pt idx="20">
                  <c:v>41.239300953817946</c:v>
                </c:pt>
                <c:pt idx="21">
                  <c:v>38.677263093046051</c:v>
                </c:pt>
                <c:pt idx="22">
                  <c:v>37.022802058529926</c:v>
                </c:pt>
                <c:pt idx="23">
                  <c:v>34.566346590700952</c:v>
                </c:pt>
                <c:pt idx="24">
                  <c:v>40.415359947106943</c:v>
                </c:pt>
                <c:pt idx="25">
                  <c:v>37.785455414466966</c:v>
                </c:pt>
                <c:pt idx="26">
                  <c:v>48.094377371795019</c:v>
                </c:pt>
                <c:pt idx="27">
                  <c:v>46.811767195796911</c:v>
                </c:pt>
                <c:pt idx="28">
                  <c:v>80.137451678196214</c:v>
                </c:pt>
                <c:pt idx="29">
                  <c:v>83.979754910565987</c:v>
                </c:pt>
                <c:pt idx="30">
                  <c:v>87.811263472174304</c:v>
                </c:pt>
                <c:pt idx="31">
                  <c:v>97.539859338631132</c:v>
                </c:pt>
                <c:pt idx="32">
                  <c:v>80.47551407041216</c:v>
                </c:pt>
                <c:pt idx="33">
                  <c:v>76.861748969332055</c:v>
                </c:pt>
                <c:pt idx="34">
                  <c:v>44.927160827396911</c:v>
                </c:pt>
                <c:pt idx="35">
                  <c:v>39.33893184122185</c:v>
                </c:pt>
                <c:pt idx="36">
                  <c:v>51.591024717842991</c:v>
                </c:pt>
                <c:pt idx="37">
                  <c:v>37.639493998444991</c:v>
                </c:pt>
                <c:pt idx="38">
                  <c:v>36.494132084450861</c:v>
                </c:pt>
                <c:pt idx="39">
                  <c:v>40.06194459803298</c:v>
                </c:pt>
                <c:pt idx="40">
                  <c:v>36.55688908295312</c:v>
                </c:pt>
              </c:numCache>
            </c:numRef>
          </c:val>
          <c:extLst>
            <c:ext xmlns:c16="http://schemas.microsoft.com/office/drawing/2014/chart" uri="{C3380CC4-5D6E-409C-BE32-E72D297353CC}">
              <c16:uniqueId val="{00000000-EE68-477B-9BB0-F250A234D1A2}"/>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Activity'!$C$53</c:f>
              <c:strCache>
                <c:ptCount val="1"/>
                <c:pt idx="0">
                  <c:v>Deal count</c:v>
                </c:pt>
              </c:strCache>
            </c:strRef>
          </c:tx>
          <c:spPr>
            <a:ln w="19050" cap="rnd" cmpd="sng" algn="ctr">
              <a:solidFill>
                <a:schemeClr val="accent3"/>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Activity'!$D$53:$AR$53</c:f>
              <c:numCache>
                <c:formatCode>#,##0</c:formatCode>
                <c:ptCount val="41"/>
                <c:pt idx="0">
                  <c:v>2922</c:v>
                </c:pt>
                <c:pt idx="1">
                  <c:v>2734</c:v>
                </c:pt>
                <c:pt idx="2">
                  <c:v>2796</c:v>
                </c:pt>
                <c:pt idx="3">
                  <c:v>2719</c:v>
                </c:pt>
                <c:pt idx="4">
                  <c:v>3174</c:v>
                </c:pt>
                <c:pt idx="5">
                  <c:v>3088</c:v>
                </c:pt>
                <c:pt idx="6">
                  <c:v>2845</c:v>
                </c:pt>
                <c:pt idx="7">
                  <c:v>2774</c:v>
                </c:pt>
                <c:pt idx="8">
                  <c:v>3234</c:v>
                </c:pt>
                <c:pt idx="9">
                  <c:v>2696</c:v>
                </c:pt>
                <c:pt idx="10">
                  <c:v>2586</c:v>
                </c:pt>
                <c:pt idx="11">
                  <c:v>2499</c:v>
                </c:pt>
                <c:pt idx="12">
                  <c:v>3210</c:v>
                </c:pt>
                <c:pt idx="13">
                  <c:v>2949</c:v>
                </c:pt>
                <c:pt idx="14">
                  <c:v>2844</c:v>
                </c:pt>
                <c:pt idx="15">
                  <c:v>2868</c:v>
                </c:pt>
                <c:pt idx="16">
                  <c:v>3454</c:v>
                </c:pt>
                <c:pt idx="17">
                  <c:v>3038</c:v>
                </c:pt>
                <c:pt idx="18">
                  <c:v>2929</c:v>
                </c:pt>
                <c:pt idx="19">
                  <c:v>3177</c:v>
                </c:pt>
                <c:pt idx="20">
                  <c:v>3743</c:v>
                </c:pt>
                <c:pt idx="21">
                  <c:v>3305</c:v>
                </c:pt>
                <c:pt idx="22">
                  <c:v>3341</c:v>
                </c:pt>
                <c:pt idx="23">
                  <c:v>3263</c:v>
                </c:pt>
                <c:pt idx="24">
                  <c:v>3907</c:v>
                </c:pt>
                <c:pt idx="25">
                  <c:v>3041</c:v>
                </c:pt>
                <c:pt idx="26">
                  <c:v>3194</c:v>
                </c:pt>
                <c:pt idx="27">
                  <c:v>3617</c:v>
                </c:pt>
                <c:pt idx="28">
                  <c:v>4992</c:v>
                </c:pt>
                <c:pt idx="29">
                  <c:v>4591</c:v>
                </c:pt>
                <c:pt idx="30">
                  <c:v>4656</c:v>
                </c:pt>
                <c:pt idx="31">
                  <c:v>4839</c:v>
                </c:pt>
                <c:pt idx="32">
                  <c:v>5466</c:v>
                </c:pt>
                <c:pt idx="33">
                  <c:v>4533</c:v>
                </c:pt>
                <c:pt idx="34">
                  <c:v>3996</c:v>
                </c:pt>
                <c:pt idx="35">
                  <c:v>3714</c:v>
                </c:pt>
                <c:pt idx="36">
                  <c:v>4026</c:v>
                </c:pt>
                <c:pt idx="37">
                  <c:v>3677</c:v>
                </c:pt>
                <c:pt idx="38">
                  <c:v>3331</c:v>
                </c:pt>
                <c:pt idx="39">
                  <c:v>3457</c:v>
                </c:pt>
                <c:pt idx="40">
                  <c:v>2882</c:v>
                </c:pt>
              </c:numCache>
            </c:numRef>
          </c:val>
          <c:smooth val="0"/>
          <c:extLst>
            <c:ext xmlns:c16="http://schemas.microsoft.com/office/drawing/2014/chart" uri="{C3380CC4-5D6E-409C-BE32-E72D297353CC}">
              <c16:uniqueId val="{00000001-EE68-477B-9BB0-F250A234D1A2}"/>
            </c:ext>
          </c:extLst>
        </c:ser>
        <c:ser>
          <c:idx val="2"/>
          <c:order val="2"/>
          <c:tx>
            <c:strRef>
              <c:f>'Deal Activity'!$C$54</c:f>
              <c:strCache>
                <c:ptCount val="1"/>
                <c:pt idx="0">
                  <c:v>Pre-seed/Seed</c:v>
                </c:pt>
              </c:strCache>
            </c:strRef>
          </c:tx>
          <c:spPr>
            <a:ln w="19050" cap="rnd" cmpd="sng" algn="ctr">
              <a:solidFill>
                <a:schemeClr val="accent5"/>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Activity'!$D$54:$AR$54</c:f>
              <c:numCache>
                <c:formatCode>#,##0</c:formatCode>
                <c:ptCount val="41"/>
                <c:pt idx="0">
                  <c:v>1042</c:v>
                </c:pt>
                <c:pt idx="1">
                  <c:v>874</c:v>
                </c:pt>
                <c:pt idx="2">
                  <c:v>1097</c:v>
                </c:pt>
                <c:pt idx="3">
                  <c:v>1039</c:v>
                </c:pt>
                <c:pt idx="4">
                  <c:v>1137</c:v>
                </c:pt>
                <c:pt idx="5">
                  <c:v>1136</c:v>
                </c:pt>
                <c:pt idx="6">
                  <c:v>1053</c:v>
                </c:pt>
                <c:pt idx="7">
                  <c:v>1046</c:v>
                </c:pt>
                <c:pt idx="8">
                  <c:v>1189</c:v>
                </c:pt>
                <c:pt idx="9">
                  <c:v>965</c:v>
                </c:pt>
                <c:pt idx="10">
                  <c:v>935</c:v>
                </c:pt>
                <c:pt idx="11">
                  <c:v>935</c:v>
                </c:pt>
                <c:pt idx="12">
                  <c:v>1157</c:v>
                </c:pt>
                <c:pt idx="13">
                  <c:v>1024</c:v>
                </c:pt>
                <c:pt idx="14">
                  <c:v>1060</c:v>
                </c:pt>
                <c:pt idx="15">
                  <c:v>1106</c:v>
                </c:pt>
                <c:pt idx="16">
                  <c:v>1214</c:v>
                </c:pt>
                <c:pt idx="17">
                  <c:v>1075</c:v>
                </c:pt>
                <c:pt idx="18">
                  <c:v>1031</c:v>
                </c:pt>
                <c:pt idx="19">
                  <c:v>1208</c:v>
                </c:pt>
                <c:pt idx="20">
                  <c:v>1317</c:v>
                </c:pt>
                <c:pt idx="21">
                  <c:v>1167</c:v>
                </c:pt>
                <c:pt idx="22">
                  <c:v>1282</c:v>
                </c:pt>
                <c:pt idx="23">
                  <c:v>1219</c:v>
                </c:pt>
                <c:pt idx="24">
                  <c:v>1430</c:v>
                </c:pt>
                <c:pt idx="25">
                  <c:v>1118</c:v>
                </c:pt>
                <c:pt idx="26">
                  <c:v>1205</c:v>
                </c:pt>
                <c:pt idx="27">
                  <c:v>1411</c:v>
                </c:pt>
                <c:pt idx="28">
                  <c:v>1750</c:v>
                </c:pt>
                <c:pt idx="29">
                  <c:v>1760</c:v>
                </c:pt>
                <c:pt idx="30">
                  <c:v>1733</c:v>
                </c:pt>
                <c:pt idx="31">
                  <c:v>1852</c:v>
                </c:pt>
                <c:pt idx="32">
                  <c:v>1983</c:v>
                </c:pt>
                <c:pt idx="33">
                  <c:v>1764</c:v>
                </c:pt>
                <c:pt idx="34">
                  <c:v>1531</c:v>
                </c:pt>
                <c:pt idx="35">
                  <c:v>1331</c:v>
                </c:pt>
                <c:pt idx="36">
                  <c:v>1328</c:v>
                </c:pt>
                <c:pt idx="37">
                  <c:v>1241</c:v>
                </c:pt>
                <c:pt idx="38">
                  <c:v>1167</c:v>
                </c:pt>
                <c:pt idx="39">
                  <c:v>1105</c:v>
                </c:pt>
                <c:pt idx="40">
                  <c:v>789</c:v>
                </c:pt>
              </c:numCache>
            </c:numRef>
          </c:val>
          <c:smooth val="0"/>
          <c:extLst>
            <c:ext xmlns:c16="http://schemas.microsoft.com/office/drawing/2014/chart" uri="{C3380CC4-5D6E-409C-BE32-E72D297353CC}">
              <c16:uniqueId val="{00000002-EE68-477B-9BB0-F250A234D1A2}"/>
            </c:ext>
          </c:extLst>
        </c:ser>
        <c:ser>
          <c:idx val="3"/>
          <c:order val="3"/>
          <c:tx>
            <c:strRef>
              <c:f>'Deal Activity'!$C$55</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Activity'!$D$55:$AR$55</c:f>
              <c:numCache>
                <c:formatCode>#,##0</c:formatCode>
                <c:ptCount val="41"/>
                <c:pt idx="0">
                  <c:v>1147</c:v>
                </c:pt>
                <c:pt idx="1">
                  <c:v>1070</c:v>
                </c:pt>
                <c:pt idx="2">
                  <c:v>1030</c:v>
                </c:pt>
                <c:pt idx="3">
                  <c:v>995</c:v>
                </c:pt>
                <c:pt idx="4">
                  <c:v>1174</c:v>
                </c:pt>
                <c:pt idx="5">
                  <c:v>1198</c:v>
                </c:pt>
                <c:pt idx="6">
                  <c:v>1084</c:v>
                </c:pt>
                <c:pt idx="7">
                  <c:v>1044</c:v>
                </c:pt>
                <c:pt idx="8">
                  <c:v>1177</c:v>
                </c:pt>
                <c:pt idx="9">
                  <c:v>978</c:v>
                </c:pt>
                <c:pt idx="10">
                  <c:v>958</c:v>
                </c:pt>
                <c:pt idx="11">
                  <c:v>916</c:v>
                </c:pt>
                <c:pt idx="12">
                  <c:v>1176</c:v>
                </c:pt>
                <c:pt idx="13">
                  <c:v>1093</c:v>
                </c:pt>
                <c:pt idx="14">
                  <c:v>1005</c:v>
                </c:pt>
                <c:pt idx="15">
                  <c:v>1043</c:v>
                </c:pt>
                <c:pt idx="16">
                  <c:v>1256</c:v>
                </c:pt>
                <c:pt idx="17">
                  <c:v>1048</c:v>
                </c:pt>
                <c:pt idx="18">
                  <c:v>1021</c:v>
                </c:pt>
                <c:pt idx="19">
                  <c:v>1086</c:v>
                </c:pt>
                <c:pt idx="20">
                  <c:v>1230</c:v>
                </c:pt>
                <c:pt idx="21">
                  <c:v>1080</c:v>
                </c:pt>
                <c:pt idx="22">
                  <c:v>1050</c:v>
                </c:pt>
                <c:pt idx="23">
                  <c:v>1101</c:v>
                </c:pt>
                <c:pt idx="24">
                  <c:v>1189</c:v>
                </c:pt>
                <c:pt idx="25">
                  <c:v>860</c:v>
                </c:pt>
                <c:pt idx="26">
                  <c:v>982</c:v>
                </c:pt>
                <c:pt idx="27">
                  <c:v>1130</c:v>
                </c:pt>
                <c:pt idx="28">
                  <c:v>1577</c:v>
                </c:pt>
                <c:pt idx="29">
                  <c:v>1405</c:v>
                </c:pt>
                <c:pt idx="30">
                  <c:v>1478</c:v>
                </c:pt>
                <c:pt idx="31">
                  <c:v>1527</c:v>
                </c:pt>
                <c:pt idx="32">
                  <c:v>1724</c:v>
                </c:pt>
                <c:pt idx="33">
                  <c:v>1380</c:v>
                </c:pt>
                <c:pt idx="34">
                  <c:v>1251</c:v>
                </c:pt>
                <c:pt idx="35">
                  <c:v>1199</c:v>
                </c:pt>
                <c:pt idx="36">
                  <c:v>1268</c:v>
                </c:pt>
                <c:pt idx="37">
                  <c:v>1134</c:v>
                </c:pt>
                <c:pt idx="38">
                  <c:v>1081</c:v>
                </c:pt>
                <c:pt idx="39">
                  <c:v>1198</c:v>
                </c:pt>
                <c:pt idx="40">
                  <c:v>1023</c:v>
                </c:pt>
              </c:numCache>
            </c:numRef>
          </c:val>
          <c:smooth val="0"/>
          <c:extLst>
            <c:ext xmlns:c16="http://schemas.microsoft.com/office/drawing/2014/chart" uri="{C3380CC4-5D6E-409C-BE32-E72D297353CC}">
              <c16:uniqueId val="{00000003-EE68-477B-9BB0-F250A234D1A2}"/>
            </c:ext>
          </c:extLst>
        </c:ser>
        <c:ser>
          <c:idx val="4"/>
          <c:order val="4"/>
          <c:tx>
            <c:strRef>
              <c:f>'Deal Activity'!$C$56</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Activity'!$D$56:$AR$56</c:f>
              <c:numCache>
                <c:formatCode>#,##0</c:formatCode>
                <c:ptCount val="41"/>
                <c:pt idx="0">
                  <c:v>579</c:v>
                </c:pt>
                <c:pt idx="1">
                  <c:v>629</c:v>
                </c:pt>
                <c:pt idx="2">
                  <c:v>521</c:v>
                </c:pt>
                <c:pt idx="3">
                  <c:v>560</c:v>
                </c:pt>
                <c:pt idx="4">
                  <c:v>708</c:v>
                </c:pt>
                <c:pt idx="5">
                  <c:v>637</c:v>
                </c:pt>
                <c:pt idx="6">
                  <c:v>567</c:v>
                </c:pt>
                <c:pt idx="7">
                  <c:v>561</c:v>
                </c:pt>
                <c:pt idx="8">
                  <c:v>720</c:v>
                </c:pt>
                <c:pt idx="9">
                  <c:v>641</c:v>
                </c:pt>
                <c:pt idx="10">
                  <c:v>571</c:v>
                </c:pt>
                <c:pt idx="11">
                  <c:v>508</c:v>
                </c:pt>
                <c:pt idx="12">
                  <c:v>729</c:v>
                </c:pt>
                <c:pt idx="13">
                  <c:v>679</c:v>
                </c:pt>
                <c:pt idx="14">
                  <c:v>654</c:v>
                </c:pt>
                <c:pt idx="15">
                  <c:v>587</c:v>
                </c:pt>
                <c:pt idx="16">
                  <c:v>828</c:v>
                </c:pt>
                <c:pt idx="17">
                  <c:v>754</c:v>
                </c:pt>
                <c:pt idx="18">
                  <c:v>706</c:v>
                </c:pt>
                <c:pt idx="19">
                  <c:v>718</c:v>
                </c:pt>
                <c:pt idx="20">
                  <c:v>1014</c:v>
                </c:pt>
                <c:pt idx="21">
                  <c:v>871</c:v>
                </c:pt>
                <c:pt idx="22">
                  <c:v>831</c:v>
                </c:pt>
                <c:pt idx="23">
                  <c:v>787</c:v>
                </c:pt>
                <c:pt idx="24">
                  <c:v>1076</c:v>
                </c:pt>
                <c:pt idx="25">
                  <c:v>887</c:v>
                </c:pt>
                <c:pt idx="26">
                  <c:v>820</c:v>
                </c:pt>
                <c:pt idx="27">
                  <c:v>874</c:v>
                </c:pt>
                <c:pt idx="28">
                  <c:v>1432</c:v>
                </c:pt>
                <c:pt idx="29">
                  <c:v>1176</c:v>
                </c:pt>
                <c:pt idx="30">
                  <c:v>1209</c:v>
                </c:pt>
                <c:pt idx="31">
                  <c:v>1227</c:v>
                </c:pt>
                <c:pt idx="32">
                  <c:v>1513</c:v>
                </c:pt>
                <c:pt idx="33">
                  <c:v>1188</c:v>
                </c:pt>
                <c:pt idx="34">
                  <c:v>1033</c:v>
                </c:pt>
                <c:pt idx="35">
                  <c:v>976</c:v>
                </c:pt>
                <c:pt idx="36">
                  <c:v>1211</c:v>
                </c:pt>
                <c:pt idx="37">
                  <c:v>1089</c:v>
                </c:pt>
                <c:pt idx="38">
                  <c:v>910</c:v>
                </c:pt>
                <c:pt idx="39">
                  <c:v>965</c:v>
                </c:pt>
                <c:pt idx="40">
                  <c:v>891</c:v>
                </c:pt>
              </c:numCache>
            </c:numRef>
          </c:val>
          <c:smooth val="0"/>
          <c:extLst>
            <c:ext xmlns:c16="http://schemas.microsoft.com/office/drawing/2014/chart" uri="{C3380CC4-5D6E-409C-BE32-E72D297353CC}">
              <c16:uniqueId val="{00000004-EE68-477B-9BB0-F250A234D1A2}"/>
            </c:ext>
          </c:extLst>
        </c:ser>
        <c:ser>
          <c:idx val="5"/>
          <c:order val="5"/>
          <c:tx>
            <c:strRef>
              <c:f>'Deal Activity'!$C$57</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Activity'!$D$57:$AR$57</c:f>
              <c:numCache>
                <c:formatCode>#,##0</c:formatCode>
                <c:ptCount val="41"/>
                <c:pt idx="0">
                  <c:v>141</c:v>
                </c:pt>
                <c:pt idx="1">
                  <c:v>145</c:v>
                </c:pt>
                <c:pt idx="2">
                  <c:v>140</c:v>
                </c:pt>
                <c:pt idx="3">
                  <c:v>117</c:v>
                </c:pt>
                <c:pt idx="4">
                  <c:v>148</c:v>
                </c:pt>
                <c:pt idx="5">
                  <c:v>113</c:v>
                </c:pt>
                <c:pt idx="6">
                  <c:v>132</c:v>
                </c:pt>
                <c:pt idx="7">
                  <c:v>119</c:v>
                </c:pt>
                <c:pt idx="8">
                  <c:v>138</c:v>
                </c:pt>
                <c:pt idx="9">
                  <c:v>104</c:v>
                </c:pt>
                <c:pt idx="10">
                  <c:v>116</c:v>
                </c:pt>
                <c:pt idx="11">
                  <c:v>133</c:v>
                </c:pt>
                <c:pt idx="12">
                  <c:v>140</c:v>
                </c:pt>
                <c:pt idx="13">
                  <c:v>147</c:v>
                </c:pt>
                <c:pt idx="14">
                  <c:v>116</c:v>
                </c:pt>
                <c:pt idx="15">
                  <c:v>127</c:v>
                </c:pt>
                <c:pt idx="16">
                  <c:v>149</c:v>
                </c:pt>
                <c:pt idx="17">
                  <c:v>153</c:v>
                </c:pt>
                <c:pt idx="18">
                  <c:v>165</c:v>
                </c:pt>
                <c:pt idx="19">
                  <c:v>161</c:v>
                </c:pt>
                <c:pt idx="20">
                  <c:v>177</c:v>
                </c:pt>
                <c:pt idx="21">
                  <c:v>180</c:v>
                </c:pt>
                <c:pt idx="22">
                  <c:v>174</c:v>
                </c:pt>
                <c:pt idx="23">
                  <c:v>149</c:v>
                </c:pt>
                <c:pt idx="24">
                  <c:v>204</c:v>
                </c:pt>
                <c:pt idx="25">
                  <c:v>170</c:v>
                </c:pt>
                <c:pt idx="26">
                  <c:v>181</c:v>
                </c:pt>
                <c:pt idx="27">
                  <c:v>196</c:v>
                </c:pt>
                <c:pt idx="28">
                  <c:v>230</c:v>
                </c:pt>
                <c:pt idx="29">
                  <c:v>249</c:v>
                </c:pt>
                <c:pt idx="30">
                  <c:v>230</c:v>
                </c:pt>
                <c:pt idx="31">
                  <c:v>230</c:v>
                </c:pt>
                <c:pt idx="32">
                  <c:v>243</c:v>
                </c:pt>
                <c:pt idx="33">
                  <c:v>196</c:v>
                </c:pt>
                <c:pt idx="34">
                  <c:v>176</c:v>
                </c:pt>
                <c:pt idx="35">
                  <c:v>202</c:v>
                </c:pt>
                <c:pt idx="36">
                  <c:v>215</c:v>
                </c:pt>
                <c:pt idx="37">
                  <c:v>207</c:v>
                </c:pt>
                <c:pt idx="38">
                  <c:v>168</c:v>
                </c:pt>
                <c:pt idx="39">
                  <c:v>184</c:v>
                </c:pt>
                <c:pt idx="40">
                  <c:v>175</c:v>
                </c:pt>
              </c:numCache>
            </c:numRef>
          </c:val>
          <c:smooth val="0"/>
          <c:extLst>
            <c:ext xmlns:c16="http://schemas.microsoft.com/office/drawing/2014/chart" uri="{C3380CC4-5D6E-409C-BE32-E72D297353CC}">
              <c16:uniqueId val="{00000005-EE68-477B-9BB0-F250A234D1A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56068080584729E-2"/>
          <c:y val="5.512489233419466E-2"/>
          <c:w val="0.65715517741322949"/>
          <c:h val="0.87209315889777339"/>
        </c:manualLayout>
      </c:layout>
      <c:barChart>
        <c:barDir val="col"/>
        <c:grouping val="percentStacked"/>
        <c:varyColors val="0"/>
        <c:ser>
          <c:idx val="0"/>
          <c:order val="0"/>
          <c:tx>
            <c:strRef>
              <c:f>'Deals x Sector'!$B$8</c:f>
              <c:strCache>
                <c:ptCount val="1"/>
                <c:pt idx="0">
                  <c:v>Software</c:v>
                </c:pt>
              </c:strCache>
            </c:strRef>
          </c:tx>
          <c:spPr>
            <a:solidFill>
              <a:srgbClr val="051C38"/>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Sector'!$C$8:$M$8</c:f>
              <c:numCache>
                <c:formatCode>#,##0</c:formatCode>
                <c:ptCount val="11"/>
                <c:pt idx="0">
                  <c:v>4287</c:v>
                </c:pt>
                <c:pt idx="1">
                  <c:v>4330</c:v>
                </c:pt>
                <c:pt idx="2">
                  <c:v>3932</c:v>
                </c:pt>
                <c:pt idx="3">
                  <c:v>4212</c:v>
                </c:pt>
                <c:pt idx="4">
                  <c:v>4613</c:v>
                </c:pt>
                <c:pt idx="5">
                  <c:v>4940</c:v>
                </c:pt>
                <c:pt idx="6">
                  <c:v>5062</c:v>
                </c:pt>
                <c:pt idx="7">
                  <c:v>7524</c:v>
                </c:pt>
                <c:pt idx="8">
                  <c:v>7195</c:v>
                </c:pt>
                <c:pt idx="9">
                  <c:v>5577</c:v>
                </c:pt>
                <c:pt idx="10">
                  <c:v>1150</c:v>
                </c:pt>
              </c:numCache>
            </c:numRef>
          </c:val>
          <c:extLst>
            <c:ext xmlns:c16="http://schemas.microsoft.com/office/drawing/2014/chart" uri="{C3380CC4-5D6E-409C-BE32-E72D297353CC}">
              <c16:uniqueId val="{00000000-310A-4AF3-B42E-47D4CCC3A484}"/>
            </c:ext>
          </c:extLst>
        </c:ser>
        <c:ser>
          <c:idx val="1"/>
          <c:order val="1"/>
          <c:tx>
            <c:strRef>
              <c:f>'Deals x Sector'!$B$9</c:f>
              <c:strCache>
                <c:ptCount val="1"/>
                <c:pt idx="0">
                  <c:v>Pharma &amp; Biotech</c:v>
                </c:pt>
              </c:strCache>
            </c:strRef>
          </c:tx>
          <c:spPr>
            <a:solidFill>
              <a:schemeClr val="accent1"/>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Sector'!$C$9:$M$9</c:f>
              <c:numCache>
                <c:formatCode>#,##0</c:formatCode>
                <c:ptCount val="11"/>
                <c:pt idx="0">
                  <c:v>689</c:v>
                </c:pt>
                <c:pt idx="1">
                  <c:v>762</c:v>
                </c:pt>
                <c:pt idx="2">
                  <c:v>740</c:v>
                </c:pt>
                <c:pt idx="3">
                  <c:v>892</c:v>
                </c:pt>
                <c:pt idx="4">
                  <c:v>936</c:v>
                </c:pt>
                <c:pt idx="5">
                  <c:v>1027</c:v>
                </c:pt>
                <c:pt idx="6">
                  <c:v>1142</c:v>
                </c:pt>
                <c:pt idx="7">
                  <c:v>1421</c:v>
                </c:pt>
                <c:pt idx="8">
                  <c:v>1093</c:v>
                </c:pt>
                <c:pt idx="9">
                  <c:v>989</c:v>
                </c:pt>
                <c:pt idx="10">
                  <c:v>209</c:v>
                </c:pt>
              </c:numCache>
            </c:numRef>
          </c:val>
          <c:extLst>
            <c:ext xmlns:c16="http://schemas.microsoft.com/office/drawing/2014/chart" uri="{C3380CC4-5D6E-409C-BE32-E72D297353CC}">
              <c16:uniqueId val="{00000001-310A-4AF3-B42E-47D4CCC3A484}"/>
            </c:ext>
          </c:extLst>
        </c:ser>
        <c:ser>
          <c:idx val="2"/>
          <c:order val="2"/>
          <c:tx>
            <c:strRef>
              <c:f>'Deals x Sector'!$B$10</c:f>
              <c:strCache>
                <c:ptCount val="1"/>
                <c:pt idx="0">
                  <c:v>Other</c:v>
                </c:pt>
              </c:strCache>
            </c:strRef>
          </c:tx>
          <c:spPr>
            <a:solidFill>
              <a:schemeClr val="accent2"/>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Sector'!$C$10:$M$10</c:f>
              <c:numCache>
                <c:formatCode>#,##0</c:formatCode>
                <c:ptCount val="11"/>
                <c:pt idx="0">
                  <c:v>417</c:v>
                </c:pt>
                <c:pt idx="1">
                  <c:v>436</c:v>
                </c:pt>
                <c:pt idx="2">
                  <c:v>354</c:v>
                </c:pt>
                <c:pt idx="3">
                  <c:v>417</c:v>
                </c:pt>
                <c:pt idx="4">
                  <c:v>500</c:v>
                </c:pt>
                <c:pt idx="5">
                  <c:v>532</c:v>
                </c:pt>
                <c:pt idx="6">
                  <c:v>572</c:v>
                </c:pt>
                <c:pt idx="7">
                  <c:v>916</c:v>
                </c:pt>
                <c:pt idx="8">
                  <c:v>985</c:v>
                </c:pt>
                <c:pt idx="9">
                  <c:v>776</c:v>
                </c:pt>
                <c:pt idx="10">
                  <c:v>164</c:v>
                </c:pt>
              </c:numCache>
            </c:numRef>
          </c:val>
          <c:extLst>
            <c:ext xmlns:c16="http://schemas.microsoft.com/office/drawing/2014/chart" uri="{C3380CC4-5D6E-409C-BE32-E72D297353CC}">
              <c16:uniqueId val="{00000002-310A-4AF3-B42E-47D4CCC3A484}"/>
            </c:ext>
          </c:extLst>
        </c:ser>
        <c:ser>
          <c:idx val="3"/>
          <c:order val="3"/>
          <c:tx>
            <c:strRef>
              <c:f>'Deals x Sector'!$B$11</c:f>
              <c:strCache>
                <c:ptCount val="1"/>
                <c:pt idx="0">
                  <c:v>Media</c:v>
                </c:pt>
              </c:strCache>
            </c:strRef>
          </c:tx>
          <c:spPr>
            <a:solidFill>
              <a:srgbClr val="267479"/>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Sector'!$C$11:$M$11</c:f>
              <c:numCache>
                <c:formatCode>#,##0</c:formatCode>
                <c:ptCount val="11"/>
                <c:pt idx="0">
                  <c:v>503</c:v>
                </c:pt>
                <c:pt idx="1">
                  <c:v>475</c:v>
                </c:pt>
                <c:pt idx="2">
                  <c:v>400</c:v>
                </c:pt>
                <c:pt idx="3">
                  <c:v>374</c:v>
                </c:pt>
                <c:pt idx="4">
                  <c:v>337</c:v>
                </c:pt>
                <c:pt idx="5">
                  <c:v>370</c:v>
                </c:pt>
                <c:pt idx="6">
                  <c:v>372</c:v>
                </c:pt>
                <c:pt idx="7">
                  <c:v>474</c:v>
                </c:pt>
                <c:pt idx="8">
                  <c:v>505</c:v>
                </c:pt>
                <c:pt idx="9">
                  <c:v>340</c:v>
                </c:pt>
                <c:pt idx="10">
                  <c:v>68</c:v>
                </c:pt>
              </c:numCache>
            </c:numRef>
          </c:val>
          <c:extLst>
            <c:ext xmlns:c16="http://schemas.microsoft.com/office/drawing/2014/chart" uri="{C3380CC4-5D6E-409C-BE32-E72D297353CC}">
              <c16:uniqueId val="{00000003-310A-4AF3-B42E-47D4CCC3A484}"/>
            </c:ext>
          </c:extLst>
        </c:ser>
        <c:ser>
          <c:idx val="4"/>
          <c:order val="4"/>
          <c:tx>
            <c:strRef>
              <c:f>'Deals x Sector'!$B$12</c:f>
              <c:strCache>
                <c:ptCount val="1"/>
                <c:pt idx="0">
                  <c:v>IT Hardware</c:v>
                </c:pt>
              </c:strCache>
            </c:strRef>
          </c:tx>
          <c:spPr>
            <a:solidFill>
              <a:srgbClr val="40C2C9"/>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Sector'!$C$12:$M$12</c:f>
              <c:numCache>
                <c:formatCode>#,##0</c:formatCode>
                <c:ptCount val="11"/>
                <c:pt idx="0">
                  <c:v>394</c:v>
                </c:pt>
                <c:pt idx="1">
                  <c:v>426</c:v>
                </c:pt>
                <c:pt idx="2">
                  <c:v>433</c:v>
                </c:pt>
                <c:pt idx="3">
                  <c:v>504</c:v>
                </c:pt>
                <c:pt idx="4">
                  <c:v>556</c:v>
                </c:pt>
                <c:pt idx="5">
                  <c:v>530</c:v>
                </c:pt>
                <c:pt idx="6">
                  <c:v>553</c:v>
                </c:pt>
                <c:pt idx="7">
                  <c:v>638</c:v>
                </c:pt>
                <c:pt idx="8">
                  <c:v>573</c:v>
                </c:pt>
                <c:pt idx="9">
                  <c:v>499</c:v>
                </c:pt>
                <c:pt idx="10">
                  <c:v>84</c:v>
                </c:pt>
              </c:numCache>
            </c:numRef>
          </c:val>
          <c:extLst>
            <c:ext xmlns:c16="http://schemas.microsoft.com/office/drawing/2014/chart" uri="{C3380CC4-5D6E-409C-BE32-E72D297353CC}">
              <c16:uniqueId val="{00000004-310A-4AF3-B42E-47D4CCC3A484}"/>
            </c:ext>
          </c:extLst>
        </c:ser>
        <c:ser>
          <c:idx val="5"/>
          <c:order val="5"/>
          <c:tx>
            <c:strRef>
              <c:f>'Deals x Sector'!$B$13</c:f>
              <c:strCache>
                <c:ptCount val="1"/>
                <c:pt idx="0">
                  <c:v>HC Services &amp; Systems</c:v>
                </c:pt>
              </c:strCache>
            </c:strRef>
          </c:tx>
          <c:spPr>
            <a:solidFill>
              <a:srgbClr val="C4EDEB"/>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Sector'!$C$13:$M$13</c:f>
              <c:numCache>
                <c:formatCode>#,##0</c:formatCode>
                <c:ptCount val="11"/>
                <c:pt idx="0">
                  <c:v>679</c:v>
                </c:pt>
                <c:pt idx="1">
                  <c:v>845</c:v>
                </c:pt>
                <c:pt idx="2">
                  <c:v>856</c:v>
                </c:pt>
                <c:pt idx="3">
                  <c:v>908</c:v>
                </c:pt>
                <c:pt idx="4">
                  <c:v>1009</c:v>
                </c:pt>
                <c:pt idx="5">
                  <c:v>1141</c:v>
                </c:pt>
                <c:pt idx="6">
                  <c:v>1186</c:v>
                </c:pt>
                <c:pt idx="7">
                  <c:v>1637</c:v>
                </c:pt>
                <c:pt idx="8">
                  <c:v>1485</c:v>
                </c:pt>
                <c:pt idx="9">
                  <c:v>1250</c:v>
                </c:pt>
                <c:pt idx="10">
                  <c:v>267</c:v>
                </c:pt>
              </c:numCache>
            </c:numRef>
          </c:val>
          <c:extLst>
            <c:ext xmlns:c16="http://schemas.microsoft.com/office/drawing/2014/chart" uri="{C3380CC4-5D6E-409C-BE32-E72D297353CC}">
              <c16:uniqueId val="{00000005-310A-4AF3-B42E-47D4CCC3A484}"/>
            </c:ext>
          </c:extLst>
        </c:ser>
        <c:ser>
          <c:idx val="6"/>
          <c:order val="6"/>
          <c:tx>
            <c:strRef>
              <c:f>'Deals x Sector'!$B$14</c:f>
              <c:strCache>
                <c:ptCount val="1"/>
                <c:pt idx="0">
                  <c:v>HC Devices &amp; Supplies</c:v>
                </c:pt>
              </c:strCache>
            </c:strRef>
          </c:tx>
          <c:spPr>
            <a:solidFill>
              <a:srgbClr val="F5C914"/>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Sector'!$C$14:$M$14</c:f>
              <c:numCache>
                <c:formatCode>#,##0</c:formatCode>
                <c:ptCount val="11"/>
                <c:pt idx="0">
                  <c:v>635</c:v>
                </c:pt>
                <c:pt idx="1">
                  <c:v>660</c:v>
                </c:pt>
                <c:pt idx="2">
                  <c:v>645</c:v>
                </c:pt>
                <c:pt idx="3">
                  <c:v>688</c:v>
                </c:pt>
                <c:pt idx="4">
                  <c:v>732</c:v>
                </c:pt>
                <c:pt idx="5">
                  <c:v>762</c:v>
                </c:pt>
                <c:pt idx="6">
                  <c:v>776</c:v>
                </c:pt>
                <c:pt idx="7">
                  <c:v>892</c:v>
                </c:pt>
                <c:pt idx="8">
                  <c:v>750</c:v>
                </c:pt>
                <c:pt idx="9">
                  <c:v>734</c:v>
                </c:pt>
                <c:pt idx="10">
                  <c:v>128</c:v>
                </c:pt>
              </c:numCache>
            </c:numRef>
          </c:val>
          <c:extLst>
            <c:ext xmlns:c16="http://schemas.microsoft.com/office/drawing/2014/chart" uri="{C3380CC4-5D6E-409C-BE32-E72D297353CC}">
              <c16:uniqueId val="{00000006-310A-4AF3-B42E-47D4CCC3A484}"/>
            </c:ext>
          </c:extLst>
        </c:ser>
        <c:ser>
          <c:idx val="7"/>
          <c:order val="7"/>
          <c:tx>
            <c:strRef>
              <c:f>'Deals x Sector'!$B$15</c:f>
              <c:strCache>
                <c:ptCount val="1"/>
                <c:pt idx="0">
                  <c:v>Energy</c:v>
                </c:pt>
              </c:strCache>
            </c:strRef>
          </c:tx>
          <c:spPr>
            <a:solidFill>
              <a:schemeClr val="accent6"/>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Sector'!$C$15:$M$15</c:f>
              <c:numCache>
                <c:formatCode>#,##0</c:formatCode>
                <c:ptCount val="11"/>
                <c:pt idx="0">
                  <c:v>181</c:v>
                </c:pt>
                <c:pt idx="1">
                  <c:v>176</c:v>
                </c:pt>
                <c:pt idx="2">
                  <c:v>158</c:v>
                </c:pt>
                <c:pt idx="3">
                  <c:v>114</c:v>
                </c:pt>
                <c:pt idx="4">
                  <c:v>132</c:v>
                </c:pt>
                <c:pt idx="5">
                  <c:v>135</c:v>
                </c:pt>
                <c:pt idx="6">
                  <c:v>146</c:v>
                </c:pt>
                <c:pt idx="7">
                  <c:v>216</c:v>
                </c:pt>
                <c:pt idx="8">
                  <c:v>204</c:v>
                </c:pt>
                <c:pt idx="9">
                  <c:v>219</c:v>
                </c:pt>
                <c:pt idx="10">
                  <c:v>39</c:v>
                </c:pt>
              </c:numCache>
            </c:numRef>
          </c:val>
          <c:extLst>
            <c:ext xmlns:c16="http://schemas.microsoft.com/office/drawing/2014/chart" uri="{C3380CC4-5D6E-409C-BE32-E72D297353CC}">
              <c16:uniqueId val="{00000007-310A-4AF3-B42E-47D4CCC3A484}"/>
            </c:ext>
          </c:extLst>
        </c:ser>
        <c:ser>
          <c:idx val="8"/>
          <c:order val="8"/>
          <c:tx>
            <c:strRef>
              <c:f>'Deals x Sector'!$B$16</c:f>
              <c:strCache>
                <c:ptCount val="1"/>
                <c:pt idx="0">
                  <c:v>Consumer Goods &amp; Services</c:v>
                </c:pt>
              </c:strCache>
            </c:strRef>
          </c:tx>
          <c:spPr>
            <a:solidFill>
              <a:srgbClr val="FAF56B"/>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Sector'!$C$16:$M$16</c:f>
              <c:numCache>
                <c:formatCode>#,##0</c:formatCode>
                <c:ptCount val="11"/>
                <c:pt idx="0">
                  <c:v>1559</c:v>
                </c:pt>
                <c:pt idx="1">
                  <c:v>1839</c:v>
                </c:pt>
                <c:pt idx="2">
                  <c:v>1688</c:v>
                </c:pt>
                <c:pt idx="3">
                  <c:v>1865</c:v>
                </c:pt>
                <c:pt idx="4">
                  <c:v>1907</c:v>
                </c:pt>
                <c:pt idx="5">
                  <c:v>2233</c:v>
                </c:pt>
                <c:pt idx="6">
                  <c:v>2031</c:v>
                </c:pt>
                <c:pt idx="7">
                  <c:v>2771</c:v>
                </c:pt>
                <c:pt idx="8">
                  <c:v>2435</c:v>
                </c:pt>
                <c:pt idx="9">
                  <c:v>1745</c:v>
                </c:pt>
                <c:pt idx="10">
                  <c:v>334</c:v>
                </c:pt>
              </c:numCache>
            </c:numRef>
          </c:val>
          <c:extLst>
            <c:ext xmlns:c16="http://schemas.microsoft.com/office/drawing/2014/chart" uri="{C3380CC4-5D6E-409C-BE32-E72D297353CC}">
              <c16:uniqueId val="{00000008-310A-4AF3-B42E-47D4CCC3A484}"/>
            </c:ext>
          </c:extLst>
        </c:ser>
        <c:ser>
          <c:idx val="9"/>
          <c:order val="9"/>
          <c:tx>
            <c:strRef>
              <c:f>'Deals x Sector'!$B$17</c:f>
              <c:strCache>
                <c:ptCount val="1"/>
                <c:pt idx="0">
                  <c:v>Commercial Products &amp; Services</c:v>
                </c:pt>
              </c:strCache>
            </c:strRef>
          </c:tx>
          <c:spPr>
            <a:solidFill>
              <a:srgbClr val="C0BCB2"/>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Sector'!$C$17:$M$17</c:f>
              <c:numCache>
                <c:formatCode>#,##0</c:formatCode>
                <c:ptCount val="11"/>
                <c:pt idx="0">
                  <c:v>1705</c:v>
                </c:pt>
                <c:pt idx="1">
                  <c:v>1793</c:v>
                </c:pt>
                <c:pt idx="2">
                  <c:v>1670</c:v>
                </c:pt>
                <c:pt idx="3">
                  <c:v>1715</c:v>
                </c:pt>
                <c:pt idx="4">
                  <c:v>1682</c:v>
                </c:pt>
                <c:pt idx="5">
                  <c:v>1790</c:v>
                </c:pt>
                <c:pt idx="6">
                  <c:v>1751</c:v>
                </c:pt>
                <c:pt idx="7">
                  <c:v>2359</c:v>
                </c:pt>
                <c:pt idx="8">
                  <c:v>2273</c:v>
                </c:pt>
                <c:pt idx="9">
                  <c:v>2195</c:v>
                </c:pt>
                <c:pt idx="10">
                  <c:v>405</c:v>
                </c:pt>
              </c:numCache>
            </c:numRef>
          </c:val>
          <c:extLst>
            <c:ext xmlns:c16="http://schemas.microsoft.com/office/drawing/2014/chart" uri="{C3380CC4-5D6E-409C-BE32-E72D297353CC}">
              <c16:uniqueId val="{00000009-310A-4AF3-B42E-47D4CCC3A484}"/>
            </c:ext>
          </c:extLst>
        </c:ser>
        <c:ser>
          <c:idx val="10"/>
          <c:order val="10"/>
          <c:tx>
            <c:strRef>
              <c:f>'Deals x Sector'!$B$18</c:f>
              <c:strCache>
                <c:ptCount val="1"/>
                <c:pt idx="0">
                  <c:v>Transportation</c:v>
                </c:pt>
              </c:strCache>
            </c:strRef>
          </c:tx>
          <c:spPr>
            <a:solidFill>
              <a:srgbClr val="78766F"/>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Sector'!$C$18:$M$18</c:f>
              <c:numCache>
                <c:formatCode>#,##0</c:formatCode>
                <c:ptCount val="11"/>
                <c:pt idx="0">
                  <c:v>122</c:v>
                </c:pt>
                <c:pt idx="1">
                  <c:v>139</c:v>
                </c:pt>
                <c:pt idx="2">
                  <c:v>139</c:v>
                </c:pt>
                <c:pt idx="3">
                  <c:v>182</c:v>
                </c:pt>
                <c:pt idx="4">
                  <c:v>194</c:v>
                </c:pt>
                <c:pt idx="5">
                  <c:v>192</c:v>
                </c:pt>
                <c:pt idx="6">
                  <c:v>168</c:v>
                </c:pt>
                <c:pt idx="7">
                  <c:v>230</c:v>
                </c:pt>
                <c:pt idx="8">
                  <c:v>211</c:v>
                </c:pt>
                <c:pt idx="9">
                  <c:v>167</c:v>
                </c:pt>
                <c:pt idx="10">
                  <c:v>34</c:v>
                </c:pt>
              </c:numCache>
            </c:numRef>
          </c:val>
          <c:extLst>
            <c:ext xmlns:c16="http://schemas.microsoft.com/office/drawing/2014/chart" uri="{C3380CC4-5D6E-409C-BE32-E72D297353CC}">
              <c16:uniqueId val="{0000000A-310A-4AF3-B42E-47D4CCC3A484}"/>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616572191375343"/>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3804111986001752"/>
        </c:manualLayout>
      </c:layout>
      <c:lineChart>
        <c:grouping val="standard"/>
        <c:varyColors val="0"/>
        <c:ser>
          <c:idx val="0"/>
          <c:order val="0"/>
          <c:tx>
            <c:strRef>
              <c:f>'Median Deal Size'!$B$104</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CE3D-4EBA-81CA-A919A23FED3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CE3D-4EBA-81CA-A919A23FED3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E3D-4EBA-81CA-A919A23FED34}"/>
              </c:ext>
            </c:extLst>
          </c:dPt>
          <c:dPt>
            <c:idx val="16"/>
            <c:bubble3D val="0"/>
            <c:extLst>
              <c:ext xmlns:c16="http://schemas.microsoft.com/office/drawing/2014/chart" uri="{C3380CC4-5D6E-409C-BE32-E72D297353CC}">
                <c16:uniqueId val="{00000006-CE3D-4EBA-81CA-A919A23FED34}"/>
              </c:ext>
            </c:extLst>
          </c:dPt>
          <c:dLbls>
            <c:dLbl>
              <c:idx val="0"/>
              <c:delete val="1"/>
              <c:extLst>
                <c:ext xmlns:c15="http://schemas.microsoft.com/office/drawing/2012/chart" uri="{CE6537A1-D6FC-4f65-9D91-7224C49458BB}"/>
                <c:ext xmlns:c16="http://schemas.microsoft.com/office/drawing/2014/chart" uri="{C3380CC4-5D6E-409C-BE32-E72D297353CC}">
                  <c16:uniqueId val="{00000007-CE3D-4EBA-81CA-A919A23FED34}"/>
                </c:ext>
              </c:extLst>
            </c:dLbl>
            <c:dLbl>
              <c:idx val="1"/>
              <c:delete val="1"/>
              <c:extLst>
                <c:ext xmlns:c15="http://schemas.microsoft.com/office/drawing/2012/chart" uri="{CE6537A1-D6FC-4f65-9D91-7224C49458BB}"/>
                <c:ext xmlns:c16="http://schemas.microsoft.com/office/drawing/2014/chart" uri="{C3380CC4-5D6E-409C-BE32-E72D297353CC}">
                  <c16:uniqueId val="{00000008-CE3D-4EBA-81CA-A919A23FED34}"/>
                </c:ext>
              </c:extLst>
            </c:dLbl>
            <c:dLbl>
              <c:idx val="2"/>
              <c:delete val="1"/>
              <c:extLst>
                <c:ext xmlns:c15="http://schemas.microsoft.com/office/drawing/2012/chart" uri="{CE6537A1-D6FC-4f65-9D91-7224C49458BB}"/>
                <c:ext xmlns:c16="http://schemas.microsoft.com/office/drawing/2014/chart" uri="{C3380CC4-5D6E-409C-BE32-E72D297353CC}">
                  <c16:uniqueId val="{00000009-CE3D-4EBA-81CA-A919A23FED34}"/>
                </c:ext>
              </c:extLst>
            </c:dLbl>
            <c:dLbl>
              <c:idx val="3"/>
              <c:delete val="1"/>
              <c:extLst>
                <c:ext xmlns:c15="http://schemas.microsoft.com/office/drawing/2012/chart" uri="{CE6537A1-D6FC-4f65-9D91-7224C49458BB}"/>
                <c:ext xmlns:c16="http://schemas.microsoft.com/office/drawing/2014/chart" uri="{C3380CC4-5D6E-409C-BE32-E72D297353CC}">
                  <c16:uniqueId val="{0000000A-CE3D-4EBA-81CA-A919A23FED34}"/>
                </c:ext>
              </c:extLst>
            </c:dLbl>
            <c:dLbl>
              <c:idx val="4"/>
              <c:delete val="1"/>
              <c:extLst>
                <c:ext xmlns:c15="http://schemas.microsoft.com/office/drawing/2012/chart" uri="{CE6537A1-D6FC-4f65-9D91-7224C49458BB}"/>
                <c:ext xmlns:c16="http://schemas.microsoft.com/office/drawing/2014/chart" uri="{C3380CC4-5D6E-409C-BE32-E72D297353CC}">
                  <c16:uniqueId val="{0000000B-CE3D-4EBA-81CA-A919A23FED34}"/>
                </c:ext>
              </c:extLst>
            </c:dLbl>
            <c:dLbl>
              <c:idx val="5"/>
              <c:delete val="1"/>
              <c:extLst>
                <c:ext xmlns:c15="http://schemas.microsoft.com/office/drawing/2012/chart" uri="{CE6537A1-D6FC-4f65-9D91-7224C49458BB}"/>
                <c:ext xmlns:c16="http://schemas.microsoft.com/office/drawing/2014/chart" uri="{C3380CC4-5D6E-409C-BE32-E72D297353CC}">
                  <c16:uniqueId val="{0000000C-CE3D-4EBA-81CA-A919A23FED34}"/>
                </c:ext>
              </c:extLst>
            </c:dLbl>
            <c:dLbl>
              <c:idx val="6"/>
              <c:delete val="1"/>
              <c:extLst>
                <c:ext xmlns:c15="http://schemas.microsoft.com/office/drawing/2012/chart" uri="{CE6537A1-D6FC-4f65-9D91-7224C49458BB}"/>
                <c:ext xmlns:c16="http://schemas.microsoft.com/office/drawing/2014/chart" uri="{C3380CC4-5D6E-409C-BE32-E72D297353CC}">
                  <c16:uniqueId val="{0000000D-CE3D-4EBA-81CA-A919A23FED34}"/>
                </c:ext>
              </c:extLst>
            </c:dLbl>
            <c:dLbl>
              <c:idx val="7"/>
              <c:delete val="1"/>
              <c:extLst>
                <c:ext xmlns:c15="http://schemas.microsoft.com/office/drawing/2012/chart" uri="{CE6537A1-D6FC-4f65-9D91-7224C49458BB}"/>
                <c:ext xmlns:c16="http://schemas.microsoft.com/office/drawing/2014/chart" uri="{C3380CC4-5D6E-409C-BE32-E72D297353CC}">
                  <c16:uniqueId val="{0000000E-CE3D-4EBA-81CA-A919A23FED34}"/>
                </c:ext>
              </c:extLst>
            </c:dLbl>
            <c:dLbl>
              <c:idx val="8"/>
              <c:delete val="1"/>
              <c:extLst>
                <c:ext xmlns:c15="http://schemas.microsoft.com/office/drawing/2012/chart" uri="{CE6537A1-D6FC-4f65-9D91-7224C49458BB}"/>
                <c:ext xmlns:c16="http://schemas.microsoft.com/office/drawing/2014/chart" uri="{C3380CC4-5D6E-409C-BE32-E72D297353CC}">
                  <c16:uniqueId val="{00000001-CE3D-4EBA-81CA-A919A23FED3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Size'!$C$104:$M$104</c:f>
              <c:numCache>
                <c:formatCode>"$"#,##0.0</c:formatCode>
                <c:ptCount val="11"/>
                <c:pt idx="0">
                  <c:v>35</c:v>
                </c:pt>
                <c:pt idx="1">
                  <c:v>40.383501000000003</c:v>
                </c:pt>
                <c:pt idx="2">
                  <c:v>30</c:v>
                </c:pt>
                <c:pt idx="3">
                  <c:v>36.249999750000001</c:v>
                </c:pt>
                <c:pt idx="4">
                  <c:v>49.999999000000003</c:v>
                </c:pt>
                <c:pt idx="5">
                  <c:v>50</c:v>
                </c:pt>
                <c:pt idx="6">
                  <c:v>69.999999250000002</c:v>
                </c:pt>
                <c:pt idx="7">
                  <c:v>119</c:v>
                </c:pt>
                <c:pt idx="8">
                  <c:v>78.156999999999996</c:v>
                </c:pt>
                <c:pt idx="9">
                  <c:v>42.732803500000003</c:v>
                </c:pt>
                <c:pt idx="10">
                  <c:v>40</c:v>
                </c:pt>
              </c:numCache>
            </c:numRef>
          </c:val>
          <c:smooth val="0"/>
          <c:extLst>
            <c:ext xmlns:c16="http://schemas.microsoft.com/office/drawing/2014/chart" uri="{C3380CC4-5D6E-409C-BE32-E72D297353CC}">
              <c16:uniqueId val="{0000000F-CE3D-4EBA-81CA-A919A23FED34}"/>
            </c:ext>
          </c:extLst>
        </c:ser>
        <c:ser>
          <c:idx val="1"/>
          <c:order val="1"/>
          <c:tx>
            <c:strRef>
              <c:f>'Median Deal Size'!$B$105</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CE3D-4EBA-81CA-A919A23FED34}"/>
              </c:ext>
            </c:extLst>
          </c:dPt>
          <c:dPt>
            <c:idx val="9"/>
            <c:bubble3D val="0"/>
            <c:extLst>
              <c:ext xmlns:c16="http://schemas.microsoft.com/office/drawing/2014/chart" uri="{C3380CC4-5D6E-409C-BE32-E72D297353CC}">
                <c16:uniqueId val="{00000011-CE3D-4EBA-81CA-A919A23FED3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CE3D-4EBA-81CA-A919A23FED34}"/>
              </c:ext>
            </c:extLst>
          </c:dPt>
          <c:dLbls>
            <c:dLbl>
              <c:idx val="0"/>
              <c:delete val="1"/>
              <c:extLst>
                <c:ext xmlns:c15="http://schemas.microsoft.com/office/drawing/2012/chart" uri="{CE6537A1-D6FC-4f65-9D91-7224C49458BB}"/>
                <c:ext xmlns:c16="http://schemas.microsoft.com/office/drawing/2014/chart" uri="{C3380CC4-5D6E-409C-BE32-E72D297353CC}">
                  <c16:uniqueId val="{00000014-CE3D-4EBA-81CA-A919A23FED34}"/>
                </c:ext>
              </c:extLst>
            </c:dLbl>
            <c:dLbl>
              <c:idx val="1"/>
              <c:delete val="1"/>
              <c:extLst>
                <c:ext xmlns:c15="http://schemas.microsoft.com/office/drawing/2012/chart" uri="{CE6537A1-D6FC-4f65-9D91-7224C49458BB}"/>
                <c:ext xmlns:c16="http://schemas.microsoft.com/office/drawing/2014/chart" uri="{C3380CC4-5D6E-409C-BE32-E72D297353CC}">
                  <c16:uniqueId val="{00000015-CE3D-4EBA-81CA-A919A23FED34}"/>
                </c:ext>
              </c:extLst>
            </c:dLbl>
            <c:dLbl>
              <c:idx val="2"/>
              <c:delete val="1"/>
              <c:extLst>
                <c:ext xmlns:c15="http://schemas.microsoft.com/office/drawing/2012/chart" uri="{CE6537A1-D6FC-4f65-9D91-7224C49458BB}"/>
                <c:ext xmlns:c16="http://schemas.microsoft.com/office/drawing/2014/chart" uri="{C3380CC4-5D6E-409C-BE32-E72D297353CC}">
                  <c16:uniqueId val="{00000016-CE3D-4EBA-81CA-A919A23FED34}"/>
                </c:ext>
              </c:extLst>
            </c:dLbl>
            <c:dLbl>
              <c:idx val="3"/>
              <c:delete val="1"/>
              <c:extLst>
                <c:ext xmlns:c15="http://schemas.microsoft.com/office/drawing/2012/chart" uri="{CE6537A1-D6FC-4f65-9D91-7224C49458BB}"/>
                <c:ext xmlns:c16="http://schemas.microsoft.com/office/drawing/2014/chart" uri="{C3380CC4-5D6E-409C-BE32-E72D297353CC}">
                  <c16:uniqueId val="{00000017-CE3D-4EBA-81CA-A919A23FED34}"/>
                </c:ext>
              </c:extLst>
            </c:dLbl>
            <c:dLbl>
              <c:idx val="4"/>
              <c:delete val="1"/>
              <c:extLst>
                <c:ext xmlns:c15="http://schemas.microsoft.com/office/drawing/2012/chart" uri="{CE6537A1-D6FC-4f65-9D91-7224C49458BB}"/>
                <c:ext xmlns:c16="http://schemas.microsoft.com/office/drawing/2014/chart" uri="{C3380CC4-5D6E-409C-BE32-E72D297353CC}">
                  <c16:uniqueId val="{00000018-CE3D-4EBA-81CA-A919A23FED34}"/>
                </c:ext>
              </c:extLst>
            </c:dLbl>
            <c:dLbl>
              <c:idx val="5"/>
              <c:delete val="1"/>
              <c:extLst>
                <c:ext xmlns:c15="http://schemas.microsoft.com/office/drawing/2012/chart" uri="{CE6537A1-D6FC-4f65-9D91-7224C49458BB}"/>
                <c:ext xmlns:c16="http://schemas.microsoft.com/office/drawing/2014/chart" uri="{C3380CC4-5D6E-409C-BE32-E72D297353CC}">
                  <c16:uniqueId val="{00000019-CE3D-4EBA-81CA-A919A23FED34}"/>
                </c:ext>
              </c:extLst>
            </c:dLbl>
            <c:dLbl>
              <c:idx val="6"/>
              <c:delete val="1"/>
              <c:extLst>
                <c:ext xmlns:c15="http://schemas.microsoft.com/office/drawing/2012/chart" uri="{CE6537A1-D6FC-4f65-9D91-7224C49458BB}"/>
                <c:ext xmlns:c16="http://schemas.microsoft.com/office/drawing/2014/chart" uri="{C3380CC4-5D6E-409C-BE32-E72D297353CC}">
                  <c16:uniqueId val="{0000001A-CE3D-4EBA-81CA-A919A23FED34}"/>
                </c:ext>
              </c:extLst>
            </c:dLbl>
            <c:dLbl>
              <c:idx val="7"/>
              <c:delete val="1"/>
              <c:extLst>
                <c:ext xmlns:c15="http://schemas.microsoft.com/office/drawing/2012/chart" uri="{CE6537A1-D6FC-4f65-9D91-7224C49458BB}"/>
                <c:ext xmlns:c16="http://schemas.microsoft.com/office/drawing/2014/chart" uri="{C3380CC4-5D6E-409C-BE32-E72D297353CC}">
                  <c16:uniqueId val="{0000001B-CE3D-4EBA-81CA-A919A23FED34}"/>
                </c:ext>
              </c:extLst>
            </c:dLbl>
            <c:dLbl>
              <c:idx val="8"/>
              <c:delete val="1"/>
              <c:extLst>
                <c:ext xmlns:c15="http://schemas.microsoft.com/office/drawing/2012/chart" uri="{CE6537A1-D6FC-4f65-9D91-7224C49458BB}"/>
                <c:ext xmlns:c16="http://schemas.microsoft.com/office/drawing/2014/chart" uri="{C3380CC4-5D6E-409C-BE32-E72D297353CC}">
                  <c16:uniqueId val="{00000010-CE3D-4EBA-81CA-A919A23FED3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Size'!$C$105:$M$105</c:f>
              <c:numCache>
                <c:formatCode>"$"#,##0.0</c:formatCode>
                <c:ptCount val="11"/>
                <c:pt idx="0">
                  <c:v>13.590590000000001</c:v>
                </c:pt>
                <c:pt idx="1">
                  <c:v>15.2</c:v>
                </c:pt>
                <c:pt idx="2">
                  <c:v>10.026778</c:v>
                </c:pt>
                <c:pt idx="3">
                  <c:v>12.941186</c:v>
                </c:pt>
                <c:pt idx="4">
                  <c:v>17.141103000000001</c:v>
                </c:pt>
                <c:pt idx="5">
                  <c:v>14.999997499999999</c:v>
                </c:pt>
                <c:pt idx="6">
                  <c:v>18</c:v>
                </c:pt>
                <c:pt idx="7">
                  <c:v>33</c:v>
                </c:pt>
                <c:pt idx="8">
                  <c:v>19.999991999999999</c:v>
                </c:pt>
                <c:pt idx="9">
                  <c:v>13.8199995</c:v>
                </c:pt>
                <c:pt idx="10">
                  <c:v>5.7350000000000003</c:v>
                </c:pt>
              </c:numCache>
            </c:numRef>
          </c:val>
          <c:smooth val="0"/>
          <c:extLst>
            <c:ext xmlns:c16="http://schemas.microsoft.com/office/drawing/2014/chart" uri="{C3380CC4-5D6E-409C-BE32-E72D297353CC}">
              <c16:uniqueId val="{0000001C-CE3D-4EBA-81CA-A919A23FED34}"/>
            </c:ext>
          </c:extLst>
        </c:ser>
        <c:ser>
          <c:idx val="2"/>
          <c:order val="2"/>
          <c:tx>
            <c:strRef>
              <c:f>'Median Deal Size'!$B$106</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CE3D-4EBA-81CA-A919A23FED3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CE3D-4EBA-81CA-A919A23FED34}"/>
              </c:ext>
            </c:extLst>
          </c:dPt>
          <c:dLbls>
            <c:dLbl>
              <c:idx val="0"/>
              <c:delete val="1"/>
              <c:extLst>
                <c:ext xmlns:c15="http://schemas.microsoft.com/office/drawing/2012/chart" uri="{CE6537A1-D6FC-4f65-9D91-7224C49458BB}"/>
                <c:ext xmlns:c16="http://schemas.microsoft.com/office/drawing/2014/chart" uri="{C3380CC4-5D6E-409C-BE32-E72D297353CC}">
                  <c16:uniqueId val="{00000020-CE3D-4EBA-81CA-A919A23FED34}"/>
                </c:ext>
              </c:extLst>
            </c:dLbl>
            <c:dLbl>
              <c:idx val="1"/>
              <c:delete val="1"/>
              <c:extLst>
                <c:ext xmlns:c15="http://schemas.microsoft.com/office/drawing/2012/chart" uri="{CE6537A1-D6FC-4f65-9D91-7224C49458BB}"/>
                <c:ext xmlns:c16="http://schemas.microsoft.com/office/drawing/2014/chart" uri="{C3380CC4-5D6E-409C-BE32-E72D297353CC}">
                  <c16:uniqueId val="{00000021-CE3D-4EBA-81CA-A919A23FED34}"/>
                </c:ext>
              </c:extLst>
            </c:dLbl>
            <c:dLbl>
              <c:idx val="2"/>
              <c:delete val="1"/>
              <c:extLst>
                <c:ext xmlns:c15="http://schemas.microsoft.com/office/drawing/2012/chart" uri="{CE6537A1-D6FC-4f65-9D91-7224C49458BB}"/>
                <c:ext xmlns:c16="http://schemas.microsoft.com/office/drawing/2014/chart" uri="{C3380CC4-5D6E-409C-BE32-E72D297353CC}">
                  <c16:uniqueId val="{00000022-CE3D-4EBA-81CA-A919A23FED34}"/>
                </c:ext>
              </c:extLst>
            </c:dLbl>
            <c:dLbl>
              <c:idx val="3"/>
              <c:delete val="1"/>
              <c:extLst>
                <c:ext xmlns:c15="http://schemas.microsoft.com/office/drawing/2012/chart" uri="{CE6537A1-D6FC-4f65-9D91-7224C49458BB}"/>
                <c:ext xmlns:c16="http://schemas.microsoft.com/office/drawing/2014/chart" uri="{C3380CC4-5D6E-409C-BE32-E72D297353CC}">
                  <c16:uniqueId val="{00000023-CE3D-4EBA-81CA-A919A23FED34}"/>
                </c:ext>
              </c:extLst>
            </c:dLbl>
            <c:dLbl>
              <c:idx val="4"/>
              <c:delete val="1"/>
              <c:extLst>
                <c:ext xmlns:c15="http://schemas.microsoft.com/office/drawing/2012/chart" uri="{CE6537A1-D6FC-4f65-9D91-7224C49458BB}"/>
                <c:ext xmlns:c16="http://schemas.microsoft.com/office/drawing/2014/chart" uri="{C3380CC4-5D6E-409C-BE32-E72D297353CC}">
                  <c16:uniqueId val="{00000024-CE3D-4EBA-81CA-A919A23FED34}"/>
                </c:ext>
              </c:extLst>
            </c:dLbl>
            <c:dLbl>
              <c:idx val="5"/>
              <c:delete val="1"/>
              <c:extLst>
                <c:ext xmlns:c15="http://schemas.microsoft.com/office/drawing/2012/chart" uri="{CE6537A1-D6FC-4f65-9D91-7224C49458BB}"/>
                <c:ext xmlns:c16="http://schemas.microsoft.com/office/drawing/2014/chart" uri="{C3380CC4-5D6E-409C-BE32-E72D297353CC}">
                  <c16:uniqueId val="{00000025-CE3D-4EBA-81CA-A919A23FED34}"/>
                </c:ext>
              </c:extLst>
            </c:dLbl>
            <c:dLbl>
              <c:idx val="6"/>
              <c:delete val="1"/>
              <c:extLst>
                <c:ext xmlns:c15="http://schemas.microsoft.com/office/drawing/2012/chart" uri="{CE6537A1-D6FC-4f65-9D91-7224C49458BB}"/>
                <c:ext xmlns:c16="http://schemas.microsoft.com/office/drawing/2014/chart" uri="{C3380CC4-5D6E-409C-BE32-E72D297353CC}">
                  <c16:uniqueId val="{00000026-CE3D-4EBA-81CA-A919A23FED34}"/>
                </c:ext>
              </c:extLst>
            </c:dLbl>
            <c:dLbl>
              <c:idx val="7"/>
              <c:delete val="1"/>
              <c:extLst>
                <c:ext xmlns:c15="http://schemas.microsoft.com/office/drawing/2012/chart" uri="{CE6537A1-D6FC-4f65-9D91-7224C49458BB}"/>
                <c:ext xmlns:c16="http://schemas.microsoft.com/office/drawing/2014/chart" uri="{C3380CC4-5D6E-409C-BE32-E72D297353CC}">
                  <c16:uniqueId val="{00000027-CE3D-4EBA-81CA-A919A23FED34}"/>
                </c:ext>
              </c:extLst>
            </c:dLbl>
            <c:dLbl>
              <c:idx val="8"/>
              <c:delete val="1"/>
              <c:extLst>
                <c:ext xmlns:c15="http://schemas.microsoft.com/office/drawing/2012/chart" uri="{CE6537A1-D6FC-4f65-9D91-7224C49458BB}"/>
                <c:ext xmlns:c16="http://schemas.microsoft.com/office/drawing/2014/chart" uri="{C3380CC4-5D6E-409C-BE32-E72D297353CC}">
                  <c16:uniqueId val="{00000028-CE3D-4EBA-81CA-A919A23FED3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Size'!$C$106:$M$106</c:f>
              <c:numCache>
                <c:formatCode>"$"#,##0.0</c:formatCode>
                <c:ptCount val="11"/>
                <c:pt idx="0">
                  <c:v>33.565670735240843</c:v>
                </c:pt>
                <c:pt idx="1">
                  <c:v>49.928665802757699</c:v>
                </c:pt>
                <c:pt idx="2">
                  <c:v>46.621587333505431</c:v>
                </c:pt>
                <c:pt idx="3">
                  <c:v>41.568642869825815</c:v>
                </c:pt>
                <c:pt idx="4">
                  <c:v>49.509598492613641</c:v>
                </c:pt>
                <c:pt idx="5">
                  <c:v>60.799661553870074</c:v>
                </c:pt>
                <c:pt idx="6">
                  <c:v>67.997461723249955</c:v>
                </c:pt>
                <c:pt idx="7">
                  <c:v>103.90105407577241</c:v>
                </c:pt>
                <c:pt idx="8">
                  <c:v>77.295635731463179</c:v>
                </c:pt>
                <c:pt idx="9">
                  <c:v>58.979076124281363</c:v>
                </c:pt>
                <c:pt idx="10">
                  <c:v>31.792989145879197</c:v>
                </c:pt>
              </c:numCache>
            </c:numRef>
          </c:val>
          <c:smooth val="0"/>
          <c:extLst>
            <c:ext xmlns:c16="http://schemas.microsoft.com/office/drawing/2014/chart" uri="{C3380CC4-5D6E-409C-BE32-E72D297353CC}">
              <c16:uniqueId val="{00000029-CE3D-4EBA-81CA-A919A23FED34}"/>
            </c:ext>
          </c:extLst>
        </c:ser>
        <c:ser>
          <c:idx val="3"/>
          <c:order val="3"/>
          <c:tx>
            <c:strRef>
              <c:f>'Median Deal Size'!$B$107</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CE3D-4EBA-81CA-A919A23FED34}"/>
              </c:ext>
            </c:extLst>
          </c:dPt>
          <c:dPt>
            <c:idx val="16"/>
            <c:bubble3D val="0"/>
            <c:extLst>
              <c:ext xmlns:c16="http://schemas.microsoft.com/office/drawing/2014/chart" uri="{C3380CC4-5D6E-409C-BE32-E72D297353CC}">
                <c16:uniqueId val="{0000002C-CE3D-4EBA-81CA-A919A23FED34}"/>
              </c:ext>
            </c:extLst>
          </c:dPt>
          <c:dLbls>
            <c:dLbl>
              <c:idx val="0"/>
              <c:delete val="1"/>
              <c:extLst>
                <c:ext xmlns:c15="http://schemas.microsoft.com/office/drawing/2012/chart" uri="{CE6537A1-D6FC-4f65-9D91-7224C49458BB}"/>
                <c:ext xmlns:c16="http://schemas.microsoft.com/office/drawing/2014/chart" uri="{C3380CC4-5D6E-409C-BE32-E72D297353CC}">
                  <c16:uniqueId val="{0000002D-CE3D-4EBA-81CA-A919A23FED34}"/>
                </c:ext>
              </c:extLst>
            </c:dLbl>
            <c:dLbl>
              <c:idx val="1"/>
              <c:delete val="1"/>
              <c:extLst>
                <c:ext xmlns:c15="http://schemas.microsoft.com/office/drawing/2012/chart" uri="{CE6537A1-D6FC-4f65-9D91-7224C49458BB}"/>
                <c:ext xmlns:c16="http://schemas.microsoft.com/office/drawing/2014/chart" uri="{C3380CC4-5D6E-409C-BE32-E72D297353CC}">
                  <c16:uniqueId val="{0000002E-CE3D-4EBA-81CA-A919A23FED34}"/>
                </c:ext>
              </c:extLst>
            </c:dLbl>
            <c:dLbl>
              <c:idx val="2"/>
              <c:delete val="1"/>
              <c:extLst>
                <c:ext xmlns:c15="http://schemas.microsoft.com/office/drawing/2012/chart" uri="{CE6537A1-D6FC-4f65-9D91-7224C49458BB}"/>
                <c:ext xmlns:c16="http://schemas.microsoft.com/office/drawing/2014/chart" uri="{C3380CC4-5D6E-409C-BE32-E72D297353CC}">
                  <c16:uniqueId val="{0000002F-CE3D-4EBA-81CA-A919A23FED34}"/>
                </c:ext>
              </c:extLst>
            </c:dLbl>
            <c:dLbl>
              <c:idx val="3"/>
              <c:delete val="1"/>
              <c:extLst>
                <c:ext xmlns:c15="http://schemas.microsoft.com/office/drawing/2012/chart" uri="{CE6537A1-D6FC-4f65-9D91-7224C49458BB}"/>
                <c:ext xmlns:c16="http://schemas.microsoft.com/office/drawing/2014/chart" uri="{C3380CC4-5D6E-409C-BE32-E72D297353CC}">
                  <c16:uniqueId val="{00000030-CE3D-4EBA-81CA-A919A23FED34}"/>
                </c:ext>
              </c:extLst>
            </c:dLbl>
            <c:dLbl>
              <c:idx val="4"/>
              <c:delete val="1"/>
              <c:extLst>
                <c:ext xmlns:c15="http://schemas.microsoft.com/office/drawing/2012/chart" uri="{CE6537A1-D6FC-4f65-9D91-7224C49458BB}"/>
                <c:ext xmlns:c16="http://schemas.microsoft.com/office/drawing/2014/chart" uri="{C3380CC4-5D6E-409C-BE32-E72D297353CC}">
                  <c16:uniqueId val="{00000031-CE3D-4EBA-81CA-A919A23FED34}"/>
                </c:ext>
              </c:extLst>
            </c:dLbl>
            <c:dLbl>
              <c:idx val="5"/>
              <c:delete val="1"/>
              <c:extLst>
                <c:ext xmlns:c15="http://schemas.microsoft.com/office/drawing/2012/chart" uri="{CE6537A1-D6FC-4f65-9D91-7224C49458BB}"/>
                <c:ext xmlns:c16="http://schemas.microsoft.com/office/drawing/2014/chart" uri="{C3380CC4-5D6E-409C-BE32-E72D297353CC}">
                  <c16:uniqueId val="{00000032-CE3D-4EBA-81CA-A919A23FED34}"/>
                </c:ext>
              </c:extLst>
            </c:dLbl>
            <c:dLbl>
              <c:idx val="6"/>
              <c:delete val="1"/>
              <c:extLst>
                <c:ext xmlns:c15="http://schemas.microsoft.com/office/drawing/2012/chart" uri="{CE6537A1-D6FC-4f65-9D91-7224C49458BB}"/>
                <c:ext xmlns:c16="http://schemas.microsoft.com/office/drawing/2014/chart" uri="{C3380CC4-5D6E-409C-BE32-E72D297353CC}">
                  <c16:uniqueId val="{00000033-CE3D-4EBA-81CA-A919A23FED34}"/>
                </c:ext>
              </c:extLst>
            </c:dLbl>
            <c:dLbl>
              <c:idx val="7"/>
              <c:delete val="1"/>
              <c:extLst>
                <c:ext xmlns:c15="http://schemas.microsoft.com/office/drawing/2012/chart" uri="{CE6537A1-D6FC-4f65-9D91-7224C49458BB}"/>
                <c:ext xmlns:c16="http://schemas.microsoft.com/office/drawing/2014/chart" uri="{C3380CC4-5D6E-409C-BE32-E72D297353CC}">
                  <c16:uniqueId val="{00000034-CE3D-4EBA-81CA-A919A23FED34}"/>
                </c:ext>
              </c:extLst>
            </c:dLbl>
            <c:dLbl>
              <c:idx val="8"/>
              <c:delete val="1"/>
              <c:extLst>
                <c:ext xmlns:c15="http://schemas.microsoft.com/office/drawing/2012/chart" uri="{CE6537A1-D6FC-4f65-9D91-7224C49458BB}"/>
                <c:ext xmlns:c16="http://schemas.microsoft.com/office/drawing/2014/chart" uri="{C3380CC4-5D6E-409C-BE32-E72D297353CC}">
                  <c16:uniqueId val="{00000035-CE3D-4EBA-81CA-A919A23FED3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Size'!$C$107:$M$107</c:f>
              <c:numCache>
                <c:formatCode>"$"#,##0.0</c:formatCode>
                <c:ptCount val="11"/>
                <c:pt idx="0">
                  <c:v>4.4126814999999997</c:v>
                </c:pt>
                <c:pt idx="1">
                  <c:v>4.5</c:v>
                </c:pt>
                <c:pt idx="2">
                  <c:v>3.2203214999999998</c:v>
                </c:pt>
                <c:pt idx="3">
                  <c:v>3.7874634999999999</c:v>
                </c:pt>
                <c:pt idx="4">
                  <c:v>5.0000010000000001</c:v>
                </c:pt>
                <c:pt idx="5">
                  <c:v>3.6454681670000002</c:v>
                </c:pt>
                <c:pt idx="6">
                  <c:v>4.4702617499999997</c:v>
                </c:pt>
                <c:pt idx="7">
                  <c:v>7.5229280000000003</c:v>
                </c:pt>
                <c:pt idx="8">
                  <c:v>4.2466369999999998</c:v>
                </c:pt>
                <c:pt idx="9">
                  <c:v>3.7228349999999999</c:v>
                </c:pt>
                <c:pt idx="10">
                  <c:v>2</c:v>
                </c:pt>
              </c:numCache>
            </c:numRef>
          </c:val>
          <c:smooth val="0"/>
          <c:extLst>
            <c:ext xmlns:c16="http://schemas.microsoft.com/office/drawing/2014/chart" uri="{C3380CC4-5D6E-409C-BE32-E72D297353CC}">
              <c16:uniqueId val="{00000036-CE3D-4EBA-81CA-A919A23FED3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1.0412632847123541E-3"/>
          <c:y val="0.94513823272090969"/>
          <c:w val="0.99895873671528768"/>
          <c:h val="5.4861767279090111E-2"/>
        </c:manualLayout>
      </c:layout>
      <c:overlay val="0"/>
      <c:spPr>
        <a:noFill/>
        <a:ln>
          <a:noFill/>
        </a:ln>
        <a:effectLst/>
      </c:spPr>
      <c:txPr>
        <a:bodyPr rot="0" vert="horz"/>
        <a:lstStyle/>
        <a:p>
          <a:pPr algn="ctr" rtl="0">
            <a:defRPr sz="800"/>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5356503353747446"/>
          <c:h val="0.78557480314960626"/>
        </c:manualLayout>
      </c:layout>
      <c:lineChart>
        <c:grouping val="standard"/>
        <c:varyColors val="0"/>
        <c:ser>
          <c:idx val="0"/>
          <c:order val="0"/>
          <c:tx>
            <c:strRef>
              <c:f>'Median Pre Value'!$B$8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A82-4F76-84D3-C711B6BA733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A82-4F76-84D3-C711B6BA733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A82-4F76-84D3-C711B6BA733B}"/>
              </c:ext>
            </c:extLst>
          </c:dPt>
          <c:dPt>
            <c:idx val="16"/>
            <c:bubble3D val="0"/>
            <c:extLst>
              <c:ext xmlns:c16="http://schemas.microsoft.com/office/drawing/2014/chart" uri="{C3380CC4-5D6E-409C-BE32-E72D297353CC}">
                <c16:uniqueId val="{00000006-0A82-4F76-84D3-C711B6BA733B}"/>
              </c:ext>
            </c:extLst>
          </c:dPt>
          <c:dLbls>
            <c:dLbl>
              <c:idx val="0"/>
              <c:delete val="1"/>
              <c:extLst>
                <c:ext xmlns:c15="http://schemas.microsoft.com/office/drawing/2012/chart" uri="{CE6537A1-D6FC-4f65-9D91-7224C49458BB}"/>
                <c:ext xmlns:c16="http://schemas.microsoft.com/office/drawing/2014/chart" uri="{C3380CC4-5D6E-409C-BE32-E72D297353CC}">
                  <c16:uniqueId val="{00000007-0A82-4F76-84D3-C711B6BA733B}"/>
                </c:ext>
              </c:extLst>
            </c:dLbl>
            <c:dLbl>
              <c:idx val="1"/>
              <c:delete val="1"/>
              <c:extLst>
                <c:ext xmlns:c15="http://schemas.microsoft.com/office/drawing/2012/chart" uri="{CE6537A1-D6FC-4f65-9D91-7224C49458BB}"/>
                <c:ext xmlns:c16="http://schemas.microsoft.com/office/drawing/2014/chart" uri="{C3380CC4-5D6E-409C-BE32-E72D297353CC}">
                  <c16:uniqueId val="{00000008-0A82-4F76-84D3-C711B6BA733B}"/>
                </c:ext>
              </c:extLst>
            </c:dLbl>
            <c:dLbl>
              <c:idx val="2"/>
              <c:delete val="1"/>
              <c:extLst>
                <c:ext xmlns:c15="http://schemas.microsoft.com/office/drawing/2012/chart" uri="{CE6537A1-D6FC-4f65-9D91-7224C49458BB}"/>
                <c:ext xmlns:c16="http://schemas.microsoft.com/office/drawing/2014/chart" uri="{C3380CC4-5D6E-409C-BE32-E72D297353CC}">
                  <c16:uniqueId val="{00000009-0A82-4F76-84D3-C711B6BA733B}"/>
                </c:ext>
              </c:extLst>
            </c:dLbl>
            <c:dLbl>
              <c:idx val="3"/>
              <c:delete val="1"/>
              <c:extLst>
                <c:ext xmlns:c15="http://schemas.microsoft.com/office/drawing/2012/chart" uri="{CE6537A1-D6FC-4f65-9D91-7224C49458BB}"/>
                <c:ext xmlns:c16="http://schemas.microsoft.com/office/drawing/2014/chart" uri="{C3380CC4-5D6E-409C-BE32-E72D297353CC}">
                  <c16:uniqueId val="{0000000A-0A82-4F76-84D3-C711B6BA733B}"/>
                </c:ext>
              </c:extLst>
            </c:dLbl>
            <c:dLbl>
              <c:idx val="4"/>
              <c:delete val="1"/>
              <c:extLst>
                <c:ext xmlns:c15="http://schemas.microsoft.com/office/drawing/2012/chart" uri="{CE6537A1-D6FC-4f65-9D91-7224C49458BB}"/>
                <c:ext xmlns:c16="http://schemas.microsoft.com/office/drawing/2014/chart" uri="{C3380CC4-5D6E-409C-BE32-E72D297353CC}">
                  <c16:uniqueId val="{0000000B-0A82-4F76-84D3-C711B6BA733B}"/>
                </c:ext>
              </c:extLst>
            </c:dLbl>
            <c:dLbl>
              <c:idx val="5"/>
              <c:delete val="1"/>
              <c:extLst>
                <c:ext xmlns:c15="http://schemas.microsoft.com/office/drawing/2012/chart" uri="{CE6537A1-D6FC-4f65-9D91-7224C49458BB}"/>
                <c:ext xmlns:c16="http://schemas.microsoft.com/office/drawing/2014/chart" uri="{C3380CC4-5D6E-409C-BE32-E72D297353CC}">
                  <c16:uniqueId val="{0000000C-0A82-4F76-84D3-C711B6BA733B}"/>
                </c:ext>
              </c:extLst>
            </c:dLbl>
            <c:dLbl>
              <c:idx val="6"/>
              <c:delete val="1"/>
              <c:extLst>
                <c:ext xmlns:c15="http://schemas.microsoft.com/office/drawing/2012/chart" uri="{CE6537A1-D6FC-4f65-9D91-7224C49458BB}"/>
                <c:ext xmlns:c16="http://schemas.microsoft.com/office/drawing/2014/chart" uri="{C3380CC4-5D6E-409C-BE32-E72D297353CC}">
                  <c16:uniqueId val="{0000000D-0A82-4F76-84D3-C711B6BA733B}"/>
                </c:ext>
              </c:extLst>
            </c:dLbl>
            <c:dLbl>
              <c:idx val="7"/>
              <c:delete val="1"/>
              <c:extLst>
                <c:ext xmlns:c15="http://schemas.microsoft.com/office/drawing/2012/chart" uri="{CE6537A1-D6FC-4f65-9D91-7224C49458BB}"/>
                <c:ext xmlns:c16="http://schemas.microsoft.com/office/drawing/2014/chart" uri="{C3380CC4-5D6E-409C-BE32-E72D297353CC}">
                  <c16:uniqueId val="{0000000E-0A82-4F76-84D3-C711B6BA733B}"/>
                </c:ext>
              </c:extLst>
            </c:dLbl>
            <c:dLbl>
              <c:idx val="8"/>
              <c:delete val="1"/>
              <c:extLst>
                <c:ext xmlns:c15="http://schemas.microsoft.com/office/drawing/2012/chart" uri="{CE6537A1-D6FC-4f65-9D91-7224C49458BB}"/>
                <c:ext xmlns:c16="http://schemas.microsoft.com/office/drawing/2014/chart" uri="{C3380CC4-5D6E-409C-BE32-E72D297353CC}">
                  <c16:uniqueId val="{00000001-0A82-4F76-84D3-C711B6BA733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Value'!$C$8:$M$8</c:f>
              <c:numCache>
                <c:formatCode>"$"#,##0.0</c:formatCode>
                <c:ptCount val="11"/>
                <c:pt idx="0">
                  <c:v>1.375</c:v>
                </c:pt>
                <c:pt idx="1">
                  <c:v>2.44</c:v>
                </c:pt>
                <c:pt idx="2">
                  <c:v>2.3111499999999996</c:v>
                </c:pt>
                <c:pt idx="3">
                  <c:v>2.37</c:v>
                </c:pt>
                <c:pt idx="4">
                  <c:v>2.4</c:v>
                </c:pt>
                <c:pt idx="5">
                  <c:v>3.9</c:v>
                </c:pt>
                <c:pt idx="6">
                  <c:v>3.9999989999999999</c:v>
                </c:pt>
                <c:pt idx="7">
                  <c:v>4.5</c:v>
                </c:pt>
                <c:pt idx="8">
                  <c:v>5.55</c:v>
                </c:pt>
                <c:pt idx="9">
                  <c:v>5.7</c:v>
                </c:pt>
                <c:pt idx="10">
                  <c:v>7.5</c:v>
                </c:pt>
              </c:numCache>
            </c:numRef>
          </c:val>
          <c:smooth val="0"/>
          <c:extLst>
            <c:ext xmlns:c16="http://schemas.microsoft.com/office/drawing/2014/chart" uri="{C3380CC4-5D6E-409C-BE32-E72D297353CC}">
              <c16:uniqueId val="{0000000F-0A82-4F76-84D3-C711B6BA733B}"/>
            </c:ext>
          </c:extLst>
        </c:ser>
        <c:ser>
          <c:idx val="1"/>
          <c:order val="1"/>
          <c:tx>
            <c:strRef>
              <c:f>'Median Pre Value'!$B$9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A82-4F76-84D3-C711B6BA733B}"/>
              </c:ext>
            </c:extLst>
          </c:dPt>
          <c:dPt>
            <c:idx val="9"/>
            <c:bubble3D val="0"/>
            <c:extLst>
              <c:ext xmlns:c16="http://schemas.microsoft.com/office/drawing/2014/chart" uri="{C3380CC4-5D6E-409C-BE32-E72D297353CC}">
                <c16:uniqueId val="{00000011-0A82-4F76-84D3-C711B6BA733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A82-4F76-84D3-C711B6BA733B}"/>
              </c:ext>
            </c:extLst>
          </c:dPt>
          <c:dLbls>
            <c:dLbl>
              <c:idx val="0"/>
              <c:delete val="1"/>
              <c:extLst>
                <c:ext xmlns:c15="http://schemas.microsoft.com/office/drawing/2012/chart" uri="{CE6537A1-D6FC-4f65-9D91-7224C49458BB}"/>
                <c:ext xmlns:c16="http://schemas.microsoft.com/office/drawing/2014/chart" uri="{C3380CC4-5D6E-409C-BE32-E72D297353CC}">
                  <c16:uniqueId val="{00000014-0A82-4F76-84D3-C711B6BA733B}"/>
                </c:ext>
              </c:extLst>
            </c:dLbl>
            <c:dLbl>
              <c:idx val="1"/>
              <c:delete val="1"/>
              <c:extLst>
                <c:ext xmlns:c15="http://schemas.microsoft.com/office/drawing/2012/chart" uri="{CE6537A1-D6FC-4f65-9D91-7224C49458BB}"/>
                <c:ext xmlns:c16="http://schemas.microsoft.com/office/drawing/2014/chart" uri="{C3380CC4-5D6E-409C-BE32-E72D297353CC}">
                  <c16:uniqueId val="{00000015-0A82-4F76-84D3-C711B6BA733B}"/>
                </c:ext>
              </c:extLst>
            </c:dLbl>
            <c:dLbl>
              <c:idx val="2"/>
              <c:delete val="1"/>
              <c:extLst>
                <c:ext xmlns:c15="http://schemas.microsoft.com/office/drawing/2012/chart" uri="{CE6537A1-D6FC-4f65-9D91-7224C49458BB}"/>
                <c:ext xmlns:c16="http://schemas.microsoft.com/office/drawing/2014/chart" uri="{C3380CC4-5D6E-409C-BE32-E72D297353CC}">
                  <c16:uniqueId val="{00000016-0A82-4F76-84D3-C711B6BA733B}"/>
                </c:ext>
              </c:extLst>
            </c:dLbl>
            <c:dLbl>
              <c:idx val="3"/>
              <c:delete val="1"/>
              <c:extLst>
                <c:ext xmlns:c15="http://schemas.microsoft.com/office/drawing/2012/chart" uri="{CE6537A1-D6FC-4f65-9D91-7224C49458BB}"/>
                <c:ext xmlns:c16="http://schemas.microsoft.com/office/drawing/2014/chart" uri="{C3380CC4-5D6E-409C-BE32-E72D297353CC}">
                  <c16:uniqueId val="{00000017-0A82-4F76-84D3-C711B6BA733B}"/>
                </c:ext>
              </c:extLst>
            </c:dLbl>
            <c:dLbl>
              <c:idx val="4"/>
              <c:delete val="1"/>
              <c:extLst>
                <c:ext xmlns:c15="http://schemas.microsoft.com/office/drawing/2012/chart" uri="{CE6537A1-D6FC-4f65-9D91-7224C49458BB}"/>
                <c:ext xmlns:c16="http://schemas.microsoft.com/office/drawing/2014/chart" uri="{C3380CC4-5D6E-409C-BE32-E72D297353CC}">
                  <c16:uniqueId val="{00000018-0A82-4F76-84D3-C711B6BA733B}"/>
                </c:ext>
              </c:extLst>
            </c:dLbl>
            <c:dLbl>
              <c:idx val="5"/>
              <c:delete val="1"/>
              <c:extLst>
                <c:ext xmlns:c15="http://schemas.microsoft.com/office/drawing/2012/chart" uri="{CE6537A1-D6FC-4f65-9D91-7224C49458BB}"/>
                <c:ext xmlns:c16="http://schemas.microsoft.com/office/drawing/2014/chart" uri="{C3380CC4-5D6E-409C-BE32-E72D297353CC}">
                  <c16:uniqueId val="{00000019-0A82-4F76-84D3-C711B6BA733B}"/>
                </c:ext>
              </c:extLst>
            </c:dLbl>
            <c:dLbl>
              <c:idx val="6"/>
              <c:delete val="1"/>
              <c:extLst>
                <c:ext xmlns:c15="http://schemas.microsoft.com/office/drawing/2012/chart" uri="{CE6537A1-D6FC-4f65-9D91-7224C49458BB}"/>
                <c:ext xmlns:c16="http://schemas.microsoft.com/office/drawing/2014/chart" uri="{C3380CC4-5D6E-409C-BE32-E72D297353CC}">
                  <c16:uniqueId val="{0000001A-0A82-4F76-84D3-C711B6BA733B}"/>
                </c:ext>
              </c:extLst>
            </c:dLbl>
            <c:dLbl>
              <c:idx val="7"/>
              <c:delete val="1"/>
              <c:extLst>
                <c:ext xmlns:c15="http://schemas.microsoft.com/office/drawing/2012/chart" uri="{CE6537A1-D6FC-4f65-9D91-7224C49458BB}"/>
                <c:ext xmlns:c16="http://schemas.microsoft.com/office/drawing/2014/chart" uri="{C3380CC4-5D6E-409C-BE32-E72D297353CC}">
                  <c16:uniqueId val="{0000001B-0A82-4F76-84D3-C711B6BA733B}"/>
                </c:ext>
              </c:extLst>
            </c:dLbl>
            <c:dLbl>
              <c:idx val="8"/>
              <c:delete val="1"/>
              <c:extLst>
                <c:ext xmlns:c15="http://schemas.microsoft.com/office/drawing/2012/chart" uri="{CE6537A1-D6FC-4f65-9D91-7224C49458BB}"/>
                <c:ext xmlns:c16="http://schemas.microsoft.com/office/drawing/2014/chart" uri="{C3380CC4-5D6E-409C-BE32-E72D297353CC}">
                  <c16:uniqueId val="{00000010-0A82-4F76-84D3-C711B6BA733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Value'!$C$9:$M$9</c:f>
              <c:numCache>
                <c:formatCode>"$"#,##0.0</c:formatCode>
                <c:ptCount val="11"/>
                <c:pt idx="0">
                  <c:v>4.6800009999999999</c:v>
                </c:pt>
                <c:pt idx="1">
                  <c:v>5</c:v>
                </c:pt>
                <c:pt idx="2">
                  <c:v>5</c:v>
                </c:pt>
                <c:pt idx="3">
                  <c:v>5.5749999999999993</c:v>
                </c:pt>
                <c:pt idx="4">
                  <c:v>6</c:v>
                </c:pt>
                <c:pt idx="5">
                  <c:v>6.9999989999999999</c:v>
                </c:pt>
                <c:pt idx="6">
                  <c:v>7</c:v>
                </c:pt>
                <c:pt idx="7">
                  <c:v>9</c:v>
                </c:pt>
                <c:pt idx="8">
                  <c:v>11.000000499999999</c:v>
                </c:pt>
                <c:pt idx="9">
                  <c:v>11.723088499999999</c:v>
                </c:pt>
                <c:pt idx="10">
                  <c:v>11.999988</c:v>
                </c:pt>
              </c:numCache>
            </c:numRef>
          </c:val>
          <c:smooth val="0"/>
          <c:extLst>
            <c:ext xmlns:c16="http://schemas.microsoft.com/office/drawing/2014/chart" uri="{C3380CC4-5D6E-409C-BE32-E72D297353CC}">
              <c16:uniqueId val="{0000001C-0A82-4F76-84D3-C711B6BA733B}"/>
            </c:ext>
          </c:extLst>
        </c:ser>
        <c:ser>
          <c:idx val="2"/>
          <c:order val="2"/>
          <c:tx>
            <c:strRef>
              <c:f>'Median Pre Value'!$B$10</c:f>
              <c:strCache>
                <c:ptCount val="1"/>
                <c:pt idx="0">
                  <c:v>Early-stage VC</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Value'!$C$10:$M$10</c:f>
              <c:numCache>
                <c:formatCode>"$"#,##0.0</c:formatCode>
                <c:ptCount val="11"/>
                <c:pt idx="0">
                  <c:v>12.000000999999999</c:v>
                </c:pt>
                <c:pt idx="1">
                  <c:v>13.703832999999999</c:v>
                </c:pt>
                <c:pt idx="2">
                  <c:v>15</c:v>
                </c:pt>
                <c:pt idx="3">
                  <c:v>15.999969999999999</c:v>
                </c:pt>
                <c:pt idx="4">
                  <c:v>20</c:v>
                </c:pt>
                <c:pt idx="5">
                  <c:v>23</c:v>
                </c:pt>
                <c:pt idx="6">
                  <c:v>25</c:v>
                </c:pt>
                <c:pt idx="7">
                  <c:v>39.999997999999998</c:v>
                </c:pt>
                <c:pt idx="8">
                  <c:v>45</c:v>
                </c:pt>
                <c:pt idx="9">
                  <c:v>36</c:v>
                </c:pt>
                <c:pt idx="10">
                  <c:v>46.500000499999999</c:v>
                </c:pt>
              </c:numCache>
            </c:numRef>
          </c:val>
          <c:smooth val="0"/>
          <c:extLst>
            <c:ext xmlns:c16="http://schemas.microsoft.com/office/drawing/2014/chart" uri="{C3380CC4-5D6E-409C-BE32-E72D297353CC}">
              <c16:uniqueId val="{0000001D-0A82-4F76-84D3-C711B6BA733B}"/>
            </c:ext>
          </c:extLst>
        </c:ser>
        <c:ser>
          <c:idx val="3"/>
          <c:order val="3"/>
          <c:tx>
            <c:strRef>
              <c:f>'Median Pre Value'!$B$11</c:f>
              <c:strCache>
                <c:ptCount val="1"/>
                <c:pt idx="0">
                  <c:v>Late-stage VC</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Value'!$C$11:$M$11</c:f>
              <c:numCache>
                <c:formatCode>"$"#,##0.0</c:formatCode>
                <c:ptCount val="11"/>
                <c:pt idx="0">
                  <c:v>31.006308500000003</c:v>
                </c:pt>
                <c:pt idx="1">
                  <c:v>33.055680000000002</c:v>
                </c:pt>
                <c:pt idx="2">
                  <c:v>29.999998999999999</c:v>
                </c:pt>
                <c:pt idx="3">
                  <c:v>29.999998999999999</c:v>
                </c:pt>
                <c:pt idx="4">
                  <c:v>34.000000999999997</c:v>
                </c:pt>
                <c:pt idx="5">
                  <c:v>39.25</c:v>
                </c:pt>
                <c:pt idx="6">
                  <c:v>40</c:v>
                </c:pt>
                <c:pt idx="7">
                  <c:v>65</c:v>
                </c:pt>
                <c:pt idx="8">
                  <c:v>60.000001499999996</c:v>
                </c:pt>
                <c:pt idx="9">
                  <c:v>50</c:v>
                </c:pt>
                <c:pt idx="10">
                  <c:v>70.05</c:v>
                </c:pt>
              </c:numCache>
            </c:numRef>
          </c:val>
          <c:smooth val="0"/>
          <c:extLst>
            <c:ext xmlns:c16="http://schemas.microsoft.com/office/drawing/2014/chart" uri="{C3380CC4-5D6E-409C-BE32-E72D297353CC}">
              <c16:uniqueId val="{0000001E-0A82-4F76-84D3-C711B6BA733B}"/>
            </c:ext>
          </c:extLst>
        </c:ser>
        <c:ser>
          <c:idx val="4"/>
          <c:order val="4"/>
          <c:tx>
            <c:strRef>
              <c:f>'Median Pre Value'!$B$12</c:f>
              <c:strCache>
                <c:ptCount val="1"/>
                <c:pt idx="0">
                  <c:v>Venture growth</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Value'!$C$12:$M$12</c:f>
              <c:numCache>
                <c:formatCode>"$"#,##0.0</c:formatCode>
                <c:ptCount val="11"/>
                <c:pt idx="0">
                  <c:v>114.340912</c:v>
                </c:pt>
                <c:pt idx="1">
                  <c:v>119.999999</c:v>
                </c:pt>
                <c:pt idx="2">
                  <c:v>94.999999000000003</c:v>
                </c:pt>
                <c:pt idx="3">
                  <c:v>113.5</c:v>
                </c:pt>
                <c:pt idx="4">
                  <c:v>133.675915</c:v>
                </c:pt>
                <c:pt idx="5">
                  <c:v>175.000001</c:v>
                </c:pt>
                <c:pt idx="6">
                  <c:v>166.186263</c:v>
                </c:pt>
                <c:pt idx="7">
                  <c:v>400</c:v>
                </c:pt>
                <c:pt idx="8">
                  <c:v>269.60000100000002</c:v>
                </c:pt>
                <c:pt idx="9">
                  <c:v>143.99999800000001</c:v>
                </c:pt>
                <c:pt idx="10">
                  <c:v>229.30000100000001</c:v>
                </c:pt>
              </c:numCache>
            </c:numRef>
          </c:val>
          <c:smooth val="0"/>
          <c:extLst>
            <c:ext xmlns:c16="http://schemas.microsoft.com/office/drawing/2014/chart" uri="{C3380CC4-5D6E-409C-BE32-E72D297353CC}">
              <c16:uniqueId val="{0000001F-0A82-4F76-84D3-C711B6BA733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38050652522601341"/>
          <c:y val="0.93573079287491367"/>
          <c:w val="0.61949341233335931"/>
          <c:h val="6.4269028871391076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Pre Value'!$O$8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8B0-461B-824F-4714B9EA126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8B0-461B-824F-4714B9EA126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8B0-461B-824F-4714B9EA1264}"/>
              </c:ext>
            </c:extLst>
          </c:dPt>
          <c:dPt>
            <c:idx val="16"/>
            <c:bubble3D val="0"/>
            <c:extLst>
              <c:ext xmlns:c16="http://schemas.microsoft.com/office/drawing/2014/chart" uri="{C3380CC4-5D6E-409C-BE32-E72D297353CC}">
                <c16:uniqueId val="{00000006-F8B0-461B-824F-4714B9EA1264}"/>
              </c:ext>
            </c:extLst>
          </c:dPt>
          <c:dLbls>
            <c:dLbl>
              <c:idx val="0"/>
              <c:delete val="1"/>
              <c:extLst>
                <c:ext xmlns:c15="http://schemas.microsoft.com/office/drawing/2012/chart" uri="{CE6537A1-D6FC-4f65-9D91-7224C49458BB}"/>
                <c:ext xmlns:c16="http://schemas.microsoft.com/office/drawing/2014/chart" uri="{C3380CC4-5D6E-409C-BE32-E72D297353CC}">
                  <c16:uniqueId val="{00000007-F8B0-461B-824F-4714B9EA1264}"/>
                </c:ext>
              </c:extLst>
            </c:dLbl>
            <c:dLbl>
              <c:idx val="1"/>
              <c:delete val="1"/>
              <c:extLst>
                <c:ext xmlns:c15="http://schemas.microsoft.com/office/drawing/2012/chart" uri="{CE6537A1-D6FC-4f65-9D91-7224C49458BB}"/>
                <c:ext xmlns:c16="http://schemas.microsoft.com/office/drawing/2014/chart" uri="{C3380CC4-5D6E-409C-BE32-E72D297353CC}">
                  <c16:uniqueId val="{00000008-F8B0-461B-824F-4714B9EA1264}"/>
                </c:ext>
              </c:extLst>
            </c:dLbl>
            <c:dLbl>
              <c:idx val="2"/>
              <c:delete val="1"/>
              <c:extLst>
                <c:ext xmlns:c15="http://schemas.microsoft.com/office/drawing/2012/chart" uri="{CE6537A1-D6FC-4f65-9D91-7224C49458BB}"/>
                <c:ext xmlns:c16="http://schemas.microsoft.com/office/drawing/2014/chart" uri="{C3380CC4-5D6E-409C-BE32-E72D297353CC}">
                  <c16:uniqueId val="{00000009-F8B0-461B-824F-4714B9EA1264}"/>
                </c:ext>
              </c:extLst>
            </c:dLbl>
            <c:dLbl>
              <c:idx val="3"/>
              <c:delete val="1"/>
              <c:extLst>
                <c:ext xmlns:c15="http://schemas.microsoft.com/office/drawing/2012/chart" uri="{CE6537A1-D6FC-4f65-9D91-7224C49458BB}"/>
                <c:ext xmlns:c16="http://schemas.microsoft.com/office/drawing/2014/chart" uri="{C3380CC4-5D6E-409C-BE32-E72D297353CC}">
                  <c16:uniqueId val="{0000000A-F8B0-461B-824F-4714B9EA1264}"/>
                </c:ext>
              </c:extLst>
            </c:dLbl>
            <c:dLbl>
              <c:idx val="4"/>
              <c:delete val="1"/>
              <c:extLst>
                <c:ext xmlns:c15="http://schemas.microsoft.com/office/drawing/2012/chart" uri="{CE6537A1-D6FC-4f65-9D91-7224C49458BB}"/>
                <c:ext xmlns:c16="http://schemas.microsoft.com/office/drawing/2014/chart" uri="{C3380CC4-5D6E-409C-BE32-E72D297353CC}">
                  <c16:uniqueId val="{0000000B-F8B0-461B-824F-4714B9EA1264}"/>
                </c:ext>
              </c:extLst>
            </c:dLbl>
            <c:dLbl>
              <c:idx val="5"/>
              <c:delete val="1"/>
              <c:extLst>
                <c:ext xmlns:c15="http://schemas.microsoft.com/office/drawing/2012/chart" uri="{CE6537A1-D6FC-4f65-9D91-7224C49458BB}"/>
                <c:ext xmlns:c16="http://schemas.microsoft.com/office/drawing/2014/chart" uri="{C3380CC4-5D6E-409C-BE32-E72D297353CC}">
                  <c16:uniqueId val="{0000000C-F8B0-461B-824F-4714B9EA1264}"/>
                </c:ext>
              </c:extLst>
            </c:dLbl>
            <c:dLbl>
              <c:idx val="6"/>
              <c:delete val="1"/>
              <c:extLst>
                <c:ext xmlns:c15="http://schemas.microsoft.com/office/drawing/2012/chart" uri="{CE6537A1-D6FC-4f65-9D91-7224C49458BB}"/>
                <c:ext xmlns:c16="http://schemas.microsoft.com/office/drawing/2014/chart" uri="{C3380CC4-5D6E-409C-BE32-E72D297353CC}">
                  <c16:uniqueId val="{0000000D-F8B0-461B-824F-4714B9EA1264}"/>
                </c:ext>
              </c:extLst>
            </c:dLbl>
            <c:dLbl>
              <c:idx val="7"/>
              <c:delete val="1"/>
              <c:extLst>
                <c:ext xmlns:c15="http://schemas.microsoft.com/office/drawing/2012/chart" uri="{CE6537A1-D6FC-4f65-9D91-7224C49458BB}"/>
                <c:ext xmlns:c16="http://schemas.microsoft.com/office/drawing/2014/chart" uri="{C3380CC4-5D6E-409C-BE32-E72D297353CC}">
                  <c16:uniqueId val="{0000000E-F8B0-461B-824F-4714B9EA1264}"/>
                </c:ext>
              </c:extLst>
            </c:dLbl>
            <c:dLbl>
              <c:idx val="8"/>
              <c:delete val="1"/>
              <c:extLst>
                <c:ext xmlns:c15="http://schemas.microsoft.com/office/drawing/2012/chart" uri="{CE6537A1-D6FC-4f65-9D91-7224C49458BB}"/>
                <c:ext xmlns:c16="http://schemas.microsoft.com/office/drawing/2014/chart" uri="{C3380CC4-5D6E-409C-BE32-E72D297353CC}">
                  <c16:uniqueId val="{00000001-F8B0-461B-824F-4714B9EA12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Value'!$P$8:$Z$8</c:f>
              <c:numCache>
                <c:formatCode>"$"#,##0.00</c:formatCode>
                <c:ptCount val="11"/>
                <c:pt idx="0">
                  <c:v>2.1566361488194441</c:v>
                </c:pt>
                <c:pt idx="1">
                  <c:v>3.8339956008734175</c:v>
                </c:pt>
                <c:pt idx="2">
                  <c:v>3.3122754229696976</c:v>
                </c:pt>
                <c:pt idx="3">
                  <c:v>3.566459405887501</c:v>
                </c:pt>
                <c:pt idx="4">
                  <c:v>3.9897273830761888</c:v>
                </c:pt>
                <c:pt idx="5">
                  <c:v>4.7322522307518273</c:v>
                </c:pt>
                <c:pt idx="6">
                  <c:v>5.3708519377272719</c:v>
                </c:pt>
                <c:pt idx="7">
                  <c:v>7.2132754436147941</c:v>
                </c:pt>
                <c:pt idx="8">
                  <c:v>6.6809471458991645</c:v>
                </c:pt>
                <c:pt idx="9">
                  <c:v>8.0024980668376084</c:v>
                </c:pt>
                <c:pt idx="10">
                  <c:v>11.133436077333332</c:v>
                </c:pt>
              </c:numCache>
            </c:numRef>
          </c:val>
          <c:smooth val="0"/>
          <c:extLst>
            <c:ext xmlns:c16="http://schemas.microsoft.com/office/drawing/2014/chart" uri="{C3380CC4-5D6E-409C-BE32-E72D297353CC}">
              <c16:uniqueId val="{0000000F-F8B0-461B-824F-4714B9EA1264}"/>
            </c:ext>
          </c:extLst>
        </c:ser>
        <c:ser>
          <c:idx val="1"/>
          <c:order val="1"/>
          <c:tx>
            <c:strRef>
              <c:f>'Median Pre Value'!$O$9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8B0-461B-824F-4714B9EA1264}"/>
              </c:ext>
            </c:extLst>
          </c:dPt>
          <c:dPt>
            <c:idx val="9"/>
            <c:bubble3D val="0"/>
            <c:extLst>
              <c:ext xmlns:c16="http://schemas.microsoft.com/office/drawing/2014/chart" uri="{C3380CC4-5D6E-409C-BE32-E72D297353CC}">
                <c16:uniqueId val="{00000011-F8B0-461B-824F-4714B9EA126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8B0-461B-824F-4714B9EA1264}"/>
              </c:ext>
            </c:extLst>
          </c:dPt>
          <c:dLbls>
            <c:dLbl>
              <c:idx val="0"/>
              <c:delete val="1"/>
              <c:extLst>
                <c:ext xmlns:c15="http://schemas.microsoft.com/office/drawing/2012/chart" uri="{CE6537A1-D6FC-4f65-9D91-7224C49458BB}"/>
                <c:ext xmlns:c16="http://schemas.microsoft.com/office/drawing/2014/chart" uri="{C3380CC4-5D6E-409C-BE32-E72D297353CC}">
                  <c16:uniqueId val="{00000014-F8B0-461B-824F-4714B9EA1264}"/>
                </c:ext>
              </c:extLst>
            </c:dLbl>
            <c:dLbl>
              <c:idx val="1"/>
              <c:delete val="1"/>
              <c:extLst>
                <c:ext xmlns:c15="http://schemas.microsoft.com/office/drawing/2012/chart" uri="{CE6537A1-D6FC-4f65-9D91-7224C49458BB}"/>
                <c:ext xmlns:c16="http://schemas.microsoft.com/office/drawing/2014/chart" uri="{C3380CC4-5D6E-409C-BE32-E72D297353CC}">
                  <c16:uniqueId val="{00000015-F8B0-461B-824F-4714B9EA1264}"/>
                </c:ext>
              </c:extLst>
            </c:dLbl>
            <c:dLbl>
              <c:idx val="2"/>
              <c:delete val="1"/>
              <c:extLst>
                <c:ext xmlns:c15="http://schemas.microsoft.com/office/drawing/2012/chart" uri="{CE6537A1-D6FC-4f65-9D91-7224C49458BB}"/>
                <c:ext xmlns:c16="http://schemas.microsoft.com/office/drawing/2014/chart" uri="{C3380CC4-5D6E-409C-BE32-E72D297353CC}">
                  <c16:uniqueId val="{00000016-F8B0-461B-824F-4714B9EA1264}"/>
                </c:ext>
              </c:extLst>
            </c:dLbl>
            <c:dLbl>
              <c:idx val="3"/>
              <c:delete val="1"/>
              <c:extLst>
                <c:ext xmlns:c15="http://schemas.microsoft.com/office/drawing/2012/chart" uri="{CE6537A1-D6FC-4f65-9D91-7224C49458BB}"/>
                <c:ext xmlns:c16="http://schemas.microsoft.com/office/drawing/2014/chart" uri="{C3380CC4-5D6E-409C-BE32-E72D297353CC}">
                  <c16:uniqueId val="{00000017-F8B0-461B-824F-4714B9EA1264}"/>
                </c:ext>
              </c:extLst>
            </c:dLbl>
            <c:dLbl>
              <c:idx val="4"/>
              <c:delete val="1"/>
              <c:extLst>
                <c:ext xmlns:c15="http://schemas.microsoft.com/office/drawing/2012/chart" uri="{CE6537A1-D6FC-4f65-9D91-7224C49458BB}"/>
                <c:ext xmlns:c16="http://schemas.microsoft.com/office/drawing/2014/chart" uri="{C3380CC4-5D6E-409C-BE32-E72D297353CC}">
                  <c16:uniqueId val="{00000018-F8B0-461B-824F-4714B9EA1264}"/>
                </c:ext>
              </c:extLst>
            </c:dLbl>
            <c:dLbl>
              <c:idx val="5"/>
              <c:delete val="1"/>
              <c:extLst>
                <c:ext xmlns:c15="http://schemas.microsoft.com/office/drawing/2012/chart" uri="{CE6537A1-D6FC-4f65-9D91-7224C49458BB}"/>
                <c:ext xmlns:c16="http://schemas.microsoft.com/office/drawing/2014/chart" uri="{C3380CC4-5D6E-409C-BE32-E72D297353CC}">
                  <c16:uniqueId val="{00000019-F8B0-461B-824F-4714B9EA1264}"/>
                </c:ext>
              </c:extLst>
            </c:dLbl>
            <c:dLbl>
              <c:idx val="6"/>
              <c:delete val="1"/>
              <c:extLst>
                <c:ext xmlns:c15="http://schemas.microsoft.com/office/drawing/2012/chart" uri="{CE6537A1-D6FC-4f65-9D91-7224C49458BB}"/>
                <c:ext xmlns:c16="http://schemas.microsoft.com/office/drawing/2014/chart" uri="{C3380CC4-5D6E-409C-BE32-E72D297353CC}">
                  <c16:uniqueId val="{0000001A-F8B0-461B-824F-4714B9EA1264}"/>
                </c:ext>
              </c:extLst>
            </c:dLbl>
            <c:dLbl>
              <c:idx val="7"/>
              <c:delete val="1"/>
              <c:extLst>
                <c:ext xmlns:c15="http://schemas.microsoft.com/office/drawing/2012/chart" uri="{CE6537A1-D6FC-4f65-9D91-7224C49458BB}"/>
                <c:ext xmlns:c16="http://schemas.microsoft.com/office/drawing/2014/chart" uri="{C3380CC4-5D6E-409C-BE32-E72D297353CC}">
                  <c16:uniqueId val="{0000001B-F8B0-461B-824F-4714B9EA1264}"/>
                </c:ext>
              </c:extLst>
            </c:dLbl>
            <c:dLbl>
              <c:idx val="8"/>
              <c:delete val="1"/>
              <c:extLst>
                <c:ext xmlns:c15="http://schemas.microsoft.com/office/drawing/2012/chart" uri="{CE6537A1-D6FC-4f65-9D91-7224C49458BB}"/>
                <c:ext xmlns:c16="http://schemas.microsoft.com/office/drawing/2014/chart" uri="{C3380CC4-5D6E-409C-BE32-E72D297353CC}">
                  <c16:uniqueId val="{00000010-F8B0-461B-824F-4714B9EA12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Value'!$P$9:$Z$9</c:f>
              <c:numCache>
                <c:formatCode>"$"#,##0.00</c:formatCode>
                <c:ptCount val="11"/>
                <c:pt idx="0">
                  <c:v>5.9016602909868787</c:v>
                </c:pt>
                <c:pt idx="1">
                  <c:v>6.7390094516703138</c:v>
                </c:pt>
                <c:pt idx="2">
                  <c:v>7.1757704035855756</c:v>
                </c:pt>
                <c:pt idx="3">
                  <c:v>7.4611115924561338</c:v>
                </c:pt>
                <c:pt idx="4">
                  <c:v>8.5648696947738774</c:v>
                </c:pt>
                <c:pt idx="5">
                  <c:v>9.0463802724680047</c:v>
                </c:pt>
                <c:pt idx="6">
                  <c:v>10.107474185897885</c:v>
                </c:pt>
                <c:pt idx="7">
                  <c:v>13.323397844197361</c:v>
                </c:pt>
                <c:pt idx="8">
                  <c:v>19.741596216656006</c:v>
                </c:pt>
                <c:pt idx="9">
                  <c:v>17.660446939358486</c:v>
                </c:pt>
                <c:pt idx="10">
                  <c:v>16.833043017167373</c:v>
                </c:pt>
              </c:numCache>
            </c:numRef>
          </c:val>
          <c:smooth val="0"/>
          <c:extLst>
            <c:ext xmlns:c16="http://schemas.microsoft.com/office/drawing/2014/chart" uri="{C3380CC4-5D6E-409C-BE32-E72D297353CC}">
              <c16:uniqueId val="{0000001C-F8B0-461B-824F-4714B9EA1264}"/>
            </c:ext>
          </c:extLst>
        </c:ser>
        <c:ser>
          <c:idx val="2"/>
          <c:order val="2"/>
          <c:tx>
            <c:strRef>
              <c:f>'Median Pre Value'!$O$10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8B0-461B-824F-4714B9EA126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8B0-461B-824F-4714B9EA1264}"/>
              </c:ext>
            </c:extLst>
          </c:dPt>
          <c:dLbls>
            <c:dLbl>
              <c:idx val="0"/>
              <c:delete val="1"/>
              <c:extLst>
                <c:ext xmlns:c15="http://schemas.microsoft.com/office/drawing/2012/chart" uri="{CE6537A1-D6FC-4f65-9D91-7224C49458BB}"/>
                <c:ext xmlns:c16="http://schemas.microsoft.com/office/drawing/2014/chart" uri="{C3380CC4-5D6E-409C-BE32-E72D297353CC}">
                  <c16:uniqueId val="{00000020-F8B0-461B-824F-4714B9EA1264}"/>
                </c:ext>
              </c:extLst>
            </c:dLbl>
            <c:dLbl>
              <c:idx val="1"/>
              <c:delete val="1"/>
              <c:extLst>
                <c:ext xmlns:c15="http://schemas.microsoft.com/office/drawing/2012/chart" uri="{CE6537A1-D6FC-4f65-9D91-7224C49458BB}"/>
                <c:ext xmlns:c16="http://schemas.microsoft.com/office/drawing/2014/chart" uri="{C3380CC4-5D6E-409C-BE32-E72D297353CC}">
                  <c16:uniqueId val="{00000021-F8B0-461B-824F-4714B9EA1264}"/>
                </c:ext>
              </c:extLst>
            </c:dLbl>
            <c:dLbl>
              <c:idx val="2"/>
              <c:delete val="1"/>
              <c:extLst>
                <c:ext xmlns:c15="http://schemas.microsoft.com/office/drawing/2012/chart" uri="{CE6537A1-D6FC-4f65-9D91-7224C49458BB}"/>
                <c:ext xmlns:c16="http://schemas.microsoft.com/office/drawing/2014/chart" uri="{C3380CC4-5D6E-409C-BE32-E72D297353CC}">
                  <c16:uniqueId val="{00000022-F8B0-461B-824F-4714B9EA1264}"/>
                </c:ext>
              </c:extLst>
            </c:dLbl>
            <c:dLbl>
              <c:idx val="3"/>
              <c:delete val="1"/>
              <c:extLst>
                <c:ext xmlns:c15="http://schemas.microsoft.com/office/drawing/2012/chart" uri="{CE6537A1-D6FC-4f65-9D91-7224C49458BB}"/>
                <c:ext xmlns:c16="http://schemas.microsoft.com/office/drawing/2014/chart" uri="{C3380CC4-5D6E-409C-BE32-E72D297353CC}">
                  <c16:uniqueId val="{00000023-F8B0-461B-824F-4714B9EA1264}"/>
                </c:ext>
              </c:extLst>
            </c:dLbl>
            <c:dLbl>
              <c:idx val="4"/>
              <c:delete val="1"/>
              <c:extLst>
                <c:ext xmlns:c15="http://schemas.microsoft.com/office/drawing/2012/chart" uri="{CE6537A1-D6FC-4f65-9D91-7224C49458BB}"/>
                <c:ext xmlns:c16="http://schemas.microsoft.com/office/drawing/2014/chart" uri="{C3380CC4-5D6E-409C-BE32-E72D297353CC}">
                  <c16:uniqueId val="{00000024-F8B0-461B-824F-4714B9EA1264}"/>
                </c:ext>
              </c:extLst>
            </c:dLbl>
            <c:dLbl>
              <c:idx val="5"/>
              <c:delete val="1"/>
              <c:extLst>
                <c:ext xmlns:c15="http://schemas.microsoft.com/office/drawing/2012/chart" uri="{CE6537A1-D6FC-4f65-9D91-7224C49458BB}"/>
                <c:ext xmlns:c16="http://schemas.microsoft.com/office/drawing/2014/chart" uri="{C3380CC4-5D6E-409C-BE32-E72D297353CC}">
                  <c16:uniqueId val="{00000025-F8B0-461B-824F-4714B9EA1264}"/>
                </c:ext>
              </c:extLst>
            </c:dLbl>
            <c:dLbl>
              <c:idx val="6"/>
              <c:delete val="1"/>
              <c:extLst>
                <c:ext xmlns:c15="http://schemas.microsoft.com/office/drawing/2012/chart" uri="{CE6537A1-D6FC-4f65-9D91-7224C49458BB}"/>
                <c:ext xmlns:c16="http://schemas.microsoft.com/office/drawing/2014/chart" uri="{C3380CC4-5D6E-409C-BE32-E72D297353CC}">
                  <c16:uniqueId val="{00000026-F8B0-461B-824F-4714B9EA1264}"/>
                </c:ext>
              </c:extLst>
            </c:dLbl>
            <c:dLbl>
              <c:idx val="7"/>
              <c:delete val="1"/>
              <c:extLst>
                <c:ext xmlns:c15="http://schemas.microsoft.com/office/drawing/2012/chart" uri="{CE6537A1-D6FC-4f65-9D91-7224C49458BB}"/>
                <c:ext xmlns:c16="http://schemas.microsoft.com/office/drawing/2014/chart" uri="{C3380CC4-5D6E-409C-BE32-E72D297353CC}">
                  <c16:uniqueId val="{00000027-F8B0-461B-824F-4714B9EA1264}"/>
                </c:ext>
              </c:extLst>
            </c:dLbl>
            <c:dLbl>
              <c:idx val="8"/>
              <c:delete val="1"/>
              <c:extLst>
                <c:ext xmlns:c15="http://schemas.microsoft.com/office/drawing/2012/chart" uri="{CE6537A1-D6FC-4f65-9D91-7224C49458BB}"/>
                <c:ext xmlns:c16="http://schemas.microsoft.com/office/drawing/2014/chart" uri="{C3380CC4-5D6E-409C-BE32-E72D297353CC}">
                  <c16:uniqueId val="{00000028-F8B0-461B-824F-4714B9EA12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Value'!$P$10:$Z$10</c:f>
              <c:numCache>
                <c:formatCode>"$"#,##0.00</c:formatCode>
                <c:ptCount val="11"/>
                <c:pt idx="0">
                  <c:v>27.650800992491821</c:v>
                </c:pt>
                <c:pt idx="1">
                  <c:v>34.094025127637515</c:v>
                </c:pt>
                <c:pt idx="2">
                  <c:v>29.373460992102455</c:v>
                </c:pt>
                <c:pt idx="3">
                  <c:v>33.857381283400066</c:v>
                </c:pt>
                <c:pt idx="4">
                  <c:v>44.283949259911857</c:v>
                </c:pt>
                <c:pt idx="5">
                  <c:v>55.538760003751982</c:v>
                </c:pt>
                <c:pt idx="6">
                  <c:v>57.484276253878249</c:v>
                </c:pt>
                <c:pt idx="7">
                  <c:v>102.70988645137166</c:v>
                </c:pt>
                <c:pt idx="8">
                  <c:v>119.80724057182609</c:v>
                </c:pt>
                <c:pt idx="9">
                  <c:v>84.985857646639303</c:v>
                </c:pt>
                <c:pt idx="10">
                  <c:v>150.86969751190477</c:v>
                </c:pt>
              </c:numCache>
            </c:numRef>
          </c:val>
          <c:smooth val="0"/>
          <c:extLst>
            <c:ext xmlns:c16="http://schemas.microsoft.com/office/drawing/2014/chart" uri="{C3380CC4-5D6E-409C-BE32-E72D297353CC}">
              <c16:uniqueId val="{00000029-F8B0-461B-824F-4714B9EA1264}"/>
            </c:ext>
          </c:extLst>
        </c:ser>
        <c:ser>
          <c:idx val="3"/>
          <c:order val="3"/>
          <c:tx>
            <c:strRef>
              <c:f>'Median Pre Value'!$O$11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F8B0-461B-824F-4714B9EA1264}"/>
              </c:ext>
            </c:extLst>
          </c:dPt>
          <c:dPt>
            <c:idx val="16"/>
            <c:bubble3D val="0"/>
            <c:extLst>
              <c:ext xmlns:c16="http://schemas.microsoft.com/office/drawing/2014/chart" uri="{C3380CC4-5D6E-409C-BE32-E72D297353CC}">
                <c16:uniqueId val="{0000002C-F8B0-461B-824F-4714B9EA1264}"/>
              </c:ext>
            </c:extLst>
          </c:dPt>
          <c:dLbls>
            <c:dLbl>
              <c:idx val="0"/>
              <c:delete val="1"/>
              <c:extLst>
                <c:ext xmlns:c15="http://schemas.microsoft.com/office/drawing/2012/chart" uri="{CE6537A1-D6FC-4f65-9D91-7224C49458BB}"/>
                <c:ext xmlns:c16="http://schemas.microsoft.com/office/drawing/2014/chart" uri="{C3380CC4-5D6E-409C-BE32-E72D297353CC}">
                  <c16:uniqueId val="{0000002D-F8B0-461B-824F-4714B9EA1264}"/>
                </c:ext>
              </c:extLst>
            </c:dLbl>
            <c:dLbl>
              <c:idx val="1"/>
              <c:delete val="1"/>
              <c:extLst>
                <c:ext xmlns:c15="http://schemas.microsoft.com/office/drawing/2012/chart" uri="{CE6537A1-D6FC-4f65-9D91-7224C49458BB}"/>
                <c:ext xmlns:c16="http://schemas.microsoft.com/office/drawing/2014/chart" uri="{C3380CC4-5D6E-409C-BE32-E72D297353CC}">
                  <c16:uniqueId val="{0000002E-F8B0-461B-824F-4714B9EA1264}"/>
                </c:ext>
              </c:extLst>
            </c:dLbl>
            <c:dLbl>
              <c:idx val="2"/>
              <c:delete val="1"/>
              <c:extLst>
                <c:ext xmlns:c15="http://schemas.microsoft.com/office/drawing/2012/chart" uri="{CE6537A1-D6FC-4f65-9D91-7224C49458BB}"/>
                <c:ext xmlns:c16="http://schemas.microsoft.com/office/drawing/2014/chart" uri="{C3380CC4-5D6E-409C-BE32-E72D297353CC}">
                  <c16:uniqueId val="{0000002F-F8B0-461B-824F-4714B9EA1264}"/>
                </c:ext>
              </c:extLst>
            </c:dLbl>
            <c:dLbl>
              <c:idx val="3"/>
              <c:delete val="1"/>
              <c:extLst>
                <c:ext xmlns:c15="http://schemas.microsoft.com/office/drawing/2012/chart" uri="{CE6537A1-D6FC-4f65-9D91-7224C49458BB}"/>
                <c:ext xmlns:c16="http://schemas.microsoft.com/office/drawing/2014/chart" uri="{C3380CC4-5D6E-409C-BE32-E72D297353CC}">
                  <c16:uniqueId val="{00000030-F8B0-461B-824F-4714B9EA1264}"/>
                </c:ext>
              </c:extLst>
            </c:dLbl>
            <c:dLbl>
              <c:idx val="4"/>
              <c:delete val="1"/>
              <c:extLst>
                <c:ext xmlns:c15="http://schemas.microsoft.com/office/drawing/2012/chart" uri="{CE6537A1-D6FC-4f65-9D91-7224C49458BB}"/>
                <c:ext xmlns:c16="http://schemas.microsoft.com/office/drawing/2014/chart" uri="{C3380CC4-5D6E-409C-BE32-E72D297353CC}">
                  <c16:uniqueId val="{00000031-F8B0-461B-824F-4714B9EA1264}"/>
                </c:ext>
              </c:extLst>
            </c:dLbl>
            <c:dLbl>
              <c:idx val="5"/>
              <c:delete val="1"/>
              <c:extLst>
                <c:ext xmlns:c15="http://schemas.microsoft.com/office/drawing/2012/chart" uri="{CE6537A1-D6FC-4f65-9D91-7224C49458BB}"/>
                <c:ext xmlns:c16="http://schemas.microsoft.com/office/drawing/2014/chart" uri="{C3380CC4-5D6E-409C-BE32-E72D297353CC}">
                  <c16:uniqueId val="{00000032-F8B0-461B-824F-4714B9EA1264}"/>
                </c:ext>
              </c:extLst>
            </c:dLbl>
            <c:dLbl>
              <c:idx val="6"/>
              <c:delete val="1"/>
              <c:extLst>
                <c:ext xmlns:c15="http://schemas.microsoft.com/office/drawing/2012/chart" uri="{CE6537A1-D6FC-4f65-9D91-7224C49458BB}"/>
                <c:ext xmlns:c16="http://schemas.microsoft.com/office/drawing/2014/chart" uri="{C3380CC4-5D6E-409C-BE32-E72D297353CC}">
                  <c16:uniqueId val="{00000033-F8B0-461B-824F-4714B9EA1264}"/>
                </c:ext>
              </c:extLst>
            </c:dLbl>
            <c:dLbl>
              <c:idx val="7"/>
              <c:delete val="1"/>
              <c:extLst>
                <c:ext xmlns:c15="http://schemas.microsoft.com/office/drawing/2012/chart" uri="{CE6537A1-D6FC-4f65-9D91-7224C49458BB}"/>
                <c:ext xmlns:c16="http://schemas.microsoft.com/office/drawing/2014/chart" uri="{C3380CC4-5D6E-409C-BE32-E72D297353CC}">
                  <c16:uniqueId val="{00000034-F8B0-461B-824F-4714B9EA1264}"/>
                </c:ext>
              </c:extLst>
            </c:dLbl>
            <c:dLbl>
              <c:idx val="8"/>
              <c:delete val="1"/>
              <c:extLst>
                <c:ext xmlns:c15="http://schemas.microsoft.com/office/drawing/2012/chart" uri="{CE6537A1-D6FC-4f65-9D91-7224C49458BB}"/>
                <c:ext xmlns:c16="http://schemas.microsoft.com/office/drawing/2014/chart" uri="{C3380CC4-5D6E-409C-BE32-E72D297353CC}">
                  <c16:uniqueId val="{00000035-F8B0-461B-824F-4714B9EA12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Value'!$P$11:$Z$11</c:f>
              <c:numCache>
                <c:formatCode>"$"#,##0.00</c:formatCode>
                <c:ptCount val="11"/>
                <c:pt idx="0">
                  <c:v>143.95875032728381</c:v>
                </c:pt>
                <c:pt idx="1">
                  <c:v>111.68034343897492</c:v>
                </c:pt>
                <c:pt idx="2">
                  <c:v>105.73157593834762</c:v>
                </c:pt>
                <c:pt idx="3">
                  <c:v>100.66545024295174</c:v>
                </c:pt>
                <c:pt idx="4">
                  <c:v>154.08595890682545</c:v>
                </c:pt>
                <c:pt idx="5">
                  <c:v>134.77336088352911</c:v>
                </c:pt>
                <c:pt idx="6">
                  <c:v>170.38392675734173</c:v>
                </c:pt>
                <c:pt idx="7">
                  <c:v>338.94998369731275</c:v>
                </c:pt>
                <c:pt idx="8">
                  <c:v>257.18194931823462</c:v>
                </c:pt>
                <c:pt idx="9">
                  <c:v>214.69658528493201</c:v>
                </c:pt>
                <c:pt idx="10">
                  <c:v>274.64356612334808</c:v>
                </c:pt>
              </c:numCache>
            </c:numRef>
          </c:val>
          <c:smooth val="0"/>
          <c:extLst>
            <c:ext xmlns:c16="http://schemas.microsoft.com/office/drawing/2014/chart" uri="{C3380CC4-5D6E-409C-BE32-E72D297353CC}">
              <c16:uniqueId val="{00000036-F8B0-461B-824F-4714B9EA1264}"/>
            </c:ext>
          </c:extLst>
        </c:ser>
        <c:ser>
          <c:idx val="4"/>
          <c:order val="4"/>
          <c:tx>
            <c:strRef>
              <c:f>'Median Pre Value'!$O$12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F8B0-461B-824F-4714B9EA1264}"/>
              </c:ext>
            </c:extLst>
          </c:dPt>
          <c:dLbls>
            <c:dLbl>
              <c:idx val="0"/>
              <c:delete val="1"/>
              <c:extLst>
                <c:ext xmlns:c15="http://schemas.microsoft.com/office/drawing/2012/chart" uri="{CE6537A1-D6FC-4f65-9D91-7224C49458BB}"/>
                <c:ext xmlns:c16="http://schemas.microsoft.com/office/drawing/2014/chart" uri="{C3380CC4-5D6E-409C-BE32-E72D297353CC}">
                  <c16:uniqueId val="{00000039-F8B0-461B-824F-4714B9EA1264}"/>
                </c:ext>
              </c:extLst>
            </c:dLbl>
            <c:dLbl>
              <c:idx val="1"/>
              <c:delete val="1"/>
              <c:extLst>
                <c:ext xmlns:c15="http://schemas.microsoft.com/office/drawing/2012/chart" uri="{CE6537A1-D6FC-4f65-9D91-7224C49458BB}"/>
                <c:ext xmlns:c16="http://schemas.microsoft.com/office/drawing/2014/chart" uri="{C3380CC4-5D6E-409C-BE32-E72D297353CC}">
                  <c16:uniqueId val="{0000003A-F8B0-461B-824F-4714B9EA1264}"/>
                </c:ext>
              </c:extLst>
            </c:dLbl>
            <c:dLbl>
              <c:idx val="2"/>
              <c:delete val="1"/>
              <c:extLst>
                <c:ext xmlns:c15="http://schemas.microsoft.com/office/drawing/2012/chart" uri="{CE6537A1-D6FC-4f65-9D91-7224C49458BB}"/>
                <c:ext xmlns:c16="http://schemas.microsoft.com/office/drawing/2014/chart" uri="{C3380CC4-5D6E-409C-BE32-E72D297353CC}">
                  <c16:uniqueId val="{0000003B-F8B0-461B-824F-4714B9EA1264}"/>
                </c:ext>
              </c:extLst>
            </c:dLbl>
            <c:dLbl>
              <c:idx val="3"/>
              <c:delete val="1"/>
              <c:extLst>
                <c:ext xmlns:c15="http://schemas.microsoft.com/office/drawing/2012/chart" uri="{CE6537A1-D6FC-4f65-9D91-7224C49458BB}"/>
                <c:ext xmlns:c16="http://schemas.microsoft.com/office/drawing/2014/chart" uri="{C3380CC4-5D6E-409C-BE32-E72D297353CC}">
                  <c16:uniqueId val="{0000003C-F8B0-461B-824F-4714B9EA1264}"/>
                </c:ext>
              </c:extLst>
            </c:dLbl>
            <c:dLbl>
              <c:idx val="4"/>
              <c:delete val="1"/>
              <c:extLst>
                <c:ext xmlns:c15="http://schemas.microsoft.com/office/drawing/2012/chart" uri="{CE6537A1-D6FC-4f65-9D91-7224C49458BB}"/>
                <c:ext xmlns:c16="http://schemas.microsoft.com/office/drawing/2014/chart" uri="{C3380CC4-5D6E-409C-BE32-E72D297353CC}">
                  <c16:uniqueId val="{0000003D-F8B0-461B-824F-4714B9EA1264}"/>
                </c:ext>
              </c:extLst>
            </c:dLbl>
            <c:dLbl>
              <c:idx val="5"/>
              <c:delete val="1"/>
              <c:extLst>
                <c:ext xmlns:c15="http://schemas.microsoft.com/office/drawing/2012/chart" uri="{CE6537A1-D6FC-4f65-9D91-7224C49458BB}"/>
                <c:ext xmlns:c16="http://schemas.microsoft.com/office/drawing/2014/chart" uri="{C3380CC4-5D6E-409C-BE32-E72D297353CC}">
                  <c16:uniqueId val="{0000003E-F8B0-461B-824F-4714B9EA1264}"/>
                </c:ext>
              </c:extLst>
            </c:dLbl>
            <c:dLbl>
              <c:idx val="6"/>
              <c:delete val="1"/>
              <c:extLst>
                <c:ext xmlns:c15="http://schemas.microsoft.com/office/drawing/2012/chart" uri="{CE6537A1-D6FC-4f65-9D91-7224C49458BB}"/>
                <c:ext xmlns:c16="http://schemas.microsoft.com/office/drawing/2014/chart" uri="{C3380CC4-5D6E-409C-BE32-E72D297353CC}">
                  <c16:uniqueId val="{0000003F-F8B0-461B-824F-4714B9EA1264}"/>
                </c:ext>
              </c:extLst>
            </c:dLbl>
            <c:dLbl>
              <c:idx val="7"/>
              <c:delete val="1"/>
              <c:extLst>
                <c:ext xmlns:c15="http://schemas.microsoft.com/office/drawing/2012/chart" uri="{CE6537A1-D6FC-4f65-9D91-7224C49458BB}"/>
                <c:ext xmlns:c16="http://schemas.microsoft.com/office/drawing/2014/chart" uri="{C3380CC4-5D6E-409C-BE32-E72D297353CC}">
                  <c16:uniqueId val="{00000040-F8B0-461B-824F-4714B9EA1264}"/>
                </c:ext>
              </c:extLst>
            </c:dLbl>
            <c:dLbl>
              <c:idx val="8"/>
              <c:delete val="1"/>
              <c:extLst>
                <c:ext xmlns:c15="http://schemas.microsoft.com/office/drawing/2012/chart" uri="{CE6537A1-D6FC-4f65-9D91-7224C49458BB}"/>
                <c:ext xmlns:c16="http://schemas.microsoft.com/office/drawing/2014/chart" uri="{C3380CC4-5D6E-409C-BE32-E72D297353CC}">
                  <c16:uniqueId val="{00000041-F8B0-461B-824F-4714B9EA126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Value'!$P$12:$Z$12</c:f>
              <c:numCache>
                <c:formatCode>"$"#,##0.00</c:formatCode>
                <c:ptCount val="11"/>
                <c:pt idx="0">
                  <c:v>503.52902185014278</c:v>
                </c:pt>
                <c:pt idx="1">
                  <c:v>786.89476889274783</c:v>
                </c:pt>
                <c:pt idx="2">
                  <c:v>886.91670712422615</c:v>
                </c:pt>
                <c:pt idx="3">
                  <c:v>595.38606027621904</c:v>
                </c:pt>
                <c:pt idx="4">
                  <c:v>859.62031007573944</c:v>
                </c:pt>
                <c:pt idx="5">
                  <c:v>1218.4045152228816</c:v>
                </c:pt>
                <c:pt idx="6">
                  <c:v>1143.4115423639068</c:v>
                </c:pt>
                <c:pt idx="7">
                  <c:v>1913.6053257703061</c:v>
                </c:pt>
                <c:pt idx="8">
                  <c:v>1497.4348611903986</c:v>
                </c:pt>
                <c:pt idx="9">
                  <c:v>1592.8508292557078</c:v>
                </c:pt>
                <c:pt idx="10">
                  <c:v>682.65376521951225</c:v>
                </c:pt>
              </c:numCache>
            </c:numRef>
          </c:val>
          <c:smooth val="0"/>
          <c:extLst>
            <c:ext xmlns:c16="http://schemas.microsoft.com/office/drawing/2014/chart" uri="{C3380CC4-5D6E-409C-BE32-E72D297353CC}">
              <c16:uniqueId val="{00000042-F8B0-461B-824F-4714B9EA126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7A4-412A-AB62-741F3447210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7A4-412A-AB62-741F3447210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7A4-412A-AB62-741F3447210E}"/>
              </c:ext>
            </c:extLst>
          </c:dPt>
          <c:dPt>
            <c:idx val="16"/>
            <c:bubble3D val="0"/>
            <c:extLst>
              <c:ext xmlns:c16="http://schemas.microsoft.com/office/drawing/2014/chart" uri="{C3380CC4-5D6E-409C-BE32-E72D297353CC}">
                <c16:uniqueId val="{00000006-67A4-412A-AB62-741F3447210E}"/>
              </c:ext>
            </c:extLst>
          </c:dPt>
          <c:dLbls>
            <c:dLbl>
              <c:idx val="0"/>
              <c:delete val="1"/>
              <c:extLst>
                <c:ext xmlns:c15="http://schemas.microsoft.com/office/drawing/2012/chart" uri="{CE6537A1-D6FC-4f65-9D91-7224C49458BB}"/>
                <c:ext xmlns:c16="http://schemas.microsoft.com/office/drawing/2014/chart" uri="{C3380CC4-5D6E-409C-BE32-E72D297353CC}">
                  <c16:uniqueId val="{00000007-67A4-412A-AB62-741F3447210E}"/>
                </c:ext>
              </c:extLst>
            </c:dLbl>
            <c:dLbl>
              <c:idx val="1"/>
              <c:delete val="1"/>
              <c:extLst>
                <c:ext xmlns:c15="http://schemas.microsoft.com/office/drawing/2012/chart" uri="{CE6537A1-D6FC-4f65-9D91-7224C49458BB}"/>
                <c:ext xmlns:c16="http://schemas.microsoft.com/office/drawing/2014/chart" uri="{C3380CC4-5D6E-409C-BE32-E72D297353CC}">
                  <c16:uniqueId val="{00000008-67A4-412A-AB62-741F3447210E}"/>
                </c:ext>
              </c:extLst>
            </c:dLbl>
            <c:dLbl>
              <c:idx val="2"/>
              <c:delete val="1"/>
              <c:extLst>
                <c:ext xmlns:c15="http://schemas.microsoft.com/office/drawing/2012/chart" uri="{CE6537A1-D6FC-4f65-9D91-7224C49458BB}"/>
                <c:ext xmlns:c16="http://schemas.microsoft.com/office/drawing/2014/chart" uri="{C3380CC4-5D6E-409C-BE32-E72D297353CC}">
                  <c16:uniqueId val="{00000009-67A4-412A-AB62-741F3447210E}"/>
                </c:ext>
              </c:extLst>
            </c:dLbl>
            <c:dLbl>
              <c:idx val="3"/>
              <c:delete val="1"/>
              <c:extLst>
                <c:ext xmlns:c15="http://schemas.microsoft.com/office/drawing/2012/chart" uri="{CE6537A1-D6FC-4f65-9D91-7224C49458BB}"/>
                <c:ext xmlns:c16="http://schemas.microsoft.com/office/drawing/2014/chart" uri="{C3380CC4-5D6E-409C-BE32-E72D297353CC}">
                  <c16:uniqueId val="{0000000A-67A4-412A-AB62-741F3447210E}"/>
                </c:ext>
              </c:extLst>
            </c:dLbl>
            <c:dLbl>
              <c:idx val="4"/>
              <c:delete val="1"/>
              <c:extLst>
                <c:ext xmlns:c15="http://schemas.microsoft.com/office/drawing/2012/chart" uri="{CE6537A1-D6FC-4f65-9D91-7224C49458BB}"/>
                <c:ext xmlns:c16="http://schemas.microsoft.com/office/drawing/2014/chart" uri="{C3380CC4-5D6E-409C-BE32-E72D297353CC}">
                  <c16:uniqueId val="{0000000B-67A4-412A-AB62-741F3447210E}"/>
                </c:ext>
              </c:extLst>
            </c:dLbl>
            <c:dLbl>
              <c:idx val="5"/>
              <c:delete val="1"/>
              <c:extLst>
                <c:ext xmlns:c15="http://schemas.microsoft.com/office/drawing/2012/chart" uri="{CE6537A1-D6FC-4f65-9D91-7224C49458BB}"/>
                <c:ext xmlns:c16="http://schemas.microsoft.com/office/drawing/2014/chart" uri="{C3380CC4-5D6E-409C-BE32-E72D297353CC}">
                  <c16:uniqueId val="{0000000C-67A4-412A-AB62-741F3447210E}"/>
                </c:ext>
              </c:extLst>
            </c:dLbl>
            <c:dLbl>
              <c:idx val="6"/>
              <c:delete val="1"/>
              <c:extLst>
                <c:ext xmlns:c15="http://schemas.microsoft.com/office/drawing/2012/chart" uri="{CE6537A1-D6FC-4f65-9D91-7224C49458BB}"/>
                <c:ext xmlns:c16="http://schemas.microsoft.com/office/drawing/2014/chart" uri="{C3380CC4-5D6E-409C-BE32-E72D297353CC}">
                  <c16:uniqueId val="{0000000D-67A4-412A-AB62-741F3447210E}"/>
                </c:ext>
              </c:extLst>
            </c:dLbl>
            <c:dLbl>
              <c:idx val="7"/>
              <c:delete val="1"/>
              <c:extLst>
                <c:ext xmlns:c15="http://schemas.microsoft.com/office/drawing/2012/chart" uri="{CE6537A1-D6FC-4f65-9D91-7224C49458BB}"/>
                <c:ext xmlns:c16="http://schemas.microsoft.com/office/drawing/2014/chart" uri="{C3380CC4-5D6E-409C-BE32-E72D297353CC}">
                  <c16:uniqueId val="{0000000E-67A4-412A-AB62-741F3447210E}"/>
                </c:ext>
              </c:extLst>
            </c:dLbl>
            <c:dLbl>
              <c:idx val="8"/>
              <c:delete val="1"/>
              <c:extLst>
                <c:ext xmlns:c15="http://schemas.microsoft.com/office/drawing/2012/chart" uri="{CE6537A1-D6FC-4f65-9D91-7224C49458BB}"/>
                <c:ext xmlns:c16="http://schemas.microsoft.com/office/drawing/2014/chart" uri="{C3380CC4-5D6E-409C-BE32-E72D297353CC}">
                  <c16:uniqueId val="{00000001-67A4-412A-AB62-741F344721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Value'!$C$39:$M$39</c:f>
              <c:numCache>
                <c:formatCode>"$"#,##0.0</c:formatCode>
                <c:ptCount val="11"/>
                <c:pt idx="0">
                  <c:v>3.31648875</c:v>
                </c:pt>
                <c:pt idx="1">
                  <c:v>6</c:v>
                </c:pt>
                <c:pt idx="2">
                  <c:v>3.9182478302499999</c:v>
                </c:pt>
                <c:pt idx="3">
                  <c:v>4.2874999999999996</c:v>
                </c:pt>
                <c:pt idx="4">
                  <c:v>5</c:v>
                </c:pt>
                <c:pt idx="5">
                  <c:v>6</c:v>
                </c:pt>
                <c:pt idx="6">
                  <c:v>6.9999985000000002</c:v>
                </c:pt>
                <c:pt idx="7">
                  <c:v>7.7000010000000003</c:v>
                </c:pt>
                <c:pt idx="8">
                  <c:v>8.9749992499999998</c:v>
                </c:pt>
                <c:pt idx="9">
                  <c:v>9.4499999999999993</c:v>
                </c:pt>
                <c:pt idx="10">
                  <c:v>13.52577058</c:v>
                </c:pt>
              </c:numCache>
            </c:numRef>
          </c:val>
          <c:smooth val="0"/>
          <c:extLst>
            <c:ext xmlns:c16="http://schemas.microsoft.com/office/drawing/2014/chart" uri="{C3380CC4-5D6E-409C-BE32-E72D297353CC}">
              <c16:uniqueId val="{0000000F-67A4-412A-AB62-741F3447210E}"/>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7A4-412A-AB62-741F3447210E}"/>
              </c:ext>
            </c:extLst>
          </c:dPt>
          <c:dPt>
            <c:idx val="9"/>
            <c:bubble3D val="0"/>
            <c:extLst>
              <c:ext xmlns:c16="http://schemas.microsoft.com/office/drawing/2014/chart" uri="{C3380CC4-5D6E-409C-BE32-E72D297353CC}">
                <c16:uniqueId val="{00000011-67A4-412A-AB62-741F3447210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7A4-412A-AB62-741F3447210E}"/>
              </c:ext>
            </c:extLst>
          </c:dPt>
          <c:dLbls>
            <c:dLbl>
              <c:idx val="0"/>
              <c:delete val="1"/>
              <c:extLst>
                <c:ext xmlns:c15="http://schemas.microsoft.com/office/drawing/2012/chart" uri="{CE6537A1-D6FC-4f65-9D91-7224C49458BB}"/>
                <c:ext xmlns:c16="http://schemas.microsoft.com/office/drawing/2014/chart" uri="{C3380CC4-5D6E-409C-BE32-E72D297353CC}">
                  <c16:uniqueId val="{00000014-67A4-412A-AB62-741F3447210E}"/>
                </c:ext>
              </c:extLst>
            </c:dLbl>
            <c:dLbl>
              <c:idx val="1"/>
              <c:delete val="1"/>
              <c:extLst>
                <c:ext xmlns:c15="http://schemas.microsoft.com/office/drawing/2012/chart" uri="{CE6537A1-D6FC-4f65-9D91-7224C49458BB}"/>
                <c:ext xmlns:c16="http://schemas.microsoft.com/office/drawing/2014/chart" uri="{C3380CC4-5D6E-409C-BE32-E72D297353CC}">
                  <c16:uniqueId val="{00000015-67A4-412A-AB62-741F3447210E}"/>
                </c:ext>
              </c:extLst>
            </c:dLbl>
            <c:dLbl>
              <c:idx val="2"/>
              <c:delete val="1"/>
              <c:extLst>
                <c:ext xmlns:c15="http://schemas.microsoft.com/office/drawing/2012/chart" uri="{CE6537A1-D6FC-4f65-9D91-7224C49458BB}"/>
                <c:ext xmlns:c16="http://schemas.microsoft.com/office/drawing/2014/chart" uri="{C3380CC4-5D6E-409C-BE32-E72D297353CC}">
                  <c16:uniqueId val="{00000016-67A4-412A-AB62-741F3447210E}"/>
                </c:ext>
              </c:extLst>
            </c:dLbl>
            <c:dLbl>
              <c:idx val="3"/>
              <c:delete val="1"/>
              <c:extLst>
                <c:ext xmlns:c15="http://schemas.microsoft.com/office/drawing/2012/chart" uri="{CE6537A1-D6FC-4f65-9D91-7224C49458BB}"/>
                <c:ext xmlns:c16="http://schemas.microsoft.com/office/drawing/2014/chart" uri="{C3380CC4-5D6E-409C-BE32-E72D297353CC}">
                  <c16:uniqueId val="{00000017-67A4-412A-AB62-741F3447210E}"/>
                </c:ext>
              </c:extLst>
            </c:dLbl>
            <c:dLbl>
              <c:idx val="4"/>
              <c:delete val="1"/>
              <c:extLst>
                <c:ext xmlns:c15="http://schemas.microsoft.com/office/drawing/2012/chart" uri="{CE6537A1-D6FC-4f65-9D91-7224C49458BB}"/>
                <c:ext xmlns:c16="http://schemas.microsoft.com/office/drawing/2014/chart" uri="{C3380CC4-5D6E-409C-BE32-E72D297353CC}">
                  <c16:uniqueId val="{00000018-67A4-412A-AB62-741F3447210E}"/>
                </c:ext>
              </c:extLst>
            </c:dLbl>
            <c:dLbl>
              <c:idx val="5"/>
              <c:delete val="1"/>
              <c:extLst>
                <c:ext xmlns:c15="http://schemas.microsoft.com/office/drawing/2012/chart" uri="{CE6537A1-D6FC-4f65-9D91-7224C49458BB}"/>
                <c:ext xmlns:c16="http://schemas.microsoft.com/office/drawing/2014/chart" uri="{C3380CC4-5D6E-409C-BE32-E72D297353CC}">
                  <c16:uniqueId val="{00000019-67A4-412A-AB62-741F3447210E}"/>
                </c:ext>
              </c:extLst>
            </c:dLbl>
            <c:dLbl>
              <c:idx val="6"/>
              <c:delete val="1"/>
              <c:extLst>
                <c:ext xmlns:c15="http://schemas.microsoft.com/office/drawing/2012/chart" uri="{CE6537A1-D6FC-4f65-9D91-7224C49458BB}"/>
                <c:ext xmlns:c16="http://schemas.microsoft.com/office/drawing/2014/chart" uri="{C3380CC4-5D6E-409C-BE32-E72D297353CC}">
                  <c16:uniqueId val="{0000001A-67A4-412A-AB62-741F3447210E}"/>
                </c:ext>
              </c:extLst>
            </c:dLbl>
            <c:dLbl>
              <c:idx val="7"/>
              <c:delete val="1"/>
              <c:extLst>
                <c:ext xmlns:c15="http://schemas.microsoft.com/office/drawing/2012/chart" uri="{CE6537A1-D6FC-4f65-9D91-7224C49458BB}"/>
                <c:ext xmlns:c16="http://schemas.microsoft.com/office/drawing/2014/chart" uri="{C3380CC4-5D6E-409C-BE32-E72D297353CC}">
                  <c16:uniqueId val="{0000001B-67A4-412A-AB62-741F3447210E}"/>
                </c:ext>
              </c:extLst>
            </c:dLbl>
            <c:dLbl>
              <c:idx val="8"/>
              <c:delete val="1"/>
              <c:extLst>
                <c:ext xmlns:c15="http://schemas.microsoft.com/office/drawing/2012/chart" uri="{CE6537A1-D6FC-4f65-9D91-7224C49458BB}"/>
                <c:ext xmlns:c16="http://schemas.microsoft.com/office/drawing/2014/chart" uri="{C3380CC4-5D6E-409C-BE32-E72D297353CC}">
                  <c16:uniqueId val="{00000010-67A4-412A-AB62-741F344721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Value'!$C$40:$M$40</c:f>
              <c:numCache>
                <c:formatCode>"$"#,##0.0</c:formatCode>
                <c:ptCount val="11"/>
                <c:pt idx="0">
                  <c:v>1.375</c:v>
                </c:pt>
                <c:pt idx="1">
                  <c:v>2.44</c:v>
                </c:pt>
                <c:pt idx="2">
                  <c:v>2.3111499999999996</c:v>
                </c:pt>
                <c:pt idx="3">
                  <c:v>2.37</c:v>
                </c:pt>
                <c:pt idx="4">
                  <c:v>2.4</c:v>
                </c:pt>
                <c:pt idx="5">
                  <c:v>3.9</c:v>
                </c:pt>
                <c:pt idx="6">
                  <c:v>3.9999989999999999</c:v>
                </c:pt>
                <c:pt idx="7">
                  <c:v>4.5</c:v>
                </c:pt>
                <c:pt idx="8">
                  <c:v>5.55</c:v>
                </c:pt>
                <c:pt idx="9">
                  <c:v>5.7</c:v>
                </c:pt>
                <c:pt idx="10">
                  <c:v>7.5</c:v>
                </c:pt>
              </c:numCache>
            </c:numRef>
          </c:val>
          <c:smooth val="0"/>
          <c:extLst>
            <c:ext xmlns:c16="http://schemas.microsoft.com/office/drawing/2014/chart" uri="{C3380CC4-5D6E-409C-BE32-E72D297353CC}">
              <c16:uniqueId val="{0000001C-67A4-412A-AB62-741F3447210E}"/>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7A4-412A-AB62-741F3447210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7A4-412A-AB62-741F3447210E}"/>
              </c:ext>
            </c:extLst>
          </c:dPt>
          <c:dLbls>
            <c:dLbl>
              <c:idx val="0"/>
              <c:delete val="1"/>
              <c:extLst>
                <c:ext xmlns:c15="http://schemas.microsoft.com/office/drawing/2012/chart" uri="{CE6537A1-D6FC-4f65-9D91-7224C49458BB}"/>
                <c:ext xmlns:c16="http://schemas.microsoft.com/office/drawing/2014/chart" uri="{C3380CC4-5D6E-409C-BE32-E72D297353CC}">
                  <c16:uniqueId val="{00000020-67A4-412A-AB62-741F3447210E}"/>
                </c:ext>
              </c:extLst>
            </c:dLbl>
            <c:dLbl>
              <c:idx val="1"/>
              <c:delete val="1"/>
              <c:extLst>
                <c:ext xmlns:c15="http://schemas.microsoft.com/office/drawing/2012/chart" uri="{CE6537A1-D6FC-4f65-9D91-7224C49458BB}"/>
                <c:ext xmlns:c16="http://schemas.microsoft.com/office/drawing/2014/chart" uri="{C3380CC4-5D6E-409C-BE32-E72D297353CC}">
                  <c16:uniqueId val="{00000021-67A4-412A-AB62-741F3447210E}"/>
                </c:ext>
              </c:extLst>
            </c:dLbl>
            <c:dLbl>
              <c:idx val="2"/>
              <c:delete val="1"/>
              <c:extLst>
                <c:ext xmlns:c15="http://schemas.microsoft.com/office/drawing/2012/chart" uri="{CE6537A1-D6FC-4f65-9D91-7224C49458BB}"/>
                <c:ext xmlns:c16="http://schemas.microsoft.com/office/drawing/2014/chart" uri="{C3380CC4-5D6E-409C-BE32-E72D297353CC}">
                  <c16:uniqueId val="{00000022-67A4-412A-AB62-741F3447210E}"/>
                </c:ext>
              </c:extLst>
            </c:dLbl>
            <c:dLbl>
              <c:idx val="3"/>
              <c:delete val="1"/>
              <c:extLst>
                <c:ext xmlns:c15="http://schemas.microsoft.com/office/drawing/2012/chart" uri="{CE6537A1-D6FC-4f65-9D91-7224C49458BB}"/>
                <c:ext xmlns:c16="http://schemas.microsoft.com/office/drawing/2014/chart" uri="{C3380CC4-5D6E-409C-BE32-E72D297353CC}">
                  <c16:uniqueId val="{00000023-67A4-412A-AB62-741F3447210E}"/>
                </c:ext>
              </c:extLst>
            </c:dLbl>
            <c:dLbl>
              <c:idx val="4"/>
              <c:delete val="1"/>
              <c:extLst>
                <c:ext xmlns:c15="http://schemas.microsoft.com/office/drawing/2012/chart" uri="{CE6537A1-D6FC-4f65-9D91-7224C49458BB}"/>
                <c:ext xmlns:c16="http://schemas.microsoft.com/office/drawing/2014/chart" uri="{C3380CC4-5D6E-409C-BE32-E72D297353CC}">
                  <c16:uniqueId val="{00000024-67A4-412A-AB62-741F3447210E}"/>
                </c:ext>
              </c:extLst>
            </c:dLbl>
            <c:dLbl>
              <c:idx val="5"/>
              <c:delete val="1"/>
              <c:extLst>
                <c:ext xmlns:c15="http://schemas.microsoft.com/office/drawing/2012/chart" uri="{CE6537A1-D6FC-4f65-9D91-7224C49458BB}"/>
                <c:ext xmlns:c16="http://schemas.microsoft.com/office/drawing/2014/chart" uri="{C3380CC4-5D6E-409C-BE32-E72D297353CC}">
                  <c16:uniqueId val="{00000025-67A4-412A-AB62-741F3447210E}"/>
                </c:ext>
              </c:extLst>
            </c:dLbl>
            <c:dLbl>
              <c:idx val="6"/>
              <c:delete val="1"/>
              <c:extLst>
                <c:ext xmlns:c15="http://schemas.microsoft.com/office/drawing/2012/chart" uri="{CE6537A1-D6FC-4f65-9D91-7224C49458BB}"/>
                <c:ext xmlns:c16="http://schemas.microsoft.com/office/drawing/2014/chart" uri="{C3380CC4-5D6E-409C-BE32-E72D297353CC}">
                  <c16:uniqueId val="{00000026-67A4-412A-AB62-741F3447210E}"/>
                </c:ext>
              </c:extLst>
            </c:dLbl>
            <c:dLbl>
              <c:idx val="7"/>
              <c:delete val="1"/>
              <c:extLst>
                <c:ext xmlns:c15="http://schemas.microsoft.com/office/drawing/2012/chart" uri="{CE6537A1-D6FC-4f65-9D91-7224C49458BB}"/>
                <c:ext xmlns:c16="http://schemas.microsoft.com/office/drawing/2014/chart" uri="{C3380CC4-5D6E-409C-BE32-E72D297353CC}">
                  <c16:uniqueId val="{00000027-67A4-412A-AB62-741F3447210E}"/>
                </c:ext>
              </c:extLst>
            </c:dLbl>
            <c:dLbl>
              <c:idx val="8"/>
              <c:delete val="1"/>
              <c:extLst>
                <c:ext xmlns:c15="http://schemas.microsoft.com/office/drawing/2012/chart" uri="{CE6537A1-D6FC-4f65-9D91-7224C49458BB}"/>
                <c:ext xmlns:c16="http://schemas.microsoft.com/office/drawing/2014/chart" uri="{C3380CC4-5D6E-409C-BE32-E72D297353CC}">
                  <c16:uniqueId val="{00000028-67A4-412A-AB62-741F344721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Value'!$C$41:$M$41</c:f>
              <c:numCache>
                <c:formatCode>"$"#,##0.0</c:formatCode>
                <c:ptCount val="11"/>
                <c:pt idx="0">
                  <c:v>2.1566361488194441</c:v>
                </c:pt>
                <c:pt idx="1">
                  <c:v>3.8339956008734175</c:v>
                </c:pt>
                <c:pt idx="2">
                  <c:v>3.3122754229696976</c:v>
                </c:pt>
                <c:pt idx="3">
                  <c:v>3.566459405887501</c:v>
                </c:pt>
                <c:pt idx="4">
                  <c:v>3.9897273830761888</c:v>
                </c:pt>
                <c:pt idx="5">
                  <c:v>4.7322522307518273</c:v>
                </c:pt>
                <c:pt idx="6">
                  <c:v>5.3708519377272719</c:v>
                </c:pt>
                <c:pt idx="7">
                  <c:v>7.2132754436147941</c:v>
                </c:pt>
                <c:pt idx="8">
                  <c:v>6.6809471458991645</c:v>
                </c:pt>
                <c:pt idx="9">
                  <c:v>8.0024980668376084</c:v>
                </c:pt>
                <c:pt idx="10">
                  <c:v>11.133436077333332</c:v>
                </c:pt>
              </c:numCache>
            </c:numRef>
          </c:val>
          <c:smooth val="0"/>
          <c:extLst>
            <c:ext xmlns:c16="http://schemas.microsoft.com/office/drawing/2014/chart" uri="{C3380CC4-5D6E-409C-BE32-E72D297353CC}">
              <c16:uniqueId val="{00000029-67A4-412A-AB62-741F3447210E}"/>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7A4-412A-AB62-741F3447210E}"/>
              </c:ext>
            </c:extLst>
          </c:dPt>
          <c:dPt>
            <c:idx val="16"/>
            <c:bubble3D val="0"/>
            <c:extLst>
              <c:ext xmlns:c16="http://schemas.microsoft.com/office/drawing/2014/chart" uri="{C3380CC4-5D6E-409C-BE32-E72D297353CC}">
                <c16:uniqueId val="{0000002C-67A4-412A-AB62-741F3447210E}"/>
              </c:ext>
            </c:extLst>
          </c:dPt>
          <c:dLbls>
            <c:dLbl>
              <c:idx val="0"/>
              <c:delete val="1"/>
              <c:extLst>
                <c:ext xmlns:c15="http://schemas.microsoft.com/office/drawing/2012/chart" uri="{CE6537A1-D6FC-4f65-9D91-7224C49458BB}"/>
                <c:ext xmlns:c16="http://schemas.microsoft.com/office/drawing/2014/chart" uri="{C3380CC4-5D6E-409C-BE32-E72D297353CC}">
                  <c16:uniqueId val="{0000002D-67A4-412A-AB62-741F3447210E}"/>
                </c:ext>
              </c:extLst>
            </c:dLbl>
            <c:dLbl>
              <c:idx val="1"/>
              <c:delete val="1"/>
              <c:extLst>
                <c:ext xmlns:c15="http://schemas.microsoft.com/office/drawing/2012/chart" uri="{CE6537A1-D6FC-4f65-9D91-7224C49458BB}"/>
                <c:ext xmlns:c16="http://schemas.microsoft.com/office/drawing/2014/chart" uri="{C3380CC4-5D6E-409C-BE32-E72D297353CC}">
                  <c16:uniqueId val="{0000002E-67A4-412A-AB62-741F3447210E}"/>
                </c:ext>
              </c:extLst>
            </c:dLbl>
            <c:dLbl>
              <c:idx val="2"/>
              <c:delete val="1"/>
              <c:extLst>
                <c:ext xmlns:c15="http://schemas.microsoft.com/office/drawing/2012/chart" uri="{CE6537A1-D6FC-4f65-9D91-7224C49458BB}"/>
                <c:ext xmlns:c16="http://schemas.microsoft.com/office/drawing/2014/chart" uri="{C3380CC4-5D6E-409C-BE32-E72D297353CC}">
                  <c16:uniqueId val="{0000002F-67A4-412A-AB62-741F3447210E}"/>
                </c:ext>
              </c:extLst>
            </c:dLbl>
            <c:dLbl>
              <c:idx val="3"/>
              <c:delete val="1"/>
              <c:extLst>
                <c:ext xmlns:c15="http://schemas.microsoft.com/office/drawing/2012/chart" uri="{CE6537A1-D6FC-4f65-9D91-7224C49458BB}"/>
                <c:ext xmlns:c16="http://schemas.microsoft.com/office/drawing/2014/chart" uri="{C3380CC4-5D6E-409C-BE32-E72D297353CC}">
                  <c16:uniqueId val="{00000030-67A4-412A-AB62-741F3447210E}"/>
                </c:ext>
              </c:extLst>
            </c:dLbl>
            <c:dLbl>
              <c:idx val="4"/>
              <c:delete val="1"/>
              <c:extLst>
                <c:ext xmlns:c15="http://schemas.microsoft.com/office/drawing/2012/chart" uri="{CE6537A1-D6FC-4f65-9D91-7224C49458BB}"/>
                <c:ext xmlns:c16="http://schemas.microsoft.com/office/drawing/2014/chart" uri="{C3380CC4-5D6E-409C-BE32-E72D297353CC}">
                  <c16:uniqueId val="{00000031-67A4-412A-AB62-741F3447210E}"/>
                </c:ext>
              </c:extLst>
            </c:dLbl>
            <c:dLbl>
              <c:idx val="5"/>
              <c:delete val="1"/>
              <c:extLst>
                <c:ext xmlns:c15="http://schemas.microsoft.com/office/drawing/2012/chart" uri="{CE6537A1-D6FC-4f65-9D91-7224C49458BB}"/>
                <c:ext xmlns:c16="http://schemas.microsoft.com/office/drawing/2014/chart" uri="{C3380CC4-5D6E-409C-BE32-E72D297353CC}">
                  <c16:uniqueId val="{00000032-67A4-412A-AB62-741F3447210E}"/>
                </c:ext>
              </c:extLst>
            </c:dLbl>
            <c:dLbl>
              <c:idx val="6"/>
              <c:delete val="1"/>
              <c:extLst>
                <c:ext xmlns:c15="http://schemas.microsoft.com/office/drawing/2012/chart" uri="{CE6537A1-D6FC-4f65-9D91-7224C49458BB}"/>
                <c:ext xmlns:c16="http://schemas.microsoft.com/office/drawing/2014/chart" uri="{C3380CC4-5D6E-409C-BE32-E72D297353CC}">
                  <c16:uniqueId val="{00000033-67A4-412A-AB62-741F3447210E}"/>
                </c:ext>
              </c:extLst>
            </c:dLbl>
            <c:dLbl>
              <c:idx val="7"/>
              <c:delete val="1"/>
              <c:extLst>
                <c:ext xmlns:c15="http://schemas.microsoft.com/office/drawing/2012/chart" uri="{CE6537A1-D6FC-4f65-9D91-7224C49458BB}"/>
                <c:ext xmlns:c16="http://schemas.microsoft.com/office/drawing/2014/chart" uri="{C3380CC4-5D6E-409C-BE32-E72D297353CC}">
                  <c16:uniqueId val="{00000034-67A4-412A-AB62-741F3447210E}"/>
                </c:ext>
              </c:extLst>
            </c:dLbl>
            <c:dLbl>
              <c:idx val="8"/>
              <c:delete val="1"/>
              <c:extLst>
                <c:ext xmlns:c15="http://schemas.microsoft.com/office/drawing/2012/chart" uri="{CE6537A1-D6FC-4f65-9D91-7224C49458BB}"/>
                <c:ext xmlns:c16="http://schemas.microsoft.com/office/drawing/2014/chart" uri="{C3380CC4-5D6E-409C-BE32-E72D297353CC}">
                  <c16:uniqueId val="{00000035-67A4-412A-AB62-741F344721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Value'!$C$42:$M$42</c:f>
              <c:numCache>
                <c:formatCode>"$"#,##0.0</c:formatCode>
                <c:ptCount val="11"/>
                <c:pt idx="0">
                  <c:v>0.60499999999999998</c:v>
                </c:pt>
                <c:pt idx="1">
                  <c:v>1.20662</c:v>
                </c:pt>
                <c:pt idx="2">
                  <c:v>1</c:v>
                </c:pt>
                <c:pt idx="3">
                  <c:v>1</c:v>
                </c:pt>
                <c:pt idx="4">
                  <c:v>1.0000009999999999</c:v>
                </c:pt>
                <c:pt idx="5">
                  <c:v>2</c:v>
                </c:pt>
                <c:pt idx="6">
                  <c:v>2</c:v>
                </c:pt>
                <c:pt idx="7">
                  <c:v>2.4</c:v>
                </c:pt>
                <c:pt idx="8">
                  <c:v>3</c:v>
                </c:pt>
                <c:pt idx="9">
                  <c:v>3.62</c:v>
                </c:pt>
                <c:pt idx="10">
                  <c:v>4.9249999999999998</c:v>
                </c:pt>
              </c:numCache>
            </c:numRef>
          </c:val>
          <c:smooth val="0"/>
          <c:extLst>
            <c:ext xmlns:c16="http://schemas.microsoft.com/office/drawing/2014/chart" uri="{C3380CC4-5D6E-409C-BE32-E72D297353CC}">
              <c16:uniqueId val="{00000036-67A4-412A-AB62-741F3447210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124-4357-8EE5-D80239B6907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124-4357-8EE5-D80239B6907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124-4357-8EE5-D80239B6907F}"/>
              </c:ext>
            </c:extLst>
          </c:dPt>
          <c:dPt>
            <c:idx val="16"/>
            <c:bubble3D val="0"/>
            <c:extLst>
              <c:ext xmlns:c16="http://schemas.microsoft.com/office/drawing/2014/chart" uri="{C3380CC4-5D6E-409C-BE32-E72D297353CC}">
                <c16:uniqueId val="{00000006-5124-4357-8EE5-D80239B6907F}"/>
              </c:ext>
            </c:extLst>
          </c:dPt>
          <c:dLbls>
            <c:dLbl>
              <c:idx val="0"/>
              <c:delete val="1"/>
              <c:extLst>
                <c:ext xmlns:c15="http://schemas.microsoft.com/office/drawing/2012/chart" uri="{CE6537A1-D6FC-4f65-9D91-7224C49458BB}"/>
                <c:ext xmlns:c16="http://schemas.microsoft.com/office/drawing/2014/chart" uri="{C3380CC4-5D6E-409C-BE32-E72D297353CC}">
                  <c16:uniqueId val="{00000007-5124-4357-8EE5-D80239B6907F}"/>
                </c:ext>
              </c:extLst>
            </c:dLbl>
            <c:dLbl>
              <c:idx val="1"/>
              <c:delete val="1"/>
              <c:extLst>
                <c:ext xmlns:c15="http://schemas.microsoft.com/office/drawing/2012/chart" uri="{CE6537A1-D6FC-4f65-9D91-7224C49458BB}"/>
                <c:ext xmlns:c16="http://schemas.microsoft.com/office/drawing/2014/chart" uri="{C3380CC4-5D6E-409C-BE32-E72D297353CC}">
                  <c16:uniqueId val="{00000008-5124-4357-8EE5-D80239B6907F}"/>
                </c:ext>
              </c:extLst>
            </c:dLbl>
            <c:dLbl>
              <c:idx val="2"/>
              <c:delete val="1"/>
              <c:extLst>
                <c:ext xmlns:c15="http://schemas.microsoft.com/office/drawing/2012/chart" uri="{CE6537A1-D6FC-4f65-9D91-7224C49458BB}"/>
                <c:ext xmlns:c16="http://schemas.microsoft.com/office/drawing/2014/chart" uri="{C3380CC4-5D6E-409C-BE32-E72D297353CC}">
                  <c16:uniqueId val="{00000009-5124-4357-8EE5-D80239B6907F}"/>
                </c:ext>
              </c:extLst>
            </c:dLbl>
            <c:dLbl>
              <c:idx val="3"/>
              <c:delete val="1"/>
              <c:extLst>
                <c:ext xmlns:c15="http://schemas.microsoft.com/office/drawing/2012/chart" uri="{CE6537A1-D6FC-4f65-9D91-7224C49458BB}"/>
                <c:ext xmlns:c16="http://schemas.microsoft.com/office/drawing/2014/chart" uri="{C3380CC4-5D6E-409C-BE32-E72D297353CC}">
                  <c16:uniqueId val="{0000000A-5124-4357-8EE5-D80239B6907F}"/>
                </c:ext>
              </c:extLst>
            </c:dLbl>
            <c:dLbl>
              <c:idx val="4"/>
              <c:delete val="1"/>
              <c:extLst>
                <c:ext xmlns:c15="http://schemas.microsoft.com/office/drawing/2012/chart" uri="{CE6537A1-D6FC-4f65-9D91-7224C49458BB}"/>
                <c:ext xmlns:c16="http://schemas.microsoft.com/office/drawing/2014/chart" uri="{C3380CC4-5D6E-409C-BE32-E72D297353CC}">
                  <c16:uniqueId val="{0000000B-5124-4357-8EE5-D80239B6907F}"/>
                </c:ext>
              </c:extLst>
            </c:dLbl>
            <c:dLbl>
              <c:idx val="5"/>
              <c:delete val="1"/>
              <c:extLst>
                <c:ext xmlns:c15="http://schemas.microsoft.com/office/drawing/2012/chart" uri="{CE6537A1-D6FC-4f65-9D91-7224C49458BB}"/>
                <c:ext xmlns:c16="http://schemas.microsoft.com/office/drawing/2014/chart" uri="{C3380CC4-5D6E-409C-BE32-E72D297353CC}">
                  <c16:uniqueId val="{0000000C-5124-4357-8EE5-D80239B6907F}"/>
                </c:ext>
              </c:extLst>
            </c:dLbl>
            <c:dLbl>
              <c:idx val="6"/>
              <c:delete val="1"/>
              <c:extLst>
                <c:ext xmlns:c15="http://schemas.microsoft.com/office/drawing/2012/chart" uri="{CE6537A1-D6FC-4f65-9D91-7224C49458BB}"/>
                <c:ext xmlns:c16="http://schemas.microsoft.com/office/drawing/2014/chart" uri="{C3380CC4-5D6E-409C-BE32-E72D297353CC}">
                  <c16:uniqueId val="{0000000D-5124-4357-8EE5-D80239B6907F}"/>
                </c:ext>
              </c:extLst>
            </c:dLbl>
            <c:dLbl>
              <c:idx val="7"/>
              <c:delete val="1"/>
              <c:extLst>
                <c:ext xmlns:c15="http://schemas.microsoft.com/office/drawing/2012/chart" uri="{CE6537A1-D6FC-4f65-9D91-7224C49458BB}"/>
                <c:ext xmlns:c16="http://schemas.microsoft.com/office/drawing/2014/chart" uri="{C3380CC4-5D6E-409C-BE32-E72D297353CC}">
                  <c16:uniqueId val="{0000000E-5124-4357-8EE5-D80239B6907F}"/>
                </c:ext>
              </c:extLst>
            </c:dLbl>
            <c:dLbl>
              <c:idx val="8"/>
              <c:delete val="1"/>
              <c:extLst>
                <c:ext xmlns:c15="http://schemas.microsoft.com/office/drawing/2012/chart" uri="{CE6537A1-D6FC-4f65-9D91-7224C49458BB}"/>
                <c:ext xmlns:c16="http://schemas.microsoft.com/office/drawing/2014/chart" uri="{C3380CC4-5D6E-409C-BE32-E72D297353CC}">
                  <c16:uniqueId val="{00000001-5124-4357-8EE5-D80239B690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Value'!$P$39:$Z$39</c:f>
              <c:numCache>
                <c:formatCode>"$"#,##0.0</c:formatCode>
                <c:ptCount val="11"/>
                <c:pt idx="0">
                  <c:v>7.6000014999999994</c:v>
                </c:pt>
                <c:pt idx="1">
                  <c:v>8</c:v>
                </c:pt>
                <c:pt idx="2">
                  <c:v>8.4</c:v>
                </c:pt>
                <c:pt idx="3">
                  <c:v>8.9999990000000007</c:v>
                </c:pt>
                <c:pt idx="4">
                  <c:v>10</c:v>
                </c:pt>
                <c:pt idx="5">
                  <c:v>10.000004000000001</c:v>
                </c:pt>
                <c:pt idx="6">
                  <c:v>10.49999925</c:v>
                </c:pt>
                <c:pt idx="7">
                  <c:v>15</c:v>
                </c:pt>
                <c:pt idx="8">
                  <c:v>19.999997750000002</c:v>
                </c:pt>
                <c:pt idx="9">
                  <c:v>19.69999975</c:v>
                </c:pt>
                <c:pt idx="10">
                  <c:v>18.895</c:v>
                </c:pt>
              </c:numCache>
            </c:numRef>
          </c:val>
          <c:smooth val="0"/>
          <c:extLst>
            <c:ext xmlns:c16="http://schemas.microsoft.com/office/drawing/2014/chart" uri="{C3380CC4-5D6E-409C-BE32-E72D297353CC}">
              <c16:uniqueId val="{0000000F-5124-4357-8EE5-D80239B6907F}"/>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124-4357-8EE5-D80239B6907F}"/>
              </c:ext>
            </c:extLst>
          </c:dPt>
          <c:dPt>
            <c:idx val="9"/>
            <c:bubble3D val="0"/>
            <c:extLst>
              <c:ext xmlns:c16="http://schemas.microsoft.com/office/drawing/2014/chart" uri="{C3380CC4-5D6E-409C-BE32-E72D297353CC}">
                <c16:uniqueId val="{00000011-5124-4357-8EE5-D80239B6907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124-4357-8EE5-D80239B6907F}"/>
              </c:ext>
            </c:extLst>
          </c:dPt>
          <c:dLbls>
            <c:dLbl>
              <c:idx val="0"/>
              <c:delete val="1"/>
              <c:extLst>
                <c:ext xmlns:c15="http://schemas.microsoft.com/office/drawing/2012/chart" uri="{CE6537A1-D6FC-4f65-9D91-7224C49458BB}"/>
                <c:ext xmlns:c16="http://schemas.microsoft.com/office/drawing/2014/chart" uri="{C3380CC4-5D6E-409C-BE32-E72D297353CC}">
                  <c16:uniqueId val="{00000014-5124-4357-8EE5-D80239B6907F}"/>
                </c:ext>
              </c:extLst>
            </c:dLbl>
            <c:dLbl>
              <c:idx val="1"/>
              <c:delete val="1"/>
              <c:extLst>
                <c:ext xmlns:c15="http://schemas.microsoft.com/office/drawing/2012/chart" uri="{CE6537A1-D6FC-4f65-9D91-7224C49458BB}"/>
                <c:ext xmlns:c16="http://schemas.microsoft.com/office/drawing/2014/chart" uri="{C3380CC4-5D6E-409C-BE32-E72D297353CC}">
                  <c16:uniqueId val="{00000015-5124-4357-8EE5-D80239B6907F}"/>
                </c:ext>
              </c:extLst>
            </c:dLbl>
            <c:dLbl>
              <c:idx val="2"/>
              <c:delete val="1"/>
              <c:extLst>
                <c:ext xmlns:c15="http://schemas.microsoft.com/office/drawing/2012/chart" uri="{CE6537A1-D6FC-4f65-9D91-7224C49458BB}"/>
                <c:ext xmlns:c16="http://schemas.microsoft.com/office/drawing/2014/chart" uri="{C3380CC4-5D6E-409C-BE32-E72D297353CC}">
                  <c16:uniqueId val="{00000016-5124-4357-8EE5-D80239B6907F}"/>
                </c:ext>
              </c:extLst>
            </c:dLbl>
            <c:dLbl>
              <c:idx val="3"/>
              <c:delete val="1"/>
              <c:extLst>
                <c:ext xmlns:c15="http://schemas.microsoft.com/office/drawing/2012/chart" uri="{CE6537A1-D6FC-4f65-9D91-7224C49458BB}"/>
                <c:ext xmlns:c16="http://schemas.microsoft.com/office/drawing/2014/chart" uri="{C3380CC4-5D6E-409C-BE32-E72D297353CC}">
                  <c16:uniqueId val="{00000017-5124-4357-8EE5-D80239B6907F}"/>
                </c:ext>
              </c:extLst>
            </c:dLbl>
            <c:dLbl>
              <c:idx val="4"/>
              <c:delete val="1"/>
              <c:extLst>
                <c:ext xmlns:c15="http://schemas.microsoft.com/office/drawing/2012/chart" uri="{CE6537A1-D6FC-4f65-9D91-7224C49458BB}"/>
                <c:ext xmlns:c16="http://schemas.microsoft.com/office/drawing/2014/chart" uri="{C3380CC4-5D6E-409C-BE32-E72D297353CC}">
                  <c16:uniqueId val="{00000018-5124-4357-8EE5-D80239B6907F}"/>
                </c:ext>
              </c:extLst>
            </c:dLbl>
            <c:dLbl>
              <c:idx val="5"/>
              <c:delete val="1"/>
              <c:extLst>
                <c:ext xmlns:c15="http://schemas.microsoft.com/office/drawing/2012/chart" uri="{CE6537A1-D6FC-4f65-9D91-7224C49458BB}"/>
                <c:ext xmlns:c16="http://schemas.microsoft.com/office/drawing/2014/chart" uri="{C3380CC4-5D6E-409C-BE32-E72D297353CC}">
                  <c16:uniqueId val="{00000019-5124-4357-8EE5-D80239B6907F}"/>
                </c:ext>
              </c:extLst>
            </c:dLbl>
            <c:dLbl>
              <c:idx val="6"/>
              <c:delete val="1"/>
              <c:extLst>
                <c:ext xmlns:c15="http://schemas.microsoft.com/office/drawing/2012/chart" uri="{CE6537A1-D6FC-4f65-9D91-7224C49458BB}"/>
                <c:ext xmlns:c16="http://schemas.microsoft.com/office/drawing/2014/chart" uri="{C3380CC4-5D6E-409C-BE32-E72D297353CC}">
                  <c16:uniqueId val="{0000001A-5124-4357-8EE5-D80239B6907F}"/>
                </c:ext>
              </c:extLst>
            </c:dLbl>
            <c:dLbl>
              <c:idx val="7"/>
              <c:delete val="1"/>
              <c:extLst>
                <c:ext xmlns:c15="http://schemas.microsoft.com/office/drawing/2012/chart" uri="{CE6537A1-D6FC-4f65-9D91-7224C49458BB}"/>
                <c:ext xmlns:c16="http://schemas.microsoft.com/office/drawing/2014/chart" uri="{C3380CC4-5D6E-409C-BE32-E72D297353CC}">
                  <c16:uniqueId val="{0000001B-5124-4357-8EE5-D80239B6907F}"/>
                </c:ext>
              </c:extLst>
            </c:dLbl>
            <c:dLbl>
              <c:idx val="8"/>
              <c:delete val="1"/>
              <c:extLst>
                <c:ext xmlns:c15="http://schemas.microsoft.com/office/drawing/2012/chart" uri="{CE6537A1-D6FC-4f65-9D91-7224C49458BB}"/>
                <c:ext xmlns:c16="http://schemas.microsoft.com/office/drawing/2014/chart" uri="{C3380CC4-5D6E-409C-BE32-E72D297353CC}">
                  <c16:uniqueId val="{00000010-5124-4357-8EE5-D80239B690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Value'!$P$40:$Z$40</c:f>
              <c:numCache>
                <c:formatCode>"$"#,##0.0</c:formatCode>
                <c:ptCount val="11"/>
                <c:pt idx="0">
                  <c:v>4.6800009999999999</c:v>
                </c:pt>
                <c:pt idx="1">
                  <c:v>5</c:v>
                </c:pt>
                <c:pt idx="2">
                  <c:v>5</c:v>
                </c:pt>
                <c:pt idx="3">
                  <c:v>5.5749999999999993</c:v>
                </c:pt>
                <c:pt idx="4">
                  <c:v>6</c:v>
                </c:pt>
                <c:pt idx="5">
                  <c:v>6.9999989999999999</c:v>
                </c:pt>
                <c:pt idx="6">
                  <c:v>7</c:v>
                </c:pt>
                <c:pt idx="7">
                  <c:v>9</c:v>
                </c:pt>
                <c:pt idx="8">
                  <c:v>11.000000499999999</c:v>
                </c:pt>
                <c:pt idx="9">
                  <c:v>11.723088499999999</c:v>
                </c:pt>
                <c:pt idx="10">
                  <c:v>11.999988</c:v>
                </c:pt>
              </c:numCache>
            </c:numRef>
          </c:val>
          <c:smooth val="0"/>
          <c:extLst>
            <c:ext xmlns:c16="http://schemas.microsoft.com/office/drawing/2014/chart" uri="{C3380CC4-5D6E-409C-BE32-E72D297353CC}">
              <c16:uniqueId val="{0000001C-5124-4357-8EE5-D80239B6907F}"/>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124-4357-8EE5-D80239B6907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124-4357-8EE5-D80239B6907F}"/>
              </c:ext>
            </c:extLst>
          </c:dPt>
          <c:dLbls>
            <c:dLbl>
              <c:idx val="0"/>
              <c:delete val="1"/>
              <c:extLst>
                <c:ext xmlns:c15="http://schemas.microsoft.com/office/drawing/2012/chart" uri="{CE6537A1-D6FC-4f65-9D91-7224C49458BB}"/>
                <c:ext xmlns:c16="http://schemas.microsoft.com/office/drawing/2014/chart" uri="{C3380CC4-5D6E-409C-BE32-E72D297353CC}">
                  <c16:uniqueId val="{00000020-5124-4357-8EE5-D80239B6907F}"/>
                </c:ext>
              </c:extLst>
            </c:dLbl>
            <c:dLbl>
              <c:idx val="1"/>
              <c:delete val="1"/>
              <c:extLst>
                <c:ext xmlns:c15="http://schemas.microsoft.com/office/drawing/2012/chart" uri="{CE6537A1-D6FC-4f65-9D91-7224C49458BB}"/>
                <c:ext xmlns:c16="http://schemas.microsoft.com/office/drawing/2014/chart" uri="{C3380CC4-5D6E-409C-BE32-E72D297353CC}">
                  <c16:uniqueId val="{00000021-5124-4357-8EE5-D80239B6907F}"/>
                </c:ext>
              </c:extLst>
            </c:dLbl>
            <c:dLbl>
              <c:idx val="2"/>
              <c:delete val="1"/>
              <c:extLst>
                <c:ext xmlns:c15="http://schemas.microsoft.com/office/drawing/2012/chart" uri="{CE6537A1-D6FC-4f65-9D91-7224C49458BB}"/>
                <c:ext xmlns:c16="http://schemas.microsoft.com/office/drawing/2014/chart" uri="{C3380CC4-5D6E-409C-BE32-E72D297353CC}">
                  <c16:uniqueId val="{00000022-5124-4357-8EE5-D80239B6907F}"/>
                </c:ext>
              </c:extLst>
            </c:dLbl>
            <c:dLbl>
              <c:idx val="3"/>
              <c:delete val="1"/>
              <c:extLst>
                <c:ext xmlns:c15="http://schemas.microsoft.com/office/drawing/2012/chart" uri="{CE6537A1-D6FC-4f65-9D91-7224C49458BB}"/>
                <c:ext xmlns:c16="http://schemas.microsoft.com/office/drawing/2014/chart" uri="{C3380CC4-5D6E-409C-BE32-E72D297353CC}">
                  <c16:uniqueId val="{00000023-5124-4357-8EE5-D80239B6907F}"/>
                </c:ext>
              </c:extLst>
            </c:dLbl>
            <c:dLbl>
              <c:idx val="4"/>
              <c:delete val="1"/>
              <c:extLst>
                <c:ext xmlns:c15="http://schemas.microsoft.com/office/drawing/2012/chart" uri="{CE6537A1-D6FC-4f65-9D91-7224C49458BB}"/>
                <c:ext xmlns:c16="http://schemas.microsoft.com/office/drawing/2014/chart" uri="{C3380CC4-5D6E-409C-BE32-E72D297353CC}">
                  <c16:uniqueId val="{00000024-5124-4357-8EE5-D80239B6907F}"/>
                </c:ext>
              </c:extLst>
            </c:dLbl>
            <c:dLbl>
              <c:idx val="5"/>
              <c:delete val="1"/>
              <c:extLst>
                <c:ext xmlns:c15="http://schemas.microsoft.com/office/drawing/2012/chart" uri="{CE6537A1-D6FC-4f65-9D91-7224C49458BB}"/>
                <c:ext xmlns:c16="http://schemas.microsoft.com/office/drawing/2014/chart" uri="{C3380CC4-5D6E-409C-BE32-E72D297353CC}">
                  <c16:uniqueId val="{00000025-5124-4357-8EE5-D80239B6907F}"/>
                </c:ext>
              </c:extLst>
            </c:dLbl>
            <c:dLbl>
              <c:idx val="6"/>
              <c:delete val="1"/>
              <c:extLst>
                <c:ext xmlns:c15="http://schemas.microsoft.com/office/drawing/2012/chart" uri="{CE6537A1-D6FC-4f65-9D91-7224C49458BB}"/>
                <c:ext xmlns:c16="http://schemas.microsoft.com/office/drawing/2014/chart" uri="{C3380CC4-5D6E-409C-BE32-E72D297353CC}">
                  <c16:uniqueId val="{00000026-5124-4357-8EE5-D80239B6907F}"/>
                </c:ext>
              </c:extLst>
            </c:dLbl>
            <c:dLbl>
              <c:idx val="7"/>
              <c:delete val="1"/>
              <c:extLst>
                <c:ext xmlns:c15="http://schemas.microsoft.com/office/drawing/2012/chart" uri="{CE6537A1-D6FC-4f65-9D91-7224C49458BB}"/>
                <c:ext xmlns:c16="http://schemas.microsoft.com/office/drawing/2014/chart" uri="{C3380CC4-5D6E-409C-BE32-E72D297353CC}">
                  <c16:uniqueId val="{00000027-5124-4357-8EE5-D80239B6907F}"/>
                </c:ext>
              </c:extLst>
            </c:dLbl>
            <c:dLbl>
              <c:idx val="8"/>
              <c:delete val="1"/>
              <c:extLst>
                <c:ext xmlns:c15="http://schemas.microsoft.com/office/drawing/2012/chart" uri="{CE6537A1-D6FC-4f65-9D91-7224C49458BB}"/>
                <c:ext xmlns:c16="http://schemas.microsoft.com/office/drawing/2014/chart" uri="{C3380CC4-5D6E-409C-BE32-E72D297353CC}">
                  <c16:uniqueId val="{00000028-5124-4357-8EE5-D80239B690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Value'!$P$41:$Z$41</c:f>
              <c:numCache>
                <c:formatCode>"$"#,##0.0</c:formatCode>
                <c:ptCount val="11"/>
                <c:pt idx="0">
                  <c:v>5.9016602909868787</c:v>
                </c:pt>
                <c:pt idx="1">
                  <c:v>6.7390094516703138</c:v>
                </c:pt>
                <c:pt idx="2">
                  <c:v>7.1757704035855756</c:v>
                </c:pt>
                <c:pt idx="3">
                  <c:v>7.4611115924561338</c:v>
                </c:pt>
                <c:pt idx="4">
                  <c:v>8.5648696947738774</c:v>
                </c:pt>
                <c:pt idx="5">
                  <c:v>9.0463802724680047</c:v>
                </c:pt>
                <c:pt idx="6">
                  <c:v>10.107474185897885</c:v>
                </c:pt>
                <c:pt idx="7">
                  <c:v>13.323397844197361</c:v>
                </c:pt>
                <c:pt idx="8">
                  <c:v>19.741596216656006</c:v>
                </c:pt>
                <c:pt idx="9">
                  <c:v>17.660446939358486</c:v>
                </c:pt>
                <c:pt idx="10">
                  <c:v>16.833043017167373</c:v>
                </c:pt>
              </c:numCache>
            </c:numRef>
          </c:val>
          <c:smooth val="0"/>
          <c:extLst>
            <c:ext xmlns:c16="http://schemas.microsoft.com/office/drawing/2014/chart" uri="{C3380CC4-5D6E-409C-BE32-E72D297353CC}">
              <c16:uniqueId val="{00000029-5124-4357-8EE5-D80239B6907F}"/>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5124-4357-8EE5-D80239B6907F}"/>
              </c:ext>
            </c:extLst>
          </c:dPt>
          <c:dPt>
            <c:idx val="16"/>
            <c:bubble3D val="0"/>
            <c:extLst>
              <c:ext xmlns:c16="http://schemas.microsoft.com/office/drawing/2014/chart" uri="{C3380CC4-5D6E-409C-BE32-E72D297353CC}">
                <c16:uniqueId val="{0000002C-5124-4357-8EE5-D80239B6907F}"/>
              </c:ext>
            </c:extLst>
          </c:dPt>
          <c:dLbls>
            <c:dLbl>
              <c:idx val="0"/>
              <c:delete val="1"/>
              <c:extLst>
                <c:ext xmlns:c15="http://schemas.microsoft.com/office/drawing/2012/chart" uri="{CE6537A1-D6FC-4f65-9D91-7224C49458BB}"/>
                <c:ext xmlns:c16="http://schemas.microsoft.com/office/drawing/2014/chart" uri="{C3380CC4-5D6E-409C-BE32-E72D297353CC}">
                  <c16:uniqueId val="{0000002D-5124-4357-8EE5-D80239B6907F}"/>
                </c:ext>
              </c:extLst>
            </c:dLbl>
            <c:dLbl>
              <c:idx val="1"/>
              <c:delete val="1"/>
              <c:extLst>
                <c:ext xmlns:c15="http://schemas.microsoft.com/office/drawing/2012/chart" uri="{CE6537A1-D6FC-4f65-9D91-7224C49458BB}"/>
                <c:ext xmlns:c16="http://schemas.microsoft.com/office/drawing/2014/chart" uri="{C3380CC4-5D6E-409C-BE32-E72D297353CC}">
                  <c16:uniqueId val="{0000002E-5124-4357-8EE5-D80239B6907F}"/>
                </c:ext>
              </c:extLst>
            </c:dLbl>
            <c:dLbl>
              <c:idx val="2"/>
              <c:delete val="1"/>
              <c:extLst>
                <c:ext xmlns:c15="http://schemas.microsoft.com/office/drawing/2012/chart" uri="{CE6537A1-D6FC-4f65-9D91-7224C49458BB}"/>
                <c:ext xmlns:c16="http://schemas.microsoft.com/office/drawing/2014/chart" uri="{C3380CC4-5D6E-409C-BE32-E72D297353CC}">
                  <c16:uniqueId val="{0000002F-5124-4357-8EE5-D80239B6907F}"/>
                </c:ext>
              </c:extLst>
            </c:dLbl>
            <c:dLbl>
              <c:idx val="3"/>
              <c:delete val="1"/>
              <c:extLst>
                <c:ext xmlns:c15="http://schemas.microsoft.com/office/drawing/2012/chart" uri="{CE6537A1-D6FC-4f65-9D91-7224C49458BB}"/>
                <c:ext xmlns:c16="http://schemas.microsoft.com/office/drawing/2014/chart" uri="{C3380CC4-5D6E-409C-BE32-E72D297353CC}">
                  <c16:uniqueId val="{00000030-5124-4357-8EE5-D80239B6907F}"/>
                </c:ext>
              </c:extLst>
            </c:dLbl>
            <c:dLbl>
              <c:idx val="4"/>
              <c:delete val="1"/>
              <c:extLst>
                <c:ext xmlns:c15="http://schemas.microsoft.com/office/drawing/2012/chart" uri="{CE6537A1-D6FC-4f65-9D91-7224C49458BB}"/>
                <c:ext xmlns:c16="http://schemas.microsoft.com/office/drawing/2014/chart" uri="{C3380CC4-5D6E-409C-BE32-E72D297353CC}">
                  <c16:uniqueId val="{00000031-5124-4357-8EE5-D80239B6907F}"/>
                </c:ext>
              </c:extLst>
            </c:dLbl>
            <c:dLbl>
              <c:idx val="5"/>
              <c:delete val="1"/>
              <c:extLst>
                <c:ext xmlns:c15="http://schemas.microsoft.com/office/drawing/2012/chart" uri="{CE6537A1-D6FC-4f65-9D91-7224C49458BB}"/>
                <c:ext xmlns:c16="http://schemas.microsoft.com/office/drawing/2014/chart" uri="{C3380CC4-5D6E-409C-BE32-E72D297353CC}">
                  <c16:uniqueId val="{00000032-5124-4357-8EE5-D80239B6907F}"/>
                </c:ext>
              </c:extLst>
            </c:dLbl>
            <c:dLbl>
              <c:idx val="6"/>
              <c:delete val="1"/>
              <c:extLst>
                <c:ext xmlns:c15="http://schemas.microsoft.com/office/drawing/2012/chart" uri="{CE6537A1-D6FC-4f65-9D91-7224C49458BB}"/>
                <c:ext xmlns:c16="http://schemas.microsoft.com/office/drawing/2014/chart" uri="{C3380CC4-5D6E-409C-BE32-E72D297353CC}">
                  <c16:uniqueId val="{00000033-5124-4357-8EE5-D80239B6907F}"/>
                </c:ext>
              </c:extLst>
            </c:dLbl>
            <c:dLbl>
              <c:idx val="7"/>
              <c:delete val="1"/>
              <c:extLst>
                <c:ext xmlns:c15="http://schemas.microsoft.com/office/drawing/2012/chart" uri="{CE6537A1-D6FC-4f65-9D91-7224C49458BB}"/>
                <c:ext xmlns:c16="http://schemas.microsoft.com/office/drawing/2014/chart" uri="{C3380CC4-5D6E-409C-BE32-E72D297353CC}">
                  <c16:uniqueId val="{00000034-5124-4357-8EE5-D80239B6907F}"/>
                </c:ext>
              </c:extLst>
            </c:dLbl>
            <c:dLbl>
              <c:idx val="8"/>
              <c:delete val="1"/>
              <c:extLst>
                <c:ext xmlns:c15="http://schemas.microsoft.com/office/drawing/2012/chart" uri="{CE6537A1-D6FC-4f65-9D91-7224C49458BB}"/>
                <c:ext xmlns:c16="http://schemas.microsoft.com/office/drawing/2014/chart" uri="{C3380CC4-5D6E-409C-BE32-E72D297353CC}">
                  <c16:uniqueId val="{00000035-5124-4357-8EE5-D80239B690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Value'!$P$42:$Z$42</c:f>
              <c:numCache>
                <c:formatCode>"$"#,##0.0</c:formatCode>
                <c:ptCount val="11"/>
                <c:pt idx="0">
                  <c:v>2.4</c:v>
                </c:pt>
                <c:pt idx="1">
                  <c:v>2.97</c:v>
                </c:pt>
                <c:pt idx="2">
                  <c:v>3</c:v>
                </c:pt>
                <c:pt idx="3">
                  <c:v>3.0789849999999999</c:v>
                </c:pt>
                <c:pt idx="4">
                  <c:v>3.7375004999999999</c:v>
                </c:pt>
                <c:pt idx="5">
                  <c:v>4</c:v>
                </c:pt>
                <c:pt idx="6">
                  <c:v>4</c:v>
                </c:pt>
                <c:pt idx="7">
                  <c:v>5</c:v>
                </c:pt>
                <c:pt idx="8">
                  <c:v>6.8794302500000004</c:v>
                </c:pt>
                <c:pt idx="9">
                  <c:v>7</c:v>
                </c:pt>
                <c:pt idx="10">
                  <c:v>7.625</c:v>
                </c:pt>
              </c:numCache>
            </c:numRef>
          </c:val>
          <c:smooth val="0"/>
          <c:extLst>
            <c:ext xmlns:c16="http://schemas.microsoft.com/office/drawing/2014/chart" uri="{C3380CC4-5D6E-409C-BE32-E72D297353CC}">
              <c16:uniqueId val="{00000036-5124-4357-8EE5-D80239B6907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6857198405755"/>
          <c:y val="3.0513998250218721E-2"/>
          <c:w val="0.89163142801594242"/>
          <c:h val="0.67137445319335087"/>
        </c:manualLayout>
      </c:layout>
      <c:lineChart>
        <c:grouping val="standard"/>
        <c:varyColors val="0"/>
        <c:ser>
          <c:idx val="0"/>
          <c:order val="0"/>
          <c:tx>
            <c:strRef>
              <c:f>'Median Pre Value'!$B$71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3D2-4E67-9CDA-9E18164CED5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3D2-4E67-9CDA-9E18164CED5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3D2-4E67-9CDA-9E18164CED50}"/>
              </c:ext>
            </c:extLst>
          </c:dPt>
          <c:dPt>
            <c:idx val="16"/>
            <c:bubble3D val="0"/>
            <c:extLst>
              <c:ext xmlns:c16="http://schemas.microsoft.com/office/drawing/2014/chart" uri="{C3380CC4-5D6E-409C-BE32-E72D297353CC}">
                <c16:uniqueId val="{00000006-83D2-4E67-9CDA-9E18164CED50}"/>
              </c:ext>
            </c:extLst>
          </c:dPt>
          <c:dLbls>
            <c:dLbl>
              <c:idx val="0"/>
              <c:delete val="1"/>
              <c:extLst>
                <c:ext xmlns:c15="http://schemas.microsoft.com/office/drawing/2012/chart" uri="{CE6537A1-D6FC-4f65-9D91-7224C49458BB}"/>
                <c:ext xmlns:c16="http://schemas.microsoft.com/office/drawing/2014/chart" uri="{C3380CC4-5D6E-409C-BE32-E72D297353CC}">
                  <c16:uniqueId val="{00000007-83D2-4E67-9CDA-9E18164CED50}"/>
                </c:ext>
              </c:extLst>
            </c:dLbl>
            <c:dLbl>
              <c:idx val="1"/>
              <c:delete val="1"/>
              <c:extLst>
                <c:ext xmlns:c15="http://schemas.microsoft.com/office/drawing/2012/chart" uri="{CE6537A1-D6FC-4f65-9D91-7224C49458BB}"/>
                <c:ext xmlns:c16="http://schemas.microsoft.com/office/drawing/2014/chart" uri="{C3380CC4-5D6E-409C-BE32-E72D297353CC}">
                  <c16:uniqueId val="{00000008-83D2-4E67-9CDA-9E18164CED50}"/>
                </c:ext>
              </c:extLst>
            </c:dLbl>
            <c:dLbl>
              <c:idx val="2"/>
              <c:delete val="1"/>
              <c:extLst>
                <c:ext xmlns:c15="http://schemas.microsoft.com/office/drawing/2012/chart" uri="{CE6537A1-D6FC-4f65-9D91-7224C49458BB}"/>
                <c:ext xmlns:c16="http://schemas.microsoft.com/office/drawing/2014/chart" uri="{C3380CC4-5D6E-409C-BE32-E72D297353CC}">
                  <c16:uniqueId val="{00000009-83D2-4E67-9CDA-9E18164CED50}"/>
                </c:ext>
              </c:extLst>
            </c:dLbl>
            <c:dLbl>
              <c:idx val="3"/>
              <c:delete val="1"/>
              <c:extLst>
                <c:ext xmlns:c15="http://schemas.microsoft.com/office/drawing/2012/chart" uri="{CE6537A1-D6FC-4f65-9D91-7224C49458BB}"/>
                <c:ext xmlns:c16="http://schemas.microsoft.com/office/drawing/2014/chart" uri="{C3380CC4-5D6E-409C-BE32-E72D297353CC}">
                  <c16:uniqueId val="{0000000A-83D2-4E67-9CDA-9E18164CED50}"/>
                </c:ext>
              </c:extLst>
            </c:dLbl>
            <c:dLbl>
              <c:idx val="4"/>
              <c:delete val="1"/>
              <c:extLst>
                <c:ext xmlns:c15="http://schemas.microsoft.com/office/drawing/2012/chart" uri="{CE6537A1-D6FC-4f65-9D91-7224C49458BB}"/>
                <c:ext xmlns:c16="http://schemas.microsoft.com/office/drawing/2014/chart" uri="{C3380CC4-5D6E-409C-BE32-E72D297353CC}">
                  <c16:uniqueId val="{0000000B-83D2-4E67-9CDA-9E18164CED50}"/>
                </c:ext>
              </c:extLst>
            </c:dLbl>
            <c:dLbl>
              <c:idx val="5"/>
              <c:delete val="1"/>
              <c:extLst>
                <c:ext xmlns:c15="http://schemas.microsoft.com/office/drawing/2012/chart" uri="{CE6537A1-D6FC-4f65-9D91-7224C49458BB}"/>
                <c:ext xmlns:c16="http://schemas.microsoft.com/office/drawing/2014/chart" uri="{C3380CC4-5D6E-409C-BE32-E72D297353CC}">
                  <c16:uniqueId val="{0000000C-83D2-4E67-9CDA-9E18164CED50}"/>
                </c:ext>
              </c:extLst>
            </c:dLbl>
            <c:dLbl>
              <c:idx val="6"/>
              <c:delete val="1"/>
              <c:extLst>
                <c:ext xmlns:c15="http://schemas.microsoft.com/office/drawing/2012/chart" uri="{CE6537A1-D6FC-4f65-9D91-7224C49458BB}"/>
                <c:ext xmlns:c16="http://schemas.microsoft.com/office/drawing/2014/chart" uri="{C3380CC4-5D6E-409C-BE32-E72D297353CC}">
                  <c16:uniqueId val="{0000000D-83D2-4E67-9CDA-9E18164CED50}"/>
                </c:ext>
              </c:extLst>
            </c:dLbl>
            <c:dLbl>
              <c:idx val="7"/>
              <c:delete val="1"/>
              <c:extLst>
                <c:ext xmlns:c15="http://schemas.microsoft.com/office/drawing/2012/chart" uri="{CE6537A1-D6FC-4f65-9D91-7224C49458BB}"/>
                <c:ext xmlns:c16="http://schemas.microsoft.com/office/drawing/2014/chart" uri="{C3380CC4-5D6E-409C-BE32-E72D297353CC}">
                  <c16:uniqueId val="{0000000E-83D2-4E67-9CDA-9E18164CED50}"/>
                </c:ext>
              </c:extLst>
            </c:dLbl>
            <c:dLbl>
              <c:idx val="8"/>
              <c:delete val="1"/>
              <c:extLst>
                <c:ext xmlns:c15="http://schemas.microsoft.com/office/drawing/2012/chart" uri="{CE6537A1-D6FC-4f65-9D91-7224C49458BB}"/>
                <c:ext xmlns:c16="http://schemas.microsoft.com/office/drawing/2014/chart" uri="{C3380CC4-5D6E-409C-BE32-E72D297353CC}">
                  <c16:uniqueId val="{00000001-83D2-4E67-9CDA-9E18164CED5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Value'!$C$71:$M$71</c:f>
              <c:numCache>
                <c:formatCode>"$"#,##0.0</c:formatCode>
                <c:ptCount val="11"/>
                <c:pt idx="0">
                  <c:v>26.242547249999998</c:v>
                </c:pt>
                <c:pt idx="1">
                  <c:v>30</c:v>
                </c:pt>
                <c:pt idx="2">
                  <c:v>27.816225750000001</c:v>
                </c:pt>
                <c:pt idx="3">
                  <c:v>32.578749500000001</c:v>
                </c:pt>
                <c:pt idx="4">
                  <c:v>40.324564499999994</c:v>
                </c:pt>
                <c:pt idx="5">
                  <c:v>49.999999000000003</c:v>
                </c:pt>
                <c:pt idx="6">
                  <c:v>50.000000999999997</c:v>
                </c:pt>
                <c:pt idx="7">
                  <c:v>89.499476000000001</c:v>
                </c:pt>
                <c:pt idx="8">
                  <c:v>96.387505000000004</c:v>
                </c:pt>
                <c:pt idx="9">
                  <c:v>80.000002750000007</c:v>
                </c:pt>
                <c:pt idx="10">
                  <c:v>111.98192075</c:v>
                </c:pt>
              </c:numCache>
            </c:numRef>
          </c:val>
          <c:smooth val="0"/>
          <c:extLst>
            <c:ext xmlns:c16="http://schemas.microsoft.com/office/drawing/2014/chart" uri="{C3380CC4-5D6E-409C-BE32-E72D297353CC}">
              <c16:uniqueId val="{0000000F-83D2-4E67-9CDA-9E18164CED50}"/>
            </c:ext>
          </c:extLst>
        </c:ser>
        <c:ser>
          <c:idx val="1"/>
          <c:order val="1"/>
          <c:tx>
            <c:strRef>
              <c:f>'Median Pre Value'!$B$72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83D2-4E67-9CDA-9E18164CED50}"/>
              </c:ext>
            </c:extLst>
          </c:dPt>
          <c:dPt>
            <c:idx val="9"/>
            <c:bubble3D val="0"/>
            <c:extLst>
              <c:ext xmlns:c16="http://schemas.microsoft.com/office/drawing/2014/chart" uri="{C3380CC4-5D6E-409C-BE32-E72D297353CC}">
                <c16:uniqueId val="{00000011-83D2-4E67-9CDA-9E18164CED5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83D2-4E67-9CDA-9E18164CED50}"/>
              </c:ext>
            </c:extLst>
          </c:dPt>
          <c:dLbls>
            <c:dLbl>
              <c:idx val="0"/>
              <c:delete val="1"/>
              <c:extLst>
                <c:ext xmlns:c15="http://schemas.microsoft.com/office/drawing/2012/chart" uri="{CE6537A1-D6FC-4f65-9D91-7224C49458BB}"/>
                <c:ext xmlns:c16="http://schemas.microsoft.com/office/drawing/2014/chart" uri="{C3380CC4-5D6E-409C-BE32-E72D297353CC}">
                  <c16:uniqueId val="{00000014-83D2-4E67-9CDA-9E18164CED50}"/>
                </c:ext>
              </c:extLst>
            </c:dLbl>
            <c:dLbl>
              <c:idx val="1"/>
              <c:delete val="1"/>
              <c:extLst>
                <c:ext xmlns:c15="http://schemas.microsoft.com/office/drawing/2012/chart" uri="{CE6537A1-D6FC-4f65-9D91-7224C49458BB}"/>
                <c:ext xmlns:c16="http://schemas.microsoft.com/office/drawing/2014/chart" uri="{C3380CC4-5D6E-409C-BE32-E72D297353CC}">
                  <c16:uniqueId val="{00000015-83D2-4E67-9CDA-9E18164CED50}"/>
                </c:ext>
              </c:extLst>
            </c:dLbl>
            <c:dLbl>
              <c:idx val="2"/>
              <c:delete val="1"/>
              <c:extLst>
                <c:ext xmlns:c15="http://schemas.microsoft.com/office/drawing/2012/chart" uri="{CE6537A1-D6FC-4f65-9D91-7224C49458BB}"/>
                <c:ext xmlns:c16="http://schemas.microsoft.com/office/drawing/2014/chart" uri="{C3380CC4-5D6E-409C-BE32-E72D297353CC}">
                  <c16:uniqueId val="{00000016-83D2-4E67-9CDA-9E18164CED50}"/>
                </c:ext>
              </c:extLst>
            </c:dLbl>
            <c:dLbl>
              <c:idx val="3"/>
              <c:delete val="1"/>
              <c:extLst>
                <c:ext xmlns:c15="http://schemas.microsoft.com/office/drawing/2012/chart" uri="{CE6537A1-D6FC-4f65-9D91-7224C49458BB}"/>
                <c:ext xmlns:c16="http://schemas.microsoft.com/office/drawing/2014/chart" uri="{C3380CC4-5D6E-409C-BE32-E72D297353CC}">
                  <c16:uniqueId val="{00000017-83D2-4E67-9CDA-9E18164CED50}"/>
                </c:ext>
              </c:extLst>
            </c:dLbl>
            <c:dLbl>
              <c:idx val="4"/>
              <c:delete val="1"/>
              <c:extLst>
                <c:ext xmlns:c15="http://schemas.microsoft.com/office/drawing/2012/chart" uri="{CE6537A1-D6FC-4f65-9D91-7224C49458BB}"/>
                <c:ext xmlns:c16="http://schemas.microsoft.com/office/drawing/2014/chart" uri="{C3380CC4-5D6E-409C-BE32-E72D297353CC}">
                  <c16:uniqueId val="{00000018-83D2-4E67-9CDA-9E18164CED50}"/>
                </c:ext>
              </c:extLst>
            </c:dLbl>
            <c:dLbl>
              <c:idx val="5"/>
              <c:delete val="1"/>
              <c:extLst>
                <c:ext xmlns:c15="http://schemas.microsoft.com/office/drawing/2012/chart" uri="{CE6537A1-D6FC-4f65-9D91-7224C49458BB}"/>
                <c:ext xmlns:c16="http://schemas.microsoft.com/office/drawing/2014/chart" uri="{C3380CC4-5D6E-409C-BE32-E72D297353CC}">
                  <c16:uniqueId val="{00000019-83D2-4E67-9CDA-9E18164CED50}"/>
                </c:ext>
              </c:extLst>
            </c:dLbl>
            <c:dLbl>
              <c:idx val="6"/>
              <c:delete val="1"/>
              <c:extLst>
                <c:ext xmlns:c15="http://schemas.microsoft.com/office/drawing/2012/chart" uri="{CE6537A1-D6FC-4f65-9D91-7224C49458BB}"/>
                <c:ext xmlns:c16="http://schemas.microsoft.com/office/drawing/2014/chart" uri="{C3380CC4-5D6E-409C-BE32-E72D297353CC}">
                  <c16:uniqueId val="{0000001A-83D2-4E67-9CDA-9E18164CED50}"/>
                </c:ext>
              </c:extLst>
            </c:dLbl>
            <c:dLbl>
              <c:idx val="7"/>
              <c:delete val="1"/>
              <c:extLst>
                <c:ext xmlns:c15="http://schemas.microsoft.com/office/drawing/2012/chart" uri="{CE6537A1-D6FC-4f65-9D91-7224C49458BB}"/>
                <c:ext xmlns:c16="http://schemas.microsoft.com/office/drawing/2014/chart" uri="{C3380CC4-5D6E-409C-BE32-E72D297353CC}">
                  <c16:uniqueId val="{0000001B-83D2-4E67-9CDA-9E18164CED50}"/>
                </c:ext>
              </c:extLst>
            </c:dLbl>
            <c:dLbl>
              <c:idx val="8"/>
              <c:delete val="1"/>
              <c:extLst>
                <c:ext xmlns:c15="http://schemas.microsoft.com/office/drawing/2012/chart" uri="{CE6537A1-D6FC-4f65-9D91-7224C49458BB}"/>
                <c:ext xmlns:c16="http://schemas.microsoft.com/office/drawing/2014/chart" uri="{C3380CC4-5D6E-409C-BE32-E72D297353CC}">
                  <c16:uniqueId val="{00000010-83D2-4E67-9CDA-9E18164CED5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Value'!$C$72:$M$72</c:f>
              <c:numCache>
                <c:formatCode>"$"#,##0.0</c:formatCode>
                <c:ptCount val="11"/>
                <c:pt idx="0">
                  <c:v>12.000000999999999</c:v>
                </c:pt>
                <c:pt idx="1">
                  <c:v>13.703832999999999</c:v>
                </c:pt>
                <c:pt idx="2">
                  <c:v>15</c:v>
                </c:pt>
                <c:pt idx="3">
                  <c:v>15.999969999999999</c:v>
                </c:pt>
                <c:pt idx="4">
                  <c:v>20</c:v>
                </c:pt>
                <c:pt idx="5">
                  <c:v>23</c:v>
                </c:pt>
                <c:pt idx="6">
                  <c:v>25</c:v>
                </c:pt>
                <c:pt idx="7">
                  <c:v>39.999997999999998</c:v>
                </c:pt>
                <c:pt idx="8">
                  <c:v>45</c:v>
                </c:pt>
                <c:pt idx="9">
                  <c:v>36</c:v>
                </c:pt>
                <c:pt idx="10">
                  <c:v>46.500000499999999</c:v>
                </c:pt>
              </c:numCache>
            </c:numRef>
          </c:val>
          <c:smooth val="0"/>
          <c:extLst>
            <c:ext xmlns:c16="http://schemas.microsoft.com/office/drawing/2014/chart" uri="{C3380CC4-5D6E-409C-BE32-E72D297353CC}">
              <c16:uniqueId val="{0000001C-83D2-4E67-9CDA-9E18164CED50}"/>
            </c:ext>
          </c:extLst>
        </c:ser>
        <c:ser>
          <c:idx val="2"/>
          <c:order val="2"/>
          <c:tx>
            <c:strRef>
              <c:f>'Median Pre Value'!$B$73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83D2-4E67-9CDA-9E18164CED5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83D2-4E67-9CDA-9E18164CED50}"/>
              </c:ext>
            </c:extLst>
          </c:dPt>
          <c:dLbls>
            <c:dLbl>
              <c:idx val="0"/>
              <c:delete val="1"/>
              <c:extLst>
                <c:ext xmlns:c15="http://schemas.microsoft.com/office/drawing/2012/chart" uri="{CE6537A1-D6FC-4f65-9D91-7224C49458BB}"/>
                <c:ext xmlns:c16="http://schemas.microsoft.com/office/drawing/2014/chart" uri="{C3380CC4-5D6E-409C-BE32-E72D297353CC}">
                  <c16:uniqueId val="{00000020-83D2-4E67-9CDA-9E18164CED50}"/>
                </c:ext>
              </c:extLst>
            </c:dLbl>
            <c:dLbl>
              <c:idx val="1"/>
              <c:delete val="1"/>
              <c:extLst>
                <c:ext xmlns:c15="http://schemas.microsoft.com/office/drawing/2012/chart" uri="{CE6537A1-D6FC-4f65-9D91-7224C49458BB}"/>
                <c:ext xmlns:c16="http://schemas.microsoft.com/office/drawing/2014/chart" uri="{C3380CC4-5D6E-409C-BE32-E72D297353CC}">
                  <c16:uniqueId val="{00000021-83D2-4E67-9CDA-9E18164CED50}"/>
                </c:ext>
              </c:extLst>
            </c:dLbl>
            <c:dLbl>
              <c:idx val="2"/>
              <c:delete val="1"/>
              <c:extLst>
                <c:ext xmlns:c15="http://schemas.microsoft.com/office/drawing/2012/chart" uri="{CE6537A1-D6FC-4f65-9D91-7224C49458BB}"/>
                <c:ext xmlns:c16="http://schemas.microsoft.com/office/drawing/2014/chart" uri="{C3380CC4-5D6E-409C-BE32-E72D297353CC}">
                  <c16:uniqueId val="{00000022-83D2-4E67-9CDA-9E18164CED50}"/>
                </c:ext>
              </c:extLst>
            </c:dLbl>
            <c:dLbl>
              <c:idx val="3"/>
              <c:delete val="1"/>
              <c:extLst>
                <c:ext xmlns:c15="http://schemas.microsoft.com/office/drawing/2012/chart" uri="{CE6537A1-D6FC-4f65-9D91-7224C49458BB}"/>
                <c:ext xmlns:c16="http://schemas.microsoft.com/office/drawing/2014/chart" uri="{C3380CC4-5D6E-409C-BE32-E72D297353CC}">
                  <c16:uniqueId val="{00000023-83D2-4E67-9CDA-9E18164CED50}"/>
                </c:ext>
              </c:extLst>
            </c:dLbl>
            <c:dLbl>
              <c:idx val="4"/>
              <c:delete val="1"/>
              <c:extLst>
                <c:ext xmlns:c15="http://schemas.microsoft.com/office/drawing/2012/chart" uri="{CE6537A1-D6FC-4f65-9D91-7224C49458BB}"/>
                <c:ext xmlns:c16="http://schemas.microsoft.com/office/drawing/2014/chart" uri="{C3380CC4-5D6E-409C-BE32-E72D297353CC}">
                  <c16:uniqueId val="{00000024-83D2-4E67-9CDA-9E18164CED50}"/>
                </c:ext>
              </c:extLst>
            </c:dLbl>
            <c:dLbl>
              <c:idx val="5"/>
              <c:delete val="1"/>
              <c:extLst>
                <c:ext xmlns:c15="http://schemas.microsoft.com/office/drawing/2012/chart" uri="{CE6537A1-D6FC-4f65-9D91-7224C49458BB}"/>
                <c:ext xmlns:c16="http://schemas.microsoft.com/office/drawing/2014/chart" uri="{C3380CC4-5D6E-409C-BE32-E72D297353CC}">
                  <c16:uniqueId val="{00000025-83D2-4E67-9CDA-9E18164CED50}"/>
                </c:ext>
              </c:extLst>
            </c:dLbl>
            <c:dLbl>
              <c:idx val="6"/>
              <c:delete val="1"/>
              <c:extLst>
                <c:ext xmlns:c15="http://schemas.microsoft.com/office/drawing/2012/chart" uri="{CE6537A1-D6FC-4f65-9D91-7224C49458BB}"/>
                <c:ext xmlns:c16="http://schemas.microsoft.com/office/drawing/2014/chart" uri="{C3380CC4-5D6E-409C-BE32-E72D297353CC}">
                  <c16:uniqueId val="{00000026-83D2-4E67-9CDA-9E18164CED50}"/>
                </c:ext>
              </c:extLst>
            </c:dLbl>
            <c:dLbl>
              <c:idx val="7"/>
              <c:delete val="1"/>
              <c:extLst>
                <c:ext xmlns:c15="http://schemas.microsoft.com/office/drawing/2012/chart" uri="{CE6537A1-D6FC-4f65-9D91-7224C49458BB}"/>
                <c:ext xmlns:c16="http://schemas.microsoft.com/office/drawing/2014/chart" uri="{C3380CC4-5D6E-409C-BE32-E72D297353CC}">
                  <c16:uniqueId val="{00000027-83D2-4E67-9CDA-9E18164CED50}"/>
                </c:ext>
              </c:extLst>
            </c:dLbl>
            <c:dLbl>
              <c:idx val="8"/>
              <c:delete val="1"/>
              <c:extLst>
                <c:ext xmlns:c15="http://schemas.microsoft.com/office/drawing/2012/chart" uri="{CE6537A1-D6FC-4f65-9D91-7224C49458BB}"/>
                <c:ext xmlns:c16="http://schemas.microsoft.com/office/drawing/2014/chart" uri="{C3380CC4-5D6E-409C-BE32-E72D297353CC}">
                  <c16:uniqueId val="{00000028-83D2-4E67-9CDA-9E18164CED5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Value'!$C$73:$M$73</c:f>
              <c:numCache>
                <c:formatCode>"$"#,##0.0</c:formatCode>
                <c:ptCount val="11"/>
                <c:pt idx="0">
                  <c:v>27.650800992491821</c:v>
                </c:pt>
                <c:pt idx="1">
                  <c:v>34.094025127637515</c:v>
                </c:pt>
                <c:pt idx="2">
                  <c:v>29.373460992102455</c:v>
                </c:pt>
                <c:pt idx="3">
                  <c:v>33.857381283400066</c:v>
                </c:pt>
                <c:pt idx="4">
                  <c:v>44.283949259911857</c:v>
                </c:pt>
                <c:pt idx="5">
                  <c:v>55.538760003751982</c:v>
                </c:pt>
                <c:pt idx="6">
                  <c:v>57.484276253878249</c:v>
                </c:pt>
                <c:pt idx="7">
                  <c:v>102.70988645137166</c:v>
                </c:pt>
                <c:pt idx="8">
                  <c:v>119.80724057182609</c:v>
                </c:pt>
                <c:pt idx="9">
                  <c:v>84.985857646639303</c:v>
                </c:pt>
                <c:pt idx="10">
                  <c:v>150.86969751190477</c:v>
                </c:pt>
              </c:numCache>
            </c:numRef>
          </c:val>
          <c:smooth val="0"/>
          <c:extLst>
            <c:ext xmlns:c16="http://schemas.microsoft.com/office/drawing/2014/chart" uri="{C3380CC4-5D6E-409C-BE32-E72D297353CC}">
              <c16:uniqueId val="{00000029-83D2-4E67-9CDA-9E18164CED50}"/>
            </c:ext>
          </c:extLst>
        </c:ser>
        <c:ser>
          <c:idx val="3"/>
          <c:order val="3"/>
          <c:tx>
            <c:strRef>
              <c:f>'Median Pre Value'!$B$74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83D2-4E67-9CDA-9E18164CED50}"/>
              </c:ext>
            </c:extLst>
          </c:dPt>
          <c:dPt>
            <c:idx val="16"/>
            <c:bubble3D val="0"/>
            <c:extLst>
              <c:ext xmlns:c16="http://schemas.microsoft.com/office/drawing/2014/chart" uri="{C3380CC4-5D6E-409C-BE32-E72D297353CC}">
                <c16:uniqueId val="{0000002C-83D2-4E67-9CDA-9E18164CED50}"/>
              </c:ext>
            </c:extLst>
          </c:dPt>
          <c:dLbls>
            <c:dLbl>
              <c:idx val="0"/>
              <c:delete val="1"/>
              <c:extLst>
                <c:ext xmlns:c15="http://schemas.microsoft.com/office/drawing/2012/chart" uri="{CE6537A1-D6FC-4f65-9D91-7224C49458BB}"/>
                <c:ext xmlns:c16="http://schemas.microsoft.com/office/drawing/2014/chart" uri="{C3380CC4-5D6E-409C-BE32-E72D297353CC}">
                  <c16:uniqueId val="{0000002D-83D2-4E67-9CDA-9E18164CED50}"/>
                </c:ext>
              </c:extLst>
            </c:dLbl>
            <c:dLbl>
              <c:idx val="1"/>
              <c:delete val="1"/>
              <c:extLst>
                <c:ext xmlns:c15="http://schemas.microsoft.com/office/drawing/2012/chart" uri="{CE6537A1-D6FC-4f65-9D91-7224C49458BB}"/>
                <c:ext xmlns:c16="http://schemas.microsoft.com/office/drawing/2014/chart" uri="{C3380CC4-5D6E-409C-BE32-E72D297353CC}">
                  <c16:uniqueId val="{0000002E-83D2-4E67-9CDA-9E18164CED50}"/>
                </c:ext>
              </c:extLst>
            </c:dLbl>
            <c:dLbl>
              <c:idx val="2"/>
              <c:delete val="1"/>
              <c:extLst>
                <c:ext xmlns:c15="http://schemas.microsoft.com/office/drawing/2012/chart" uri="{CE6537A1-D6FC-4f65-9D91-7224C49458BB}"/>
                <c:ext xmlns:c16="http://schemas.microsoft.com/office/drawing/2014/chart" uri="{C3380CC4-5D6E-409C-BE32-E72D297353CC}">
                  <c16:uniqueId val="{0000002F-83D2-4E67-9CDA-9E18164CED50}"/>
                </c:ext>
              </c:extLst>
            </c:dLbl>
            <c:dLbl>
              <c:idx val="3"/>
              <c:delete val="1"/>
              <c:extLst>
                <c:ext xmlns:c15="http://schemas.microsoft.com/office/drawing/2012/chart" uri="{CE6537A1-D6FC-4f65-9D91-7224C49458BB}"/>
                <c:ext xmlns:c16="http://schemas.microsoft.com/office/drawing/2014/chart" uri="{C3380CC4-5D6E-409C-BE32-E72D297353CC}">
                  <c16:uniqueId val="{00000030-83D2-4E67-9CDA-9E18164CED50}"/>
                </c:ext>
              </c:extLst>
            </c:dLbl>
            <c:dLbl>
              <c:idx val="4"/>
              <c:delete val="1"/>
              <c:extLst>
                <c:ext xmlns:c15="http://schemas.microsoft.com/office/drawing/2012/chart" uri="{CE6537A1-D6FC-4f65-9D91-7224C49458BB}"/>
                <c:ext xmlns:c16="http://schemas.microsoft.com/office/drawing/2014/chart" uri="{C3380CC4-5D6E-409C-BE32-E72D297353CC}">
                  <c16:uniqueId val="{00000031-83D2-4E67-9CDA-9E18164CED50}"/>
                </c:ext>
              </c:extLst>
            </c:dLbl>
            <c:dLbl>
              <c:idx val="5"/>
              <c:delete val="1"/>
              <c:extLst>
                <c:ext xmlns:c15="http://schemas.microsoft.com/office/drawing/2012/chart" uri="{CE6537A1-D6FC-4f65-9D91-7224C49458BB}"/>
                <c:ext xmlns:c16="http://schemas.microsoft.com/office/drawing/2014/chart" uri="{C3380CC4-5D6E-409C-BE32-E72D297353CC}">
                  <c16:uniqueId val="{00000032-83D2-4E67-9CDA-9E18164CED50}"/>
                </c:ext>
              </c:extLst>
            </c:dLbl>
            <c:dLbl>
              <c:idx val="6"/>
              <c:delete val="1"/>
              <c:extLst>
                <c:ext xmlns:c15="http://schemas.microsoft.com/office/drawing/2012/chart" uri="{CE6537A1-D6FC-4f65-9D91-7224C49458BB}"/>
                <c:ext xmlns:c16="http://schemas.microsoft.com/office/drawing/2014/chart" uri="{C3380CC4-5D6E-409C-BE32-E72D297353CC}">
                  <c16:uniqueId val="{00000033-83D2-4E67-9CDA-9E18164CED50}"/>
                </c:ext>
              </c:extLst>
            </c:dLbl>
            <c:dLbl>
              <c:idx val="7"/>
              <c:delete val="1"/>
              <c:extLst>
                <c:ext xmlns:c15="http://schemas.microsoft.com/office/drawing/2012/chart" uri="{CE6537A1-D6FC-4f65-9D91-7224C49458BB}"/>
                <c:ext xmlns:c16="http://schemas.microsoft.com/office/drawing/2014/chart" uri="{C3380CC4-5D6E-409C-BE32-E72D297353CC}">
                  <c16:uniqueId val="{00000034-83D2-4E67-9CDA-9E18164CED50}"/>
                </c:ext>
              </c:extLst>
            </c:dLbl>
            <c:dLbl>
              <c:idx val="8"/>
              <c:delete val="1"/>
              <c:extLst>
                <c:ext xmlns:c15="http://schemas.microsoft.com/office/drawing/2012/chart" uri="{CE6537A1-D6FC-4f65-9D91-7224C49458BB}"/>
                <c:ext xmlns:c16="http://schemas.microsoft.com/office/drawing/2014/chart" uri="{C3380CC4-5D6E-409C-BE32-E72D297353CC}">
                  <c16:uniqueId val="{00000035-83D2-4E67-9CDA-9E18164CED5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Value'!$C$74:$M$74</c:f>
              <c:numCache>
                <c:formatCode>"$"#,##0.0</c:formatCode>
                <c:ptCount val="11"/>
                <c:pt idx="0">
                  <c:v>5.4611999999999998</c:v>
                </c:pt>
                <c:pt idx="1">
                  <c:v>6.5000002500000003</c:v>
                </c:pt>
                <c:pt idx="2">
                  <c:v>7.0424217499999999</c:v>
                </c:pt>
                <c:pt idx="3">
                  <c:v>7.9908707784999997</c:v>
                </c:pt>
                <c:pt idx="4">
                  <c:v>8.6856249999999999</c:v>
                </c:pt>
                <c:pt idx="5">
                  <c:v>10</c:v>
                </c:pt>
                <c:pt idx="6">
                  <c:v>10.000000999999999</c:v>
                </c:pt>
                <c:pt idx="7">
                  <c:v>16.000014</c:v>
                </c:pt>
                <c:pt idx="8">
                  <c:v>19</c:v>
                </c:pt>
                <c:pt idx="9">
                  <c:v>18</c:v>
                </c:pt>
                <c:pt idx="10">
                  <c:v>19.99999875</c:v>
                </c:pt>
              </c:numCache>
            </c:numRef>
          </c:val>
          <c:smooth val="0"/>
          <c:extLst>
            <c:ext xmlns:c16="http://schemas.microsoft.com/office/drawing/2014/chart" uri="{C3380CC4-5D6E-409C-BE32-E72D297353CC}">
              <c16:uniqueId val="{00000036-83D2-4E67-9CDA-9E18164CED5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5.2648366870807935E-3"/>
          <c:y val="0.88194313210848652"/>
          <c:w val="0.99473516331291922"/>
          <c:h val="0.11805686789151357"/>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4359667541557306"/>
        </c:manualLayout>
      </c:layout>
      <c:lineChart>
        <c:grouping val="standard"/>
        <c:varyColors val="0"/>
        <c:ser>
          <c:idx val="0"/>
          <c:order val="0"/>
          <c:tx>
            <c:strRef>
              <c:f>'Median Pre Value'!$B$71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ED4-4595-A415-AF94A08AC09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ED4-4595-A415-AF94A08AC09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ED4-4595-A415-AF94A08AC094}"/>
              </c:ext>
            </c:extLst>
          </c:dPt>
          <c:dPt>
            <c:idx val="16"/>
            <c:bubble3D val="0"/>
            <c:extLst>
              <c:ext xmlns:c16="http://schemas.microsoft.com/office/drawing/2014/chart" uri="{C3380CC4-5D6E-409C-BE32-E72D297353CC}">
                <c16:uniqueId val="{00000006-9ED4-4595-A415-AF94A08AC094}"/>
              </c:ext>
            </c:extLst>
          </c:dPt>
          <c:dLbls>
            <c:dLbl>
              <c:idx val="0"/>
              <c:delete val="1"/>
              <c:extLst>
                <c:ext xmlns:c15="http://schemas.microsoft.com/office/drawing/2012/chart" uri="{CE6537A1-D6FC-4f65-9D91-7224C49458BB}"/>
                <c:ext xmlns:c16="http://schemas.microsoft.com/office/drawing/2014/chart" uri="{C3380CC4-5D6E-409C-BE32-E72D297353CC}">
                  <c16:uniqueId val="{00000007-9ED4-4595-A415-AF94A08AC094}"/>
                </c:ext>
              </c:extLst>
            </c:dLbl>
            <c:dLbl>
              <c:idx val="1"/>
              <c:delete val="1"/>
              <c:extLst>
                <c:ext xmlns:c15="http://schemas.microsoft.com/office/drawing/2012/chart" uri="{CE6537A1-D6FC-4f65-9D91-7224C49458BB}"/>
                <c:ext xmlns:c16="http://schemas.microsoft.com/office/drawing/2014/chart" uri="{C3380CC4-5D6E-409C-BE32-E72D297353CC}">
                  <c16:uniqueId val="{00000008-9ED4-4595-A415-AF94A08AC094}"/>
                </c:ext>
              </c:extLst>
            </c:dLbl>
            <c:dLbl>
              <c:idx val="2"/>
              <c:delete val="1"/>
              <c:extLst>
                <c:ext xmlns:c15="http://schemas.microsoft.com/office/drawing/2012/chart" uri="{CE6537A1-D6FC-4f65-9D91-7224C49458BB}"/>
                <c:ext xmlns:c16="http://schemas.microsoft.com/office/drawing/2014/chart" uri="{C3380CC4-5D6E-409C-BE32-E72D297353CC}">
                  <c16:uniqueId val="{00000009-9ED4-4595-A415-AF94A08AC094}"/>
                </c:ext>
              </c:extLst>
            </c:dLbl>
            <c:dLbl>
              <c:idx val="3"/>
              <c:delete val="1"/>
              <c:extLst>
                <c:ext xmlns:c15="http://schemas.microsoft.com/office/drawing/2012/chart" uri="{CE6537A1-D6FC-4f65-9D91-7224C49458BB}"/>
                <c:ext xmlns:c16="http://schemas.microsoft.com/office/drawing/2014/chart" uri="{C3380CC4-5D6E-409C-BE32-E72D297353CC}">
                  <c16:uniqueId val="{0000000A-9ED4-4595-A415-AF94A08AC094}"/>
                </c:ext>
              </c:extLst>
            </c:dLbl>
            <c:dLbl>
              <c:idx val="4"/>
              <c:delete val="1"/>
              <c:extLst>
                <c:ext xmlns:c15="http://schemas.microsoft.com/office/drawing/2012/chart" uri="{CE6537A1-D6FC-4f65-9D91-7224C49458BB}"/>
                <c:ext xmlns:c16="http://schemas.microsoft.com/office/drawing/2014/chart" uri="{C3380CC4-5D6E-409C-BE32-E72D297353CC}">
                  <c16:uniqueId val="{0000000B-9ED4-4595-A415-AF94A08AC094}"/>
                </c:ext>
              </c:extLst>
            </c:dLbl>
            <c:dLbl>
              <c:idx val="5"/>
              <c:delete val="1"/>
              <c:extLst>
                <c:ext xmlns:c15="http://schemas.microsoft.com/office/drawing/2012/chart" uri="{CE6537A1-D6FC-4f65-9D91-7224C49458BB}"/>
                <c:ext xmlns:c16="http://schemas.microsoft.com/office/drawing/2014/chart" uri="{C3380CC4-5D6E-409C-BE32-E72D297353CC}">
                  <c16:uniqueId val="{0000000C-9ED4-4595-A415-AF94A08AC094}"/>
                </c:ext>
              </c:extLst>
            </c:dLbl>
            <c:dLbl>
              <c:idx val="6"/>
              <c:delete val="1"/>
              <c:extLst>
                <c:ext xmlns:c15="http://schemas.microsoft.com/office/drawing/2012/chart" uri="{CE6537A1-D6FC-4f65-9D91-7224C49458BB}"/>
                <c:ext xmlns:c16="http://schemas.microsoft.com/office/drawing/2014/chart" uri="{C3380CC4-5D6E-409C-BE32-E72D297353CC}">
                  <c16:uniqueId val="{0000000D-9ED4-4595-A415-AF94A08AC094}"/>
                </c:ext>
              </c:extLst>
            </c:dLbl>
            <c:dLbl>
              <c:idx val="7"/>
              <c:delete val="1"/>
              <c:extLst>
                <c:ext xmlns:c15="http://schemas.microsoft.com/office/drawing/2012/chart" uri="{CE6537A1-D6FC-4f65-9D91-7224C49458BB}"/>
                <c:ext xmlns:c16="http://schemas.microsoft.com/office/drawing/2014/chart" uri="{C3380CC4-5D6E-409C-BE32-E72D297353CC}">
                  <c16:uniqueId val="{0000000E-9ED4-4595-A415-AF94A08AC094}"/>
                </c:ext>
              </c:extLst>
            </c:dLbl>
            <c:dLbl>
              <c:idx val="8"/>
              <c:delete val="1"/>
              <c:extLst>
                <c:ext xmlns:c15="http://schemas.microsoft.com/office/drawing/2012/chart" uri="{CE6537A1-D6FC-4f65-9D91-7224C49458BB}"/>
                <c:ext xmlns:c16="http://schemas.microsoft.com/office/drawing/2014/chart" uri="{C3380CC4-5D6E-409C-BE32-E72D297353CC}">
                  <c16:uniqueId val="{00000001-9ED4-4595-A415-AF94A08AC09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Value'!$P$71:$Z$71</c:f>
              <c:numCache>
                <c:formatCode>"$"#,##0.0</c:formatCode>
                <c:ptCount val="11"/>
                <c:pt idx="0">
                  <c:v>86.625</c:v>
                </c:pt>
                <c:pt idx="1">
                  <c:v>89.388978500000007</c:v>
                </c:pt>
                <c:pt idx="2">
                  <c:v>83.270499999999998</c:v>
                </c:pt>
                <c:pt idx="3">
                  <c:v>76.087512750000002</c:v>
                </c:pt>
                <c:pt idx="4">
                  <c:v>104.999965</c:v>
                </c:pt>
                <c:pt idx="5">
                  <c:v>110.000001</c:v>
                </c:pt>
                <c:pt idx="6">
                  <c:v>130</c:v>
                </c:pt>
                <c:pt idx="7">
                  <c:v>226.67110200000002</c:v>
                </c:pt>
                <c:pt idx="8">
                  <c:v>174.81182164999998</c:v>
                </c:pt>
                <c:pt idx="9">
                  <c:v>130</c:v>
                </c:pt>
                <c:pt idx="10">
                  <c:v>199.99999800000001</c:v>
                </c:pt>
              </c:numCache>
            </c:numRef>
          </c:val>
          <c:smooth val="0"/>
          <c:extLst>
            <c:ext xmlns:c16="http://schemas.microsoft.com/office/drawing/2014/chart" uri="{C3380CC4-5D6E-409C-BE32-E72D297353CC}">
              <c16:uniqueId val="{0000000F-9ED4-4595-A415-AF94A08AC094}"/>
            </c:ext>
          </c:extLst>
        </c:ser>
        <c:ser>
          <c:idx val="1"/>
          <c:order val="1"/>
          <c:tx>
            <c:strRef>
              <c:f>'Median Pre Value'!$B$72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ED4-4595-A415-AF94A08AC094}"/>
              </c:ext>
            </c:extLst>
          </c:dPt>
          <c:dPt>
            <c:idx val="9"/>
            <c:bubble3D val="0"/>
            <c:extLst>
              <c:ext xmlns:c16="http://schemas.microsoft.com/office/drawing/2014/chart" uri="{C3380CC4-5D6E-409C-BE32-E72D297353CC}">
                <c16:uniqueId val="{00000011-9ED4-4595-A415-AF94A08AC09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ED4-4595-A415-AF94A08AC094}"/>
              </c:ext>
            </c:extLst>
          </c:dPt>
          <c:dLbls>
            <c:dLbl>
              <c:idx val="0"/>
              <c:delete val="1"/>
              <c:extLst>
                <c:ext xmlns:c15="http://schemas.microsoft.com/office/drawing/2012/chart" uri="{CE6537A1-D6FC-4f65-9D91-7224C49458BB}"/>
                <c:ext xmlns:c16="http://schemas.microsoft.com/office/drawing/2014/chart" uri="{C3380CC4-5D6E-409C-BE32-E72D297353CC}">
                  <c16:uniqueId val="{00000014-9ED4-4595-A415-AF94A08AC094}"/>
                </c:ext>
              </c:extLst>
            </c:dLbl>
            <c:dLbl>
              <c:idx val="1"/>
              <c:delete val="1"/>
              <c:extLst>
                <c:ext xmlns:c15="http://schemas.microsoft.com/office/drawing/2012/chart" uri="{CE6537A1-D6FC-4f65-9D91-7224C49458BB}"/>
                <c:ext xmlns:c16="http://schemas.microsoft.com/office/drawing/2014/chart" uri="{C3380CC4-5D6E-409C-BE32-E72D297353CC}">
                  <c16:uniqueId val="{00000015-9ED4-4595-A415-AF94A08AC094}"/>
                </c:ext>
              </c:extLst>
            </c:dLbl>
            <c:dLbl>
              <c:idx val="2"/>
              <c:delete val="1"/>
              <c:extLst>
                <c:ext xmlns:c15="http://schemas.microsoft.com/office/drawing/2012/chart" uri="{CE6537A1-D6FC-4f65-9D91-7224C49458BB}"/>
                <c:ext xmlns:c16="http://schemas.microsoft.com/office/drawing/2014/chart" uri="{C3380CC4-5D6E-409C-BE32-E72D297353CC}">
                  <c16:uniqueId val="{00000016-9ED4-4595-A415-AF94A08AC094}"/>
                </c:ext>
              </c:extLst>
            </c:dLbl>
            <c:dLbl>
              <c:idx val="3"/>
              <c:delete val="1"/>
              <c:extLst>
                <c:ext xmlns:c15="http://schemas.microsoft.com/office/drawing/2012/chart" uri="{CE6537A1-D6FC-4f65-9D91-7224C49458BB}"/>
                <c:ext xmlns:c16="http://schemas.microsoft.com/office/drawing/2014/chart" uri="{C3380CC4-5D6E-409C-BE32-E72D297353CC}">
                  <c16:uniqueId val="{00000017-9ED4-4595-A415-AF94A08AC094}"/>
                </c:ext>
              </c:extLst>
            </c:dLbl>
            <c:dLbl>
              <c:idx val="4"/>
              <c:delete val="1"/>
              <c:extLst>
                <c:ext xmlns:c15="http://schemas.microsoft.com/office/drawing/2012/chart" uri="{CE6537A1-D6FC-4f65-9D91-7224C49458BB}"/>
                <c:ext xmlns:c16="http://schemas.microsoft.com/office/drawing/2014/chart" uri="{C3380CC4-5D6E-409C-BE32-E72D297353CC}">
                  <c16:uniqueId val="{00000018-9ED4-4595-A415-AF94A08AC094}"/>
                </c:ext>
              </c:extLst>
            </c:dLbl>
            <c:dLbl>
              <c:idx val="5"/>
              <c:delete val="1"/>
              <c:extLst>
                <c:ext xmlns:c15="http://schemas.microsoft.com/office/drawing/2012/chart" uri="{CE6537A1-D6FC-4f65-9D91-7224C49458BB}"/>
                <c:ext xmlns:c16="http://schemas.microsoft.com/office/drawing/2014/chart" uri="{C3380CC4-5D6E-409C-BE32-E72D297353CC}">
                  <c16:uniqueId val="{00000019-9ED4-4595-A415-AF94A08AC094}"/>
                </c:ext>
              </c:extLst>
            </c:dLbl>
            <c:dLbl>
              <c:idx val="6"/>
              <c:delete val="1"/>
              <c:extLst>
                <c:ext xmlns:c15="http://schemas.microsoft.com/office/drawing/2012/chart" uri="{CE6537A1-D6FC-4f65-9D91-7224C49458BB}"/>
                <c:ext xmlns:c16="http://schemas.microsoft.com/office/drawing/2014/chart" uri="{C3380CC4-5D6E-409C-BE32-E72D297353CC}">
                  <c16:uniqueId val="{0000001A-9ED4-4595-A415-AF94A08AC094}"/>
                </c:ext>
              </c:extLst>
            </c:dLbl>
            <c:dLbl>
              <c:idx val="7"/>
              <c:delete val="1"/>
              <c:extLst>
                <c:ext xmlns:c15="http://schemas.microsoft.com/office/drawing/2012/chart" uri="{CE6537A1-D6FC-4f65-9D91-7224C49458BB}"/>
                <c:ext xmlns:c16="http://schemas.microsoft.com/office/drawing/2014/chart" uri="{C3380CC4-5D6E-409C-BE32-E72D297353CC}">
                  <c16:uniqueId val="{0000001B-9ED4-4595-A415-AF94A08AC094}"/>
                </c:ext>
              </c:extLst>
            </c:dLbl>
            <c:dLbl>
              <c:idx val="8"/>
              <c:delete val="1"/>
              <c:extLst>
                <c:ext xmlns:c15="http://schemas.microsoft.com/office/drawing/2012/chart" uri="{CE6537A1-D6FC-4f65-9D91-7224C49458BB}"/>
                <c:ext xmlns:c16="http://schemas.microsoft.com/office/drawing/2014/chart" uri="{C3380CC4-5D6E-409C-BE32-E72D297353CC}">
                  <c16:uniqueId val="{00000010-9ED4-4595-A415-AF94A08AC09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Value'!$P$72:$Z$72</c:f>
              <c:numCache>
                <c:formatCode>"$"#,##0.0</c:formatCode>
                <c:ptCount val="11"/>
                <c:pt idx="0">
                  <c:v>31.006308500000003</c:v>
                </c:pt>
                <c:pt idx="1">
                  <c:v>33.055680000000002</c:v>
                </c:pt>
                <c:pt idx="2">
                  <c:v>29.999998999999999</c:v>
                </c:pt>
                <c:pt idx="3">
                  <c:v>29.999998999999999</c:v>
                </c:pt>
                <c:pt idx="4">
                  <c:v>34.000000999999997</c:v>
                </c:pt>
                <c:pt idx="5">
                  <c:v>39.25</c:v>
                </c:pt>
                <c:pt idx="6">
                  <c:v>40</c:v>
                </c:pt>
                <c:pt idx="7">
                  <c:v>65</c:v>
                </c:pt>
                <c:pt idx="8">
                  <c:v>60.000001499999996</c:v>
                </c:pt>
                <c:pt idx="9">
                  <c:v>50</c:v>
                </c:pt>
                <c:pt idx="10">
                  <c:v>70.05</c:v>
                </c:pt>
              </c:numCache>
            </c:numRef>
          </c:val>
          <c:smooth val="0"/>
          <c:extLst>
            <c:ext xmlns:c16="http://schemas.microsoft.com/office/drawing/2014/chart" uri="{C3380CC4-5D6E-409C-BE32-E72D297353CC}">
              <c16:uniqueId val="{0000001C-9ED4-4595-A415-AF94A08AC094}"/>
            </c:ext>
          </c:extLst>
        </c:ser>
        <c:ser>
          <c:idx val="2"/>
          <c:order val="2"/>
          <c:tx>
            <c:strRef>
              <c:f>'Median Pre Value'!$B$73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ED4-4595-A415-AF94A08AC09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ED4-4595-A415-AF94A08AC094}"/>
              </c:ext>
            </c:extLst>
          </c:dPt>
          <c:dLbls>
            <c:dLbl>
              <c:idx val="0"/>
              <c:delete val="1"/>
              <c:extLst>
                <c:ext xmlns:c15="http://schemas.microsoft.com/office/drawing/2012/chart" uri="{CE6537A1-D6FC-4f65-9D91-7224C49458BB}"/>
                <c:ext xmlns:c16="http://schemas.microsoft.com/office/drawing/2014/chart" uri="{C3380CC4-5D6E-409C-BE32-E72D297353CC}">
                  <c16:uniqueId val="{00000020-9ED4-4595-A415-AF94A08AC094}"/>
                </c:ext>
              </c:extLst>
            </c:dLbl>
            <c:dLbl>
              <c:idx val="1"/>
              <c:delete val="1"/>
              <c:extLst>
                <c:ext xmlns:c15="http://schemas.microsoft.com/office/drawing/2012/chart" uri="{CE6537A1-D6FC-4f65-9D91-7224C49458BB}"/>
                <c:ext xmlns:c16="http://schemas.microsoft.com/office/drawing/2014/chart" uri="{C3380CC4-5D6E-409C-BE32-E72D297353CC}">
                  <c16:uniqueId val="{00000021-9ED4-4595-A415-AF94A08AC094}"/>
                </c:ext>
              </c:extLst>
            </c:dLbl>
            <c:dLbl>
              <c:idx val="2"/>
              <c:delete val="1"/>
              <c:extLst>
                <c:ext xmlns:c15="http://schemas.microsoft.com/office/drawing/2012/chart" uri="{CE6537A1-D6FC-4f65-9D91-7224C49458BB}"/>
                <c:ext xmlns:c16="http://schemas.microsoft.com/office/drawing/2014/chart" uri="{C3380CC4-5D6E-409C-BE32-E72D297353CC}">
                  <c16:uniqueId val="{00000022-9ED4-4595-A415-AF94A08AC094}"/>
                </c:ext>
              </c:extLst>
            </c:dLbl>
            <c:dLbl>
              <c:idx val="3"/>
              <c:delete val="1"/>
              <c:extLst>
                <c:ext xmlns:c15="http://schemas.microsoft.com/office/drawing/2012/chart" uri="{CE6537A1-D6FC-4f65-9D91-7224C49458BB}"/>
                <c:ext xmlns:c16="http://schemas.microsoft.com/office/drawing/2014/chart" uri="{C3380CC4-5D6E-409C-BE32-E72D297353CC}">
                  <c16:uniqueId val="{00000023-9ED4-4595-A415-AF94A08AC094}"/>
                </c:ext>
              </c:extLst>
            </c:dLbl>
            <c:dLbl>
              <c:idx val="4"/>
              <c:delete val="1"/>
              <c:extLst>
                <c:ext xmlns:c15="http://schemas.microsoft.com/office/drawing/2012/chart" uri="{CE6537A1-D6FC-4f65-9D91-7224C49458BB}"/>
                <c:ext xmlns:c16="http://schemas.microsoft.com/office/drawing/2014/chart" uri="{C3380CC4-5D6E-409C-BE32-E72D297353CC}">
                  <c16:uniqueId val="{00000024-9ED4-4595-A415-AF94A08AC094}"/>
                </c:ext>
              </c:extLst>
            </c:dLbl>
            <c:dLbl>
              <c:idx val="5"/>
              <c:delete val="1"/>
              <c:extLst>
                <c:ext xmlns:c15="http://schemas.microsoft.com/office/drawing/2012/chart" uri="{CE6537A1-D6FC-4f65-9D91-7224C49458BB}"/>
                <c:ext xmlns:c16="http://schemas.microsoft.com/office/drawing/2014/chart" uri="{C3380CC4-5D6E-409C-BE32-E72D297353CC}">
                  <c16:uniqueId val="{00000025-9ED4-4595-A415-AF94A08AC094}"/>
                </c:ext>
              </c:extLst>
            </c:dLbl>
            <c:dLbl>
              <c:idx val="6"/>
              <c:delete val="1"/>
              <c:extLst>
                <c:ext xmlns:c15="http://schemas.microsoft.com/office/drawing/2012/chart" uri="{CE6537A1-D6FC-4f65-9D91-7224C49458BB}"/>
                <c:ext xmlns:c16="http://schemas.microsoft.com/office/drawing/2014/chart" uri="{C3380CC4-5D6E-409C-BE32-E72D297353CC}">
                  <c16:uniqueId val="{00000026-9ED4-4595-A415-AF94A08AC094}"/>
                </c:ext>
              </c:extLst>
            </c:dLbl>
            <c:dLbl>
              <c:idx val="7"/>
              <c:delete val="1"/>
              <c:extLst>
                <c:ext xmlns:c15="http://schemas.microsoft.com/office/drawing/2012/chart" uri="{CE6537A1-D6FC-4f65-9D91-7224C49458BB}"/>
                <c:ext xmlns:c16="http://schemas.microsoft.com/office/drawing/2014/chart" uri="{C3380CC4-5D6E-409C-BE32-E72D297353CC}">
                  <c16:uniqueId val="{00000027-9ED4-4595-A415-AF94A08AC094}"/>
                </c:ext>
              </c:extLst>
            </c:dLbl>
            <c:dLbl>
              <c:idx val="8"/>
              <c:delete val="1"/>
              <c:extLst>
                <c:ext xmlns:c15="http://schemas.microsoft.com/office/drawing/2012/chart" uri="{CE6537A1-D6FC-4f65-9D91-7224C49458BB}"/>
                <c:ext xmlns:c16="http://schemas.microsoft.com/office/drawing/2014/chart" uri="{C3380CC4-5D6E-409C-BE32-E72D297353CC}">
                  <c16:uniqueId val="{00000028-9ED4-4595-A415-AF94A08AC09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Value'!$P$73:$Z$73</c:f>
              <c:numCache>
                <c:formatCode>"$"#,##0.0</c:formatCode>
                <c:ptCount val="11"/>
                <c:pt idx="0">
                  <c:v>143.95875032728381</c:v>
                </c:pt>
                <c:pt idx="1">
                  <c:v>111.68034343897492</c:v>
                </c:pt>
                <c:pt idx="2">
                  <c:v>105.73157593834762</c:v>
                </c:pt>
                <c:pt idx="3">
                  <c:v>100.66545024295174</c:v>
                </c:pt>
                <c:pt idx="4">
                  <c:v>154.08595890682545</c:v>
                </c:pt>
                <c:pt idx="5">
                  <c:v>134.77336088352911</c:v>
                </c:pt>
                <c:pt idx="6">
                  <c:v>170.38392675734173</c:v>
                </c:pt>
                <c:pt idx="7">
                  <c:v>338.94998369731275</c:v>
                </c:pt>
                <c:pt idx="8">
                  <c:v>257.18194931823462</c:v>
                </c:pt>
                <c:pt idx="9">
                  <c:v>214.69658528493201</c:v>
                </c:pt>
                <c:pt idx="10">
                  <c:v>274.64356612334808</c:v>
                </c:pt>
              </c:numCache>
            </c:numRef>
          </c:val>
          <c:smooth val="0"/>
          <c:extLst>
            <c:ext xmlns:c16="http://schemas.microsoft.com/office/drawing/2014/chart" uri="{C3380CC4-5D6E-409C-BE32-E72D297353CC}">
              <c16:uniqueId val="{00000029-9ED4-4595-A415-AF94A08AC094}"/>
            </c:ext>
          </c:extLst>
        </c:ser>
        <c:ser>
          <c:idx val="3"/>
          <c:order val="3"/>
          <c:tx>
            <c:strRef>
              <c:f>'Median Pre Value'!$B$74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ED4-4595-A415-AF94A08AC094}"/>
              </c:ext>
            </c:extLst>
          </c:dPt>
          <c:dPt>
            <c:idx val="16"/>
            <c:bubble3D val="0"/>
            <c:extLst>
              <c:ext xmlns:c16="http://schemas.microsoft.com/office/drawing/2014/chart" uri="{C3380CC4-5D6E-409C-BE32-E72D297353CC}">
                <c16:uniqueId val="{0000002C-9ED4-4595-A415-AF94A08AC094}"/>
              </c:ext>
            </c:extLst>
          </c:dPt>
          <c:dLbls>
            <c:dLbl>
              <c:idx val="0"/>
              <c:delete val="1"/>
              <c:extLst>
                <c:ext xmlns:c15="http://schemas.microsoft.com/office/drawing/2012/chart" uri="{CE6537A1-D6FC-4f65-9D91-7224C49458BB}"/>
                <c:ext xmlns:c16="http://schemas.microsoft.com/office/drawing/2014/chart" uri="{C3380CC4-5D6E-409C-BE32-E72D297353CC}">
                  <c16:uniqueId val="{0000002D-9ED4-4595-A415-AF94A08AC094}"/>
                </c:ext>
              </c:extLst>
            </c:dLbl>
            <c:dLbl>
              <c:idx val="1"/>
              <c:delete val="1"/>
              <c:extLst>
                <c:ext xmlns:c15="http://schemas.microsoft.com/office/drawing/2012/chart" uri="{CE6537A1-D6FC-4f65-9D91-7224C49458BB}"/>
                <c:ext xmlns:c16="http://schemas.microsoft.com/office/drawing/2014/chart" uri="{C3380CC4-5D6E-409C-BE32-E72D297353CC}">
                  <c16:uniqueId val="{0000002E-9ED4-4595-A415-AF94A08AC094}"/>
                </c:ext>
              </c:extLst>
            </c:dLbl>
            <c:dLbl>
              <c:idx val="2"/>
              <c:delete val="1"/>
              <c:extLst>
                <c:ext xmlns:c15="http://schemas.microsoft.com/office/drawing/2012/chart" uri="{CE6537A1-D6FC-4f65-9D91-7224C49458BB}"/>
                <c:ext xmlns:c16="http://schemas.microsoft.com/office/drawing/2014/chart" uri="{C3380CC4-5D6E-409C-BE32-E72D297353CC}">
                  <c16:uniqueId val="{0000002F-9ED4-4595-A415-AF94A08AC094}"/>
                </c:ext>
              </c:extLst>
            </c:dLbl>
            <c:dLbl>
              <c:idx val="3"/>
              <c:delete val="1"/>
              <c:extLst>
                <c:ext xmlns:c15="http://schemas.microsoft.com/office/drawing/2012/chart" uri="{CE6537A1-D6FC-4f65-9D91-7224C49458BB}"/>
                <c:ext xmlns:c16="http://schemas.microsoft.com/office/drawing/2014/chart" uri="{C3380CC4-5D6E-409C-BE32-E72D297353CC}">
                  <c16:uniqueId val="{00000030-9ED4-4595-A415-AF94A08AC094}"/>
                </c:ext>
              </c:extLst>
            </c:dLbl>
            <c:dLbl>
              <c:idx val="4"/>
              <c:delete val="1"/>
              <c:extLst>
                <c:ext xmlns:c15="http://schemas.microsoft.com/office/drawing/2012/chart" uri="{CE6537A1-D6FC-4f65-9D91-7224C49458BB}"/>
                <c:ext xmlns:c16="http://schemas.microsoft.com/office/drawing/2014/chart" uri="{C3380CC4-5D6E-409C-BE32-E72D297353CC}">
                  <c16:uniqueId val="{00000031-9ED4-4595-A415-AF94A08AC094}"/>
                </c:ext>
              </c:extLst>
            </c:dLbl>
            <c:dLbl>
              <c:idx val="5"/>
              <c:delete val="1"/>
              <c:extLst>
                <c:ext xmlns:c15="http://schemas.microsoft.com/office/drawing/2012/chart" uri="{CE6537A1-D6FC-4f65-9D91-7224C49458BB}"/>
                <c:ext xmlns:c16="http://schemas.microsoft.com/office/drawing/2014/chart" uri="{C3380CC4-5D6E-409C-BE32-E72D297353CC}">
                  <c16:uniqueId val="{00000032-9ED4-4595-A415-AF94A08AC094}"/>
                </c:ext>
              </c:extLst>
            </c:dLbl>
            <c:dLbl>
              <c:idx val="6"/>
              <c:delete val="1"/>
              <c:extLst>
                <c:ext xmlns:c15="http://schemas.microsoft.com/office/drawing/2012/chart" uri="{CE6537A1-D6FC-4f65-9D91-7224C49458BB}"/>
                <c:ext xmlns:c16="http://schemas.microsoft.com/office/drawing/2014/chart" uri="{C3380CC4-5D6E-409C-BE32-E72D297353CC}">
                  <c16:uniqueId val="{00000033-9ED4-4595-A415-AF94A08AC094}"/>
                </c:ext>
              </c:extLst>
            </c:dLbl>
            <c:dLbl>
              <c:idx val="7"/>
              <c:delete val="1"/>
              <c:extLst>
                <c:ext xmlns:c15="http://schemas.microsoft.com/office/drawing/2012/chart" uri="{CE6537A1-D6FC-4f65-9D91-7224C49458BB}"/>
                <c:ext xmlns:c16="http://schemas.microsoft.com/office/drawing/2014/chart" uri="{C3380CC4-5D6E-409C-BE32-E72D297353CC}">
                  <c16:uniqueId val="{00000034-9ED4-4595-A415-AF94A08AC094}"/>
                </c:ext>
              </c:extLst>
            </c:dLbl>
            <c:dLbl>
              <c:idx val="8"/>
              <c:delete val="1"/>
              <c:extLst>
                <c:ext xmlns:c15="http://schemas.microsoft.com/office/drawing/2012/chart" uri="{CE6537A1-D6FC-4f65-9D91-7224C49458BB}"/>
                <c:ext xmlns:c16="http://schemas.microsoft.com/office/drawing/2014/chart" uri="{C3380CC4-5D6E-409C-BE32-E72D297353CC}">
                  <c16:uniqueId val="{00000035-9ED4-4595-A415-AF94A08AC09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Value'!$P$74:$Z$74</c:f>
              <c:numCache>
                <c:formatCode>"$"#,##0.0</c:formatCode>
                <c:ptCount val="11"/>
                <c:pt idx="0">
                  <c:v>12</c:v>
                </c:pt>
                <c:pt idx="1">
                  <c:v>12.6882485</c:v>
                </c:pt>
                <c:pt idx="2">
                  <c:v>12</c:v>
                </c:pt>
                <c:pt idx="3">
                  <c:v>12</c:v>
                </c:pt>
                <c:pt idx="4">
                  <c:v>13.999999750000001</c:v>
                </c:pt>
                <c:pt idx="5">
                  <c:v>15</c:v>
                </c:pt>
                <c:pt idx="6">
                  <c:v>15.999999500000001</c:v>
                </c:pt>
                <c:pt idx="7">
                  <c:v>25</c:v>
                </c:pt>
                <c:pt idx="8">
                  <c:v>25</c:v>
                </c:pt>
                <c:pt idx="9">
                  <c:v>23</c:v>
                </c:pt>
                <c:pt idx="10">
                  <c:v>32.25</c:v>
                </c:pt>
              </c:numCache>
            </c:numRef>
          </c:val>
          <c:smooth val="0"/>
          <c:extLst>
            <c:ext xmlns:c16="http://schemas.microsoft.com/office/drawing/2014/chart" uri="{C3380CC4-5D6E-409C-BE32-E72D297353CC}">
              <c16:uniqueId val="{00000036-9ED4-4595-A415-AF94A08AC09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4160944167693328"/>
          <c:w val="1"/>
          <c:h val="5.8390558323066763E-2"/>
        </c:manualLayout>
      </c:layout>
      <c:overlay val="0"/>
      <c:spPr>
        <a:noFill/>
        <a:ln>
          <a:noFill/>
        </a:ln>
        <a:effectLst/>
      </c:spPr>
      <c:txPr>
        <a:bodyPr rot="0" vert="horz"/>
        <a:lstStyle/>
        <a:p>
          <a:pPr algn="ctr" rtl="0">
            <a:defRPr sz="800"/>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69915223097112866"/>
        </c:manualLayout>
      </c:layout>
      <c:lineChart>
        <c:grouping val="standard"/>
        <c:varyColors val="0"/>
        <c:ser>
          <c:idx val="0"/>
          <c:order val="0"/>
          <c:tx>
            <c:strRef>
              <c:f>'Median Pre Value'!$B$98</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A27-4493-A51A-58B12B23401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A27-4493-A51A-58B12B23401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A27-4493-A51A-58B12B23401C}"/>
              </c:ext>
            </c:extLst>
          </c:dPt>
          <c:dPt>
            <c:idx val="16"/>
            <c:bubble3D val="0"/>
            <c:extLst>
              <c:ext xmlns:c16="http://schemas.microsoft.com/office/drawing/2014/chart" uri="{C3380CC4-5D6E-409C-BE32-E72D297353CC}">
                <c16:uniqueId val="{00000006-3A27-4493-A51A-58B12B23401C}"/>
              </c:ext>
            </c:extLst>
          </c:dPt>
          <c:dLbls>
            <c:dLbl>
              <c:idx val="0"/>
              <c:delete val="1"/>
              <c:extLst>
                <c:ext xmlns:c15="http://schemas.microsoft.com/office/drawing/2012/chart" uri="{CE6537A1-D6FC-4f65-9D91-7224C49458BB}"/>
                <c:ext xmlns:c16="http://schemas.microsoft.com/office/drawing/2014/chart" uri="{C3380CC4-5D6E-409C-BE32-E72D297353CC}">
                  <c16:uniqueId val="{00000007-3A27-4493-A51A-58B12B23401C}"/>
                </c:ext>
              </c:extLst>
            </c:dLbl>
            <c:dLbl>
              <c:idx val="1"/>
              <c:delete val="1"/>
              <c:extLst>
                <c:ext xmlns:c15="http://schemas.microsoft.com/office/drawing/2012/chart" uri="{CE6537A1-D6FC-4f65-9D91-7224C49458BB}"/>
                <c:ext xmlns:c16="http://schemas.microsoft.com/office/drawing/2014/chart" uri="{C3380CC4-5D6E-409C-BE32-E72D297353CC}">
                  <c16:uniqueId val="{00000008-3A27-4493-A51A-58B12B23401C}"/>
                </c:ext>
              </c:extLst>
            </c:dLbl>
            <c:dLbl>
              <c:idx val="2"/>
              <c:delete val="1"/>
              <c:extLst>
                <c:ext xmlns:c15="http://schemas.microsoft.com/office/drawing/2012/chart" uri="{CE6537A1-D6FC-4f65-9D91-7224C49458BB}"/>
                <c:ext xmlns:c16="http://schemas.microsoft.com/office/drawing/2014/chart" uri="{C3380CC4-5D6E-409C-BE32-E72D297353CC}">
                  <c16:uniqueId val="{00000009-3A27-4493-A51A-58B12B23401C}"/>
                </c:ext>
              </c:extLst>
            </c:dLbl>
            <c:dLbl>
              <c:idx val="3"/>
              <c:delete val="1"/>
              <c:extLst>
                <c:ext xmlns:c15="http://schemas.microsoft.com/office/drawing/2012/chart" uri="{CE6537A1-D6FC-4f65-9D91-7224C49458BB}"/>
                <c:ext xmlns:c16="http://schemas.microsoft.com/office/drawing/2014/chart" uri="{C3380CC4-5D6E-409C-BE32-E72D297353CC}">
                  <c16:uniqueId val="{0000000A-3A27-4493-A51A-58B12B23401C}"/>
                </c:ext>
              </c:extLst>
            </c:dLbl>
            <c:dLbl>
              <c:idx val="4"/>
              <c:delete val="1"/>
              <c:extLst>
                <c:ext xmlns:c15="http://schemas.microsoft.com/office/drawing/2012/chart" uri="{CE6537A1-D6FC-4f65-9D91-7224C49458BB}"/>
                <c:ext xmlns:c16="http://schemas.microsoft.com/office/drawing/2014/chart" uri="{C3380CC4-5D6E-409C-BE32-E72D297353CC}">
                  <c16:uniqueId val="{0000000B-3A27-4493-A51A-58B12B23401C}"/>
                </c:ext>
              </c:extLst>
            </c:dLbl>
            <c:dLbl>
              <c:idx val="5"/>
              <c:delete val="1"/>
              <c:extLst>
                <c:ext xmlns:c15="http://schemas.microsoft.com/office/drawing/2012/chart" uri="{CE6537A1-D6FC-4f65-9D91-7224C49458BB}"/>
                <c:ext xmlns:c16="http://schemas.microsoft.com/office/drawing/2014/chart" uri="{C3380CC4-5D6E-409C-BE32-E72D297353CC}">
                  <c16:uniqueId val="{0000000C-3A27-4493-A51A-58B12B23401C}"/>
                </c:ext>
              </c:extLst>
            </c:dLbl>
            <c:dLbl>
              <c:idx val="6"/>
              <c:delete val="1"/>
              <c:extLst>
                <c:ext xmlns:c15="http://schemas.microsoft.com/office/drawing/2012/chart" uri="{CE6537A1-D6FC-4f65-9D91-7224C49458BB}"/>
                <c:ext xmlns:c16="http://schemas.microsoft.com/office/drawing/2014/chart" uri="{C3380CC4-5D6E-409C-BE32-E72D297353CC}">
                  <c16:uniqueId val="{0000000D-3A27-4493-A51A-58B12B23401C}"/>
                </c:ext>
              </c:extLst>
            </c:dLbl>
            <c:dLbl>
              <c:idx val="7"/>
              <c:delete val="1"/>
              <c:extLst>
                <c:ext xmlns:c15="http://schemas.microsoft.com/office/drawing/2012/chart" uri="{CE6537A1-D6FC-4f65-9D91-7224C49458BB}"/>
                <c:ext xmlns:c16="http://schemas.microsoft.com/office/drawing/2014/chart" uri="{C3380CC4-5D6E-409C-BE32-E72D297353CC}">
                  <c16:uniqueId val="{0000000E-3A27-4493-A51A-58B12B23401C}"/>
                </c:ext>
              </c:extLst>
            </c:dLbl>
            <c:dLbl>
              <c:idx val="8"/>
              <c:delete val="1"/>
              <c:extLst>
                <c:ext xmlns:c15="http://schemas.microsoft.com/office/drawing/2012/chart" uri="{CE6537A1-D6FC-4f65-9D91-7224C49458BB}"/>
                <c:ext xmlns:c16="http://schemas.microsoft.com/office/drawing/2014/chart" uri="{C3380CC4-5D6E-409C-BE32-E72D297353CC}">
                  <c16:uniqueId val="{00000001-3A27-4493-A51A-58B12B23401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Value'!$C$98:$M$98</c:f>
              <c:numCache>
                <c:formatCode>"$"#,##0.0</c:formatCode>
                <c:ptCount val="11"/>
                <c:pt idx="0">
                  <c:v>278.99207949999999</c:v>
                </c:pt>
                <c:pt idx="1">
                  <c:v>339.000044</c:v>
                </c:pt>
                <c:pt idx="2">
                  <c:v>249.0876255</c:v>
                </c:pt>
                <c:pt idx="3">
                  <c:v>326.78556424999999</c:v>
                </c:pt>
                <c:pt idx="4">
                  <c:v>450.00001374999999</c:v>
                </c:pt>
                <c:pt idx="5">
                  <c:v>649.99999500000001</c:v>
                </c:pt>
                <c:pt idx="6">
                  <c:v>743.74999300000002</c:v>
                </c:pt>
                <c:pt idx="7">
                  <c:v>1599.9999994999998</c:v>
                </c:pt>
                <c:pt idx="8">
                  <c:v>1067.9999984999999</c:v>
                </c:pt>
                <c:pt idx="9">
                  <c:v>500</c:v>
                </c:pt>
                <c:pt idx="10">
                  <c:v>699.99999700000001</c:v>
                </c:pt>
              </c:numCache>
            </c:numRef>
          </c:val>
          <c:smooth val="0"/>
          <c:extLst>
            <c:ext xmlns:c16="http://schemas.microsoft.com/office/drawing/2014/chart" uri="{C3380CC4-5D6E-409C-BE32-E72D297353CC}">
              <c16:uniqueId val="{0000000F-3A27-4493-A51A-58B12B23401C}"/>
            </c:ext>
          </c:extLst>
        </c:ser>
        <c:ser>
          <c:idx val="1"/>
          <c:order val="1"/>
          <c:tx>
            <c:strRef>
              <c:f>'Median Pre Value'!$B$99</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3A27-4493-A51A-58B12B23401C}"/>
              </c:ext>
            </c:extLst>
          </c:dPt>
          <c:dPt>
            <c:idx val="9"/>
            <c:bubble3D val="0"/>
            <c:extLst>
              <c:ext xmlns:c16="http://schemas.microsoft.com/office/drawing/2014/chart" uri="{C3380CC4-5D6E-409C-BE32-E72D297353CC}">
                <c16:uniqueId val="{00000011-3A27-4493-A51A-58B12B23401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3A27-4493-A51A-58B12B23401C}"/>
              </c:ext>
            </c:extLst>
          </c:dPt>
          <c:dLbls>
            <c:dLbl>
              <c:idx val="0"/>
              <c:delete val="1"/>
              <c:extLst>
                <c:ext xmlns:c15="http://schemas.microsoft.com/office/drawing/2012/chart" uri="{CE6537A1-D6FC-4f65-9D91-7224C49458BB}"/>
                <c:ext xmlns:c16="http://schemas.microsoft.com/office/drawing/2014/chart" uri="{C3380CC4-5D6E-409C-BE32-E72D297353CC}">
                  <c16:uniqueId val="{00000014-3A27-4493-A51A-58B12B23401C}"/>
                </c:ext>
              </c:extLst>
            </c:dLbl>
            <c:dLbl>
              <c:idx val="1"/>
              <c:delete val="1"/>
              <c:extLst>
                <c:ext xmlns:c15="http://schemas.microsoft.com/office/drawing/2012/chart" uri="{CE6537A1-D6FC-4f65-9D91-7224C49458BB}"/>
                <c:ext xmlns:c16="http://schemas.microsoft.com/office/drawing/2014/chart" uri="{C3380CC4-5D6E-409C-BE32-E72D297353CC}">
                  <c16:uniqueId val="{00000015-3A27-4493-A51A-58B12B23401C}"/>
                </c:ext>
              </c:extLst>
            </c:dLbl>
            <c:dLbl>
              <c:idx val="2"/>
              <c:delete val="1"/>
              <c:extLst>
                <c:ext xmlns:c15="http://schemas.microsoft.com/office/drawing/2012/chart" uri="{CE6537A1-D6FC-4f65-9D91-7224C49458BB}"/>
                <c:ext xmlns:c16="http://schemas.microsoft.com/office/drawing/2014/chart" uri="{C3380CC4-5D6E-409C-BE32-E72D297353CC}">
                  <c16:uniqueId val="{00000016-3A27-4493-A51A-58B12B23401C}"/>
                </c:ext>
              </c:extLst>
            </c:dLbl>
            <c:dLbl>
              <c:idx val="3"/>
              <c:delete val="1"/>
              <c:extLst>
                <c:ext xmlns:c15="http://schemas.microsoft.com/office/drawing/2012/chart" uri="{CE6537A1-D6FC-4f65-9D91-7224C49458BB}"/>
                <c:ext xmlns:c16="http://schemas.microsoft.com/office/drawing/2014/chart" uri="{C3380CC4-5D6E-409C-BE32-E72D297353CC}">
                  <c16:uniqueId val="{00000017-3A27-4493-A51A-58B12B23401C}"/>
                </c:ext>
              </c:extLst>
            </c:dLbl>
            <c:dLbl>
              <c:idx val="4"/>
              <c:delete val="1"/>
              <c:extLst>
                <c:ext xmlns:c15="http://schemas.microsoft.com/office/drawing/2012/chart" uri="{CE6537A1-D6FC-4f65-9D91-7224C49458BB}"/>
                <c:ext xmlns:c16="http://schemas.microsoft.com/office/drawing/2014/chart" uri="{C3380CC4-5D6E-409C-BE32-E72D297353CC}">
                  <c16:uniqueId val="{00000018-3A27-4493-A51A-58B12B23401C}"/>
                </c:ext>
              </c:extLst>
            </c:dLbl>
            <c:dLbl>
              <c:idx val="5"/>
              <c:delete val="1"/>
              <c:extLst>
                <c:ext xmlns:c15="http://schemas.microsoft.com/office/drawing/2012/chart" uri="{CE6537A1-D6FC-4f65-9D91-7224C49458BB}"/>
                <c:ext xmlns:c16="http://schemas.microsoft.com/office/drawing/2014/chart" uri="{C3380CC4-5D6E-409C-BE32-E72D297353CC}">
                  <c16:uniqueId val="{00000019-3A27-4493-A51A-58B12B23401C}"/>
                </c:ext>
              </c:extLst>
            </c:dLbl>
            <c:dLbl>
              <c:idx val="6"/>
              <c:delete val="1"/>
              <c:extLst>
                <c:ext xmlns:c15="http://schemas.microsoft.com/office/drawing/2012/chart" uri="{CE6537A1-D6FC-4f65-9D91-7224C49458BB}"/>
                <c:ext xmlns:c16="http://schemas.microsoft.com/office/drawing/2014/chart" uri="{C3380CC4-5D6E-409C-BE32-E72D297353CC}">
                  <c16:uniqueId val="{0000001A-3A27-4493-A51A-58B12B23401C}"/>
                </c:ext>
              </c:extLst>
            </c:dLbl>
            <c:dLbl>
              <c:idx val="7"/>
              <c:delete val="1"/>
              <c:extLst>
                <c:ext xmlns:c15="http://schemas.microsoft.com/office/drawing/2012/chart" uri="{CE6537A1-D6FC-4f65-9D91-7224C49458BB}"/>
                <c:ext xmlns:c16="http://schemas.microsoft.com/office/drawing/2014/chart" uri="{C3380CC4-5D6E-409C-BE32-E72D297353CC}">
                  <c16:uniqueId val="{0000001B-3A27-4493-A51A-58B12B23401C}"/>
                </c:ext>
              </c:extLst>
            </c:dLbl>
            <c:dLbl>
              <c:idx val="8"/>
              <c:delete val="1"/>
              <c:extLst>
                <c:ext xmlns:c15="http://schemas.microsoft.com/office/drawing/2012/chart" uri="{CE6537A1-D6FC-4f65-9D91-7224C49458BB}"/>
                <c:ext xmlns:c16="http://schemas.microsoft.com/office/drawing/2014/chart" uri="{C3380CC4-5D6E-409C-BE32-E72D297353CC}">
                  <c16:uniqueId val="{00000010-3A27-4493-A51A-58B12B23401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Value'!$C$99:$M$99</c:f>
              <c:numCache>
                <c:formatCode>"$"#,##0.0</c:formatCode>
                <c:ptCount val="11"/>
                <c:pt idx="0">
                  <c:v>114.340912</c:v>
                </c:pt>
                <c:pt idx="1">
                  <c:v>119.999999</c:v>
                </c:pt>
                <c:pt idx="2">
                  <c:v>94.999999000000003</c:v>
                </c:pt>
                <c:pt idx="3">
                  <c:v>113.5</c:v>
                </c:pt>
                <c:pt idx="4">
                  <c:v>133.675915</c:v>
                </c:pt>
                <c:pt idx="5">
                  <c:v>175.000001</c:v>
                </c:pt>
                <c:pt idx="6">
                  <c:v>166.186263</c:v>
                </c:pt>
                <c:pt idx="7">
                  <c:v>400</c:v>
                </c:pt>
                <c:pt idx="8">
                  <c:v>269.60000100000002</c:v>
                </c:pt>
                <c:pt idx="9">
                  <c:v>143.99999800000001</c:v>
                </c:pt>
                <c:pt idx="10">
                  <c:v>229.30000100000001</c:v>
                </c:pt>
              </c:numCache>
            </c:numRef>
          </c:val>
          <c:smooth val="0"/>
          <c:extLst>
            <c:ext xmlns:c16="http://schemas.microsoft.com/office/drawing/2014/chart" uri="{C3380CC4-5D6E-409C-BE32-E72D297353CC}">
              <c16:uniqueId val="{0000001C-3A27-4493-A51A-58B12B23401C}"/>
            </c:ext>
          </c:extLst>
        </c:ser>
        <c:ser>
          <c:idx val="2"/>
          <c:order val="2"/>
          <c:tx>
            <c:strRef>
              <c:f>'Median Pre Value'!$B$100</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3A27-4493-A51A-58B12B23401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3A27-4493-A51A-58B12B23401C}"/>
              </c:ext>
            </c:extLst>
          </c:dPt>
          <c:dLbls>
            <c:dLbl>
              <c:idx val="0"/>
              <c:delete val="1"/>
              <c:extLst>
                <c:ext xmlns:c15="http://schemas.microsoft.com/office/drawing/2012/chart" uri="{CE6537A1-D6FC-4f65-9D91-7224C49458BB}"/>
                <c:ext xmlns:c16="http://schemas.microsoft.com/office/drawing/2014/chart" uri="{C3380CC4-5D6E-409C-BE32-E72D297353CC}">
                  <c16:uniqueId val="{00000020-3A27-4493-A51A-58B12B23401C}"/>
                </c:ext>
              </c:extLst>
            </c:dLbl>
            <c:dLbl>
              <c:idx val="1"/>
              <c:delete val="1"/>
              <c:extLst>
                <c:ext xmlns:c15="http://schemas.microsoft.com/office/drawing/2012/chart" uri="{CE6537A1-D6FC-4f65-9D91-7224C49458BB}"/>
                <c:ext xmlns:c16="http://schemas.microsoft.com/office/drawing/2014/chart" uri="{C3380CC4-5D6E-409C-BE32-E72D297353CC}">
                  <c16:uniqueId val="{00000021-3A27-4493-A51A-58B12B23401C}"/>
                </c:ext>
              </c:extLst>
            </c:dLbl>
            <c:dLbl>
              <c:idx val="2"/>
              <c:delete val="1"/>
              <c:extLst>
                <c:ext xmlns:c15="http://schemas.microsoft.com/office/drawing/2012/chart" uri="{CE6537A1-D6FC-4f65-9D91-7224C49458BB}"/>
                <c:ext xmlns:c16="http://schemas.microsoft.com/office/drawing/2014/chart" uri="{C3380CC4-5D6E-409C-BE32-E72D297353CC}">
                  <c16:uniqueId val="{00000022-3A27-4493-A51A-58B12B23401C}"/>
                </c:ext>
              </c:extLst>
            </c:dLbl>
            <c:dLbl>
              <c:idx val="3"/>
              <c:delete val="1"/>
              <c:extLst>
                <c:ext xmlns:c15="http://schemas.microsoft.com/office/drawing/2012/chart" uri="{CE6537A1-D6FC-4f65-9D91-7224C49458BB}"/>
                <c:ext xmlns:c16="http://schemas.microsoft.com/office/drawing/2014/chart" uri="{C3380CC4-5D6E-409C-BE32-E72D297353CC}">
                  <c16:uniqueId val="{00000023-3A27-4493-A51A-58B12B23401C}"/>
                </c:ext>
              </c:extLst>
            </c:dLbl>
            <c:dLbl>
              <c:idx val="4"/>
              <c:delete val="1"/>
              <c:extLst>
                <c:ext xmlns:c15="http://schemas.microsoft.com/office/drawing/2012/chart" uri="{CE6537A1-D6FC-4f65-9D91-7224C49458BB}"/>
                <c:ext xmlns:c16="http://schemas.microsoft.com/office/drawing/2014/chart" uri="{C3380CC4-5D6E-409C-BE32-E72D297353CC}">
                  <c16:uniqueId val="{00000024-3A27-4493-A51A-58B12B23401C}"/>
                </c:ext>
              </c:extLst>
            </c:dLbl>
            <c:dLbl>
              <c:idx val="5"/>
              <c:delete val="1"/>
              <c:extLst>
                <c:ext xmlns:c15="http://schemas.microsoft.com/office/drawing/2012/chart" uri="{CE6537A1-D6FC-4f65-9D91-7224C49458BB}"/>
                <c:ext xmlns:c16="http://schemas.microsoft.com/office/drawing/2014/chart" uri="{C3380CC4-5D6E-409C-BE32-E72D297353CC}">
                  <c16:uniqueId val="{00000025-3A27-4493-A51A-58B12B23401C}"/>
                </c:ext>
              </c:extLst>
            </c:dLbl>
            <c:dLbl>
              <c:idx val="6"/>
              <c:delete val="1"/>
              <c:extLst>
                <c:ext xmlns:c15="http://schemas.microsoft.com/office/drawing/2012/chart" uri="{CE6537A1-D6FC-4f65-9D91-7224C49458BB}"/>
                <c:ext xmlns:c16="http://schemas.microsoft.com/office/drawing/2014/chart" uri="{C3380CC4-5D6E-409C-BE32-E72D297353CC}">
                  <c16:uniqueId val="{00000026-3A27-4493-A51A-58B12B23401C}"/>
                </c:ext>
              </c:extLst>
            </c:dLbl>
            <c:dLbl>
              <c:idx val="7"/>
              <c:delete val="1"/>
              <c:extLst>
                <c:ext xmlns:c15="http://schemas.microsoft.com/office/drawing/2012/chart" uri="{CE6537A1-D6FC-4f65-9D91-7224C49458BB}"/>
                <c:ext xmlns:c16="http://schemas.microsoft.com/office/drawing/2014/chart" uri="{C3380CC4-5D6E-409C-BE32-E72D297353CC}">
                  <c16:uniqueId val="{00000027-3A27-4493-A51A-58B12B23401C}"/>
                </c:ext>
              </c:extLst>
            </c:dLbl>
            <c:dLbl>
              <c:idx val="8"/>
              <c:delete val="1"/>
              <c:extLst>
                <c:ext xmlns:c15="http://schemas.microsoft.com/office/drawing/2012/chart" uri="{CE6537A1-D6FC-4f65-9D91-7224C49458BB}"/>
                <c:ext xmlns:c16="http://schemas.microsoft.com/office/drawing/2014/chart" uri="{C3380CC4-5D6E-409C-BE32-E72D297353CC}">
                  <c16:uniqueId val="{00000028-3A27-4493-A51A-58B12B23401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Value'!$C$100:$M$100</c:f>
              <c:numCache>
                <c:formatCode>"$"#,##0.0</c:formatCode>
                <c:ptCount val="11"/>
                <c:pt idx="0">
                  <c:v>503.52902185014278</c:v>
                </c:pt>
                <c:pt idx="1">
                  <c:v>786.89476889274783</c:v>
                </c:pt>
                <c:pt idx="2">
                  <c:v>886.91670712422615</c:v>
                </c:pt>
                <c:pt idx="3">
                  <c:v>595.38606027621904</c:v>
                </c:pt>
                <c:pt idx="4">
                  <c:v>859.62031007573944</c:v>
                </c:pt>
                <c:pt idx="5">
                  <c:v>1218.4045152228816</c:v>
                </c:pt>
                <c:pt idx="6">
                  <c:v>1143.4115423639068</c:v>
                </c:pt>
                <c:pt idx="7">
                  <c:v>1913.6053257703061</c:v>
                </c:pt>
                <c:pt idx="8">
                  <c:v>1497.4348611903986</c:v>
                </c:pt>
                <c:pt idx="9">
                  <c:v>1592.8508292557078</c:v>
                </c:pt>
                <c:pt idx="10">
                  <c:v>682.65376521951225</c:v>
                </c:pt>
              </c:numCache>
            </c:numRef>
          </c:val>
          <c:smooth val="0"/>
          <c:extLst>
            <c:ext xmlns:c16="http://schemas.microsoft.com/office/drawing/2014/chart" uri="{C3380CC4-5D6E-409C-BE32-E72D297353CC}">
              <c16:uniqueId val="{00000029-3A27-4493-A51A-58B12B23401C}"/>
            </c:ext>
          </c:extLst>
        </c:ser>
        <c:ser>
          <c:idx val="3"/>
          <c:order val="3"/>
          <c:tx>
            <c:strRef>
              <c:f>'Median Pre Value'!$B$101</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3A27-4493-A51A-58B12B23401C}"/>
              </c:ext>
            </c:extLst>
          </c:dPt>
          <c:dPt>
            <c:idx val="16"/>
            <c:bubble3D val="0"/>
            <c:extLst>
              <c:ext xmlns:c16="http://schemas.microsoft.com/office/drawing/2014/chart" uri="{C3380CC4-5D6E-409C-BE32-E72D297353CC}">
                <c16:uniqueId val="{0000002C-3A27-4493-A51A-58B12B23401C}"/>
              </c:ext>
            </c:extLst>
          </c:dPt>
          <c:dLbls>
            <c:dLbl>
              <c:idx val="0"/>
              <c:delete val="1"/>
              <c:extLst>
                <c:ext xmlns:c15="http://schemas.microsoft.com/office/drawing/2012/chart" uri="{CE6537A1-D6FC-4f65-9D91-7224C49458BB}"/>
                <c:ext xmlns:c16="http://schemas.microsoft.com/office/drawing/2014/chart" uri="{C3380CC4-5D6E-409C-BE32-E72D297353CC}">
                  <c16:uniqueId val="{0000002D-3A27-4493-A51A-58B12B23401C}"/>
                </c:ext>
              </c:extLst>
            </c:dLbl>
            <c:dLbl>
              <c:idx val="1"/>
              <c:delete val="1"/>
              <c:extLst>
                <c:ext xmlns:c15="http://schemas.microsoft.com/office/drawing/2012/chart" uri="{CE6537A1-D6FC-4f65-9D91-7224C49458BB}"/>
                <c:ext xmlns:c16="http://schemas.microsoft.com/office/drawing/2014/chart" uri="{C3380CC4-5D6E-409C-BE32-E72D297353CC}">
                  <c16:uniqueId val="{0000002E-3A27-4493-A51A-58B12B23401C}"/>
                </c:ext>
              </c:extLst>
            </c:dLbl>
            <c:dLbl>
              <c:idx val="2"/>
              <c:delete val="1"/>
              <c:extLst>
                <c:ext xmlns:c15="http://schemas.microsoft.com/office/drawing/2012/chart" uri="{CE6537A1-D6FC-4f65-9D91-7224C49458BB}"/>
                <c:ext xmlns:c16="http://schemas.microsoft.com/office/drawing/2014/chart" uri="{C3380CC4-5D6E-409C-BE32-E72D297353CC}">
                  <c16:uniqueId val="{0000002F-3A27-4493-A51A-58B12B23401C}"/>
                </c:ext>
              </c:extLst>
            </c:dLbl>
            <c:dLbl>
              <c:idx val="3"/>
              <c:delete val="1"/>
              <c:extLst>
                <c:ext xmlns:c15="http://schemas.microsoft.com/office/drawing/2012/chart" uri="{CE6537A1-D6FC-4f65-9D91-7224C49458BB}"/>
                <c:ext xmlns:c16="http://schemas.microsoft.com/office/drawing/2014/chart" uri="{C3380CC4-5D6E-409C-BE32-E72D297353CC}">
                  <c16:uniqueId val="{00000030-3A27-4493-A51A-58B12B23401C}"/>
                </c:ext>
              </c:extLst>
            </c:dLbl>
            <c:dLbl>
              <c:idx val="4"/>
              <c:delete val="1"/>
              <c:extLst>
                <c:ext xmlns:c15="http://schemas.microsoft.com/office/drawing/2012/chart" uri="{CE6537A1-D6FC-4f65-9D91-7224C49458BB}"/>
                <c:ext xmlns:c16="http://schemas.microsoft.com/office/drawing/2014/chart" uri="{C3380CC4-5D6E-409C-BE32-E72D297353CC}">
                  <c16:uniqueId val="{00000031-3A27-4493-A51A-58B12B23401C}"/>
                </c:ext>
              </c:extLst>
            </c:dLbl>
            <c:dLbl>
              <c:idx val="5"/>
              <c:delete val="1"/>
              <c:extLst>
                <c:ext xmlns:c15="http://schemas.microsoft.com/office/drawing/2012/chart" uri="{CE6537A1-D6FC-4f65-9D91-7224C49458BB}"/>
                <c:ext xmlns:c16="http://schemas.microsoft.com/office/drawing/2014/chart" uri="{C3380CC4-5D6E-409C-BE32-E72D297353CC}">
                  <c16:uniqueId val="{00000032-3A27-4493-A51A-58B12B23401C}"/>
                </c:ext>
              </c:extLst>
            </c:dLbl>
            <c:dLbl>
              <c:idx val="6"/>
              <c:delete val="1"/>
              <c:extLst>
                <c:ext xmlns:c15="http://schemas.microsoft.com/office/drawing/2012/chart" uri="{CE6537A1-D6FC-4f65-9D91-7224C49458BB}"/>
                <c:ext xmlns:c16="http://schemas.microsoft.com/office/drawing/2014/chart" uri="{C3380CC4-5D6E-409C-BE32-E72D297353CC}">
                  <c16:uniqueId val="{00000033-3A27-4493-A51A-58B12B23401C}"/>
                </c:ext>
              </c:extLst>
            </c:dLbl>
            <c:dLbl>
              <c:idx val="7"/>
              <c:delete val="1"/>
              <c:extLst>
                <c:ext xmlns:c15="http://schemas.microsoft.com/office/drawing/2012/chart" uri="{CE6537A1-D6FC-4f65-9D91-7224C49458BB}"/>
                <c:ext xmlns:c16="http://schemas.microsoft.com/office/drawing/2014/chart" uri="{C3380CC4-5D6E-409C-BE32-E72D297353CC}">
                  <c16:uniqueId val="{00000034-3A27-4493-A51A-58B12B23401C}"/>
                </c:ext>
              </c:extLst>
            </c:dLbl>
            <c:dLbl>
              <c:idx val="8"/>
              <c:delete val="1"/>
              <c:extLst>
                <c:ext xmlns:c15="http://schemas.microsoft.com/office/drawing/2012/chart" uri="{CE6537A1-D6FC-4f65-9D91-7224C49458BB}"/>
                <c:ext xmlns:c16="http://schemas.microsoft.com/office/drawing/2014/chart" uri="{C3380CC4-5D6E-409C-BE32-E72D297353CC}">
                  <c16:uniqueId val="{00000035-3A27-4493-A51A-58B12B23401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Pre Value'!$C$101:$M$101</c:f>
              <c:numCache>
                <c:formatCode>"$"#,##0.0</c:formatCode>
                <c:ptCount val="11"/>
                <c:pt idx="0">
                  <c:v>45.100692500000001</c:v>
                </c:pt>
                <c:pt idx="1">
                  <c:v>38.945065</c:v>
                </c:pt>
                <c:pt idx="2">
                  <c:v>31.232931000000001</c:v>
                </c:pt>
                <c:pt idx="3">
                  <c:v>40</c:v>
                </c:pt>
                <c:pt idx="4">
                  <c:v>47.262499250000005</c:v>
                </c:pt>
                <c:pt idx="5">
                  <c:v>49.500002000000002</c:v>
                </c:pt>
                <c:pt idx="6">
                  <c:v>50.274999750000006</c:v>
                </c:pt>
                <c:pt idx="7">
                  <c:v>74.699996499999997</c:v>
                </c:pt>
                <c:pt idx="8">
                  <c:v>71.999999500000001</c:v>
                </c:pt>
                <c:pt idx="9">
                  <c:v>54.150001000000003</c:v>
                </c:pt>
                <c:pt idx="10">
                  <c:v>50.455779999999997</c:v>
                </c:pt>
              </c:numCache>
            </c:numRef>
          </c:val>
          <c:smooth val="0"/>
          <c:extLst>
            <c:ext xmlns:c16="http://schemas.microsoft.com/office/drawing/2014/chart" uri="{C3380CC4-5D6E-409C-BE32-E72D297353CC}">
              <c16:uniqueId val="{00000036-3A27-4493-A51A-58B12B23401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461445890692235"/>
          <c:w val="1"/>
          <c:h val="5.3855410930776497E-2"/>
        </c:manualLayout>
      </c:layout>
      <c:overlay val="0"/>
      <c:spPr>
        <a:noFill/>
        <a:ln>
          <a:noFill/>
        </a:ln>
        <a:effectLst/>
      </c:spPr>
      <c:txPr>
        <a:bodyPr rot="0" vert="horz"/>
        <a:lstStyle/>
        <a:p>
          <a:pPr algn="ctr" rtl="0">
            <a:defRPr sz="800"/>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Age'!$O$8</c:f>
              <c:strCache>
                <c:ptCount val="1"/>
                <c:pt idx="0">
                  <c:v>Pre-seed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62F-4A9C-9961-B2056B44420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62F-4A9C-9961-B2056B44420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62F-4A9C-9961-B2056B44420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62F-4A9C-9961-B2056B44420A}"/>
              </c:ext>
            </c:extLst>
          </c:dPt>
          <c:dPt>
            <c:idx val="16"/>
            <c:bubble3D val="0"/>
            <c:extLst>
              <c:ext xmlns:c16="http://schemas.microsoft.com/office/drawing/2014/chart" uri="{C3380CC4-5D6E-409C-BE32-E72D297353CC}">
                <c16:uniqueId val="{00000007-962F-4A9C-9961-B2056B44420A}"/>
              </c:ext>
            </c:extLst>
          </c:dPt>
          <c:dLbls>
            <c:dLbl>
              <c:idx val="0"/>
              <c:delete val="1"/>
              <c:extLst>
                <c:ext xmlns:c15="http://schemas.microsoft.com/office/drawing/2012/chart" uri="{CE6537A1-D6FC-4f65-9D91-7224C49458BB}"/>
                <c:ext xmlns:c16="http://schemas.microsoft.com/office/drawing/2014/chart" uri="{C3380CC4-5D6E-409C-BE32-E72D297353CC}">
                  <c16:uniqueId val="{00000008-962F-4A9C-9961-B2056B44420A}"/>
                </c:ext>
              </c:extLst>
            </c:dLbl>
            <c:dLbl>
              <c:idx val="1"/>
              <c:delete val="1"/>
              <c:extLst>
                <c:ext xmlns:c15="http://schemas.microsoft.com/office/drawing/2012/chart" uri="{CE6537A1-D6FC-4f65-9D91-7224C49458BB}"/>
                <c:ext xmlns:c16="http://schemas.microsoft.com/office/drawing/2014/chart" uri="{C3380CC4-5D6E-409C-BE32-E72D297353CC}">
                  <c16:uniqueId val="{00000009-962F-4A9C-9961-B2056B44420A}"/>
                </c:ext>
              </c:extLst>
            </c:dLbl>
            <c:dLbl>
              <c:idx val="2"/>
              <c:delete val="1"/>
              <c:extLst>
                <c:ext xmlns:c15="http://schemas.microsoft.com/office/drawing/2012/chart" uri="{CE6537A1-D6FC-4f65-9D91-7224C49458BB}"/>
                <c:ext xmlns:c16="http://schemas.microsoft.com/office/drawing/2014/chart" uri="{C3380CC4-5D6E-409C-BE32-E72D297353CC}">
                  <c16:uniqueId val="{0000000A-962F-4A9C-9961-B2056B44420A}"/>
                </c:ext>
              </c:extLst>
            </c:dLbl>
            <c:dLbl>
              <c:idx val="3"/>
              <c:delete val="1"/>
              <c:extLst>
                <c:ext xmlns:c15="http://schemas.microsoft.com/office/drawing/2012/chart" uri="{CE6537A1-D6FC-4f65-9D91-7224C49458BB}"/>
                <c:ext xmlns:c16="http://schemas.microsoft.com/office/drawing/2014/chart" uri="{C3380CC4-5D6E-409C-BE32-E72D297353CC}">
                  <c16:uniqueId val="{0000000B-962F-4A9C-9961-B2056B44420A}"/>
                </c:ext>
              </c:extLst>
            </c:dLbl>
            <c:dLbl>
              <c:idx val="4"/>
              <c:delete val="1"/>
              <c:extLst>
                <c:ext xmlns:c15="http://schemas.microsoft.com/office/drawing/2012/chart" uri="{CE6537A1-D6FC-4f65-9D91-7224C49458BB}"/>
                <c:ext xmlns:c16="http://schemas.microsoft.com/office/drawing/2014/chart" uri="{C3380CC4-5D6E-409C-BE32-E72D297353CC}">
                  <c16:uniqueId val="{0000000C-962F-4A9C-9961-B2056B44420A}"/>
                </c:ext>
              </c:extLst>
            </c:dLbl>
            <c:dLbl>
              <c:idx val="5"/>
              <c:delete val="1"/>
              <c:extLst>
                <c:ext xmlns:c15="http://schemas.microsoft.com/office/drawing/2012/chart" uri="{CE6537A1-D6FC-4f65-9D91-7224C49458BB}"/>
                <c:ext xmlns:c16="http://schemas.microsoft.com/office/drawing/2014/chart" uri="{C3380CC4-5D6E-409C-BE32-E72D297353CC}">
                  <c16:uniqueId val="{00000000-962F-4A9C-9961-B2056B44420A}"/>
                </c:ext>
              </c:extLst>
            </c:dLbl>
            <c:dLbl>
              <c:idx val="6"/>
              <c:delete val="1"/>
              <c:extLst>
                <c:ext xmlns:c15="http://schemas.microsoft.com/office/drawing/2012/chart" uri="{CE6537A1-D6FC-4f65-9D91-7224C49458BB}"/>
                <c:ext xmlns:c16="http://schemas.microsoft.com/office/drawing/2014/chart" uri="{C3380CC4-5D6E-409C-BE32-E72D297353CC}">
                  <c16:uniqueId val="{0000000D-962F-4A9C-9961-B2056B44420A}"/>
                </c:ext>
              </c:extLst>
            </c:dLbl>
            <c:dLbl>
              <c:idx val="7"/>
              <c:delete val="1"/>
              <c:extLst>
                <c:ext xmlns:c15="http://schemas.microsoft.com/office/drawing/2012/chart" uri="{CE6537A1-D6FC-4f65-9D91-7224C49458BB}"/>
                <c:ext xmlns:c16="http://schemas.microsoft.com/office/drawing/2014/chart" uri="{C3380CC4-5D6E-409C-BE32-E72D297353CC}">
                  <c16:uniqueId val="{0000000E-962F-4A9C-9961-B2056B44420A}"/>
                </c:ext>
              </c:extLst>
            </c:dLbl>
            <c:dLbl>
              <c:idx val="8"/>
              <c:delete val="1"/>
              <c:extLst>
                <c:ext xmlns:c15="http://schemas.microsoft.com/office/drawing/2012/chart" uri="{CE6537A1-D6FC-4f65-9D91-7224C49458BB}"/>
                <c:ext xmlns:c16="http://schemas.microsoft.com/office/drawing/2014/chart" uri="{C3380CC4-5D6E-409C-BE32-E72D297353CC}">
                  <c16:uniqueId val="{00000002-962F-4A9C-9961-B2056B4442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Age'!$P$8:$Z$8</c:f>
              <c:numCache>
                <c:formatCode>0.0</c:formatCode>
                <c:ptCount val="11"/>
                <c:pt idx="0">
                  <c:v>0.96639992612859049</c:v>
                </c:pt>
                <c:pt idx="1">
                  <c:v>0.99413225623582879</c:v>
                </c:pt>
                <c:pt idx="2">
                  <c:v>1.0275786980132444</c:v>
                </c:pt>
                <c:pt idx="3">
                  <c:v>1.0852796070588238</c:v>
                </c:pt>
                <c:pt idx="4">
                  <c:v>1.2101799167822465</c:v>
                </c:pt>
                <c:pt idx="5">
                  <c:v>1.389099885101011</c:v>
                </c:pt>
                <c:pt idx="6">
                  <c:v>1.522595465171193</c:v>
                </c:pt>
                <c:pt idx="7">
                  <c:v>1.5563521572934946</c:v>
                </c:pt>
                <c:pt idx="8">
                  <c:v>1.9462344249775356</c:v>
                </c:pt>
                <c:pt idx="9">
                  <c:v>1.7048571265822776</c:v>
                </c:pt>
                <c:pt idx="10">
                  <c:v>1.7127786567164185</c:v>
                </c:pt>
              </c:numCache>
            </c:numRef>
          </c:val>
          <c:smooth val="0"/>
          <c:extLst>
            <c:ext xmlns:c16="http://schemas.microsoft.com/office/drawing/2014/chart" uri="{C3380CC4-5D6E-409C-BE32-E72D297353CC}">
              <c16:uniqueId val="{0000000F-962F-4A9C-9961-B2056B44420A}"/>
            </c:ext>
          </c:extLst>
        </c:ser>
        <c:ser>
          <c:idx val="1"/>
          <c:order val="1"/>
          <c:tx>
            <c:strRef>
              <c:f>'Median Age'!$O$9</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962F-4A9C-9961-B2056B44420A}"/>
              </c:ext>
            </c:extLst>
          </c:dPt>
          <c:dPt>
            <c:idx val="8"/>
            <c:bubble3D val="0"/>
            <c:extLst>
              <c:ext xmlns:c16="http://schemas.microsoft.com/office/drawing/2014/chart" uri="{C3380CC4-5D6E-409C-BE32-E72D297353CC}">
                <c16:uniqueId val="{00000011-962F-4A9C-9961-B2056B44420A}"/>
              </c:ext>
            </c:extLst>
          </c:dPt>
          <c:dPt>
            <c:idx val="9"/>
            <c:bubble3D val="0"/>
            <c:extLst>
              <c:ext xmlns:c16="http://schemas.microsoft.com/office/drawing/2014/chart" uri="{C3380CC4-5D6E-409C-BE32-E72D297353CC}">
                <c16:uniqueId val="{00000012-962F-4A9C-9961-B2056B44420A}"/>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962F-4A9C-9961-B2056B44420A}"/>
              </c:ext>
            </c:extLst>
          </c:dPt>
          <c:dLbls>
            <c:dLbl>
              <c:idx val="0"/>
              <c:delete val="1"/>
              <c:extLst>
                <c:ext xmlns:c15="http://schemas.microsoft.com/office/drawing/2012/chart" uri="{CE6537A1-D6FC-4f65-9D91-7224C49458BB}"/>
                <c:ext xmlns:c16="http://schemas.microsoft.com/office/drawing/2014/chart" uri="{C3380CC4-5D6E-409C-BE32-E72D297353CC}">
                  <c16:uniqueId val="{00000015-962F-4A9C-9961-B2056B44420A}"/>
                </c:ext>
              </c:extLst>
            </c:dLbl>
            <c:dLbl>
              <c:idx val="1"/>
              <c:delete val="1"/>
              <c:extLst>
                <c:ext xmlns:c15="http://schemas.microsoft.com/office/drawing/2012/chart" uri="{CE6537A1-D6FC-4f65-9D91-7224C49458BB}"/>
                <c:ext xmlns:c16="http://schemas.microsoft.com/office/drawing/2014/chart" uri="{C3380CC4-5D6E-409C-BE32-E72D297353CC}">
                  <c16:uniqueId val="{00000016-962F-4A9C-9961-B2056B44420A}"/>
                </c:ext>
              </c:extLst>
            </c:dLbl>
            <c:dLbl>
              <c:idx val="2"/>
              <c:delete val="1"/>
              <c:extLst>
                <c:ext xmlns:c15="http://schemas.microsoft.com/office/drawing/2012/chart" uri="{CE6537A1-D6FC-4f65-9D91-7224C49458BB}"/>
                <c:ext xmlns:c16="http://schemas.microsoft.com/office/drawing/2014/chart" uri="{C3380CC4-5D6E-409C-BE32-E72D297353CC}">
                  <c16:uniqueId val="{00000017-962F-4A9C-9961-B2056B44420A}"/>
                </c:ext>
              </c:extLst>
            </c:dLbl>
            <c:dLbl>
              <c:idx val="3"/>
              <c:delete val="1"/>
              <c:extLst>
                <c:ext xmlns:c15="http://schemas.microsoft.com/office/drawing/2012/chart" uri="{CE6537A1-D6FC-4f65-9D91-7224C49458BB}"/>
                <c:ext xmlns:c16="http://schemas.microsoft.com/office/drawing/2014/chart" uri="{C3380CC4-5D6E-409C-BE32-E72D297353CC}">
                  <c16:uniqueId val="{00000018-962F-4A9C-9961-B2056B44420A}"/>
                </c:ext>
              </c:extLst>
            </c:dLbl>
            <c:dLbl>
              <c:idx val="4"/>
              <c:delete val="1"/>
              <c:extLst>
                <c:ext xmlns:c15="http://schemas.microsoft.com/office/drawing/2012/chart" uri="{CE6537A1-D6FC-4f65-9D91-7224C49458BB}"/>
                <c:ext xmlns:c16="http://schemas.microsoft.com/office/drawing/2014/chart" uri="{C3380CC4-5D6E-409C-BE32-E72D297353CC}">
                  <c16:uniqueId val="{00000019-962F-4A9C-9961-B2056B44420A}"/>
                </c:ext>
              </c:extLst>
            </c:dLbl>
            <c:dLbl>
              <c:idx val="5"/>
              <c:delete val="1"/>
              <c:extLst>
                <c:ext xmlns:c15="http://schemas.microsoft.com/office/drawing/2012/chart" uri="{CE6537A1-D6FC-4f65-9D91-7224C49458BB}"/>
                <c:ext xmlns:c16="http://schemas.microsoft.com/office/drawing/2014/chart" uri="{C3380CC4-5D6E-409C-BE32-E72D297353CC}">
                  <c16:uniqueId val="{00000010-962F-4A9C-9961-B2056B44420A}"/>
                </c:ext>
              </c:extLst>
            </c:dLbl>
            <c:dLbl>
              <c:idx val="6"/>
              <c:delete val="1"/>
              <c:extLst>
                <c:ext xmlns:c15="http://schemas.microsoft.com/office/drawing/2012/chart" uri="{CE6537A1-D6FC-4f65-9D91-7224C49458BB}"/>
                <c:ext xmlns:c16="http://schemas.microsoft.com/office/drawing/2014/chart" uri="{C3380CC4-5D6E-409C-BE32-E72D297353CC}">
                  <c16:uniqueId val="{0000001A-962F-4A9C-9961-B2056B44420A}"/>
                </c:ext>
              </c:extLst>
            </c:dLbl>
            <c:dLbl>
              <c:idx val="7"/>
              <c:delete val="1"/>
              <c:extLst>
                <c:ext xmlns:c15="http://schemas.microsoft.com/office/drawing/2012/chart" uri="{CE6537A1-D6FC-4f65-9D91-7224C49458BB}"/>
                <c:ext xmlns:c16="http://schemas.microsoft.com/office/drawing/2014/chart" uri="{C3380CC4-5D6E-409C-BE32-E72D297353CC}">
                  <c16:uniqueId val="{0000001B-962F-4A9C-9961-B2056B44420A}"/>
                </c:ext>
              </c:extLst>
            </c:dLbl>
            <c:dLbl>
              <c:idx val="8"/>
              <c:delete val="1"/>
              <c:extLst>
                <c:ext xmlns:c15="http://schemas.microsoft.com/office/drawing/2012/chart" uri="{CE6537A1-D6FC-4f65-9D91-7224C49458BB}"/>
                <c:ext xmlns:c16="http://schemas.microsoft.com/office/drawing/2014/chart" uri="{C3380CC4-5D6E-409C-BE32-E72D297353CC}">
                  <c16:uniqueId val="{00000011-962F-4A9C-9961-B2056B4442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Age'!$P$9:$Z$9</c:f>
              <c:numCache>
                <c:formatCode>0.0</c:formatCode>
                <c:ptCount val="11"/>
                <c:pt idx="0">
                  <c:v>2.847274197781883</c:v>
                </c:pt>
                <c:pt idx="1">
                  <c:v>3.1640450079062798</c:v>
                </c:pt>
                <c:pt idx="2">
                  <c:v>3.1542919624999946</c:v>
                </c:pt>
                <c:pt idx="3">
                  <c:v>3.2763228835917029</c:v>
                </c:pt>
                <c:pt idx="4">
                  <c:v>3.3550371768652796</c:v>
                </c:pt>
                <c:pt idx="5">
                  <c:v>3.4719227945604607</c:v>
                </c:pt>
                <c:pt idx="6">
                  <c:v>3.4175396857412959</c:v>
                </c:pt>
                <c:pt idx="7">
                  <c:v>3.4347305370848109</c:v>
                </c:pt>
                <c:pt idx="8">
                  <c:v>3.4716527457690587</c:v>
                </c:pt>
                <c:pt idx="9">
                  <c:v>3.8859953396324167</c:v>
                </c:pt>
                <c:pt idx="10">
                  <c:v>4.1331741134868381</c:v>
                </c:pt>
              </c:numCache>
            </c:numRef>
          </c:val>
          <c:smooth val="0"/>
          <c:extLst>
            <c:ext xmlns:c16="http://schemas.microsoft.com/office/drawing/2014/chart" uri="{C3380CC4-5D6E-409C-BE32-E72D297353CC}">
              <c16:uniqueId val="{0000001C-962F-4A9C-9961-B2056B44420A}"/>
            </c:ext>
          </c:extLst>
        </c:ser>
        <c:ser>
          <c:idx val="2"/>
          <c:order val="2"/>
          <c:tx>
            <c:strRef>
              <c:f>'Median Age'!$O$10</c:f>
              <c:strCache>
                <c:ptCount val="1"/>
                <c:pt idx="0">
                  <c:v>Early-stage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962F-4A9C-9961-B2056B44420A}"/>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962F-4A9C-9961-B2056B44420A}"/>
              </c:ext>
            </c:extLst>
          </c:dPt>
          <c:dLbls>
            <c:dLbl>
              <c:idx val="0"/>
              <c:delete val="1"/>
              <c:extLst>
                <c:ext xmlns:c15="http://schemas.microsoft.com/office/drawing/2012/chart" uri="{CE6537A1-D6FC-4f65-9D91-7224C49458BB}"/>
                <c:ext xmlns:c16="http://schemas.microsoft.com/office/drawing/2014/chart" uri="{C3380CC4-5D6E-409C-BE32-E72D297353CC}">
                  <c16:uniqueId val="{00000020-962F-4A9C-9961-B2056B44420A}"/>
                </c:ext>
              </c:extLst>
            </c:dLbl>
            <c:dLbl>
              <c:idx val="1"/>
              <c:delete val="1"/>
              <c:extLst>
                <c:ext xmlns:c15="http://schemas.microsoft.com/office/drawing/2012/chart" uri="{CE6537A1-D6FC-4f65-9D91-7224C49458BB}"/>
                <c:ext xmlns:c16="http://schemas.microsoft.com/office/drawing/2014/chart" uri="{C3380CC4-5D6E-409C-BE32-E72D297353CC}">
                  <c16:uniqueId val="{00000021-962F-4A9C-9961-B2056B44420A}"/>
                </c:ext>
              </c:extLst>
            </c:dLbl>
            <c:dLbl>
              <c:idx val="2"/>
              <c:delete val="1"/>
              <c:extLst>
                <c:ext xmlns:c15="http://schemas.microsoft.com/office/drawing/2012/chart" uri="{CE6537A1-D6FC-4f65-9D91-7224C49458BB}"/>
                <c:ext xmlns:c16="http://schemas.microsoft.com/office/drawing/2014/chart" uri="{C3380CC4-5D6E-409C-BE32-E72D297353CC}">
                  <c16:uniqueId val="{00000022-962F-4A9C-9961-B2056B44420A}"/>
                </c:ext>
              </c:extLst>
            </c:dLbl>
            <c:dLbl>
              <c:idx val="3"/>
              <c:delete val="1"/>
              <c:extLst>
                <c:ext xmlns:c15="http://schemas.microsoft.com/office/drawing/2012/chart" uri="{CE6537A1-D6FC-4f65-9D91-7224C49458BB}"/>
                <c:ext xmlns:c16="http://schemas.microsoft.com/office/drawing/2014/chart" uri="{C3380CC4-5D6E-409C-BE32-E72D297353CC}">
                  <c16:uniqueId val="{00000023-962F-4A9C-9961-B2056B44420A}"/>
                </c:ext>
              </c:extLst>
            </c:dLbl>
            <c:dLbl>
              <c:idx val="4"/>
              <c:delete val="1"/>
              <c:extLst>
                <c:ext xmlns:c15="http://schemas.microsoft.com/office/drawing/2012/chart" uri="{CE6537A1-D6FC-4f65-9D91-7224C49458BB}"/>
                <c:ext xmlns:c16="http://schemas.microsoft.com/office/drawing/2014/chart" uri="{C3380CC4-5D6E-409C-BE32-E72D297353CC}">
                  <c16:uniqueId val="{00000024-962F-4A9C-9961-B2056B44420A}"/>
                </c:ext>
              </c:extLst>
            </c:dLbl>
            <c:dLbl>
              <c:idx val="5"/>
              <c:delete val="1"/>
              <c:extLst>
                <c:ext xmlns:c15="http://schemas.microsoft.com/office/drawing/2012/chart" uri="{CE6537A1-D6FC-4f65-9D91-7224C49458BB}"/>
                <c:ext xmlns:c16="http://schemas.microsoft.com/office/drawing/2014/chart" uri="{C3380CC4-5D6E-409C-BE32-E72D297353CC}">
                  <c16:uniqueId val="{00000025-962F-4A9C-9961-B2056B44420A}"/>
                </c:ext>
              </c:extLst>
            </c:dLbl>
            <c:dLbl>
              <c:idx val="6"/>
              <c:delete val="1"/>
              <c:extLst>
                <c:ext xmlns:c15="http://schemas.microsoft.com/office/drawing/2012/chart" uri="{CE6537A1-D6FC-4f65-9D91-7224C49458BB}"/>
                <c:ext xmlns:c16="http://schemas.microsoft.com/office/drawing/2014/chart" uri="{C3380CC4-5D6E-409C-BE32-E72D297353CC}">
                  <c16:uniqueId val="{00000026-962F-4A9C-9961-B2056B44420A}"/>
                </c:ext>
              </c:extLst>
            </c:dLbl>
            <c:dLbl>
              <c:idx val="7"/>
              <c:delete val="1"/>
              <c:extLst>
                <c:ext xmlns:c15="http://schemas.microsoft.com/office/drawing/2012/chart" uri="{CE6537A1-D6FC-4f65-9D91-7224C49458BB}"/>
                <c:ext xmlns:c16="http://schemas.microsoft.com/office/drawing/2014/chart" uri="{C3380CC4-5D6E-409C-BE32-E72D297353CC}">
                  <c16:uniqueId val="{00000027-962F-4A9C-9961-B2056B44420A}"/>
                </c:ext>
              </c:extLst>
            </c:dLbl>
            <c:dLbl>
              <c:idx val="8"/>
              <c:delete val="1"/>
              <c:extLst>
                <c:ext xmlns:c15="http://schemas.microsoft.com/office/drawing/2012/chart" uri="{CE6537A1-D6FC-4f65-9D91-7224C49458BB}"/>
                <c:ext xmlns:c16="http://schemas.microsoft.com/office/drawing/2014/chart" uri="{C3380CC4-5D6E-409C-BE32-E72D297353CC}">
                  <c16:uniqueId val="{00000028-962F-4A9C-9961-B2056B4442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Age'!$P$10:$Z$10</c:f>
              <c:numCache>
                <c:formatCode>0.0</c:formatCode>
                <c:ptCount val="11"/>
                <c:pt idx="0">
                  <c:v>2.9930006860043439</c:v>
                </c:pt>
                <c:pt idx="1">
                  <c:v>3.08232055131697</c:v>
                </c:pt>
                <c:pt idx="2">
                  <c:v>3.0074555632766757</c:v>
                </c:pt>
                <c:pt idx="3">
                  <c:v>3.0963078547658744</c:v>
                </c:pt>
                <c:pt idx="4">
                  <c:v>3.0576098418734206</c:v>
                </c:pt>
                <c:pt idx="5">
                  <c:v>3.0174084438086632</c:v>
                </c:pt>
                <c:pt idx="6">
                  <c:v>2.9775230467749894</c:v>
                </c:pt>
                <c:pt idx="7">
                  <c:v>2.8422831865863927</c:v>
                </c:pt>
                <c:pt idx="8">
                  <c:v>2.7128942955526267</c:v>
                </c:pt>
                <c:pt idx="9">
                  <c:v>2.9210047724106092</c:v>
                </c:pt>
                <c:pt idx="10">
                  <c:v>3.0729877476140048</c:v>
                </c:pt>
              </c:numCache>
            </c:numRef>
          </c:val>
          <c:smooth val="0"/>
          <c:extLst>
            <c:ext xmlns:c16="http://schemas.microsoft.com/office/drawing/2014/chart" uri="{C3380CC4-5D6E-409C-BE32-E72D297353CC}">
              <c16:uniqueId val="{00000029-962F-4A9C-9961-B2056B44420A}"/>
            </c:ext>
          </c:extLst>
        </c:ser>
        <c:ser>
          <c:idx val="3"/>
          <c:order val="3"/>
          <c:tx>
            <c:strRef>
              <c:f>'Median Age'!$O$11</c:f>
              <c:strCache>
                <c:ptCount val="1"/>
                <c:pt idx="0">
                  <c:v>Late-stage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962F-4A9C-9961-B2056B44420A}"/>
              </c:ext>
            </c:extLst>
          </c:dPt>
          <c:dPt>
            <c:idx val="9"/>
            <c:bubble3D val="0"/>
            <c:extLst>
              <c:ext xmlns:c16="http://schemas.microsoft.com/office/drawing/2014/chart" uri="{C3380CC4-5D6E-409C-BE32-E72D297353CC}">
                <c16:uniqueId val="{0000002B-962F-4A9C-9961-B2056B44420A}"/>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962F-4A9C-9961-B2056B44420A}"/>
              </c:ext>
            </c:extLst>
          </c:dPt>
          <c:dLbls>
            <c:dLbl>
              <c:idx val="0"/>
              <c:delete val="1"/>
              <c:extLst>
                <c:ext xmlns:c15="http://schemas.microsoft.com/office/drawing/2012/chart" uri="{CE6537A1-D6FC-4f65-9D91-7224C49458BB}"/>
                <c:ext xmlns:c16="http://schemas.microsoft.com/office/drawing/2014/chart" uri="{C3380CC4-5D6E-409C-BE32-E72D297353CC}">
                  <c16:uniqueId val="{0000002E-962F-4A9C-9961-B2056B44420A}"/>
                </c:ext>
              </c:extLst>
            </c:dLbl>
            <c:dLbl>
              <c:idx val="1"/>
              <c:delete val="1"/>
              <c:extLst>
                <c:ext xmlns:c15="http://schemas.microsoft.com/office/drawing/2012/chart" uri="{CE6537A1-D6FC-4f65-9D91-7224C49458BB}"/>
                <c:ext xmlns:c16="http://schemas.microsoft.com/office/drawing/2014/chart" uri="{C3380CC4-5D6E-409C-BE32-E72D297353CC}">
                  <c16:uniqueId val="{0000002F-962F-4A9C-9961-B2056B44420A}"/>
                </c:ext>
              </c:extLst>
            </c:dLbl>
            <c:dLbl>
              <c:idx val="2"/>
              <c:delete val="1"/>
              <c:extLst>
                <c:ext xmlns:c15="http://schemas.microsoft.com/office/drawing/2012/chart" uri="{CE6537A1-D6FC-4f65-9D91-7224C49458BB}"/>
                <c:ext xmlns:c16="http://schemas.microsoft.com/office/drawing/2014/chart" uri="{C3380CC4-5D6E-409C-BE32-E72D297353CC}">
                  <c16:uniqueId val="{00000030-962F-4A9C-9961-B2056B44420A}"/>
                </c:ext>
              </c:extLst>
            </c:dLbl>
            <c:dLbl>
              <c:idx val="3"/>
              <c:delete val="1"/>
              <c:extLst>
                <c:ext xmlns:c15="http://schemas.microsoft.com/office/drawing/2012/chart" uri="{CE6537A1-D6FC-4f65-9D91-7224C49458BB}"/>
                <c:ext xmlns:c16="http://schemas.microsoft.com/office/drawing/2014/chart" uri="{C3380CC4-5D6E-409C-BE32-E72D297353CC}">
                  <c16:uniqueId val="{00000031-962F-4A9C-9961-B2056B44420A}"/>
                </c:ext>
              </c:extLst>
            </c:dLbl>
            <c:dLbl>
              <c:idx val="4"/>
              <c:delete val="1"/>
              <c:extLst>
                <c:ext xmlns:c15="http://schemas.microsoft.com/office/drawing/2012/chart" uri="{CE6537A1-D6FC-4f65-9D91-7224C49458BB}"/>
                <c:ext xmlns:c16="http://schemas.microsoft.com/office/drawing/2014/chart" uri="{C3380CC4-5D6E-409C-BE32-E72D297353CC}">
                  <c16:uniqueId val="{00000032-962F-4A9C-9961-B2056B44420A}"/>
                </c:ext>
              </c:extLst>
            </c:dLbl>
            <c:dLbl>
              <c:idx val="5"/>
              <c:delete val="1"/>
              <c:extLst>
                <c:ext xmlns:c15="http://schemas.microsoft.com/office/drawing/2012/chart" uri="{CE6537A1-D6FC-4f65-9D91-7224C49458BB}"/>
                <c:ext xmlns:c16="http://schemas.microsoft.com/office/drawing/2014/chart" uri="{C3380CC4-5D6E-409C-BE32-E72D297353CC}">
                  <c16:uniqueId val="{00000033-962F-4A9C-9961-B2056B44420A}"/>
                </c:ext>
              </c:extLst>
            </c:dLbl>
            <c:dLbl>
              <c:idx val="6"/>
              <c:delete val="1"/>
              <c:extLst>
                <c:ext xmlns:c15="http://schemas.microsoft.com/office/drawing/2012/chart" uri="{CE6537A1-D6FC-4f65-9D91-7224C49458BB}"/>
                <c:ext xmlns:c16="http://schemas.microsoft.com/office/drawing/2014/chart" uri="{C3380CC4-5D6E-409C-BE32-E72D297353CC}">
                  <c16:uniqueId val="{00000034-962F-4A9C-9961-B2056B44420A}"/>
                </c:ext>
              </c:extLst>
            </c:dLbl>
            <c:dLbl>
              <c:idx val="7"/>
              <c:delete val="1"/>
              <c:extLst>
                <c:ext xmlns:c15="http://schemas.microsoft.com/office/drawing/2012/chart" uri="{CE6537A1-D6FC-4f65-9D91-7224C49458BB}"/>
                <c:ext xmlns:c16="http://schemas.microsoft.com/office/drawing/2014/chart" uri="{C3380CC4-5D6E-409C-BE32-E72D297353CC}">
                  <c16:uniqueId val="{00000035-962F-4A9C-9961-B2056B44420A}"/>
                </c:ext>
              </c:extLst>
            </c:dLbl>
            <c:dLbl>
              <c:idx val="8"/>
              <c:delete val="1"/>
              <c:extLst>
                <c:ext xmlns:c15="http://schemas.microsoft.com/office/drawing/2012/chart" uri="{CE6537A1-D6FC-4f65-9D91-7224C49458BB}"/>
                <c:ext xmlns:c16="http://schemas.microsoft.com/office/drawing/2014/chart" uri="{C3380CC4-5D6E-409C-BE32-E72D297353CC}">
                  <c16:uniqueId val="{0000002A-962F-4A9C-9961-B2056B44420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Age'!$P$11:$Z$11</c:f>
              <c:numCache>
                <c:formatCode>0.0</c:formatCode>
                <c:ptCount val="11"/>
                <c:pt idx="0">
                  <c:v>10.079573755664168</c:v>
                </c:pt>
                <c:pt idx="1">
                  <c:v>10.415332564807189</c:v>
                </c:pt>
                <c:pt idx="2">
                  <c:v>9.5594511445279746</c:v>
                </c:pt>
                <c:pt idx="3">
                  <c:v>9.286355734489355</c:v>
                </c:pt>
                <c:pt idx="4">
                  <c:v>9.2785329354074744</c:v>
                </c:pt>
                <c:pt idx="5">
                  <c:v>9.3302494842748942</c:v>
                </c:pt>
                <c:pt idx="6">
                  <c:v>9.3580418957464513</c:v>
                </c:pt>
                <c:pt idx="7">
                  <c:v>9.1363852571602315</c:v>
                </c:pt>
                <c:pt idx="8">
                  <c:v>9.2487978207979005</c:v>
                </c:pt>
                <c:pt idx="9">
                  <c:v>9.8066405692763396</c:v>
                </c:pt>
                <c:pt idx="10">
                  <c:v>9.5220039074285783</c:v>
                </c:pt>
              </c:numCache>
            </c:numRef>
          </c:val>
          <c:smooth val="0"/>
          <c:extLst>
            <c:ext xmlns:c16="http://schemas.microsoft.com/office/drawing/2014/chart" uri="{C3380CC4-5D6E-409C-BE32-E72D297353CC}">
              <c16:uniqueId val="{00000036-962F-4A9C-9961-B2056B44420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Age'!$B$8</c:f>
              <c:strCache>
                <c:ptCount val="1"/>
                <c:pt idx="0">
                  <c:v>Pre-seed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84F-4765-BBF6-37466B3FD89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84F-4765-BBF6-37466B3FD89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584F-4765-BBF6-37466B3FD89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584F-4765-BBF6-37466B3FD89C}"/>
              </c:ext>
            </c:extLst>
          </c:dPt>
          <c:dPt>
            <c:idx val="16"/>
            <c:bubble3D val="0"/>
            <c:extLst>
              <c:ext xmlns:c16="http://schemas.microsoft.com/office/drawing/2014/chart" uri="{C3380CC4-5D6E-409C-BE32-E72D297353CC}">
                <c16:uniqueId val="{00000007-584F-4765-BBF6-37466B3FD89C}"/>
              </c:ext>
            </c:extLst>
          </c:dPt>
          <c:dLbls>
            <c:dLbl>
              <c:idx val="0"/>
              <c:delete val="1"/>
              <c:extLst>
                <c:ext xmlns:c15="http://schemas.microsoft.com/office/drawing/2012/chart" uri="{CE6537A1-D6FC-4f65-9D91-7224C49458BB}"/>
                <c:ext xmlns:c16="http://schemas.microsoft.com/office/drawing/2014/chart" uri="{C3380CC4-5D6E-409C-BE32-E72D297353CC}">
                  <c16:uniqueId val="{00000008-584F-4765-BBF6-37466B3FD89C}"/>
                </c:ext>
              </c:extLst>
            </c:dLbl>
            <c:dLbl>
              <c:idx val="1"/>
              <c:delete val="1"/>
              <c:extLst>
                <c:ext xmlns:c15="http://schemas.microsoft.com/office/drawing/2012/chart" uri="{CE6537A1-D6FC-4f65-9D91-7224C49458BB}"/>
                <c:ext xmlns:c16="http://schemas.microsoft.com/office/drawing/2014/chart" uri="{C3380CC4-5D6E-409C-BE32-E72D297353CC}">
                  <c16:uniqueId val="{00000009-584F-4765-BBF6-37466B3FD89C}"/>
                </c:ext>
              </c:extLst>
            </c:dLbl>
            <c:dLbl>
              <c:idx val="2"/>
              <c:delete val="1"/>
              <c:extLst>
                <c:ext xmlns:c15="http://schemas.microsoft.com/office/drawing/2012/chart" uri="{CE6537A1-D6FC-4f65-9D91-7224C49458BB}"/>
                <c:ext xmlns:c16="http://schemas.microsoft.com/office/drawing/2014/chart" uri="{C3380CC4-5D6E-409C-BE32-E72D297353CC}">
                  <c16:uniqueId val="{0000000A-584F-4765-BBF6-37466B3FD89C}"/>
                </c:ext>
              </c:extLst>
            </c:dLbl>
            <c:dLbl>
              <c:idx val="3"/>
              <c:delete val="1"/>
              <c:extLst>
                <c:ext xmlns:c15="http://schemas.microsoft.com/office/drawing/2012/chart" uri="{CE6537A1-D6FC-4f65-9D91-7224C49458BB}"/>
                <c:ext xmlns:c16="http://schemas.microsoft.com/office/drawing/2014/chart" uri="{C3380CC4-5D6E-409C-BE32-E72D297353CC}">
                  <c16:uniqueId val="{0000000B-584F-4765-BBF6-37466B3FD89C}"/>
                </c:ext>
              </c:extLst>
            </c:dLbl>
            <c:dLbl>
              <c:idx val="4"/>
              <c:delete val="1"/>
              <c:extLst>
                <c:ext xmlns:c15="http://schemas.microsoft.com/office/drawing/2012/chart" uri="{CE6537A1-D6FC-4f65-9D91-7224C49458BB}"/>
                <c:ext xmlns:c16="http://schemas.microsoft.com/office/drawing/2014/chart" uri="{C3380CC4-5D6E-409C-BE32-E72D297353CC}">
                  <c16:uniqueId val="{0000000C-584F-4765-BBF6-37466B3FD89C}"/>
                </c:ext>
              </c:extLst>
            </c:dLbl>
            <c:dLbl>
              <c:idx val="5"/>
              <c:delete val="1"/>
              <c:extLst>
                <c:ext xmlns:c15="http://schemas.microsoft.com/office/drawing/2012/chart" uri="{CE6537A1-D6FC-4f65-9D91-7224C49458BB}"/>
                <c:ext xmlns:c16="http://schemas.microsoft.com/office/drawing/2014/chart" uri="{C3380CC4-5D6E-409C-BE32-E72D297353CC}">
                  <c16:uniqueId val="{00000000-584F-4765-BBF6-37466B3FD89C}"/>
                </c:ext>
              </c:extLst>
            </c:dLbl>
            <c:dLbl>
              <c:idx val="6"/>
              <c:delete val="1"/>
              <c:extLst>
                <c:ext xmlns:c15="http://schemas.microsoft.com/office/drawing/2012/chart" uri="{CE6537A1-D6FC-4f65-9D91-7224C49458BB}"/>
                <c:ext xmlns:c16="http://schemas.microsoft.com/office/drawing/2014/chart" uri="{C3380CC4-5D6E-409C-BE32-E72D297353CC}">
                  <c16:uniqueId val="{0000000D-584F-4765-BBF6-37466B3FD89C}"/>
                </c:ext>
              </c:extLst>
            </c:dLbl>
            <c:dLbl>
              <c:idx val="7"/>
              <c:delete val="1"/>
              <c:extLst>
                <c:ext xmlns:c15="http://schemas.microsoft.com/office/drawing/2012/chart" uri="{CE6537A1-D6FC-4f65-9D91-7224C49458BB}"/>
                <c:ext xmlns:c16="http://schemas.microsoft.com/office/drawing/2014/chart" uri="{C3380CC4-5D6E-409C-BE32-E72D297353CC}">
                  <c16:uniqueId val="{0000000E-584F-4765-BBF6-37466B3FD89C}"/>
                </c:ext>
              </c:extLst>
            </c:dLbl>
            <c:dLbl>
              <c:idx val="8"/>
              <c:delete val="1"/>
              <c:extLst>
                <c:ext xmlns:c15="http://schemas.microsoft.com/office/drawing/2012/chart" uri="{CE6537A1-D6FC-4f65-9D91-7224C49458BB}"/>
                <c:ext xmlns:c16="http://schemas.microsoft.com/office/drawing/2014/chart" uri="{C3380CC4-5D6E-409C-BE32-E72D297353CC}">
                  <c16:uniqueId val="{00000002-584F-4765-BBF6-37466B3FD8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Age'!$C$8:$M$8</c:f>
              <c:numCache>
                <c:formatCode>0.0</c:formatCode>
                <c:ptCount val="11"/>
                <c:pt idx="0">
                  <c:v>0.96438400000000002</c:v>
                </c:pt>
                <c:pt idx="1">
                  <c:v>0.97945199999999999</c:v>
                </c:pt>
                <c:pt idx="2">
                  <c:v>1.008219</c:v>
                </c:pt>
                <c:pt idx="3">
                  <c:v>0.99589050000000001</c:v>
                </c:pt>
                <c:pt idx="4">
                  <c:v>1.0219180000000001</c:v>
                </c:pt>
                <c:pt idx="5">
                  <c:v>1.1616439999999999</c:v>
                </c:pt>
                <c:pt idx="6">
                  <c:v>1.1123289999999999</c:v>
                </c:pt>
                <c:pt idx="7">
                  <c:v>1.2273970000000001</c:v>
                </c:pt>
                <c:pt idx="8">
                  <c:v>1.3534250000000001</c:v>
                </c:pt>
                <c:pt idx="9">
                  <c:v>1.3123290000000001</c:v>
                </c:pt>
                <c:pt idx="10">
                  <c:v>1.1547944999999999</c:v>
                </c:pt>
              </c:numCache>
            </c:numRef>
          </c:val>
          <c:smooth val="0"/>
          <c:extLst>
            <c:ext xmlns:c16="http://schemas.microsoft.com/office/drawing/2014/chart" uri="{C3380CC4-5D6E-409C-BE32-E72D297353CC}">
              <c16:uniqueId val="{0000000F-584F-4765-BBF6-37466B3FD89C}"/>
            </c:ext>
          </c:extLst>
        </c:ser>
        <c:ser>
          <c:idx val="1"/>
          <c:order val="1"/>
          <c:tx>
            <c:strRef>
              <c:f>'Median Age'!$B$9</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584F-4765-BBF6-37466B3FD89C}"/>
              </c:ext>
            </c:extLst>
          </c:dPt>
          <c:dPt>
            <c:idx val="8"/>
            <c:bubble3D val="0"/>
            <c:extLst>
              <c:ext xmlns:c16="http://schemas.microsoft.com/office/drawing/2014/chart" uri="{C3380CC4-5D6E-409C-BE32-E72D297353CC}">
                <c16:uniqueId val="{00000011-584F-4765-BBF6-37466B3FD89C}"/>
              </c:ext>
            </c:extLst>
          </c:dPt>
          <c:dPt>
            <c:idx val="9"/>
            <c:bubble3D val="0"/>
            <c:extLst>
              <c:ext xmlns:c16="http://schemas.microsoft.com/office/drawing/2014/chart" uri="{C3380CC4-5D6E-409C-BE32-E72D297353CC}">
                <c16:uniqueId val="{00000012-584F-4765-BBF6-37466B3FD89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584F-4765-BBF6-37466B3FD89C}"/>
              </c:ext>
            </c:extLst>
          </c:dPt>
          <c:dLbls>
            <c:dLbl>
              <c:idx val="0"/>
              <c:delete val="1"/>
              <c:extLst>
                <c:ext xmlns:c15="http://schemas.microsoft.com/office/drawing/2012/chart" uri="{CE6537A1-D6FC-4f65-9D91-7224C49458BB}"/>
                <c:ext xmlns:c16="http://schemas.microsoft.com/office/drawing/2014/chart" uri="{C3380CC4-5D6E-409C-BE32-E72D297353CC}">
                  <c16:uniqueId val="{00000015-584F-4765-BBF6-37466B3FD89C}"/>
                </c:ext>
              </c:extLst>
            </c:dLbl>
            <c:dLbl>
              <c:idx val="1"/>
              <c:delete val="1"/>
              <c:extLst>
                <c:ext xmlns:c15="http://schemas.microsoft.com/office/drawing/2012/chart" uri="{CE6537A1-D6FC-4f65-9D91-7224C49458BB}"/>
                <c:ext xmlns:c16="http://schemas.microsoft.com/office/drawing/2014/chart" uri="{C3380CC4-5D6E-409C-BE32-E72D297353CC}">
                  <c16:uniqueId val="{00000016-584F-4765-BBF6-37466B3FD89C}"/>
                </c:ext>
              </c:extLst>
            </c:dLbl>
            <c:dLbl>
              <c:idx val="2"/>
              <c:delete val="1"/>
              <c:extLst>
                <c:ext xmlns:c15="http://schemas.microsoft.com/office/drawing/2012/chart" uri="{CE6537A1-D6FC-4f65-9D91-7224C49458BB}"/>
                <c:ext xmlns:c16="http://schemas.microsoft.com/office/drawing/2014/chart" uri="{C3380CC4-5D6E-409C-BE32-E72D297353CC}">
                  <c16:uniqueId val="{00000017-584F-4765-BBF6-37466B3FD89C}"/>
                </c:ext>
              </c:extLst>
            </c:dLbl>
            <c:dLbl>
              <c:idx val="3"/>
              <c:delete val="1"/>
              <c:extLst>
                <c:ext xmlns:c15="http://schemas.microsoft.com/office/drawing/2012/chart" uri="{CE6537A1-D6FC-4f65-9D91-7224C49458BB}"/>
                <c:ext xmlns:c16="http://schemas.microsoft.com/office/drawing/2014/chart" uri="{C3380CC4-5D6E-409C-BE32-E72D297353CC}">
                  <c16:uniqueId val="{00000018-584F-4765-BBF6-37466B3FD89C}"/>
                </c:ext>
              </c:extLst>
            </c:dLbl>
            <c:dLbl>
              <c:idx val="4"/>
              <c:delete val="1"/>
              <c:extLst>
                <c:ext xmlns:c15="http://schemas.microsoft.com/office/drawing/2012/chart" uri="{CE6537A1-D6FC-4f65-9D91-7224C49458BB}"/>
                <c:ext xmlns:c16="http://schemas.microsoft.com/office/drawing/2014/chart" uri="{C3380CC4-5D6E-409C-BE32-E72D297353CC}">
                  <c16:uniqueId val="{00000019-584F-4765-BBF6-37466B3FD89C}"/>
                </c:ext>
              </c:extLst>
            </c:dLbl>
            <c:dLbl>
              <c:idx val="5"/>
              <c:delete val="1"/>
              <c:extLst>
                <c:ext xmlns:c15="http://schemas.microsoft.com/office/drawing/2012/chart" uri="{CE6537A1-D6FC-4f65-9D91-7224C49458BB}"/>
                <c:ext xmlns:c16="http://schemas.microsoft.com/office/drawing/2014/chart" uri="{C3380CC4-5D6E-409C-BE32-E72D297353CC}">
                  <c16:uniqueId val="{00000010-584F-4765-BBF6-37466B3FD89C}"/>
                </c:ext>
              </c:extLst>
            </c:dLbl>
            <c:dLbl>
              <c:idx val="6"/>
              <c:delete val="1"/>
              <c:extLst>
                <c:ext xmlns:c15="http://schemas.microsoft.com/office/drawing/2012/chart" uri="{CE6537A1-D6FC-4f65-9D91-7224C49458BB}"/>
                <c:ext xmlns:c16="http://schemas.microsoft.com/office/drawing/2014/chart" uri="{C3380CC4-5D6E-409C-BE32-E72D297353CC}">
                  <c16:uniqueId val="{0000001A-584F-4765-BBF6-37466B3FD89C}"/>
                </c:ext>
              </c:extLst>
            </c:dLbl>
            <c:dLbl>
              <c:idx val="7"/>
              <c:delete val="1"/>
              <c:extLst>
                <c:ext xmlns:c15="http://schemas.microsoft.com/office/drawing/2012/chart" uri="{CE6537A1-D6FC-4f65-9D91-7224C49458BB}"/>
                <c:ext xmlns:c16="http://schemas.microsoft.com/office/drawing/2014/chart" uri="{C3380CC4-5D6E-409C-BE32-E72D297353CC}">
                  <c16:uniqueId val="{0000001B-584F-4765-BBF6-37466B3FD89C}"/>
                </c:ext>
              </c:extLst>
            </c:dLbl>
            <c:dLbl>
              <c:idx val="8"/>
              <c:delete val="1"/>
              <c:extLst>
                <c:ext xmlns:c15="http://schemas.microsoft.com/office/drawing/2012/chart" uri="{CE6537A1-D6FC-4f65-9D91-7224C49458BB}"/>
                <c:ext xmlns:c16="http://schemas.microsoft.com/office/drawing/2014/chart" uri="{C3380CC4-5D6E-409C-BE32-E72D297353CC}">
                  <c16:uniqueId val="{00000011-584F-4765-BBF6-37466B3FD8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Age'!$C$9:$M$9</c:f>
              <c:numCache>
                <c:formatCode>0.0</c:formatCode>
                <c:ptCount val="11"/>
                <c:pt idx="0">
                  <c:v>1.7863009999999999</c:v>
                </c:pt>
                <c:pt idx="1">
                  <c:v>1.915068</c:v>
                </c:pt>
                <c:pt idx="2">
                  <c:v>2.1342469999999998</c:v>
                </c:pt>
                <c:pt idx="3">
                  <c:v>2.3424659999999999</c:v>
                </c:pt>
                <c:pt idx="4">
                  <c:v>2.3917809999999999</c:v>
                </c:pt>
                <c:pt idx="5">
                  <c:v>2.5397259999999999</c:v>
                </c:pt>
                <c:pt idx="6">
                  <c:v>2.4986299999999999</c:v>
                </c:pt>
                <c:pt idx="7">
                  <c:v>2.5561639999999999</c:v>
                </c:pt>
                <c:pt idx="8">
                  <c:v>2.432877</c:v>
                </c:pt>
                <c:pt idx="9">
                  <c:v>2.7479450000000001</c:v>
                </c:pt>
                <c:pt idx="10">
                  <c:v>3.0849319999999998</c:v>
                </c:pt>
              </c:numCache>
            </c:numRef>
          </c:val>
          <c:smooth val="0"/>
          <c:extLst>
            <c:ext xmlns:c16="http://schemas.microsoft.com/office/drawing/2014/chart" uri="{C3380CC4-5D6E-409C-BE32-E72D297353CC}">
              <c16:uniqueId val="{0000001C-584F-4765-BBF6-37466B3FD89C}"/>
            </c:ext>
          </c:extLst>
        </c:ser>
        <c:ser>
          <c:idx val="2"/>
          <c:order val="2"/>
          <c:tx>
            <c:strRef>
              <c:f>'Median Age'!$B$10</c:f>
              <c:strCache>
                <c:ptCount val="1"/>
                <c:pt idx="0">
                  <c:v>Early-stage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584F-4765-BBF6-37466B3FD89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584F-4765-BBF6-37466B3FD89C}"/>
              </c:ext>
            </c:extLst>
          </c:dPt>
          <c:dLbls>
            <c:dLbl>
              <c:idx val="0"/>
              <c:delete val="1"/>
              <c:extLst>
                <c:ext xmlns:c15="http://schemas.microsoft.com/office/drawing/2012/chart" uri="{CE6537A1-D6FC-4f65-9D91-7224C49458BB}"/>
                <c:ext xmlns:c16="http://schemas.microsoft.com/office/drawing/2014/chart" uri="{C3380CC4-5D6E-409C-BE32-E72D297353CC}">
                  <c16:uniqueId val="{00000020-584F-4765-BBF6-37466B3FD89C}"/>
                </c:ext>
              </c:extLst>
            </c:dLbl>
            <c:dLbl>
              <c:idx val="1"/>
              <c:delete val="1"/>
              <c:extLst>
                <c:ext xmlns:c15="http://schemas.microsoft.com/office/drawing/2012/chart" uri="{CE6537A1-D6FC-4f65-9D91-7224C49458BB}"/>
                <c:ext xmlns:c16="http://schemas.microsoft.com/office/drawing/2014/chart" uri="{C3380CC4-5D6E-409C-BE32-E72D297353CC}">
                  <c16:uniqueId val="{00000021-584F-4765-BBF6-37466B3FD89C}"/>
                </c:ext>
              </c:extLst>
            </c:dLbl>
            <c:dLbl>
              <c:idx val="2"/>
              <c:delete val="1"/>
              <c:extLst>
                <c:ext xmlns:c15="http://schemas.microsoft.com/office/drawing/2012/chart" uri="{CE6537A1-D6FC-4f65-9D91-7224C49458BB}"/>
                <c:ext xmlns:c16="http://schemas.microsoft.com/office/drawing/2014/chart" uri="{C3380CC4-5D6E-409C-BE32-E72D297353CC}">
                  <c16:uniqueId val="{00000022-584F-4765-BBF6-37466B3FD89C}"/>
                </c:ext>
              </c:extLst>
            </c:dLbl>
            <c:dLbl>
              <c:idx val="3"/>
              <c:delete val="1"/>
              <c:extLst>
                <c:ext xmlns:c15="http://schemas.microsoft.com/office/drawing/2012/chart" uri="{CE6537A1-D6FC-4f65-9D91-7224C49458BB}"/>
                <c:ext xmlns:c16="http://schemas.microsoft.com/office/drawing/2014/chart" uri="{C3380CC4-5D6E-409C-BE32-E72D297353CC}">
                  <c16:uniqueId val="{00000023-584F-4765-BBF6-37466B3FD89C}"/>
                </c:ext>
              </c:extLst>
            </c:dLbl>
            <c:dLbl>
              <c:idx val="4"/>
              <c:delete val="1"/>
              <c:extLst>
                <c:ext xmlns:c15="http://schemas.microsoft.com/office/drawing/2012/chart" uri="{CE6537A1-D6FC-4f65-9D91-7224C49458BB}"/>
                <c:ext xmlns:c16="http://schemas.microsoft.com/office/drawing/2014/chart" uri="{C3380CC4-5D6E-409C-BE32-E72D297353CC}">
                  <c16:uniqueId val="{00000024-584F-4765-BBF6-37466B3FD89C}"/>
                </c:ext>
              </c:extLst>
            </c:dLbl>
            <c:dLbl>
              <c:idx val="5"/>
              <c:delete val="1"/>
              <c:extLst>
                <c:ext xmlns:c15="http://schemas.microsoft.com/office/drawing/2012/chart" uri="{CE6537A1-D6FC-4f65-9D91-7224C49458BB}"/>
                <c:ext xmlns:c16="http://schemas.microsoft.com/office/drawing/2014/chart" uri="{C3380CC4-5D6E-409C-BE32-E72D297353CC}">
                  <c16:uniqueId val="{00000025-584F-4765-BBF6-37466B3FD89C}"/>
                </c:ext>
              </c:extLst>
            </c:dLbl>
            <c:dLbl>
              <c:idx val="6"/>
              <c:delete val="1"/>
              <c:extLst>
                <c:ext xmlns:c15="http://schemas.microsoft.com/office/drawing/2012/chart" uri="{CE6537A1-D6FC-4f65-9D91-7224C49458BB}"/>
                <c:ext xmlns:c16="http://schemas.microsoft.com/office/drawing/2014/chart" uri="{C3380CC4-5D6E-409C-BE32-E72D297353CC}">
                  <c16:uniqueId val="{00000026-584F-4765-BBF6-37466B3FD89C}"/>
                </c:ext>
              </c:extLst>
            </c:dLbl>
            <c:dLbl>
              <c:idx val="7"/>
              <c:delete val="1"/>
              <c:extLst>
                <c:ext xmlns:c15="http://schemas.microsoft.com/office/drawing/2012/chart" uri="{CE6537A1-D6FC-4f65-9D91-7224C49458BB}"/>
                <c:ext xmlns:c16="http://schemas.microsoft.com/office/drawing/2014/chart" uri="{C3380CC4-5D6E-409C-BE32-E72D297353CC}">
                  <c16:uniqueId val="{00000027-584F-4765-BBF6-37466B3FD89C}"/>
                </c:ext>
              </c:extLst>
            </c:dLbl>
            <c:dLbl>
              <c:idx val="8"/>
              <c:delete val="1"/>
              <c:extLst>
                <c:ext xmlns:c15="http://schemas.microsoft.com/office/drawing/2012/chart" uri="{CE6537A1-D6FC-4f65-9D91-7224C49458BB}"/>
                <c:ext xmlns:c16="http://schemas.microsoft.com/office/drawing/2014/chart" uri="{C3380CC4-5D6E-409C-BE32-E72D297353CC}">
                  <c16:uniqueId val="{00000028-584F-4765-BBF6-37466B3FD8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Age'!$C$10:$M$10</c:f>
              <c:numCache>
                <c:formatCode>0.0</c:formatCode>
                <c:ptCount val="11"/>
                <c:pt idx="0">
                  <c:v>2.7808220000000001</c:v>
                </c:pt>
                <c:pt idx="1">
                  <c:v>2.9369860000000001</c:v>
                </c:pt>
                <c:pt idx="2">
                  <c:v>2.8547950000000002</c:v>
                </c:pt>
                <c:pt idx="3">
                  <c:v>3</c:v>
                </c:pt>
                <c:pt idx="4">
                  <c:v>3.0027400000000002</c:v>
                </c:pt>
                <c:pt idx="5">
                  <c:v>2.967123</c:v>
                </c:pt>
                <c:pt idx="6">
                  <c:v>3</c:v>
                </c:pt>
                <c:pt idx="7">
                  <c:v>2.8904109999999998</c:v>
                </c:pt>
                <c:pt idx="8">
                  <c:v>2.6684929999999998</c:v>
                </c:pt>
                <c:pt idx="9">
                  <c:v>2.8328769999999999</c:v>
                </c:pt>
                <c:pt idx="10">
                  <c:v>3.008219</c:v>
                </c:pt>
              </c:numCache>
            </c:numRef>
          </c:val>
          <c:smooth val="0"/>
          <c:extLst>
            <c:ext xmlns:c16="http://schemas.microsoft.com/office/drawing/2014/chart" uri="{C3380CC4-5D6E-409C-BE32-E72D297353CC}">
              <c16:uniqueId val="{00000029-584F-4765-BBF6-37466B3FD89C}"/>
            </c:ext>
          </c:extLst>
        </c:ser>
        <c:ser>
          <c:idx val="3"/>
          <c:order val="3"/>
          <c:tx>
            <c:strRef>
              <c:f>'Median Age'!$B$11</c:f>
              <c:strCache>
                <c:ptCount val="1"/>
                <c:pt idx="0">
                  <c:v>Late-stage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584F-4765-BBF6-37466B3FD89C}"/>
              </c:ext>
            </c:extLst>
          </c:dPt>
          <c:dPt>
            <c:idx val="9"/>
            <c:bubble3D val="0"/>
            <c:extLst>
              <c:ext xmlns:c16="http://schemas.microsoft.com/office/drawing/2014/chart" uri="{C3380CC4-5D6E-409C-BE32-E72D297353CC}">
                <c16:uniqueId val="{0000002B-584F-4765-BBF6-37466B3FD89C}"/>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584F-4765-BBF6-37466B3FD89C}"/>
              </c:ext>
            </c:extLst>
          </c:dPt>
          <c:dLbls>
            <c:dLbl>
              <c:idx val="0"/>
              <c:delete val="1"/>
              <c:extLst>
                <c:ext xmlns:c15="http://schemas.microsoft.com/office/drawing/2012/chart" uri="{CE6537A1-D6FC-4f65-9D91-7224C49458BB}"/>
                <c:ext xmlns:c16="http://schemas.microsoft.com/office/drawing/2014/chart" uri="{C3380CC4-5D6E-409C-BE32-E72D297353CC}">
                  <c16:uniqueId val="{0000002E-584F-4765-BBF6-37466B3FD89C}"/>
                </c:ext>
              </c:extLst>
            </c:dLbl>
            <c:dLbl>
              <c:idx val="1"/>
              <c:delete val="1"/>
              <c:extLst>
                <c:ext xmlns:c15="http://schemas.microsoft.com/office/drawing/2012/chart" uri="{CE6537A1-D6FC-4f65-9D91-7224C49458BB}"/>
                <c:ext xmlns:c16="http://schemas.microsoft.com/office/drawing/2014/chart" uri="{C3380CC4-5D6E-409C-BE32-E72D297353CC}">
                  <c16:uniqueId val="{0000002F-584F-4765-BBF6-37466B3FD89C}"/>
                </c:ext>
              </c:extLst>
            </c:dLbl>
            <c:dLbl>
              <c:idx val="2"/>
              <c:delete val="1"/>
              <c:extLst>
                <c:ext xmlns:c15="http://schemas.microsoft.com/office/drawing/2012/chart" uri="{CE6537A1-D6FC-4f65-9D91-7224C49458BB}"/>
                <c:ext xmlns:c16="http://schemas.microsoft.com/office/drawing/2014/chart" uri="{C3380CC4-5D6E-409C-BE32-E72D297353CC}">
                  <c16:uniqueId val="{00000030-584F-4765-BBF6-37466B3FD89C}"/>
                </c:ext>
              </c:extLst>
            </c:dLbl>
            <c:dLbl>
              <c:idx val="3"/>
              <c:delete val="1"/>
              <c:extLst>
                <c:ext xmlns:c15="http://schemas.microsoft.com/office/drawing/2012/chart" uri="{CE6537A1-D6FC-4f65-9D91-7224C49458BB}"/>
                <c:ext xmlns:c16="http://schemas.microsoft.com/office/drawing/2014/chart" uri="{C3380CC4-5D6E-409C-BE32-E72D297353CC}">
                  <c16:uniqueId val="{00000031-584F-4765-BBF6-37466B3FD89C}"/>
                </c:ext>
              </c:extLst>
            </c:dLbl>
            <c:dLbl>
              <c:idx val="4"/>
              <c:delete val="1"/>
              <c:extLst>
                <c:ext xmlns:c15="http://schemas.microsoft.com/office/drawing/2012/chart" uri="{CE6537A1-D6FC-4f65-9D91-7224C49458BB}"/>
                <c:ext xmlns:c16="http://schemas.microsoft.com/office/drawing/2014/chart" uri="{C3380CC4-5D6E-409C-BE32-E72D297353CC}">
                  <c16:uniqueId val="{00000032-584F-4765-BBF6-37466B3FD89C}"/>
                </c:ext>
              </c:extLst>
            </c:dLbl>
            <c:dLbl>
              <c:idx val="5"/>
              <c:delete val="1"/>
              <c:extLst>
                <c:ext xmlns:c15="http://schemas.microsoft.com/office/drawing/2012/chart" uri="{CE6537A1-D6FC-4f65-9D91-7224C49458BB}"/>
                <c:ext xmlns:c16="http://schemas.microsoft.com/office/drawing/2014/chart" uri="{C3380CC4-5D6E-409C-BE32-E72D297353CC}">
                  <c16:uniqueId val="{00000033-584F-4765-BBF6-37466B3FD89C}"/>
                </c:ext>
              </c:extLst>
            </c:dLbl>
            <c:dLbl>
              <c:idx val="6"/>
              <c:delete val="1"/>
              <c:extLst>
                <c:ext xmlns:c15="http://schemas.microsoft.com/office/drawing/2012/chart" uri="{CE6537A1-D6FC-4f65-9D91-7224C49458BB}"/>
                <c:ext xmlns:c16="http://schemas.microsoft.com/office/drawing/2014/chart" uri="{C3380CC4-5D6E-409C-BE32-E72D297353CC}">
                  <c16:uniqueId val="{00000034-584F-4765-BBF6-37466B3FD89C}"/>
                </c:ext>
              </c:extLst>
            </c:dLbl>
            <c:dLbl>
              <c:idx val="7"/>
              <c:delete val="1"/>
              <c:extLst>
                <c:ext xmlns:c15="http://schemas.microsoft.com/office/drawing/2012/chart" uri="{CE6537A1-D6FC-4f65-9D91-7224C49458BB}"/>
                <c:ext xmlns:c16="http://schemas.microsoft.com/office/drawing/2014/chart" uri="{C3380CC4-5D6E-409C-BE32-E72D297353CC}">
                  <c16:uniqueId val="{00000035-584F-4765-BBF6-37466B3FD89C}"/>
                </c:ext>
              </c:extLst>
            </c:dLbl>
            <c:dLbl>
              <c:idx val="8"/>
              <c:delete val="1"/>
              <c:extLst>
                <c:ext xmlns:c15="http://schemas.microsoft.com/office/drawing/2012/chart" uri="{CE6537A1-D6FC-4f65-9D91-7224C49458BB}"/>
                <c:ext xmlns:c16="http://schemas.microsoft.com/office/drawing/2014/chart" uri="{C3380CC4-5D6E-409C-BE32-E72D297353CC}">
                  <c16:uniqueId val="{0000002A-584F-4765-BBF6-37466B3FD89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Age'!$C$11:$M$11</c:f>
              <c:numCache>
                <c:formatCode>0.0</c:formatCode>
                <c:ptCount val="11"/>
                <c:pt idx="0">
                  <c:v>7.8054790000000001</c:v>
                </c:pt>
                <c:pt idx="1">
                  <c:v>7.7863009999999999</c:v>
                </c:pt>
                <c:pt idx="2">
                  <c:v>7.3821919999999999</c:v>
                </c:pt>
                <c:pt idx="3">
                  <c:v>7.3013700000000004</c:v>
                </c:pt>
                <c:pt idx="4">
                  <c:v>7.29589</c:v>
                </c:pt>
                <c:pt idx="5">
                  <c:v>7.2972599999999996</c:v>
                </c:pt>
                <c:pt idx="6">
                  <c:v>7.1534250000000004</c:v>
                </c:pt>
                <c:pt idx="7">
                  <c:v>7.1287669999999999</c:v>
                </c:pt>
                <c:pt idx="8">
                  <c:v>7.2931509999999999</c:v>
                </c:pt>
                <c:pt idx="9">
                  <c:v>7.6767120000000002</c:v>
                </c:pt>
                <c:pt idx="10">
                  <c:v>8.0054789999999993</c:v>
                </c:pt>
              </c:numCache>
            </c:numRef>
          </c:val>
          <c:smooth val="0"/>
          <c:extLst>
            <c:ext xmlns:c16="http://schemas.microsoft.com/office/drawing/2014/chart" uri="{C3380CC4-5D6E-409C-BE32-E72D297353CC}">
              <c16:uniqueId val="{00000036-584F-4765-BBF6-37466B3FD89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Sector'!$O$9</c:f>
              <c:strCache>
                <c:ptCount val="1"/>
                <c:pt idx="0">
                  <c:v>Software</c:v>
                </c:pt>
              </c:strCache>
            </c:strRef>
          </c:tx>
          <c:spPr>
            <a:solidFill>
              <a:srgbClr val="051C38"/>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Sector'!$T$9:$BD$9</c:f>
              <c:numCache>
                <c:formatCode>#,##0</c:formatCode>
                <c:ptCount val="37"/>
                <c:pt idx="0">
                  <c:v>1164</c:v>
                </c:pt>
                <c:pt idx="1">
                  <c:v>1152</c:v>
                </c:pt>
                <c:pt idx="2">
                  <c:v>1054</c:v>
                </c:pt>
                <c:pt idx="3">
                  <c:v>960</c:v>
                </c:pt>
                <c:pt idx="4">
                  <c:v>1113</c:v>
                </c:pt>
                <c:pt idx="5">
                  <c:v>975</c:v>
                </c:pt>
                <c:pt idx="6">
                  <c:v>925</c:v>
                </c:pt>
                <c:pt idx="7">
                  <c:v>919</c:v>
                </c:pt>
                <c:pt idx="8">
                  <c:v>1138</c:v>
                </c:pt>
                <c:pt idx="9">
                  <c:v>1030</c:v>
                </c:pt>
                <c:pt idx="10">
                  <c:v>1028</c:v>
                </c:pt>
                <c:pt idx="11">
                  <c:v>1016</c:v>
                </c:pt>
                <c:pt idx="12">
                  <c:v>1232</c:v>
                </c:pt>
                <c:pt idx="13">
                  <c:v>1132</c:v>
                </c:pt>
                <c:pt idx="14">
                  <c:v>1074</c:v>
                </c:pt>
                <c:pt idx="15">
                  <c:v>1175</c:v>
                </c:pt>
                <c:pt idx="16">
                  <c:v>1332</c:v>
                </c:pt>
                <c:pt idx="17">
                  <c:v>1252</c:v>
                </c:pt>
                <c:pt idx="18">
                  <c:v>1199</c:v>
                </c:pt>
                <c:pt idx="19">
                  <c:v>1157</c:v>
                </c:pt>
                <c:pt idx="20">
                  <c:v>1428</c:v>
                </c:pt>
                <c:pt idx="21">
                  <c:v>1089</c:v>
                </c:pt>
                <c:pt idx="22">
                  <c:v>1187</c:v>
                </c:pt>
                <c:pt idx="23">
                  <c:v>1358</c:v>
                </c:pt>
                <c:pt idx="24">
                  <c:v>1883</c:v>
                </c:pt>
                <c:pt idx="25">
                  <c:v>1790</c:v>
                </c:pt>
                <c:pt idx="26">
                  <c:v>1851</c:v>
                </c:pt>
                <c:pt idx="27">
                  <c:v>2000</c:v>
                </c:pt>
                <c:pt idx="28">
                  <c:v>2294</c:v>
                </c:pt>
                <c:pt idx="29">
                  <c:v>1836</c:v>
                </c:pt>
                <c:pt idx="30">
                  <c:v>1654</c:v>
                </c:pt>
                <c:pt idx="31">
                  <c:v>1411</c:v>
                </c:pt>
                <c:pt idx="32">
                  <c:v>1577</c:v>
                </c:pt>
                <c:pt idx="33">
                  <c:v>1442</c:v>
                </c:pt>
                <c:pt idx="34">
                  <c:v>1271</c:v>
                </c:pt>
                <c:pt idx="35">
                  <c:v>1287</c:v>
                </c:pt>
                <c:pt idx="36">
                  <c:v>1150</c:v>
                </c:pt>
              </c:numCache>
            </c:numRef>
          </c:val>
          <c:extLst>
            <c:ext xmlns:c16="http://schemas.microsoft.com/office/drawing/2014/chart" uri="{C3380CC4-5D6E-409C-BE32-E72D297353CC}">
              <c16:uniqueId val="{00000000-7201-499D-AE6C-9ADDDFD512CF}"/>
            </c:ext>
          </c:extLst>
        </c:ser>
        <c:ser>
          <c:idx val="1"/>
          <c:order val="1"/>
          <c:tx>
            <c:strRef>
              <c:f>'Deals x Sector'!$O$10</c:f>
              <c:strCache>
                <c:ptCount val="1"/>
                <c:pt idx="0">
                  <c:v>Pharma &amp; Biotech</c:v>
                </c:pt>
              </c:strCache>
            </c:strRef>
          </c:tx>
          <c:spPr>
            <a:solidFill>
              <a:schemeClr val="accent1"/>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Sector'!$T$10:$BD$10</c:f>
              <c:numCache>
                <c:formatCode>#,##0</c:formatCode>
                <c:ptCount val="37"/>
                <c:pt idx="0">
                  <c:v>206</c:v>
                </c:pt>
                <c:pt idx="1">
                  <c:v>201</c:v>
                </c:pt>
                <c:pt idx="2">
                  <c:v>180</c:v>
                </c:pt>
                <c:pt idx="3">
                  <c:v>175</c:v>
                </c:pt>
                <c:pt idx="4">
                  <c:v>206</c:v>
                </c:pt>
                <c:pt idx="5">
                  <c:v>172</c:v>
                </c:pt>
                <c:pt idx="6">
                  <c:v>181</c:v>
                </c:pt>
                <c:pt idx="7">
                  <c:v>181</c:v>
                </c:pt>
                <c:pt idx="8">
                  <c:v>228</c:v>
                </c:pt>
                <c:pt idx="9">
                  <c:v>221</c:v>
                </c:pt>
                <c:pt idx="10">
                  <c:v>211</c:v>
                </c:pt>
                <c:pt idx="11">
                  <c:v>232</c:v>
                </c:pt>
                <c:pt idx="12">
                  <c:v>260</c:v>
                </c:pt>
                <c:pt idx="13">
                  <c:v>255</c:v>
                </c:pt>
                <c:pt idx="14">
                  <c:v>202</c:v>
                </c:pt>
                <c:pt idx="15">
                  <c:v>219</c:v>
                </c:pt>
                <c:pt idx="16">
                  <c:v>300</c:v>
                </c:pt>
                <c:pt idx="17">
                  <c:v>239</c:v>
                </c:pt>
                <c:pt idx="18">
                  <c:v>235</c:v>
                </c:pt>
                <c:pt idx="19">
                  <c:v>253</c:v>
                </c:pt>
                <c:pt idx="20">
                  <c:v>289</c:v>
                </c:pt>
                <c:pt idx="21">
                  <c:v>247</c:v>
                </c:pt>
                <c:pt idx="22">
                  <c:v>302</c:v>
                </c:pt>
                <c:pt idx="23">
                  <c:v>304</c:v>
                </c:pt>
                <c:pt idx="24">
                  <c:v>409</c:v>
                </c:pt>
                <c:pt idx="25">
                  <c:v>344</c:v>
                </c:pt>
                <c:pt idx="26">
                  <c:v>308</c:v>
                </c:pt>
                <c:pt idx="27">
                  <c:v>360</c:v>
                </c:pt>
                <c:pt idx="28">
                  <c:v>322</c:v>
                </c:pt>
                <c:pt idx="29">
                  <c:v>268</c:v>
                </c:pt>
                <c:pt idx="30">
                  <c:v>233</c:v>
                </c:pt>
                <c:pt idx="31">
                  <c:v>270</c:v>
                </c:pt>
                <c:pt idx="32">
                  <c:v>265</c:v>
                </c:pt>
                <c:pt idx="33">
                  <c:v>244</c:v>
                </c:pt>
                <c:pt idx="34">
                  <c:v>230</c:v>
                </c:pt>
                <c:pt idx="35">
                  <c:v>250</c:v>
                </c:pt>
                <c:pt idx="36">
                  <c:v>209</c:v>
                </c:pt>
              </c:numCache>
            </c:numRef>
          </c:val>
          <c:extLst>
            <c:ext xmlns:c16="http://schemas.microsoft.com/office/drawing/2014/chart" uri="{C3380CC4-5D6E-409C-BE32-E72D297353CC}">
              <c16:uniqueId val="{00000001-7201-499D-AE6C-9ADDDFD512CF}"/>
            </c:ext>
          </c:extLst>
        </c:ser>
        <c:ser>
          <c:idx val="2"/>
          <c:order val="2"/>
          <c:tx>
            <c:strRef>
              <c:f>'Deals x Sector'!$O$11</c:f>
              <c:strCache>
                <c:ptCount val="1"/>
                <c:pt idx="0">
                  <c:v>Other</c:v>
                </c:pt>
              </c:strCache>
            </c:strRef>
          </c:tx>
          <c:spPr>
            <a:solidFill>
              <a:schemeClr val="accent2"/>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Sector'!$T$11:$BD$11</c:f>
              <c:numCache>
                <c:formatCode>#,##0</c:formatCode>
                <c:ptCount val="37"/>
                <c:pt idx="0">
                  <c:v>124</c:v>
                </c:pt>
                <c:pt idx="1">
                  <c:v>116</c:v>
                </c:pt>
                <c:pt idx="2">
                  <c:v>106</c:v>
                </c:pt>
                <c:pt idx="3">
                  <c:v>90</c:v>
                </c:pt>
                <c:pt idx="4">
                  <c:v>105</c:v>
                </c:pt>
                <c:pt idx="5">
                  <c:v>87</c:v>
                </c:pt>
                <c:pt idx="6">
                  <c:v>85</c:v>
                </c:pt>
                <c:pt idx="7">
                  <c:v>77</c:v>
                </c:pt>
                <c:pt idx="8">
                  <c:v>109</c:v>
                </c:pt>
                <c:pt idx="9">
                  <c:v>105</c:v>
                </c:pt>
                <c:pt idx="10">
                  <c:v>101</c:v>
                </c:pt>
                <c:pt idx="11">
                  <c:v>102</c:v>
                </c:pt>
                <c:pt idx="12">
                  <c:v>135</c:v>
                </c:pt>
                <c:pt idx="13">
                  <c:v>119</c:v>
                </c:pt>
                <c:pt idx="14">
                  <c:v>132</c:v>
                </c:pt>
                <c:pt idx="15">
                  <c:v>114</c:v>
                </c:pt>
                <c:pt idx="16">
                  <c:v>126</c:v>
                </c:pt>
                <c:pt idx="17">
                  <c:v>135</c:v>
                </c:pt>
                <c:pt idx="18">
                  <c:v>131</c:v>
                </c:pt>
                <c:pt idx="19">
                  <c:v>140</c:v>
                </c:pt>
                <c:pt idx="20">
                  <c:v>144</c:v>
                </c:pt>
                <c:pt idx="21">
                  <c:v>129</c:v>
                </c:pt>
                <c:pt idx="22">
                  <c:v>141</c:v>
                </c:pt>
                <c:pt idx="23">
                  <c:v>158</c:v>
                </c:pt>
                <c:pt idx="24">
                  <c:v>223</c:v>
                </c:pt>
                <c:pt idx="25">
                  <c:v>222</c:v>
                </c:pt>
                <c:pt idx="26">
                  <c:v>247</c:v>
                </c:pt>
                <c:pt idx="27">
                  <c:v>224</c:v>
                </c:pt>
                <c:pt idx="28">
                  <c:v>323</c:v>
                </c:pt>
                <c:pt idx="29">
                  <c:v>262</c:v>
                </c:pt>
                <c:pt idx="30">
                  <c:v>220</c:v>
                </c:pt>
                <c:pt idx="31">
                  <c:v>180</c:v>
                </c:pt>
                <c:pt idx="32">
                  <c:v>224</c:v>
                </c:pt>
                <c:pt idx="33">
                  <c:v>165</c:v>
                </c:pt>
                <c:pt idx="34">
                  <c:v>210</c:v>
                </c:pt>
                <c:pt idx="35">
                  <c:v>177</c:v>
                </c:pt>
                <c:pt idx="36">
                  <c:v>164</c:v>
                </c:pt>
              </c:numCache>
            </c:numRef>
          </c:val>
          <c:extLst>
            <c:ext xmlns:c16="http://schemas.microsoft.com/office/drawing/2014/chart" uri="{C3380CC4-5D6E-409C-BE32-E72D297353CC}">
              <c16:uniqueId val="{00000002-7201-499D-AE6C-9ADDDFD512CF}"/>
            </c:ext>
          </c:extLst>
        </c:ser>
        <c:ser>
          <c:idx val="3"/>
          <c:order val="3"/>
          <c:tx>
            <c:strRef>
              <c:f>'Deals x Sector'!$O$12</c:f>
              <c:strCache>
                <c:ptCount val="1"/>
                <c:pt idx="0">
                  <c:v>Media</c:v>
                </c:pt>
              </c:strCache>
            </c:strRef>
          </c:tx>
          <c:spPr>
            <a:solidFill>
              <a:srgbClr val="267479"/>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Sector'!$T$12:$BD$12</c:f>
              <c:numCache>
                <c:formatCode>#,##0</c:formatCode>
                <c:ptCount val="37"/>
                <c:pt idx="0">
                  <c:v>111</c:v>
                </c:pt>
                <c:pt idx="1">
                  <c:v>142</c:v>
                </c:pt>
                <c:pt idx="2">
                  <c:v>109</c:v>
                </c:pt>
                <c:pt idx="3">
                  <c:v>113</c:v>
                </c:pt>
                <c:pt idx="4">
                  <c:v>126</c:v>
                </c:pt>
                <c:pt idx="5">
                  <c:v>91</c:v>
                </c:pt>
                <c:pt idx="6">
                  <c:v>92</c:v>
                </c:pt>
                <c:pt idx="7">
                  <c:v>91</c:v>
                </c:pt>
                <c:pt idx="8">
                  <c:v>106</c:v>
                </c:pt>
                <c:pt idx="9">
                  <c:v>93</c:v>
                </c:pt>
                <c:pt idx="10">
                  <c:v>92</c:v>
                </c:pt>
                <c:pt idx="11">
                  <c:v>83</c:v>
                </c:pt>
                <c:pt idx="12">
                  <c:v>96</c:v>
                </c:pt>
                <c:pt idx="13">
                  <c:v>84</c:v>
                </c:pt>
                <c:pt idx="14">
                  <c:v>73</c:v>
                </c:pt>
                <c:pt idx="15">
                  <c:v>84</c:v>
                </c:pt>
                <c:pt idx="16">
                  <c:v>110</c:v>
                </c:pt>
                <c:pt idx="17">
                  <c:v>83</c:v>
                </c:pt>
                <c:pt idx="18">
                  <c:v>84</c:v>
                </c:pt>
                <c:pt idx="19">
                  <c:v>93</c:v>
                </c:pt>
                <c:pt idx="20">
                  <c:v>123</c:v>
                </c:pt>
                <c:pt idx="21">
                  <c:v>88</c:v>
                </c:pt>
                <c:pt idx="22">
                  <c:v>67</c:v>
                </c:pt>
                <c:pt idx="23">
                  <c:v>94</c:v>
                </c:pt>
                <c:pt idx="24">
                  <c:v>125</c:v>
                </c:pt>
                <c:pt idx="25">
                  <c:v>118</c:v>
                </c:pt>
                <c:pt idx="26">
                  <c:v>120</c:v>
                </c:pt>
                <c:pt idx="27">
                  <c:v>111</c:v>
                </c:pt>
                <c:pt idx="28">
                  <c:v>156</c:v>
                </c:pt>
                <c:pt idx="29">
                  <c:v>135</c:v>
                </c:pt>
                <c:pt idx="30">
                  <c:v>105</c:v>
                </c:pt>
                <c:pt idx="31">
                  <c:v>109</c:v>
                </c:pt>
                <c:pt idx="32">
                  <c:v>83</c:v>
                </c:pt>
                <c:pt idx="33">
                  <c:v>93</c:v>
                </c:pt>
                <c:pt idx="34">
                  <c:v>70</c:v>
                </c:pt>
                <c:pt idx="35">
                  <c:v>94</c:v>
                </c:pt>
                <c:pt idx="36">
                  <c:v>68</c:v>
                </c:pt>
              </c:numCache>
            </c:numRef>
          </c:val>
          <c:extLst>
            <c:ext xmlns:c16="http://schemas.microsoft.com/office/drawing/2014/chart" uri="{C3380CC4-5D6E-409C-BE32-E72D297353CC}">
              <c16:uniqueId val="{00000003-7201-499D-AE6C-9ADDDFD512CF}"/>
            </c:ext>
          </c:extLst>
        </c:ser>
        <c:ser>
          <c:idx val="4"/>
          <c:order val="4"/>
          <c:tx>
            <c:strRef>
              <c:f>'Deals x Sector'!$O$13</c:f>
              <c:strCache>
                <c:ptCount val="1"/>
                <c:pt idx="0">
                  <c:v>IT Hardware</c:v>
                </c:pt>
              </c:strCache>
            </c:strRef>
          </c:tx>
          <c:spPr>
            <a:solidFill>
              <a:srgbClr val="40C2C9"/>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Sector'!$T$13:$BD$13</c:f>
              <c:numCache>
                <c:formatCode>#,##0</c:formatCode>
                <c:ptCount val="37"/>
                <c:pt idx="0">
                  <c:v>104</c:v>
                </c:pt>
                <c:pt idx="1">
                  <c:v>120</c:v>
                </c:pt>
                <c:pt idx="2">
                  <c:v>98</c:v>
                </c:pt>
                <c:pt idx="3">
                  <c:v>104</c:v>
                </c:pt>
                <c:pt idx="4">
                  <c:v>127</c:v>
                </c:pt>
                <c:pt idx="5">
                  <c:v>99</c:v>
                </c:pt>
                <c:pt idx="6">
                  <c:v>102</c:v>
                </c:pt>
                <c:pt idx="7">
                  <c:v>105</c:v>
                </c:pt>
                <c:pt idx="8">
                  <c:v>131</c:v>
                </c:pt>
                <c:pt idx="9">
                  <c:v>124</c:v>
                </c:pt>
                <c:pt idx="10">
                  <c:v>119</c:v>
                </c:pt>
                <c:pt idx="11">
                  <c:v>130</c:v>
                </c:pt>
                <c:pt idx="12">
                  <c:v>159</c:v>
                </c:pt>
                <c:pt idx="13">
                  <c:v>136</c:v>
                </c:pt>
                <c:pt idx="14">
                  <c:v>136</c:v>
                </c:pt>
                <c:pt idx="15">
                  <c:v>125</c:v>
                </c:pt>
                <c:pt idx="16">
                  <c:v>154</c:v>
                </c:pt>
                <c:pt idx="17">
                  <c:v>122</c:v>
                </c:pt>
                <c:pt idx="18">
                  <c:v>132</c:v>
                </c:pt>
                <c:pt idx="19">
                  <c:v>122</c:v>
                </c:pt>
                <c:pt idx="20">
                  <c:v>183</c:v>
                </c:pt>
                <c:pt idx="21">
                  <c:v>124</c:v>
                </c:pt>
                <c:pt idx="22">
                  <c:v>110</c:v>
                </c:pt>
                <c:pt idx="23">
                  <c:v>136</c:v>
                </c:pt>
                <c:pt idx="24">
                  <c:v>153</c:v>
                </c:pt>
                <c:pt idx="25">
                  <c:v>155</c:v>
                </c:pt>
                <c:pt idx="26">
                  <c:v>153</c:v>
                </c:pt>
                <c:pt idx="27">
                  <c:v>177</c:v>
                </c:pt>
                <c:pt idx="28">
                  <c:v>157</c:v>
                </c:pt>
                <c:pt idx="29">
                  <c:v>155</c:v>
                </c:pt>
                <c:pt idx="30">
                  <c:v>138</c:v>
                </c:pt>
                <c:pt idx="31">
                  <c:v>123</c:v>
                </c:pt>
                <c:pt idx="32">
                  <c:v>126</c:v>
                </c:pt>
                <c:pt idx="33">
                  <c:v>129</c:v>
                </c:pt>
                <c:pt idx="34">
                  <c:v>127</c:v>
                </c:pt>
                <c:pt idx="35">
                  <c:v>117</c:v>
                </c:pt>
                <c:pt idx="36">
                  <c:v>84</c:v>
                </c:pt>
              </c:numCache>
            </c:numRef>
          </c:val>
          <c:extLst>
            <c:ext xmlns:c16="http://schemas.microsoft.com/office/drawing/2014/chart" uri="{C3380CC4-5D6E-409C-BE32-E72D297353CC}">
              <c16:uniqueId val="{00000004-7201-499D-AE6C-9ADDDFD512CF}"/>
            </c:ext>
          </c:extLst>
        </c:ser>
        <c:ser>
          <c:idx val="5"/>
          <c:order val="5"/>
          <c:tx>
            <c:strRef>
              <c:f>'Deals x Sector'!$O$14</c:f>
              <c:strCache>
                <c:ptCount val="1"/>
                <c:pt idx="0">
                  <c:v>HC Services &amp; Systems</c:v>
                </c:pt>
              </c:strCache>
            </c:strRef>
          </c:tx>
          <c:spPr>
            <a:solidFill>
              <a:srgbClr val="C4EDEB"/>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Sector'!$T$14:$BD$14</c:f>
              <c:numCache>
                <c:formatCode>#,##0</c:formatCode>
                <c:ptCount val="37"/>
                <c:pt idx="0">
                  <c:v>212</c:v>
                </c:pt>
                <c:pt idx="1">
                  <c:v>222</c:v>
                </c:pt>
                <c:pt idx="2">
                  <c:v>200</c:v>
                </c:pt>
                <c:pt idx="3">
                  <c:v>211</c:v>
                </c:pt>
                <c:pt idx="4">
                  <c:v>249</c:v>
                </c:pt>
                <c:pt idx="5">
                  <c:v>226</c:v>
                </c:pt>
                <c:pt idx="6">
                  <c:v>183</c:v>
                </c:pt>
                <c:pt idx="7">
                  <c:v>198</c:v>
                </c:pt>
                <c:pt idx="8">
                  <c:v>243</c:v>
                </c:pt>
                <c:pt idx="9">
                  <c:v>222</c:v>
                </c:pt>
                <c:pt idx="10">
                  <c:v>238</c:v>
                </c:pt>
                <c:pt idx="11">
                  <c:v>205</c:v>
                </c:pt>
                <c:pt idx="12">
                  <c:v>274</c:v>
                </c:pt>
                <c:pt idx="13">
                  <c:v>242</c:v>
                </c:pt>
                <c:pt idx="14">
                  <c:v>241</c:v>
                </c:pt>
                <c:pt idx="15">
                  <c:v>252</c:v>
                </c:pt>
                <c:pt idx="16">
                  <c:v>281</c:v>
                </c:pt>
                <c:pt idx="17">
                  <c:v>313</c:v>
                </c:pt>
                <c:pt idx="18">
                  <c:v>296</c:v>
                </c:pt>
                <c:pt idx="19">
                  <c:v>251</c:v>
                </c:pt>
                <c:pt idx="20">
                  <c:v>334</c:v>
                </c:pt>
                <c:pt idx="21">
                  <c:v>276</c:v>
                </c:pt>
                <c:pt idx="22">
                  <c:v>259</c:v>
                </c:pt>
                <c:pt idx="23">
                  <c:v>317</c:v>
                </c:pt>
                <c:pt idx="24">
                  <c:v>436</c:v>
                </c:pt>
                <c:pt idx="25">
                  <c:v>413</c:v>
                </c:pt>
                <c:pt idx="26">
                  <c:v>395</c:v>
                </c:pt>
                <c:pt idx="27">
                  <c:v>393</c:v>
                </c:pt>
                <c:pt idx="28">
                  <c:v>456</c:v>
                </c:pt>
                <c:pt idx="29">
                  <c:v>378</c:v>
                </c:pt>
                <c:pt idx="30">
                  <c:v>328</c:v>
                </c:pt>
                <c:pt idx="31">
                  <c:v>323</c:v>
                </c:pt>
                <c:pt idx="32">
                  <c:v>343</c:v>
                </c:pt>
                <c:pt idx="33">
                  <c:v>338</c:v>
                </c:pt>
                <c:pt idx="34">
                  <c:v>272</c:v>
                </c:pt>
                <c:pt idx="35">
                  <c:v>297</c:v>
                </c:pt>
                <c:pt idx="36">
                  <c:v>267</c:v>
                </c:pt>
              </c:numCache>
            </c:numRef>
          </c:val>
          <c:extLst>
            <c:ext xmlns:c16="http://schemas.microsoft.com/office/drawing/2014/chart" uri="{C3380CC4-5D6E-409C-BE32-E72D297353CC}">
              <c16:uniqueId val="{00000005-7201-499D-AE6C-9ADDDFD512CF}"/>
            </c:ext>
          </c:extLst>
        </c:ser>
        <c:ser>
          <c:idx val="6"/>
          <c:order val="6"/>
          <c:tx>
            <c:strRef>
              <c:f>'Deals x Sector'!$O$15</c:f>
              <c:strCache>
                <c:ptCount val="1"/>
                <c:pt idx="0">
                  <c:v>HC Devices &amp; Supplies</c:v>
                </c:pt>
              </c:strCache>
            </c:strRef>
          </c:tx>
          <c:spPr>
            <a:solidFill>
              <a:srgbClr val="F5C914"/>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Sector'!$T$15:$BD$15</c:f>
              <c:numCache>
                <c:formatCode>#,##0</c:formatCode>
                <c:ptCount val="37"/>
                <c:pt idx="0">
                  <c:v>168</c:v>
                </c:pt>
                <c:pt idx="1">
                  <c:v>167</c:v>
                </c:pt>
                <c:pt idx="2">
                  <c:v>154</c:v>
                </c:pt>
                <c:pt idx="3">
                  <c:v>171</c:v>
                </c:pt>
                <c:pt idx="4">
                  <c:v>170</c:v>
                </c:pt>
                <c:pt idx="5">
                  <c:v>166</c:v>
                </c:pt>
                <c:pt idx="6">
                  <c:v>159</c:v>
                </c:pt>
                <c:pt idx="7">
                  <c:v>150</c:v>
                </c:pt>
                <c:pt idx="8">
                  <c:v>201</c:v>
                </c:pt>
                <c:pt idx="9">
                  <c:v>184</c:v>
                </c:pt>
                <c:pt idx="10">
                  <c:v>146</c:v>
                </c:pt>
                <c:pt idx="11">
                  <c:v>157</c:v>
                </c:pt>
                <c:pt idx="12">
                  <c:v>198</c:v>
                </c:pt>
                <c:pt idx="13">
                  <c:v>166</c:v>
                </c:pt>
                <c:pt idx="14">
                  <c:v>182</c:v>
                </c:pt>
                <c:pt idx="15">
                  <c:v>186</c:v>
                </c:pt>
                <c:pt idx="16">
                  <c:v>214</c:v>
                </c:pt>
                <c:pt idx="17">
                  <c:v>171</c:v>
                </c:pt>
                <c:pt idx="18">
                  <c:v>184</c:v>
                </c:pt>
                <c:pt idx="19">
                  <c:v>193</c:v>
                </c:pt>
                <c:pt idx="20">
                  <c:v>199</c:v>
                </c:pt>
                <c:pt idx="21">
                  <c:v>182</c:v>
                </c:pt>
                <c:pt idx="22">
                  <c:v>187</c:v>
                </c:pt>
                <c:pt idx="23">
                  <c:v>208</c:v>
                </c:pt>
                <c:pt idx="24">
                  <c:v>237</c:v>
                </c:pt>
                <c:pt idx="25">
                  <c:v>217</c:v>
                </c:pt>
                <c:pt idx="26">
                  <c:v>230</c:v>
                </c:pt>
                <c:pt idx="27">
                  <c:v>208</c:v>
                </c:pt>
                <c:pt idx="28">
                  <c:v>209</c:v>
                </c:pt>
                <c:pt idx="29">
                  <c:v>182</c:v>
                </c:pt>
                <c:pt idx="30">
                  <c:v>186</c:v>
                </c:pt>
                <c:pt idx="31">
                  <c:v>173</c:v>
                </c:pt>
                <c:pt idx="32">
                  <c:v>183</c:v>
                </c:pt>
                <c:pt idx="33">
                  <c:v>188</c:v>
                </c:pt>
                <c:pt idx="34">
                  <c:v>173</c:v>
                </c:pt>
                <c:pt idx="35">
                  <c:v>190</c:v>
                </c:pt>
                <c:pt idx="36">
                  <c:v>128</c:v>
                </c:pt>
              </c:numCache>
            </c:numRef>
          </c:val>
          <c:extLst>
            <c:ext xmlns:c16="http://schemas.microsoft.com/office/drawing/2014/chart" uri="{C3380CC4-5D6E-409C-BE32-E72D297353CC}">
              <c16:uniqueId val="{00000006-7201-499D-AE6C-9ADDDFD512CF}"/>
            </c:ext>
          </c:extLst>
        </c:ser>
        <c:ser>
          <c:idx val="7"/>
          <c:order val="7"/>
          <c:tx>
            <c:strRef>
              <c:f>'Deals x Sector'!$O$16</c:f>
              <c:strCache>
                <c:ptCount val="1"/>
                <c:pt idx="0">
                  <c:v>Energy</c:v>
                </c:pt>
              </c:strCache>
            </c:strRef>
          </c:tx>
          <c:spPr>
            <a:solidFill>
              <a:schemeClr val="accent6"/>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Sector'!$T$16:$BD$16</c:f>
              <c:numCache>
                <c:formatCode>#,##0</c:formatCode>
                <c:ptCount val="37"/>
                <c:pt idx="0">
                  <c:v>56</c:v>
                </c:pt>
                <c:pt idx="1">
                  <c:v>39</c:v>
                </c:pt>
                <c:pt idx="2">
                  <c:v>44</c:v>
                </c:pt>
                <c:pt idx="3">
                  <c:v>37</c:v>
                </c:pt>
                <c:pt idx="4">
                  <c:v>56</c:v>
                </c:pt>
                <c:pt idx="5">
                  <c:v>43</c:v>
                </c:pt>
                <c:pt idx="6">
                  <c:v>34</c:v>
                </c:pt>
                <c:pt idx="7">
                  <c:v>25</c:v>
                </c:pt>
                <c:pt idx="8">
                  <c:v>27</c:v>
                </c:pt>
                <c:pt idx="9">
                  <c:v>30</c:v>
                </c:pt>
                <c:pt idx="10">
                  <c:v>24</c:v>
                </c:pt>
                <c:pt idx="11">
                  <c:v>33</c:v>
                </c:pt>
                <c:pt idx="12">
                  <c:v>41</c:v>
                </c:pt>
                <c:pt idx="13">
                  <c:v>38</c:v>
                </c:pt>
                <c:pt idx="14">
                  <c:v>22</c:v>
                </c:pt>
                <c:pt idx="15">
                  <c:v>31</c:v>
                </c:pt>
                <c:pt idx="16">
                  <c:v>32</c:v>
                </c:pt>
                <c:pt idx="17">
                  <c:v>25</c:v>
                </c:pt>
                <c:pt idx="18">
                  <c:v>50</c:v>
                </c:pt>
                <c:pt idx="19">
                  <c:v>28</c:v>
                </c:pt>
                <c:pt idx="20">
                  <c:v>48</c:v>
                </c:pt>
                <c:pt idx="21">
                  <c:v>25</c:v>
                </c:pt>
                <c:pt idx="22">
                  <c:v>22</c:v>
                </c:pt>
                <c:pt idx="23">
                  <c:v>51</c:v>
                </c:pt>
                <c:pt idx="24">
                  <c:v>53</c:v>
                </c:pt>
                <c:pt idx="25">
                  <c:v>57</c:v>
                </c:pt>
                <c:pt idx="26">
                  <c:v>58</c:v>
                </c:pt>
                <c:pt idx="27">
                  <c:v>48</c:v>
                </c:pt>
                <c:pt idx="28">
                  <c:v>52</c:v>
                </c:pt>
                <c:pt idx="29">
                  <c:v>53</c:v>
                </c:pt>
                <c:pt idx="30">
                  <c:v>48</c:v>
                </c:pt>
                <c:pt idx="31">
                  <c:v>51</c:v>
                </c:pt>
                <c:pt idx="32">
                  <c:v>52</c:v>
                </c:pt>
                <c:pt idx="33">
                  <c:v>56</c:v>
                </c:pt>
                <c:pt idx="34">
                  <c:v>61</c:v>
                </c:pt>
                <c:pt idx="35">
                  <c:v>50</c:v>
                </c:pt>
                <c:pt idx="36">
                  <c:v>39</c:v>
                </c:pt>
              </c:numCache>
            </c:numRef>
          </c:val>
          <c:extLst>
            <c:ext xmlns:c16="http://schemas.microsoft.com/office/drawing/2014/chart" uri="{C3380CC4-5D6E-409C-BE32-E72D297353CC}">
              <c16:uniqueId val="{00000007-7201-499D-AE6C-9ADDDFD512CF}"/>
            </c:ext>
          </c:extLst>
        </c:ser>
        <c:ser>
          <c:idx val="8"/>
          <c:order val="8"/>
          <c:tx>
            <c:strRef>
              <c:f>'Deals x Sector'!$O$17</c:f>
              <c:strCache>
                <c:ptCount val="1"/>
                <c:pt idx="0">
                  <c:v>Consumer Goods &amp; Services</c:v>
                </c:pt>
              </c:strCache>
            </c:strRef>
          </c:tx>
          <c:spPr>
            <a:solidFill>
              <a:srgbClr val="FAF56B"/>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Sector'!$T$17:$BD$17</c:f>
              <c:numCache>
                <c:formatCode>#,##0</c:formatCode>
                <c:ptCount val="37"/>
                <c:pt idx="0">
                  <c:v>517</c:v>
                </c:pt>
                <c:pt idx="1">
                  <c:v>434</c:v>
                </c:pt>
                <c:pt idx="2">
                  <c:v>434</c:v>
                </c:pt>
                <c:pt idx="3">
                  <c:v>454</c:v>
                </c:pt>
                <c:pt idx="4">
                  <c:v>506</c:v>
                </c:pt>
                <c:pt idx="5">
                  <c:v>402</c:v>
                </c:pt>
                <c:pt idx="6">
                  <c:v>404</c:v>
                </c:pt>
                <c:pt idx="7">
                  <c:v>376</c:v>
                </c:pt>
                <c:pt idx="8">
                  <c:v>502</c:v>
                </c:pt>
                <c:pt idx="9">
                  <c:v>489</c:v>
                </c:pt>
                <c:pt idx="10">
                  <c:v>422</c:v>
                </c:pt>
                <c:pt idx="11">
                  <c:v>452</c:v>
                </c:pt>
                <c:pt idx="12">
                  <c:v>523</c:v>
                </c:pt>
                <c:pt idx="13">
                  <c:v>445</c:v>
                </c:pt>
                <c:pt idx="14">
                  <c:v>435</c:v>
                </c:pt>
                <c:pt idx="15">
                  <c:v>504</c:v>
                </c:pt>
                <c:pt idx="16">
                  <c:v>644</c:v>
                </c:pt>
                <c:pt idx="17">
                  <c:v>502</c:v>
                </c:pt>
                <c:pt idx="18">
                  <c:v>546</c:v>
                </c:pt>
                <c:pt idx="19">
                  <c:v>541</c:v>
                </c:pt>
                <c:pt idx="20">
                  <c:v>607</c:v>
                </c:pt>
                <c:pt idx="21">
                  <c:v>454</c:v>
                </c:pt>
                <c:pt idx="22">
                  <c:v>477</c:v>
                </c:pt>
                <c:pt idx="23">
                  <c:v>493</c:v>
                </c:pt>
                <c:pt idx="24">
                  <c:v>787</c:v>
                </c:pt>
                <c:pt idx="25">
                  <c:v>686</c:v>
                </c:pt>
                <c:pt idx="26">
                  <c:v>660</c:v>
                </c:pt>
                <c:pt idx="27">
                  <c:v>638</c:v>
                </c:pt>
                <c:pt idx="28">
                  <c:v>785</c:v>
                </c:pt>
                <c:pt idx="29">
                  <c:v>619</c:v>
                </c:pt>
                <c:pt idx="30">
                  <c:v>513</c:v>
                </c:pt>
                <c:pt idx="31">
                  <c:v>518</c:v>
                </c:pt>
                <c:pt idx="32">
                  <c:v>530</c:v>
                </c:pt>
                <c:pt idx="33">
                  <c:v>430</c:v>
                </c:pt>
                <c:pt idx="34">
                  <c:v>384</c:v>
                </c:pt>
                <c:pt idx="35">
                  <c:v>401</c:v>
                </c:pt>
                <c:pt idx="36">
                  <c:v>334</c:v>
                </c:pt>
              </c:numCache>
            </c:numRef>
          </c:val>
          <c:extLst>
            <c:ext xmlns:c16="http://schemas.microsoft.com/office/drawing/2014/chart" uri="{C3380CC4-5D6E-409C-BE32-E72D297353CC}">
              <c16:uniqueId val="{00000008-7201-499D-AE6C-9ADDDFD512CF}"/>
            </c:ext>
          </c:extLst>
        </c:ser>
        <c:ser>
          <c:idx val="9"/>
          <c:order val="9"/>
          <c:tx>
            <c:strRef>
              <c:f>'Deals x Sector'!$O$18</c:f>
              <c:strCache>
                <c:ptCount val="1"/>
                <c:pt idx="0">
                  <c:v>Commercial Products &amp; Services</c:v>
                </c:pt>
              </c:strCache>
            </c:strRef>
          </c:tx>
          <c:spPr>
            <a:solidFill>
              <a:srgbClr val="C0BCB2"/>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Sector'!$T$18:$BD$18</c:f>
              <c:numCache>
                <c:formatCode>#,##0</c:formatCode>
                <c:ptCount val="37"/>
                <c:pt idx="0">
                  <c:v>483</c:v>
                </c:pt>
                <c:pt idx="1">
                  <c:v>462</c:v>
                </c:pt>
                <c:pt idx="2">
                  <c:v>421</c:v>
                </c:pt>
                <c:pt idx="3">
                  <c:v>427</c:v>
                </c:pt>
                <c:pt idx="4">
                  <c:v>530</c:v>
                </c:pt>
                <c:pt idx="5">
                  <c:v>402</c:v>
                </c:pt>
                <c:pt idx="6">
                  <c:v>389</c:v>
                </c:pt>
                <c:pt idx="7">
                  <c:v>349</c:v>
                </c:pt>
                <c:pt idx="8">
                  <c:v>476</c:v>
                </c:pt>
                <c:pt idx="9">
                  <c:v>403</c:v>
                </c:pt>
                <c:pt idx="10">
                  <c:v>423</c:v>
                </c:pt>
                <c:pt idx="11">
                  <c:v>413</c:v>
                </c:pt>
                <c:pt idx="12">
                  <c:v>484</c:v>
                </c:pt>
                <c:pt idx="13">
                  <c:v>379</c:v>
                </c:pt>
                <c:pt idx="14">
                  <c:v>382</c:v>
                </c:pt>
                <c:pt idx="15">
                  <c:v>437</c:v>
                </c:pt>
                <c:pt idx="16">
                  <c:v>503</c:v>
                </c:pt>
                <c:pt idx="17">
                  <c:v>423</c:v>
                </c:pt>
                <c:pt idx="18">
                  <c:v>431</c:v>
                </c:pt>
                <c:pt idx="19">
                  <c:v>433</c:v>
                </c:pt>
                <c:pt idx="20">
                  <c:v>510</c:v>
                </c:pt>
                <c:pt idx="21">
                  <c:v>386</c:v>
                </c:pt>
                <c:pt idx="22">
                  <c:v>398</c:v>
                </c:pt>
                <c:pt idx="23">
                  <c:v>457</c:v>
                </c:pt>
                <c:pt idx="24">
                  <c:v>627</c:v>
                </c:pt>
                <c:pt idx="25">
                  <c:v>547</c:v>
                </c:pt>
                <c:pt idx="26">
                  <c:v>572</c:v>
                </c:pt>
                <c:pt idx="27">
                  <c:v>613</c:v>
                </c:pt>
                <c:pt idx="28">
                  <c:v>657</c:v>
                </c:pt>
                <c:pt idx="29">
                  <c:v>598</c:v>
                </c:pt>
                <c:pt idx="30">
                  <c:v>515</c:v>
                </c:pt>
                <c:pt idx="31">
                  <c:v>503</c:v>
                </c:pt>
                <c:pt idx="32">
                  <c:v>601</c:v>
                </c:pt>
                <c:pt idx="33">
                  <c:v>548</c:v>
                </c:pt>
                <c:pt idx="34">
                  <c:v>497</c:v>
                </c:pt>
                <c:pt idx="35">
                  <c:v>549</c:v>
                </c:pt>
                <c:pt idx="36">
                  <c:v>405</c:v>
                </c:pt>
              </c:numCache>
            </c:numRef>
          </c:val>
          <c:extLst>
            <c:ext xmlns:c16="http://schemas.microsoft.com/office/drawing/2014/chart" uri="{C3380CC4-5D6E-409C-BE32-E72D297353CC}">
              <c16:uniqueId val="{00000009-7201-499D-AE6C-9ADDDFD512CF}"/>
            </c:ext>
          </c:extLst>
        </c:ser>
        <c:ser>
          <c:idx val="10"/>
          <c:order val="10"/>
          <c:tx>
            <c:strRef>
              <c:f>'Deals x Sector'!$O$19</c:f>
              <c:strCache>
                <c:ptCount val="1"/>
                <c:pt idx="0">
                  <c:v>Transportation</c:v>
                </c:pt>
              </c:strCache>
            </c:strRef>
          </c:tx>
          <c:spPr>
            <a:solidFill>
              <a:srgbClr val="78766F"/>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Sector'!$T$19:$BD$19</c:f>
              <c:numCache>
                <c:formatCode>#,##0</c:formatCode>
                <c:ptCount val="37"/>
                <c:pt idx="0">
                  <c:v>29</c:v>
                </c:pt>
                <c:pt idx="1">
                  <c:v>33</c:v>
                </c:pt>
                <c:pt idx="2">
                  <c:v>45</c:v>
                </c:pt>
                <c:pt idx="3">
                  <c:v>32</c:v>
                </c:pt>
                <c:pt idx="4">
                  <c:v>46</c:v>
                </c:pt>
                <c:pt idx="5">
                  <c:v>33</c:v>
                </c:pt>
                <c:pt idx="6">
                  <c:v>32</c:v>
                </c:pt>
                <c:pt idx="7">
                  <c:v>28</c:v>
                </c:pt>
                <c:pt idx="8">
                  <c:v>49</c:v>
                </c:pt>
                <c:pt idx="9">
                  <c:v>48</c:v>
                </c:pt>
                <c:pt idx="10">
                  <c:v>40</c:v>
                </c:pt>
                <c:pt idx="11">
                  <c:v>45</c:v>
                </c:pt>
                <c:pt idx="12">
                  <c:v>52</c:v>
                </c:pt>
                <c:pt idx="13">
                  <c:v>42</c:v>
                </c:pt>
                <c:pt idx="14">
                  <c:v>50</c:v>
                </c:pt>
                <c:pt idx="15">
                  <c:v>50</c:v>
                </c:pt>
                <c:pt idx="16">
                  <c:v>47</c:v>
                </c:pt>
                <c:pt idx="17">
                  <c:v>40</c:v>
                </c:pt>
                <c:pt idx="18">
                  <c:v>53</c:v>
                </c:pt>
                <c:pt idx="19">
                  <c:v>52</c:v>
                </c:pt>
                <c:pt idx="20">
                  <c:v>42</c:v>
                </c:pt>
                <c:pt idx="21">
                  <c:v>41</c:v>
                </c:pt>
                <c:pt idx="22">
                  <c:v>44</c:v>
                </c:pt>
                <c:pt idx="23">
                  <c:v>41</c:v>
                </c:pt>
                <c:pt idx="24">
                  <c:v>59</c:v>
                </c:pt>
                <c:pt idx="25">
                  <c:v>42</c:v>
                </c:pt>
                <c:pt idx="26">
                  <c:v>62</c:v>
                </c:pt>
                <c:pt idx="27">
                  <c:v>67</c:v>
                </c:pt>
                <c:pt idx="28">
                  <c:v>55</c:v>
                </c:pt>
                <c:pt idx="29">
                  <c:v>47</c:v>
                </c:pt>
                <c:pt idx="30">
                  <c:v>56</c:v>
                </c:pt>
                <c:pt idx="31">
                  <c:v>53</c:v>
                </c:pt>
                <c:pt idx="32">
                  <c:v>42</c:v>
                </c:pt>
                <c:pt idx="33">
                  <c:v>44</c:v>
                </c:pt>
                <c:pt idx="34">
                  <c:v>36</c:v>
                </c:pt>
                <c:pt idx="35">
                  <c:v>45</c:v>
                </c:pt>
                <c:pt idx="36">
                  <c:v>34</c:v>
                </c:pt>
              </c:numCache>
            </c:numRef>
          </c:val>
          <c:extLst>
            <c:ext xmlns:c16="http://schemas.microsoft.com/office/drawing/2014/chart" uri="{C3380CC4-5D6E-409C-BE32-E72D297353CC}">
              <c16:uniqueId val="{0000000A-7201-499D-AE6C-9ADDDFD512CF}"/>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076927527337959"/>
          <c:y val="3.015075376884422E-2"/>
          <c:w val="0.2010406738913589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07A-4DB6-9C69-B3C931969856}"/>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07A-4DB6-9C69-B3C93196985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407A-4DB6-9C69-B3C931969856}"/>
              </c:ext>
            </c:extLst>
          </c:dPt>
          <c:dPt>
            <c:idx val="16"/>
            <c:bubble3D val="0"/>
            <c:extLst>
              <c:ext xmlns:c16="http://schemas.microsoft.com/office/drawing/2014/chart" uri="{C3380CC4-5D6E-409C-BE32-E72D297353CC}">
                <c16:uniqueId val="{00000005-407A-4DB6-9C69-B3C931969856}"/>
              </c:ext>
            </c:extLst>
          </c:dPt>
          <c:dLbls>
            <c:dLbl>
              <c:idx val="0"/>
              <c:delete val="1"/>
              <c:extLst>
                <c:ext xmlns:c15="http://schemas.microsoft.com/office/drawing/2012/chart" uri="{CE6537A1-D6FC-4f65-9D91-7224C49458BB}"/>
                <c:ext xmlns:c16="http://schemas.microsoft.com/office/drawing/2014/chart" uri="{C3380CC4-5D6E-409C-BE32-E72D297353CC}">
                  <c16:uniqueId val="{00000006-407A-4DB6-9C69-B3C931969856}"/>
                </c:ext>
              </c:extLst>
            </c:dLbl>
            <c:dLbl>
              <c:idx val="1"/>
              <c:delete val="1"/>
              <c:extLst>
                <c:ext xmlns:c15="http://schemas.microsoft.com/office/drawing/2012/chart" uri="{CE6537A1-D6FC-4f65-9D91-7224C49458BB}"/>
                <c:ext xmlns:c16="http://schemas.microsoft.com/office/drawing/2014/chart" uri="{C3380CC4-5D6E-409C-BE32-E72D297353CC}">
                  <c16:uniqueId val="{00000007-407A-4DB6-9C69-B3C931969856}"/>
                </c:ext>
              </c:extLst>
            </c:dLbl>
            <c:dLbl>
              <c:idx val="2"/>
              <c:delete val="1"/>
              <c:extLst>
                <c:ext xmlns:c15="http://schemas.microsoft.com/office/drawing/2012/chart" uri="{CE6537A1-D6FC-4f65-9D91-7224C49458BB}"/>
                <c:ext xmlns:c16="http://schemas.microsoft.com/office/drawing/2014/chart" uri="{C3380CC4-5D6E-409C-BE32-E72D297353CC}">
                  <c16:uniqueId val="{00000008-407A-4DB6-9C69-B3C931969856}"/>
                </c:ext>
              </c:extLst>
            </c:dLbl>
            <c:dLbl>
              <c:idx val="3"/>
              <c:delete val="1"/>
              <c:extLst>
                <c:ext xmlns:c15="http://schemas.microsoft.com/office/drawing/2012/chart" uri="{CE6537A1-D6FC-4f65-9D91-7224C49458BB}"/>
                <c:ext xmlns:c16="http://schemas.microsoft.com/office/drawing/2014/chart" uri="{C3380CC4-5D6E-409C-BE32-E72D297353CC}">
                  <c16:uniqueId val="{00000009-407A-4DB6-9C69-B3C931969856}"/>
                </c:ext>
              </c:extLst>
            </c:dLbl>
            <c:dLbl>
              <c:idx val="4"/>
              <c:delete val="1"/>
              <c:extLst>
                <c:ext xmlns:c15="http://schemas.microsoft.com/office/drawing/2012/chart" uri="{CE6537A1-D6FC-4f65-9D91-7224C49458BB}"/>
                <c:ext xmlns:c16="http://schemas.microsoft.com/office/drawing/2014/chart" uri="{C3380CC4-5D6E-409C-BE32-E72D297353CC}">
                  <c16:uniqueId val="{0000000A-407A-4DB6-9C69-B3C931969856}"/>
                </c:ext>
              </c:extLst>
            </c:dLbl>
            <c:dLbl>
              <c:idx val="5"/>
              <c:delete val="1"/>
              <c:extLst>
                <c:ext xmlns:c15="http://schemas.microsoft.com/office/drawing/2012/chart" uri="{CE6537A1-D6FC-4f65-9D91-7224C49458BB}"/>
                <c:ext xmlns:c16="http://schemas.microsoft.com/office/drawing/2014/chart" uri="{C3380CC4-5D6E-409C-BE32-E72D297353CC}">
                  <c16:uniqueId val="{00000000-407A-4DB6-9C69-B3C931969856}"/>
                </c:ext>
              </c:extLst>
            </c:dLbl>
            <c:dLbl>
              <c:idx val="6"/>
              <c:delete val="1"/>
              <c:extLst>
                <c:ext xmlns:c15="http://schemas.microsoft.com/office/drawing/2012/chart" uri="{CE6537A1-D6FC-4f65-9D91-7224C49458BB}"/>
                <c:ext xmlns:c16="http://schemas.microsoft.com/office/drawing/2014/chart" uri="{C3380CC4-5D6E-409C-BE32-E72D297353CC}">
                  <c16:uniqueId val="{0000000B-407A-4DB6-9C69-B3C931969856}"/>
                </c:ext>
              </c:extLst>
            </c:dLbl>
            <c:dLbl>
              <c:idx val="7"/>
              <c:delete val="1"/>
              <c:extLst>
                <c:ext xmlns:c15="http://schemas.microsoft.com/office/drawing/2012/chart" uri="{CE6537A1-D6FC-4f65-9D91-7224C49458BB}"/>
                <c:ext xmlns:c16="http://schemas.microsoft.com/office/drawing/2014/chart" uri="{C3380CC4-5D6E-409C-BE32-E72D297353CC}">
                  <c16:uniqueId val="{0000000C-407A-4DB6-9C69-B3C931969856}"/>
                </c:ext>
              </c:extLst>
            </c:dLbl>
            <c:dLbl>
              <c:idx val="8"/>
              <c:delete val="1"/>
              <c:extLst>
                <c:ext xmlns:c15="http://schemas.microsoft.com/office/drawing/2012/chart" uri="{CE6537A1-D6FC-4f65-9D91-7224C49458BB}"/>
                <c:ext xmlns:c16="http://schemas.microsoft.com/office/drawing/2014/chart" uri="{C3380CC4-5D6E-409C-BE32-E72D297353CC}">
                  <c16:uniqueId val="{00000002-407A-4DB6-9C69-B3C9319698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Age'!$C$38:$M$38</c:f>
              <c:numCache>
                <c:formatCode>0.0</c:formatCode>
                <c:ptCount val="11"/>
                <c:pt idx="0">
                  <c:v>1.4520550000000001</c:v>
                </c:pt>
                <c:pt idx="1">
                  <c:v>1.413699</c:v>
                </c:pt>
                <c:pt idx="2">
                  <c:v>1.4698630000000001</c:v>
                </c:pt>
                <c:pt idx="3">
                  <c:v>1.4164380000000001</c:v>
                </c:pt>
                <c:pt idx="4">
                  <c:v>1.536986</c:v>
                </c:pt>
                <c:pt idx="5">
                  <c:v>1.7075340000000001</c:v>
                </c:pt>
                <c:pt idx="6">
                  <c:v>1.8356159999999999</c:v>
                </c:pt>
                <c:pt idx="7">
                  <c:v>1.854795</c:v>
                </c:pt>
                <c:pt idx="8">
                  <c:v>2.1643840000000001</c:v>
                </c:pt>
                <c:pt idx="9">
                  <c:v>2.0438360000000002</c:v>
                </c:pt>
                <c:pt idx="10">
                  <c:v>2.1198630000000001</c:v>
                </c:pt>
              </c:numCache>
            </c:numRef>
          </c:val>
          <c:smooth val="0"/>
          <c:extLst>
            <c:ext xmlns:c16="http://schemas.microsoft.com/office/drawing/2014/chart" uri="{C3380CC4-5D6E-409C-BE32-E72D297353CC}">
              <c16:uniqueId val="{0000000D-407A-4DB6-9C69-B3C931969856}"/>
            </c:ext>
          </c:extLst>
        </c:ser>
        <c:ser>
          <c:idx val="1"/>
          <c:order val="1"/>
          <c:tx>
            <c:strRef>
              <c:f>'Median Age'!$B$39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407A-4DB6-9C69-B3C931969856}"/>
              </c:ext>
            </c:extLst>
          </c:dPt>
          <c:dPt>
            <c:idx val="8"/>
            <c:bubble3D val="0"/>
            <c:extLst>
              <c:ext xmlns:c16="http://schemas.microsoft.com/office/drawing/2014/chart" uri="{C3380CC4-5D6E-409C-BE32-E72D297353CC}">
                <c16:uniqueId val="{0000000F-407A-4DB6-9C69-B3C931969856}"/>
              </c:ext>
            </c:extLst>
          </c:dPt>
          <c:dPt>
            <c:idx val="9"/>
            <c:bubble3D val="0"/>
            <c:extLst>
              <c:ext xmlns:c16="http://schemas.microsoft.com/office/drawing/2014/chart" uri="{C3380CC4-5D6E-409C-BE32-E72D297353CC}">
                <c16:uniqueId val="{00000010-407A-4DB6-9C69-B3C931969856}"/>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407A-4DB6-9C69-B3C931969856}"/>
              </c:ext>
            </c:extLst>
          </c:dPt>
          <c:dLbls>
            <c:dLbl>
              <c:idx val="0"/>
              <c:delete val="1"/>
              <c:extLst>
                <c:ext xmlns:c15="http://schemas.microsoft.com/office/drawing/2012/chart" uri="{CE6537A1-D6FC-4f65-9D91-7224C49458BB}"/>
                <c:ext xmlns:c16="http://schemas.microsoft.com/office/drawing/2014/chart" uri="{C3380CC4-5D6E-409C-BE32-E72D297353CC}">
                  <c16:uniqueId val="{00000013-407A-4DB6-9C69-B3C931969856}"/>
                </c:ext>
              </c:extLst>
            </c:dLbl>
            <c:dLbl>
              <c:idx val="1"/>
              <c:delete val="1"/>
              <c:extLst>
                <c:ext xmlns:c15="http://schemas.microsoft.com/office/drawing/2012/chart" uri="{CE6537A1-D6FC-4f65-9D91-7224C49458BB}"/>
                <c:ext xmlns:c16="http://schemas.microsoft.com/office/drawing/2014/chart" uri="{C3380CC4-5D6E-409C-BE32-E72D297353CC}">
                  <c16:uniqueId val="{00000014-407A-4DB6-9C69-B3C931969856}"/>
                </c:ext>
              </c:extLst>
            </c:dLbl>
            <c:dLbl>
              <c:idx val="2"/>
              <c:delete val="1"/>
              <c:extLst>
                <c:ext xmlns:c15="http://schemas.microsoft.com/office/drawing/2012/chart" uri="{CE6537A1-D6FC-4f65-9D91-7224C49458BB}"/>
                <c:ext xmlns:c16="http://schemas.microsoft.com/office/drawing/2014/chart" uri="{C3380CC4-5D6E-409C-BE32-E72D297353CC}">
                  <c16:uniqueId val="{00000015-407A-4DB6-9C69-B3C931969856}"/>
                </c:ext>
              </c:extLst>
            </c:dLbl>
            <c:dLbl>
              <c:idx val="3"/>
              <c:delete val="1"/>
              <c:extLst>
                <c:ext xmlns:c15="http://schemas.microsoft.com/office/drawing/2012/chart" uri="{CE6537A1-D6FC-4f65-9D91-7224C49458BB}"/>
                <c:ext xmlns:c16="http://schemas.microsoft.com/office/drawing/2014/chart" uri="{C3380CC4-5D6E-409C-BE32-E72D297353CC}">
                  <c16:uniqueId val="{00000016-407A-4DB6-9C69-B3C931969856}"/>
                </c:ext>
              </c:extLst>
            </c:dLbl>
            <c:dLbl>
              <c:idx val="4"/>
              <c:delete val="1"/>
              <c:extLst>
                <c:ext xmlns:c15="http://schemas.microsoft.com/office/drawing/2012/chart" uri="{CE6537A1-D6FC-4f65-9D91-7224C49458BB}"/>
                <c:ext xmlns:c16="http://schemas.microsoft.com/office/drawing/2014/chart" uri="{C3380CC4-5D6E-409C-BE32-E72D297353CC}">
                  <c16:uniqueId val="{00000017-407A-4DB6-9C69-B3C931969856}"/>
                </c:ext>
              </c:extLst>
            </c:dLbl>
            <c:dLbl>
              <c:idx val="5"/>
              <c:delete val="1"/>
              <c:extLst>
                <c:ext xmlns:c15="http://schemas.microsoft.com/office/drawing/2012/chart" uri="{CE6537A1-D6FC-4f65-9D91-7224C49458BB}"/>
                <c:ext xmlns:c16="http://schemas.microsoft.com/office/drawing/2014/chart" uri="{C3380CC4-5D6E-409C-BE32-E72D297353CC}">
                  <c16:uniqueId val="{0000000E-407A-4DB6-9C69-B3C931969856}"/>
                </c:ext>
              </c:extLst>
            </c:dLbl>
            <c:dLbl>
              <c:idx val="6"/>
              <c:delete val="1"/>
              <c:extLst>
                <c:ext xmlns:c15="http://schemas.microsoft.com/office/drawing/2012/chart" uri="{CE6537A1-D6FC-4f65-9D91-7224C49458BB}"/>
                <c:ext xmlns:c16="http://schemas.microsoft.com/office/drawing/2014/chart" uri="{C3380CC4-5D6E-409C-BE32-E72D297353CC}">
                  <c16:uniqueId val="{00000018-407A-4DB6-9C69-B3C931969856}"/>
                </c:ext>
              </c:extLst>
            </c:dLbl>
            <c:dLbl>
              <c:idx val="7"/>
              <c:delete val="1"/>
              <c:extLst>
                <c:ext xmlns:c15="http://schemas.microsoft.com/office/drawing/2012/chart" uri="{CE6537A1-D6FC-4f65-9D91-7224C49458BB}"/>
                <c:ext xmlns:c16="http://schemas.microsoft.com/office/drawing/2014/chart" uri="{C3380CC4-5D6E-409C-BE32-E72D297353CC}">
                  <c16:uniqueId val="{00000019-407A-4DB6-9C69-B3C931969856}"/>
                </c:ext>
              </c:extLst>
            </c:dLbl>
            <c:dLbl>
              <c:idx val="8"/>
              <c:delete val="1"/>
              <c:extLst>
                <c:ext xmlns:c15="http://schemas.microsoft.com/office/drawing/2012/chart" uri="{CE6537A1-D6FC-4f65-9D91-7224C49458BB}"/>
                <c:ext xmlns:c16="http://schemas.microsoft.com/office/drawing/2014/chart" uri="{C3380CC4-5D6E-409C-BE32-E72D297353CC}">
                  <c16:uniqueId val="{0000000F-407A-4DB6-9C69-B3C9319698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Age'!$C$39:$M$39</c:f>
              <c:numCache>
                <c:formatCode>0.0</c:formatCode>
                <c:ptCount val="11"/>
                <c:pt idx="0">
                  <c:v>0.96438400000000002</c:v>
                </c:pt>
                <c:pt idx="1">
                  <c:v>0.97945199999999999</c:v>
                </c:pt>
                <c:pt idx="2">
                  <c:v>1.008219</c:v>
                </c:pt>
                <c:pt idx="3">
                  <c:v>0.99589050000000001</c:v>
                </c:pt>
                <c:pt idx="4">
                  <c:v>1.0219180000000001</c:v>
                </c:pt>
                <c:pt idx="5">
                  <c:v>1.1616439999999999</c:v>
                </c:pt>
                <c:pt idx="6">
                  <c:v>1.1123289999999999</c:v>
                </c:pt>
                <c:pt idx="7">
                  <c:v>1.2273970000000001</c:v>
                </c:pt>
                <c:pt idx="8">
                  <c:v>1.3534250000000001</c:v>
                </c:pt>
                <c:pt idx="9">
                  <c:v>1.3123290000000001</c:v>
                </c:pt>
                <c:pt idx="10">
                  <c:v>1.1547944999999999</c:v>
                </c:pt>
              </c:numCache>
            </c:numRef>
          </c:val>
          <c:smooth val="0"/>
          <c:extLst>
            <c:ext xmlns:c16="http://schemas.microsoft.com/office/drawing/2014/chart" uri="{C3380CC4-5D6E-409C-BE32-E72D297353CC}">
              <c16:uniqueId val="{0000001A-407A-4DB6-9C69-B3C931969856}"/>
            </c:ext>
          </c:extLst>
        </c:ser>
        <c:ser>
          <c:idx val="2"/>
          <c:order val="2"/>
          <c:tx>
            <c:strRef>
              <c:f>'Median Age'!$B$40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407A-4DB6-9C69-B3C931969856}"/>
              </c:ext>
            </c:extLst>
          </c:dPt>
          <c:dPt>
            <c:idx val="9"/>
            <c:bubble3D val="0"/>
            <c:extLst>
              <c:ext xmlns:c16="http://schemas.microsoft.com/office/drawing/2014/chart" uri="{C3380CC4-5D6E-409C-BE32-E72D297353CC}">
                <c16:uniqueId val="{0000001C-407A-4DB6-9C69-B3C931969856}"/>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407A-4DB6-9C69-B3C931969856}"/>
              </c:ext>
            </c:extLst>
          </c:dPt>
          <c:dLbls>
            <c:dLbl>
              <c:idx val="0"/>
              <c:delete val="1"/>
              <c:extLst>
                <c:ext xmlns:c15="http://schemas.microsoft.com/office/drawing/2012/chart" uri="{CE6537A1-D6FC-4f65-9D91-7224C49458BB}"/>
                <c:ext xmlns:c16="http://schemas.microsoft.com/office/drawing/2014/chart" uri="{C3380CC4-5D6E-409C-BE32-E72D297353CC}">
                  <c16:uniqueId val="{0000001F-407A-4DB6-9C69-B3C931969856}"/>
                </c:ext>
              </c:extLst>
            </c:dLbl>
            <c:dLbl>
              <c:idx val="1"/>
              <c:delete val="1"/>
              <c:extLst>
                <c:ext xmlns:c15="http://schemas.microsoft.com/office/drawing/2012/chart" uri="{CE6537A1-D6FC-4f65-9D91-7224C49458BB}"/>
                <c:ext xmlns:c16="http://schemas.microsoft.com/office/drawing/2014/chart" uri="{C3380CC4-5D6E-409C-BE32-E72D297353CC}">
                  <c16:uniqueId val="{00000020-407A-4DB6-9C69-B3C931969856}"/>
                </c:ext>
              </c:extLst>
            </c:dLbl>
            <c:dLbl>
              <c:idx val="2"/>
              <c:delete val="1"/>
              <c:extLst>
                <c:ext xmlns:c15="http://schemas.microsoft.com/office/drawing/2012/chart" uri="{CE6537A1-D6FC-4f65-9D91-7224C49458BB}"/>
                <c:ext xmlns:c16="http://schemas.microsoft.com/office/drawing/2014/chart" uri="{C3380CC4-5D6E-409C-BE32-E72D297353CC}">
                  <c16:uniqueId val="{00000021-407A-4DB6-9C69-B3C931969856}"/>
                </c:ext>
              </c:extLst>
            </c:dLbl>
            <c:dLbl>
              <c:idx val="3"/>
              <c:delete val="1"/>
              <c:extLst>
                <c:ext xmlns:c15="http://schemas.microsoft.com/office/drawing/2012/chart" uri="{CE6537A1-D6FC-4f65-9D91-7224C49458BB}"/>
                <c:ext xmlns:c16="http://schemas.microsoft.com/office/drawing/2014/chart" uri="{C3380CC4-5D6E-409C-BE32-E72D297353CC}">
                  <c16:uniqueId val="{00000022-407A-4DB6-9C69-B3C931969856}"/>
                </c:ext>
              </c:extLst>
            </c:dLbl>
            <c:dLbl>
              <c:idx val="4"/>
              <c:delete val="1"/>
              <c:extLst>
                <c:ext xmlns:c15="http://schemas.microsoft.com/office/drawing/2012/chart" uri="{CE6537A1-D6FC-4f65-9D91-7224C49458BB}"/>
                <c:ext xmlns:c16="http://schemas.microsoft.com/office/drawing/2014/chart" uri="{C3380CC4-5D6E-409C-BE32-E72D297353CC}">
                  <c16:uniqueId val="{00000023-407A-4DB6-9C69-B3C931969856}"/>
                </c:ext>
              </c:extLst>
            </c:dLbl>
            <c:dLbl>
              <c:idx val="5"/>
              <c:delete val="1"/>
              <c:extLst>
                <c:ext xmlns:c15="http://schemas.microsoft.com/office/drawing/2012/chart" uri="{CE6537A1-D6FC-4f65-9D91-7224C49458BB}"/>
                <c:ext xmlns:c16="http://schemas.microsoft.com/office/drawing/2014/chart" uri="{C3380CC4-5D6E-409C-BE32-E72D297353CC}">
                  <c16:uniqueId val="{00000024-407A-4DB6-9C69-B3C931969856}"/>
                </c:ext>
              </c:extLst>
            </c:dLbl>
            <c:dLbl>
              <c:idx val="6"/>
              <c:delete val="1"/>
              <c:extLst>
                <c:ext xmlns:c15="http://schemas.microsoft.com/office/drawing/2012/chart" uri="{CE6537A1-D6FC-4f65-9D91-7224C49458BB}"/>
                <c:ext xmlns:c16="http://schemas.microsoft.com/office/drawing/2014/chart" uri="{C3380CC4-5D6E-409C-BE32-E72D297353CC}">
                  <c16:uniqueId val="{00000025-407A-4DB6-9C69-B3C931969856}"/>
                </c:ext>
              </c:extLst>
            </c:dLbl>
            <c:dLbl>
              <c:idx val="7"/>
              <c:delete val="1"/>
              <c:extLst>
                <c:ext xmlns:c15="http://schemas.microsoft.com/office/drawing/2012/chart" uri="{CE6537A1-D6FC-4f65-9D91-7224C49458BB}"/>
                <c:ext xmlns:c16="http://schemas.microsoft.com/office/drawing/2014/chart" uri="{C3380CC4-5D6E-409C-BE32-E72D297353CC}">
                  <c16:uniqueId val="{00000026-407A-4DB6-9C69-B3C931969856}"/>
                </c:ext>
              </c:extLst>
            </c:dLbl>
            <c:dLbl>
              <c:idx val="8"/>
              <c:delete val="1"/>
              <c:extLst>
                <c:ext xmlns:c15="http://schemas.microsoft.com/office/drawing/2012/chart" uri="{CE6537A1-D6FC-4f65-9D91-7224C49458BB}"/>
                <c:ext xmlns:c16="http://schemas.microsoft.com/office/drawing/2014/chart" uri="{C3380CC4-5D6E-409C-BE32-E72D297353CC}">
                  <c16:uniqueId val="{0000001B-407A-4DB6-9C69-B3C9319698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Age'!$C$40:$M$40</c:f>
              <c:numCache>
                <c:formatCode>0.0</c:formatCode>
                <c:ptCount val="11"/>
                <c:pt idx="0">
                  <c:v>0.96639992612859049</c:v>
                </c:pt>
                <c:pt idx="1">
                  <c:v>0.99413225623582879</c:v>
                </c:pt>
                <c:pt idx="2">
                  <c:v>1.0275786980132444</c:v>
                </c:pt>
                <c:pt idx="3">
                  <c:v>1.0852796070588238</c:v>
                </c:pt>
                <c:pt idx="4">
                  <c:v>1.2101799167822465</c:v>
                </c:pt>
                <c:pt idx="5">
                  <c:v>1.389099885101011</c:v>
                </c:pt>
                <c:pt idx="6">
                  <c:v>1.522595465171193</c:v>
                </c:pt>
                <c:pt idx="7">
                  <c:v>1.5563521572934946</c:v>
                </c:pt>
                <c:pt idx="8">
                  <c:v>1.9462344249775356</c:v>
                </c:pt>
                <c:pt idx="9">
                  <c:v>1.7048571265822776</c:v>
                </c:pt>
                <c:pt idx="10">
                  <c:v>1.7127786567164185</c:v>
                </c:pt>
              </c:numCache>
            </c:numRef>
          </c:val>
          <c:smooth val="0"/>
          <c:extLst>
            <c:ext xmlns:c16="http://schemas.microsoft.com/office/drawing/2014/chart" uri="{C3380CC4-5D6E-409C-BE32-E72D297353CC}">
              <c16:uniqueId val="{00000027-407A-4DB6-9C69-B3C931969856}"/>
            </c:ext>
          </c:extLst>
        </c:ser>
        <c:ser>
          <c:idx val="3"/>
          <c:order val="3"/>
          <c:tx>
            <c:strRef>
              <c:f>'Median Age'!$B$41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407A-4DB6-9C69-B3C931969856}"/>
              </c:ext>
            </c:extLst>
          </c:dPt>
          <c:dPt>
            <c:idx val="9"/>
            <c:bubble3D val="0"/>
            <c:extLst>
              <c:ext xmlns:c16="http://schemas.microsoft.com/office/drawing/2014/chart" uri="{C3380CC4-5D6E-409C-BE32-E72D297353CC}">
                <c16:uniqueId val="{00000029-407A-4DB6-9C69-B3C931969856}"/>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407A-4DB6-9C69-B3C931969856}"/>
              </c:ext>
            </c:extLst>
          </c:dPt>
          <c:dPt>
            <c:idx val="16"/>
            <c:bubble3D val="0"/>
            <c:extLst>
              <c:ext xmlns:c16="http://schemas.microsoft.com/office/drawing/2014/chart" uri="{C3380CC4-5D6E-409C-BE32-E72D297353CC}">
                <c16:uniqueId val="{0000002C-407A-4DB6-9C69-B3C931969856}"/>
              </c:ext>
            </c:extLst>
          </c:dPt>
          <c:dLbls>
            <c:dLbl>
              <c:idx val="0"/>
              <c:delete val="1"/>
              <c:extLst>
                <c:ext xmlns:c15="http://schemas.microsoft.com/office/drawing/2012/chart" uri="{CE6537A1-D6FC-4f65-9D91-7224C49458BB}"/>
                <c:ext xmlns:c16="http://schemas.microsoft.com/office/drawing/2014/chart" uri="{C3380CC4-5D6E-409C-BE32-E72D297353CC}">
                  <c16:uniqueId val="{0000002D-407A-4DB6-9C69-B3C931969856}"/>
                </c:ext>
              </c:extLst>
            </c:dLbl>
            <c:dLbl>
              <c:idx val="1"/>
              <c:delete val="1"/>
              <c:extLst>
                <c:ext xmlns:c15="http://schemas.microsoft.com/office/drawing/2012/chart" uri="{CE6537A1-D6FC-4f65-9D91-7224C49458BB}"/>
                <c:ext xmlns:c16="http://schemas.microsoft.com/office/drawing/2014/chart" uri="{C3380CC4-5D6E-409C-BE32-E72D297353CC}">
                  <c16:uniqueId val="{0000002E-407A-4DB6-9C69-B3C931969856}"/>
                </c:ext>
              </c:extLst>
            </c:dLbl>
            <c:dLbl>
              <c:idx val="2"/>
              <c:delete val="1"/>
              <c:extLst>
                <c:ext xmlns:c15="http://schemas.microsoft.com/office/drawing/2012/chart" uri="{CE6537A1-D6FC-4f65-9D91-7224C49458BB}"/>
                <c:ext xmlns:c16="http://schemas.microsoft.com/office/drawing/2014/chart" uri="{C3380CC4-5D6E-409C-BE32-E72D297353CC}">
                  <c16:uniqueId val="{0000002F-407A-4DB6-9C69-B3C931969856}"/>
                </c:ext>
              </c:extLst>
            </c:dLbl>
            <c:dLbl>
              <c:idx val="3"/>
              <c:delete val="1"/>
              <c:extLst>
                <c:ext xmlns:c15="http://schemas.microsoft.com/office/drawing/2012/chart" uri="{CE6537A1-D6FC-4f65-9D91-7224C49458BB}"/>
                <c:ext xmlns:c16="http://schemas.microsoft.com/office/drawing/2014/chart" uri="{C3380CC4-5D6E-409C-BE32-E72D297353CC}">
                  <c16:uniqueId val="{00000030-407A-4DB6-9C69-B3C931969856}"/>
                </c:ext>
              </c:extLst>
            </c:dLbl>
            <c:dLbl>
              <c:idx val="4"/>
              <c:delete val="1"/>
              <c:extLst>
                <c:ext xmlns:c15="http://schemas.microsoft.com/office/drawing/2012/chart" uri="{CE6537A1-D6FC-4f65-9D91-7224C49458BB}"/>
                <c:ext xmlns:c16="http://schemas.microsoft.com/office/drawing/2014/chart" uri="{C3380CC4-5D6E-409C-BE32-E72D297353CC}">
                  <c16:uniqueId val="{00000031-407A-4DB6-9C69-B3C931969856}"/>
                </c:ext>
              </c:extLst>
            </c:dLbl>
            <c:dLbl>
              <c:idx val="5"/>
              <c:delete val="1"/>
              <c:extLst>
                <c:ext xmlns:c15="http://schemas.microsoft.com/office/drawing/2012/chart" uri="{CE6537A1-D6FC-4f65-9D91-7224C49458BB}"/>
                <c:ext xmlns:c16="http://schemas.microsoft.com/office/drawing/2014/chart" uri="{C3380CC4-5D6E-409C-BE32-E72D297353CC}">
                  <c16:uniqueId val="{00000032-407A-4DB6-9C69-B3C931969856}"/>
                </c:ext>
              </c:extLst>
            </c:dLbl>
            <c:dLbl>
              <c:idx val="6"/>
              <c:delete val="1"/>
              <c:extLst>
                <c:ext xmlns:c15="http://schemas.microsoft.com/office/drawing/2012/chart" uri="{CE6537A1-D6FC-4f65-9D91-7224C49458BB}"/>
                <c:ext xmlns:c16="http://schemas.microsoft.com/office/drawing/2014/chart" uri="{C3380CC4-5D6E-409C-BE32-E72D297353CC}">
                  <c16:uniqueId val="{00000033-407A-4DB6-9C69-B3C931969856}"/>
                </c:ext>
              </c:extLst>
            </c:dLbl>
            <c:dLbl>
              <c:idx val="7"/>
              <c:delete val="1"/>
              <c:extLst>
                <c:ext xmlns:c15="http://schemas.microsoft.com/office/drawing/2012/chart" uri="{CE6537A1-D6FC-4f65-9D91-7224C49458BB}"/>
                <c:ext xmlns:c16="http://schemas.microsoft.com/office/drawing/2014/chart" uri="{C3380CC4-5D6E-409C-BE32-E72D297353CC}">
                  <c16:uniqueId val="{00000034-407A-4DB6-9C69-B3C931969856}"/>
                </c:ext>
              </c:extLst>
            </c:dLbl>
            <c:dLbl>
              <c:idx val="8"/>
              <c:delete val="1"/>
              <c:extLst>
                <c:ext xmlns:c15="http://schemas.microsoft.com/office/drawing/2012/chart" uri="{CE6537A1-D6FC-4f65-9D91-7224C49458BB}"/>
                <c:ext xmlns:c16="http://schemas.microsoft.com/office/drawing/2014/chart" uri="{C3380CC4-5D6E-409C-BE32-E72D297353CC}">
                  <c16:uniqueId val="{00000028-407A-4DB6-9C69-B3C93196985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Age'!$C$41:$M$41</c:f>
              <c:numCache>
                <c:formatCode>0.0</c:formatCode>
                <c:ptCount val="11"/>
                <c:pt idx="0">
                  <c:v>0.49589</c:v>
                </c:pt>
                <c:pt idx="1">
                  <c:v>0.56164375</c:v>
                </c:pt>
                <c:pt idx="2">
                  <c:v>0.58630099999999996</c:v>
                </c:pt>
                <c:pt idx="3">
                  <c:v>0.59109575000000003</c:v>
                </c:pt>
                <c:pt idx="4">
                  <c:v>0.58082199999999995</c:v>
                </c:pt>
                <c:pt idx="5">
                  <c:v>0.67260300000000006</c:v>
                </c:pt>
                <c:pt idx="6">
                  <c:v>0.65753399999999995</c:v>
                </c:pt>
                <c:pt idx="7">
                  <c:v>0.64383599999999996</c:v>
                </c:pt>
                <c:pt idx="8">
                  <c:v>0.76164399999999999</c:v>
                </c:pt>
                <c:pt idx="9">
                  <c:v>0.72602750000000005</c:v>
                </c:pt>
                <c:pt idx="10">
                  <c:v>1.041096</c:v>
                </c:pt>
              </c:numCache>
            </c:numRef>
          </c:val>
          <c:smooth val="0"/>
          <c:extLst>
            <c:ext xmlns:c16="http://schemas.microsoft.com/office/drawing/2014/chart" uri="{C3380CC4-5D6E-409C-BE32-E72D297353CC}">
              <c16:uniqueId val="{00000035-407A-4DB6-9C69-B3C93196985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22B-4307-9AC7-9E5B6A935C14}"/>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22B-4307-9AC7-9E5B6A935C1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D22B-4307-9AC7-9E5B6A935C14}"/>
              </c:ext>
            </c:extLst>
          </c:dPt>
          <c:dPt>
            <c:idx val="16"/>
            <c:bubble3D val="0"/>
            <c:extLst>
              <c:ext xmlns:c16="http://schemas.microsoft.com/office/drawing/2014/chart" uri="{C3380CC4-5D6E-409C-BE32-E72D297353CC}">
                <c16:uniqueId val="{00000005-D22B-4307-9AC7-9E5B6A935C14}"/>
              </c:ext>
            </c:extLst>
          </c:dPt>
          <c:dLbls>
            <c:dLbl>
              <c:idx val="0"/>
              <c:delete val="1"/>
              <c:extLst>
                <c:ext xmlns:c15="http://schemas.microsoft.com/office/drawing/2012/chart" uri="{CE6537A1-D6FC-4f65-9D91-7224C49458BB}"/>
                <c:ext xmlns:c16="http://schemas.microsoft.com/office/drawing/2014/chart" uri="{C3380CC4-5D6E-409C-BE32-E72D297353CC}">
                  <c16:uniqueId val="{00000006-D22B-4307-9AC7-9E5B6A935C14}"/>
                </c:ext>
              </c:extLst>
            </c:dLbl>
            <c:dLbl>
              <c:idx val="1"/>
              <c:delete val="1"/>
              <c:extLst>
                <c:ext xmlns:c15="http://schemas.microsoft.com/office/drawing/2012/chart" uri="{CE6537A1-D6FC-4f65-9D91-7224C49458BB}"/>
                <c:ext xmlns:c16="http://schemas.microsoft.com/office/drawing/2014/chart" uri="{C3380CC4-5D6E-409C-BE32-E72D297353CC}">
                  <c16:uniqueId val="{00000007-D22B-4307-9AC7-9E5B6A935C14}"/>
                </c:ext>
              </c:extLst>
            </c:dLbl>
            <c:dLbl>
              <c:idx val="2"/>
              <c:delete val="1"/>
              <c:extLst>
                <c:ext xmlns:c15="http://schemas.microsoft.com/office/drawing/2012/chart" uri="{CE6537A1-D6FC-4f65-9D91-7224C49458BB}"/>
                <c:ext xmlns:c16="http://schemas.microsoft.com/office/drawing/2014/chart" uri="{C3380CC4-5D6E-409C-BE32-E72D297353CC}">
                  <c16:uniqueId val="{00000008-D22B-4307-9AC7-9E5B6A935C14}"/>
                </c:ext>
              </c:extLst>
            </c:dLbl>
            <c:dLbl>
              <c:idx val="3"/>
              <c:delete val="1"/>
              <c:extLst>
                <c:ext xmlns:c15="http://schemas.microsoft.com/office/drawing/2012/chart" uri="{CE6537A1-D6FC-4f65-9D91-7224C49458BB}"/>
                <c:ext xmlns:c16="http://schemas.microsoft.com/office/drawing/2014/chart" uri="{C3380CC4-5D6E-409C-BE32-E72D297353CC}">
                  <c16:uniqueId val="{00000009-D22B-4307-9AC7-9E5B6A935C14}"/>
                </c:ext>
              </c:extLst>
            </c:dLbl>
            <c:dLbl>
              <c:idx val="4"/>
              <c:delete val="1"/>
              <c:extLst>
                <c:ext xmlns:c15="http://schemas.microsoft.com/office/drawing/2012/chart" uri="{CE6537A1-D6FC-4f65-9D91-7224C49458BB}"/>
                <c:ext xmlns:c16="http://schemas.microsoft.com/office/drawing/2014/chart" uri="{C3380CC4-5D6E-409C-BE32-E72D297353CC}">
                  <c16:uniqueId val="{0000000A-D22B-4307-9AC7-9E5B6A935C14}"/>
                </c:ext>
              </c:extLst>
            </c:dLbl>
            <c:dLbl>
              <c:idx val="5"/>
              <c:delete val="1"/>
              <c:extLst>
                <c:ext xmlns:c15="http://schemas.microsoft.com/office/drawing/2012/chart" uri="{CE6537A1-D6FC-4f65-9D91-7224C49458BB}"/>
                <c:ext xmlns:c16="http://schemas.microsoft.com/office/drawing/2014/chart" uri="{C3380CC4-5D6E-409C-BE32-E72D297353CC}">
                  <c16:uniqueId val="{00000000-D22B-4307-9AC7-9E5B6A935C14}"/>
                </c:ext>
              </c:extLst>
            </c:dLbl>
            <c:dLbl>
              <c:idx val="6"/>
              <c:delete val="1"/>
              <c:extLst>
                <c:ext xmlns:c15="http://schemas.microsoft.com/office/drawing/2012/chart" uri="{CE6537A1-D6FC-4f65-9D91-7224C49458BB}"/>
                <c:ext xmlns:c16="http://schemas.microsoft.com/office/drawing/2014/chart" uri="{C3380CC4-5D6E-409C-BE32-E72D297353CC}">
                  <c16:uniqueId val="{0000000B-D22B-4307-9AC7-9E5B6A935C14}"/>
                </c:ext>
              </c:extLst>
            </c:dLbl>
            <c:dLbl>
              <c:idx val="7"/>
              <c:delete val="1"/>
              <c:extLst>
                <c:ext xmlns:c15="http://schemas.microsoft.com/office/drawing/2012/chart" uri="{CE6537A1-D6FC-4f65-9D91-7224C49458BB}"/>
                <c:ext xmlns:c16="http://schemas.microsoft.com/office/drawing/2014/chart" uri="{C3380CC4-5D6E-409C-BE32-E72D297353CC}">
                  <c16:uniqueId val="{0000000C-D22B-4307-9AC7-9E5B6A935C14}"/>
                </c:ext>
              </c:extLst>
            </c:dLbl>
            <c:dLbl>
              <c:idx val="8"/>
              <c:delete val="1"/>
              <c:extLst>
                <c:ext xmlns:c15="http://schemas.microsoft.com/office/drawing/2012/chart" uri="{CE6537A1-D6FC-4f65-9D91-7224C49458BB}"/>
                <c:ext xmlns:c16="http://schemas.microsoft.com/office/drawing/2014/chart" uri="{C3380CC4-5D6E-409C-BE32-E72D297353CC}">
                  <c16:uniqueId val="{00000002-D22B-4307-9AC7-9E5B6A935C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Age'!$P$38:$Z$38</c:f>
              <c:numCache>
                <c:formatCode>0.0</c:formatCode>
                <c:ptCount val="11"/>
                <c:pt idx="0">
                  <c:v>3.0424660000000001</c:v>
                </c:pt>
                <c:pt idx="1">
                  <c:v>3.3315070000000002</c:v>
                </c:pt>
                <c:pt idx="2">
                  <c:v>3.6356167500000001</c:v>
                </c:pt>
                <c:pt idx="3">
                  <c:v>3.7575339999999997</c:v>
                </c:pt>
                <c:pt idx="4">
                  <c:v>4.0849320000000002</c:v>
                </c:pt>
                <c:pt idx="5">
                  <c:v>4.2493150000000002</c:v>
                </c:pt>
                <c:pt idx="6">
                  <c:v>4.328767</c:v>
                </c:pt>
                <c:pt idx="7">
                  <c:v>4.3808220000000002</c:v>
                </c:pt>
                <c:pt idx="8">
                  <c:v>4.3260269999999998</c:v>
                </c:pt>
                <c:pt idx="9">
                  <c:v>4.7232874999999996</c:v>
                </c:pt>
                <c:pt idx="10">
                  <c:v>5.1013700000000002</c:v>
                </c:pt>
              </c:numCache>
            </c:numRef>
          </c:val>
          <c:smooth val="0"/>
          <c:extLst>
            <c:ext xmlns:c16="http://schemas.microsoft.com/office/drawing/2014/chart" uri="{C3380CC4-5D6E-409C-BE32-E72D297353CC}">
              <c16:uniqueId val="{0000000D-D22B-4307-9AC7-9E5B6A935C14}"/>
            </c:ext>
          </c:extLst>
        </c:ser>
        <c:ser>
          <c:idx val="1"/>
          <c:order val="1"/>
          <c:tx>
            <c:strRef>
              <c:f>'Median Age'!$B$39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D22B-4307-9AC7-9E5B6A935C14}"/>
              </c:ext>
            </c:extLst>
          </c:dPt>
          <c:dPt>
            <c:idx val="8"/>
            <c:bubble3D val="0"/>
            <c:extLst>
              <c:ext xmlns:c16="http://schemas.microsoft.com/office/drawing/2014/chart" uri="{C3380CC4-5D6E-409C-BE32-E72D297353CC}">
                <c16:uniqueId val="{0000000F-D22B-4307-9AC7-9E5B6A935C14}"/>
              </c:ext>
            </c:extLst>
          </c:dPt>
          <c:dPt>
            <c:idx val="9"/>
            <c:bubble3D val="0"/>
            <c:extLst>
              <c:ext xmlns:c16="http://schemas.microsoft.com/office/drawing/2014/chart" uri="{C3380CC4-5D6E-409C-BE32-E72D297353CC}">
                <c16:uniqueId val="{00000010-D22B-4307-9AC7-9E5B6A935C14}"/>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D22B-4307-9AC7-9E5B6A935C14}"/>
              </c:ext>
            </c:extLst>
          </c:dPt>
          <c:dLbls>
            <c:dLbl>
              <c:idx val="0"/>
              <c:delete val="1"/>
              <c:extLst>
                <c:ext xmlns:c15="http://schemas.microsoft.com/office/drawing/2012/chart" uri="{CE6537A1-D6FC-4f65-9D91-7224C49458BB}"/>
                <c:ext xmlns:c16="http://schemas.microsoft.com/office/drawing/2014/chart" uri="{C3380CC4-5D6E-409C-BE32-E72D297353CC}">
                  <c16:uniqueId val="{00000013-D22B-4307-9AC7-9E5B6A935C14}"/>
                </c:ext>
              </c:extLst>
            </c:dLbl>
            <c:dLbl>
              <c:idx val="1"/>
              <c:delete val="1"/>
              <c:extLst>
                <c:ext xmlns:c15="http://schemas.microsoft.com/office/drawing/2012/chart" uri="{CE6537A1-D6FC-4f65-9D91-7224C49458BB}"/>
                <c:ext xmlns:c16="http://schemas.microsoft.com/office/drawing/2014/chart" uri="{C3380CC4-5D6E-409C-BE32-E72D297353CC}">
                  <c16:uniqueId val="{00000014-D22B-4307-9AC7-9E5B6A935C14}"/>
                </c:ext>
              </c:extLst>
            </c:dLbl>
            <c:dLbl>
              <c:idx val="2"/>
              <c:delete val="1"/>
              <c:extLst>
                <c:ext xmlns:c15="http://schemas.microsoft.com/office/drawing/2012/chart" uri="{CE6537A1-D6FC-4f65-9D91-7224C49458BB}"/>
                <c:ext xmlns:c16="http://schemas.microsoft.com/office/drawing/2014/chart" uri="{C3380CC4-5D6E-409C-BE32-E72D297353CC}">
                  <c16:uniqueId val="{00000015-D22B-4307-9AC7-9E5B6A935C14}"/>
                </c:ext>
              </c:extLst>
            </c:dLbl>
            <c:dLbl>
              <c:idx val="3"/>
              <c:delete val="1"/>
              <c:extLst>
                <c:ext xmlns:c15="http://schemas.microsoft.com/office/drawing/2012/chart" uri="{CE6537A1-D6FC-4f65-9D91-7224C49458BB}"/>
                <c:ext xmlns:c16="http://schemas.microsoft.com/office/drawing/2014/chart" uri="{C3380CC4-5D6E-409C-BE32-E72D297353CC}">
                  <c16:uniqueId val="{00000016-D22B-4307-9AC7-9E5B6A935C14}"/>
                </c:ext>
              </c:extLst>
            </c:dLbl>
            <c:dLbl>
              <c:idx val="4"/>
              <c:delete val="1"/>
              <c:extLst>
                <c:ext xmlns:c15="http://schemas.microsoft.com/office/drawing/2012/chart" uri="{CE6537A1-D6FC-4f65-9D91-7224C49458BB}"/>
                <c:ext xmlns:c16="http://schemas.microsoft.com/office/drawing/2014/chart" uri="{C3380CC4-5D6E-409C-BE32-E72D297353CC}">
                  <c16:uniqueId val="{00000017-D22B-4307-9AC7-9E5B6A935C14}"/>
                </c:ext>
              </c:extLst>
            </c:dLbl>
            <c:dLbl>
              <c:idx val="5"/>
              <c:delete val="1"/>
              <c:extLst>
                <c:ext xmlns:c15="http://schemas.microsoft.com/office/drawing/2012/chart" uri="{CE6537A1-D6FC-4f65-9D91-7224C49458BB}"/>
                <c:ext xmlns:c16="http://schemas.microsoft.com/office/drawing/2014/chart" uri="{C3380CC4-5D6E-409C-BE32-E72D297353CC}">
                  <c16:uniqueId val="{0000000E-D22B-4307-9AC7-9E5B6A935C14}"/>
                </c:ext>
              </c:extLst>
            </c:dLbl>
            <c:dLbl>
              <c:idx val="6"/>
              <c:delete val="1"/>
              <c:extLst>
                <c:ext xmlns:c15="http://schemas.microsoft.com/office/drawing/2012/chart" uri="{CE6537A1-D6FC-4f65-9D91-7224C49458BB}"/>
                <c:ext xmlns:c16="http://schemas.microsoft.com/office/drawing/2014/chart" uri="{C3380CC4-5D6E-409C-BE32-E72D297353CC}">
                  <c16:uniqueId val="{00000018-D22B-4307-9AC7-9E5B6A935C14}"/>
                </c:ext>
              </c:extLst>
            </c:dLbl>
            <c:dLbl>
              <c:idx val="7"/>
              <c:delete val="1"/>
              <c:extLst>
                <c:ext xmlns:c15="http://schemas.microsoft.com/office/drawing/2012/chart" uri="{CE6537A1-D6FC-4f65-9D91-7224C49458BB}"/>
                <c:ext xmlns:c16="http://schemas.microsoft.com/office/drawing/2014/chart" uri="{C3380CC4-5D6E-409C-BE32-E72D297353CC}">
                  <c16:uniqueId val="{00000019-D22B-4307-9AC7-9E5B6A935C14}"/>
                </c:ext>
              </c:extLst>
            </c:dLbl>
            <c:dLbl>
              <c:idx val="8"/>
              <c:delete val="1"/>
              <c:extLst>
                <c:ext xmlns:c15="http://schemas.microsoft.com/office/drawing/2012/chart" uri="{CE6537A1-D6FC-4f65-9D91-7224C49458BB}"/>
                <c:ext xmlns:c16="http://schemas.microsoft.com/office/drawing/2014/chart" uri="{C3380CC4-5D6E-409C-BE32-E72D297353CC}">
                  <c16:uniqueId val="{0000000F-D22B-4307-9AC7-9E5B6A935C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Age'!$P$39:$Z$39</c:f>
              <c:numCache>
                <c:formatCode>0.0</c:formatCode>
                <c:ptCount val="11"/>
                <c:pt idx="0">
                  <c:v>1.7863009999999999</c:v>
                </c:pt>
                <c:pt idx="1">
                  <c:v>1.915068</c:v>
                </c:pt>
                <c:pt idx="2">
                  <c:v>2.1342469999999998</c:v>
                </c:pt>
                <c:pt idx="3">
                  <c:v>2.3424659999999999</c:v>
                </c:pt>
                <c:pt idx="4">
                  <c:v>2.3917809999999999</c:v>
                </c:pt>
                <c:pt idx="5">
                  <c:v>2.5397259999999999</c:v>
                </c:pt>
                <c:pt idx="6">
                  <c:v>2.4986299999999999</c:v>
                </c:pt>
                <c:pt idx="7">
                  <c:v>2.5561639999999999</c:v>
                </c:pt>
                <c:pt idx="8">
                  <c:v>2.432877</c:v>
                </c:pt>
                <c:pt idx="9">
                  <c:v>2.7479450000000001</c:v>
                </c:pt>
                <c:pt idx="10">
                  <c:v>3.0849319999999998</c:v>
                </c:pt>
              </c:numCache>
            </c:numRef>
          </c:val>
          <c:smooth val="0"/>
          <c:extLst>
            <c:ext xmlns:c16="http://schemas.microsoft.com/office/drawing/2014/chart" uri="{C3380CC4-5D6E-409C-BE32-E72D297353CC}">
              <c16:uniqueId val="{0000001A-D22B-4307-9AC7-9E5B6A935C14}"/>
            </c:ext>
          </c:extLst>
        </c:ser>
        <c:ser>
          <c:idx val="2"/>
          <c:order val="2"/>
          <c:tx>
            <c:strRef>
              <c:f>'Median Age'!$B$40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D22B-4307-9AC7-9E5B6A935C14}"/>
              </c:ext>
            </c:extLst>
          </c:dPt>
          <c:dPt>
            <c:idx val="9"/>
            <c:bubble3D val="0"/>
            <c:extLst>
              <c:ext xmlns:c16="http://schemas.microsoft.com/office/drawing/2014/chart" uri="{C3380CC4-5D6E-409C-BE32-E72D297353CC}">
                <c16:uniqueId val="{0000001C-D22B-4307-9AC7-9E5B6A935C14}"/>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D22B-4307-9AC7-9E5B6A935C14}"/>
              </c:ext>
            </c:extLst>
          </c:dPt>
          <c:dLbls>
            <c:dLbl>
              <c:idx val="0"/>
              <c:delete val="1"/>
              <c:extLst>
                <c:ext xmlns:c15="http://schemas.microsoft.com/office/drawing/2012/chart" uri="{CE6537A1-D6FC-4f65-9D91-7224C49458BB}"/>
                <c:ext xmlns:c16="http://schemas.microsoft.com/office/drawing/2014/chart" uri="{C3380CC4-5D6E-409C-BE32-E72D297353CC}">
                  <c16:uniqueId val="{0000001F-D22B-4307-9AC7-9E5B6A935C14}"/>
                </c:ext>
              </c:extLst>
            </c:dLbl>
            <c:dLbl>
              <c:idx val="1"/>
              <c:delete val="1"/>
              <c:extLst>
                <c:ext xmlns:c15="http://schemas.microsoft.com/office/drawing/2012/chart" uri="{CE6537A1-D6FC-4f65-9D91-7224C49458BB}"/>
                <c:ext xmlns:c16="http://schemas.microsoft.com/office/drawing/2014/chart" uri="{C3380CC4-5D6E-409C-BE32-E72D297353CC}">
                  <c16:uniqueId val="{00000020-D22B-4307-9AC7-9E5B6A935C14}"/>
                </c:ext>
              </c:extLst>
            </c:dLbl>
            <c:dLbl>
              <c:idx val="2"/>
              <c:delete val="1"/>
              <c:extLst>
                <c:ext xmlns:c15="http://schemas.microsoft.com/office/drawing/2012/chart" uri="{CE6537A1-D6FC-4f65-9D91-7224C49458BB}"/>
                <c:ext xmlns:c16="http://schemas.microsoft.com/office/drawing/2014/chart" uri="{C3380CC4-5D6E-409C-BE32-E72D297353CC}">
                  <c16:uniqueId val="{00000021-D22B-4307-9AC7-9E5B6A935C14}"/>
                </c:ext>
              </c:extLst>
            </c:dLbl>
            <c:dLbl>
              <c:idx val="3"/>
              <c:delete val="1"/>
              <c:extLst>
                <c:ext xmlns:c15="http://schemas.microsoft.com/office/drawing/2012/chart" uri="{CE6537A1-D6FC-4f65-9D91-7224C49458BB}"/>
                <c:ext xmlns:c16="http://schemas.microsoft.com/office/drawing/2014/chart" uri="{C3380CC4-5D6E-409C-BE32-E72D297353CC}">
                  <c16:uniqueId val="{00000022-D22B-4307-9AC7-9E5B6A935C14}"/>
                </c:ext>
              </c:extLst>
            </c:dLbl>
            <c:dLbl>
              <c:idx val="4"/>
              <c:delete val="1"/>
              <c:extLst>
                <c:ext xmlns:c15="http://schemas.microsoft.com/office/drawing/2012/chart" uri="{CE6537A1-D6FC-4f65-9D91-7224C49458BB}"/>
                <c:ext xmlns:c16="http://schemas.microsoft.com/office/drawing/2014/chart" uri="{C3380CC4-5D6E-409C-BE32-E72D297353CC}">
                  <c16:uniqueId val="{00000023-D22B-4307-9AC7-9E5B6A935C14}"/>
                </c:ext>
              </c:extLst>
            </c:dLbl>
            <c:dLbl>
              <c:idx val="5"/>
              <c:delete val="1"/>
              <c:extLst>
                <c:ext xmlns:c15="http://schemas.microsoft.com/office/drawing/2012/chart" uri="{CE6537A1-D6FC-4f65-9D91-7224C49458BB}"/>
                <c:ext xmlns:c16="http://schemas.microsoft.com/office/drawing/2014/chart" uri="{C3380CC4-5D6E-409C-BE32-E72D297353CC}">
                  <c16:uniqueId val="{00000024-D22B-4307-9AC7-9E5B6A935C14}"/>
                </c:ext>
              </c:extLst>
            </c:dLbl>
            <c:dLbl>
              <c:idx val="6"/>
              <c:delete val="1"/>
              <c:extLst>
                <c:ext xmlns:c15="http://schemas.microsoft.com/office/drawing/2012/chart" uri="{CE6537A1-D6FC-4f65-9D91-7224C49458BB}"/>
                <c:ext xmlns:c16="http://schemas.microsoft.com/office/drawing/2014/chart" uri="{C3380CC4-5D6E-409C-BE32-E72D297353CC}">
                  <c16:uniqueId val="{00000025-D22B-4307-9AC7-9E5B6A935C14}"/>
                </c:ext>
              </c:extLst>
            </c:dLbl>
            <c:dLbl>
              <c:idx val="7"/>
              <c:delete val="1"/>
              <c:extLst>
                <c:ext xmlns:c15="http://schemas.microsoft.com/office/drawing/2012/chart" uri="{CE6537A1-D6FC-4f65-9D91-7224C49458BB}"/>
                <c:ext xmlns:c16="http://schemas.microsoft.com/office/drawing/2014/chart" uri="{C3380CC4-5D6E-409C-BE32-E72D297353CC}">
                  <c16:uniqueId val="{00000026-D22B-4307-9AC7-9E5B6A935C14}"/>
                </c:ext>
              </c:extLst>
            </c:dLbl>
            <c:dLbl>
              <c:idx val="8"/>
              <c:delete val="1"/>
              <c:extLst>
                <c:ext xmlns:c15="http://schemas.microsoft.com/office/drawing/2012/chart" uri="{CE6537A1-D6FC-4f65-9D91-7224C49458BB}"/>
                <c:ext xmlns:c16="http://schemas.microsoft.com/office/drawing/2014/chart" uri="{C3380CC4-5D6E-409C-BE32-E72D297353CC}">
                  <c16:uniqueId val="{0000001B-D22B-4307-9AC7-9E5B6A935C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Age'!$P$40:$Z$40</c:f>
              <c:numCache>
                <c:formatCode>0.0</c:formatCode>
                <c:ptCount val="11"/>
                <c:pt idx="0">
                  <c:v>2.847274197781883</c:v>
                </c:pt>
                <c:pt idx="1">
                  <c:v>3.1640450079062798</c:v>
                </c:pt>
                <c:pt idx="2">
                  <c:v>3.1542919624999946</c:v>
                </c:pt>
                <c:pt idx="3">
                  <c:v>3.2763228835917029</c:v>
                </c:pt>
                <c:pt idx="4">
                  <c:v>3.3550371768652796</c:v>
                </c:pt>
                <c:pt idx="5">
                  <c:v>3.4719227945604607</c:v>
                </c:pt>
                <c:pt idx="6">
                  <c:v>3.4175396857412959</c:v>
                </c:pt>
                <c:pt idx="7">
                  <c:v>3.4347305370848109</c:v>
                </c:pt>
                <c:pt idx="8">
                  <c:v>3.4716527457690587</c:v>
                </c:pt>
                <c:pt idx="9">
                  <c:v>3.8859953396324167</c:v>
                </c:pt>
                <c:pt idx="10">
                  <c:v>4.1331741134868381</c:v>
                </c:pt>
              </c:numCache>
            </c:numRef>
          </c:val>
          <c:smooth val="0"/>
          <c:extLst>
            <c:ext xmlns:c16="http://schemas.microsoft.com/office/drawing/2014/chart" uri="{C3380CC4-5D6E-409C-BE32-E72D297353CC}">
              <c16:uniqueId val="{00000027-D22B-4307-9AC7-9E5B6A935C14}"/>
            </c:ext>
          </c:extLst>
        </c:ser>
        <c:ser>
          <c:idx val="3"/>
          <c:order val="3"/>
          <c:tx>
            <c:strRef>
              <c:f>'Median Age'!$B$41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D22B-4307-9AC7-9E5B6A935C14}"/>
              </c:ext>
            </c:extLst>
          </c:dPt>
          <c:dPt>
            <c:idx val="9"/>
            <c:bubble3D val="0"/>
            <c:extLst>
              <c:ext xmlns:c16="http://schemas.microsoft.com/office/drawing/2014/chart" uri="{C3380CC4-5D6E-409C-BE32-E72D297353CC}">
                <c16:uniqueId val="{00000029-D22B-4307-9AC7-9E5B6A935C14}"/>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D22B-4307-9AC7-9E5B6A935C14}"/>
              </c:ext>
            </c:extLst>
          </c:dPt>
          <c:dPt>
            <c:idx val="16"/>
            <c:bubble3D val="0"/>
            <c:extLst>
              <c:ext xmlns:c16="http://schemas.microsoft.com/office/drawing/2014/chart" uri="{C3380CC4-5D6E-409C-BE32-E72D297353CC}">
                <c16:uniqueId val="{0000002C-D22B-4307-9AC7-9E5B6A935C14}"/>
              </c:ext>
            </c:extLst>
          </c:dPt>
          <c:dLbls>
            <c:dLbl>
              <c:idx val="0"/>
              <c:delete val="1"/>
              <c:extLst>
                <c:ext xmlns:c15="http://schemas.microsoft.com/office/drawing/2012/chart" uri="{CE6537A1-D6FC-4f65-9D91-7224C49458BB}"/>
                <c:ext xmlns:c16="http://schemas.microsoft.com/office/drawing/2014/chart" uri="{C3380CC4-5D6E-409C-BE32-E72D297353CC}">
                  <c16:uniqueId val="{0000002D-D22B-4307-9AC7-9E5B6A935C14}"/>
                </c:ext>
              </c:extLst>
            </c:dLbl>
            <c:dLbl>
              <c:idx val="1"/>
              <c:delete val="1"/>
              <c:extLst>
                <c:ext xmlns:c15="http://schemas.microsoft.com/office/drawing/2012/chart" uri="{CE6537A1-D6FC-4f65-9D91-7224C49458BB}"/>
                <c:ext xmlns:c16="http://schemas.microsoft.com/office/drawing/2014/chart" uri="{C3380CC4-5D6E-409C-BE32-E72D297353CC}">
                  <c16:uniqueId val="{0000002E-D22B-4307-9AC7-9E5B6A935C14}"/>
                </c:ext>
              </c:extLst>
            </c:dLbl>
            <c:dLbl>
              <c:idx val="2"/>
              <c:delete val="1"/>
              <c:extLst>
                <c:ext xmlns:c15="http://schemas.microsoft.com/office/drawing/2012/chart" uri="{CE6537A1-D6FC-4f65-9D91-7224C49458BB}"/>
                <c:ext xmlns:c16="http://schemas.microsoft.com/office/drawing/2014/chart" uri="{C3380CC4-5D6E-409C-BE32-E72D297353CC}">
                  <c16:uniqueId val="{0000002F-D22B-4307-9AC7-9E5B6A935C14}"/>
                </c:ext>
              </c:extLst>
            </c:dLbl>
            <c:dLbl>
              <c:idx val="3"/>
              <c:delete val="1"/>
              <c:extLst>
                <c:ext xmlns:c15="http://schemas.microsoft.com/office/drawing/2012/chart" uri="{CE6537A1-D6FC-4f65-9D91-7224C49458BB}"/>
                <c:ext xmlns:c16="http://schemas.microsoft.com/office/drawing/2014/chart" uri="{C3380CC4-5D6E-409C-BE32-E72D297353CC}">
                  <c16:uniqueId val="{00000030-D22B-4307-9AC7-9E5B6A935C14}"/>
                </c:ext>
              </c:extLst>
            </c:dLbl>
            <c:dLbl>
              <c:idx val="4"/>
              <c:delete val="1"/>
              <c:extLst>
                <c:ext xmlns:c15="http://schemas.microsoft.com/office/drawing/2012/chart" uri="{CE6537A1-D6FC-4f65-9D91-7224C49458BB}"/>
                <c:ext xmlns:c16="http://schemas.microsoft.com/office/drawing/2014/chart" uri="{C3380CC4-5D6E-409C-BE32-E72D297353CC}">
                  <c16:uniqueId val="{00000031-D22B-4307-9AC7-9E5B6A935C14}"/>
                </c:ext>
              </c:extLst>
            </c:dLbl>
            <c:dLbl>
              <c:idx val="5"/>
              <c:delete val="1"/>
              <c:extLst>
                <c:ext xmlns:c15="http://schemas.microsoft.com/office/drawing/2012/chart" uri="{CE6537A1-D6FC-4f65-9D91-7224C49458BB}"/>
                <c:ext xmlns:c16="http://schemas.microsoft.com/office/drawing/2014/chart" uri="{C3380CC4-5D6E-409C-BE32-E72D297353CC}">
                  <c16:uniqueId val="{00000032-D22B-4307-9AC7-9E5B6A935C14}"/>
                </c:ext>
              </c:extLst>
            </c:dLbl>
            <c:dLbl>
              <c:idx val="6"/>
              <c:delete val="1"/>
              <c:extLst>
                <c:ext xmlns:c15="http://schemas.microsoft.com/office/drawing/2012/chart" uri="{CE6537A1-D6FC-4f65-9D91-7224C49458BB}"/>
                <c:ext xmlns:c16="http://schemas.microsoft.com/office/drawing/2014/chart" uri="{C3380CC4-5D6E-409C-BE32-E72D297353CC}">
                  <c16:uniqueId val="{00000033-D22B-4307-9AC7-9E5B6A935C14}"/>
                </c:ext>
              </c:extLst>
            </c:dLbl>
            <c:dLbl>
              <c:idx val="7"/>
              <c:delete val="1"/>
              <c:extLst>
                <c:ext xmlns:c15="http://schemas.microsoft.com/office/drawing/2012/chart" uri="{CE6537A1-D6FC-4f65-9D91-7224C49458BB}"/>
                <c:ext xmlns:c16="http://schemas.microsoft.com/office/drawing/2014/chart" uri="{C3380CC4-5D6E-409C-BE32-E72D297353CC}">
                  <c16:uniqueId val="{00000034-D22B-4307-9AC7-9E5B6A935C14}"/>
                </c:ext>
              </c:extLst>
            </c:dLbl>
            <c:dLbl>
              <c:idx val="8"/>
              <c:delete val="1"/>
              <c:extLst>
                <c:ext xmlns:c15="http://schemas.microsoft.com/office/drawing/2012/chart" uri="{CE6537A1-D6FC-4f65-9D91-7224C49458BB}"/>
                <c:ext xmlns:c16="http://schemas.microsoft.com/office/drawing/2014/chart" uri="{C3380CC4-5D6E-409C-BE32-E72D297353CC}">
                  <c16:uniqueId val="{00000028-D22B-4307-9AC7-9E5B6A935C1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Age'!$P$41:$Z$41</c:f>
              <c:numCache>
                <c:formatCode>0.0</c:formatCode>
                <c:ptCount val="11"/>
                <c:pt idx="0">
                  <c:v>0.91575300000000004</c:v>
                </c:pt>
                <c:pt idx="1">
                  <c:v>1</c:v>
                </c:pt>
                <c:pt idx="2">
                  <c:v>1.134247</c:v>
                </c:pt>
                <c:pt idx="3">
                  <c:v>1.249315</c:v>
                </c:pt>
                <c:pt idx="4">
                  <c:v>1.2520549999999999</c:v>
                </c:pt>
                <c:pt idx="5">
                  <c:v>1.34863</c:v>
                </c:pt>
                <c:pt idx="6">
                  <c:v>1.2657529999999999</c:v>
                </c:pt>
                <c:pt idx="7">
                  <c:v>1.290411</c:v>
                </c:pt>
                <c:pt idx="8">
                  <c:v>1.3013699999999999</c:v>
                </c:pt>
                <c:pt idx="9">
                  <c:v>1.427397</c:v>
                </c:pt>
                <c:pt idx="10">
                  <c:v>1.6287674999999999</c:v>
                </c:pt>
              </c:numCache>
            </c:numRef>
          </c:val>
          <c:smooth val="0"/>
          <c:extLst>
            <c:ext xmlns:c16="http://schemas.microsoft.com/office/drawing/2014/chart" uri="{C3380CC4-5D6E-409C-BE32-E72D297353CC}">
              <c16:uniqueId val="{00000035-D22B-4307-9AC7-9E5B6A935C1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Age'!$B$70</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3247-4ADE-BAAE-0262937C3618}"/>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3247-4ADE-BAAE-0262937C361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3247-4ADE-BAAE-0262937C3618}"/>
              </c:ext>
            </c:extLst>
          </c:dPt>
          <c:dPt>
            <c:idx val="16"/>
            <c:bubble3D val="0"/>
            <c:extLst>
              <c:ext xmlns:c16="http://schemas.microsoft.com/office/drawing/2014/chart" uri="{C3380CC4-5D6E-409C-BE32-E72D297353CC}">
                <c16:uniqueId val="{00000005-3247-4ADE-BAAE-0262937C3618}"/>
              </c:ext>
            </c:extLst>
          </c:dPt>
          <c:dLbls>
            <c:dLbl>
              <c:idx val="0"/>
              <c:delete val="1"/>
              <c:extLst>
                <c:ext xmlns:c15="http://schemas.microsoft.com/office/drawing/2012/chart" uri="{CE6537A1-D6FC-4f65-9D91-7224C49458BB}"/>
                <c:ext xmlns:c16="http://schemas.microsoft.com/office/drawing/2014/chart" uri="{C3380CC4-5D6E-409C-BE32-E72D297353CC}">
                  <c16:uniqueId val="{00000006-3247-4ADE-BAAE-0262937C3618}"/>
                </c:ext>
              </c:extLst>
            </c:dLbl>
            <c:dLbl>
              <c:idx val="1"/>
              <c:delete val="1"/>
              <c:extLst>
                <c:ext xmlns:c15="http://schemas.microsoft.com/office/drawing/2012/chart" uri="{CE6537A1-D6FC-4f65-9D91-7224C49458BB}"/>
                <c:ext xmlns:c16="http://schemas.microsoft.com/office/drawing/2014/chart" uri="{C3380CC4-5D6E-409C-BE32-E72D297353CC}">
                  <c16:uniqueId val="{00000007-3247-4ADE-BAAE-0262937C3618}"/>
                </c:ext>
              </c:extLst>
            </c:dLbl>
            <c:dLbl>
              <c:idx val="2"/>
              <c:delete val="1"/>
              <c:extLst>
                <c:ext xmlns:c15="http://schemas.microsoft.com/office/drawing/2012/chart" uri="{CE6537A1-D6FC-4f65-9D91-7224C49458BB}"/>
                <c:ext xmlns:c16="http://schemas.microsoft.com/office/drawing/2014/chart" uri="{C3380CC4-5D6E-409C-BE32-E72D297353CC}">
                  <c16:uniqueId val="{00000008-3247-4ADE-BAAE-0262937C3618}"/>
                </c:ext>
              </c:extLst>
            </c:dLbl>
            <c:dLbl>
              <c:idx val="3"/>
              <c:delete val="1"/>
              <c:extLst>
                <c:ext xmlns:c15="http://schemas.microsoft.com/office/drawing/2012/chart" uri="{CE6537A1-D6FC-4f65-9D91-7224C49458BB}"/>
                <c:ext xmlns:c16="http://schemas.microsoft.com/office/drawing/2014/chart" uri="{C3380CC4-5D6E-409C-BE32-E72D297353CC}">
                  <c16:uniqueId val="{00000009-3247-4ADE-BAAE-0262937C3618}"/>
                </c:ext>
              </c:extLst>
            </c:dLbl>
            <c:dLbl>
              <c:idx val="4"/>
              <c:delete val="1"/>
              <c:extLst>
                <c:ext xmlns:c15="http://schemas.microsoft.com/office/drawing/2012/chart" uri="{CE6537A1-D6FC-4f65-9D91-7224C49458BB}"/>
                <c:ext xmlns:c16="http://schemas.microsoft.com/office/drawing/2014/chart" uri="{C3380CC4-5D6E-409C-BE32-E72D297353CC}">
                  <c16:uniqueId val="{0000000A-3247-4ADE-BAAE-0262937C3618}"/>
                </c:ext>
              </c:extLst>
            </c:dLbl>
            <c:dLbl>
              <c:idx val="5"/>
              <c:delete val="1"/>
              <c:extLst>
                <c:ext xmlns:c15="http://schemas.microsoft.com/office/drawing/2012/chart" uri="{CE6537A1-D6FC-4f65-9D91-7224C49458BB}"/>
                <c:ext xmlns:c16="http://schemas.microsoft.com/office/drawing/2014/chart" uri="{C3380CC4-5D6E-409C-BE32-E72D297353CC}">
                  <c16:uniqueId val="{00000000-3247-4ADE-BAAE-0262937C3618}"/>
                </c:ext>
              </c:extLst>
            </c:dLbl>
            <c:dLbl>
              <c:idx val="6"/>
              <c:delete val="1"/>
              <c:extLst>
                <c:ext xmlns:c15="http://schemas.microsoft.com/office/drawing/2012/chart" uri="{CE6537A1-D6FC-4f65-9D91-7224C49458BB}"/>
                <c:ext xmlns:c16="http://schemas.microsoft.com/office/drawing/2014/chart" uri="{C3380CC4-5D6E-409C-BE32-E72D297353CC}">
                  <c16:uniqueId val="{0000000B-3247-4ADE-BAAE-0262937C3618}"/>
                </c:ext>
              </c:extLst>
            </c:dLbl>
            <c:dLbl>
              <c:idx val="7"/>
              <c:delete val="1"/>
              <c:extLst>
                <c:ext xmlns:c15="http://schemas.microsoft.com/office/drawing/2012/chart" uri="{CE6537A1-D6FC-4f65-9D91-7224C49458BB}"/>
                <c:ext xmlns:c16="http://schemas.microsoft.com/office/drawing/2014/chart" uri="{C3380CC4-5D6E-409C-BE32-E72D297353CC}">
                  <c16:uniqueId val="{0000000C-3247-4ADE-BAAE-0262937C3618}"/>
                </c:ext>
              </c:extLst>
            </c:dLbl>
            <c:dLbl>
              <c:idx val="8"/>
              <c:delete val="1"/>
              <c:extLst>
                <c:ext xmlns:c15="http://schemas.microsoft.com/office/drawing/2012/chart" uri="{CE6537A1-D6FC-4f65-9D91-7224C49458BB}"/>
                <c:ext xmlns:c16="http://schemas.microsoft.com/office/drawing/2014/chart" uri="{C3380CC4-5D6E-409C-BE32-E72D297353CC}">
                  <c16:uniqueId val="{00000002-3247-4ADE-BAAE-0262937C36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Age'!$C$70:$M$70</c:f>
              <c:numCache>
                <c:formatCode>0.0</c:formatCode>
                <c:ptCount val="11"/>
                <c:pt idx="0">
                  <c:v>3.8876710000000001</c:v>
                </c:pt>
                <c:pt idx="1">
                  <c:v>4.0027400000000002</c:v>
                </c:pt>
                <c:pt idx="2">
                  <c:v>4.0027400000000002</c:v>
                </c:pt>
                <c:pt idx="3">
                  <c:v>4.0246579999999996</c:v>
                </c:pt>
                <c:pt idx="4">
                  <c:v>4.0109589999999997</c:v>
                </c:pt>
                <c:pt idx="5">
                  <c:v>4.09863</c:v>
                </c:pt>
                <c:pt idx="6">
                  <c:v>4.0027400000000002</c:v>
                </c:pt>
                <c:pt idx="7">
                  <c:v>3.9397259999999998</c:v>
                </c:pt>
                <c:pt idx="8">
                  <c:v>3.8356159999999999</c:v>
                </c:pt>
                <c:pt idx="9">
                  <c:v>3.917808</c:v>
                </c:pt>
                <c:pt idx="10">
                  <c:v>4.0205479999999998</c:v>
                </c:pt>
              </c:numCache>
            </c:numRef>
          </c:val>
          <c:smooth val="0"/>
          <c:extLst>
            <c:ext xmlns:c16="http://schemas.microsoft.com/office/drawing/2014/chart" uri="{C3380CC4-5D6E-409C-BE32-E72D297353CC}">
              <c16:uniqueId val="{0000000D-3247-4ADE-BAAE-0262937C3618}"/>
            </c:ext>
          </c:extLst>
        </c:ser>
        <c:ser>
          <c:idx val="1"/>
          <c:order val="1"/>
          <c:tx>
            <c:strRef>
              <c:f>'Median Age'!$B$71</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3247-4ADE-BAAE-0262937C3618}"/>
              </c:ext>
            </c:extLst>
          </c:dPt>
          <c:dPt>
            <c:idx val="8"/>
            <c:bubble3D val="0"/>
            <c:extLst>
              <c:ext xmlns:c16="http://schemas.microsoft.com/office/drawing/2014/chart" uri="{C3380CC4-5D6E-409C-BE32-E72D297353CC}">
                <c16:uniqueId val="{0000000F-3247-4ADE-BAAE-0262937C3618}"/>
              </c:ext>
            </c:extLst>
          </c:dPt>
          <c:dPt>
            <c:idx val="9"/>
            <c:bubble3D val="0"/>
            <c:extLst>
              <c:ext xmlns:c16="http://schemas.microsoft.com/office/drawing/2014/chart" uri="{C3380CC4-5D6E-409C-BE32-E72D297353CC}">
                <c16:uniqueId val="{00000010-3247-4ADE-BAAE-0262937C3618}"/>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3247-4ADE-BAAE-0262937C3618}"/>
              </c:ext>
            </c:extLst>
          </c:dPt>
          <c:dLbls>
            <c:dLbl>
              <c:idx val="0"/>
              <c:delete val="1"/>
              <c:extLst>
                <c:ext xmlns:c15="http://schemas.microsoft.com/office/drawing/2012/chart" uri="{CE6537A1-D6FC-4f65-9D91-7224C49458BB}"/>
                <c:ext xmlns:c16="http://schemas.microsoft.com/office/drawing/2014/chart" uri="{C3380CC4-5D6E-409C-BE32-E72D297353CC}">
                  <c16:uniqueId val="{00000013-3247-4ADE-BAAE-0262937C3618}"/>
                </c:ext>
              </c:extLst>
            </c:dLbl>
            <c:dLbl>
              <c:idx val="1"/>
              <c:delete val="1"/>
              <c:extLst>
                <c:ext xmlns:c15="http://schemas.microsoft.com/office/drawing/2012/chart" uri="{CE6537A1-D6FC-4f65-9D91-7224C49458BB}"/>
                <c:ext xmlns:c16="http://schemas.microsoft.com/office/drawing/2014/chart" uri="{C3380CC4-5D6E-409C-BE32-E72D297353CC}">
                  <c16:uniqueId val="{00000014-3247-4ADE-BAAE-0262937C3618}"/>
                </c:ext>
              </c:extLst>
            </c:dLbl>
            <c:dLbl>
              <c:idx val="2"/>
              <c:delete val="1"/>
              <c:extLst>
                <c:ext xmlns:c15="http://schemas.microsoft.com/office/drawing/2012/chart" uri="{CE6537A1-D6FC-4f65-9D91-7224C49458BB}"/>
                <c:ext xmlns:c16="http://schemas.microsoft.com/office/drawing/2014/chart" uri="{C3380CC4-5D6E-409C-BE32-E72D297353CC}">
                  <c16:uniqueId val="{00000015-3247-4ADE-BAAE-0262937C3618}"/>
                </c:ext>
              </c:extLst>
            </c:dLbl>
            <c:dLbl>
              <c:idx val="3"/>
              <c:delete val="1"/>
              <c:extLst>
                <c:ext xmlns:c15="http://schemas.microsoft.com/office/drawing/2012/chart" uri="{CE6537A1-D6FC-4f65-9D91-7224C49458BB}"/>
                <c:ext xmlns:c16="http://schemas.microsoft.com/office/drawing/2014/chart" uri="{C3380CC4-5D6E-409C-BE32-E72D297353CC}">
                  <c16:uniqueId val="{00000016-3247-4ADE-BAAE-0262937C3618}"/>
                </c:ext>
              </c:extLst>
            </c:dLbl>
            <c:dLbl>
              <c:idx val="4"/>
              <c:delete val="1"/>
              <c:extLst>
                <c:ext xmlns:c15="http://schemas.microsoft.com/office/drawing/2012/chart" uri="{CE6537A1-D6FC-4f65-9D91-7224C49458BB}"/>
                <c:ext xmlns:c16="http://schemas.microsoft.com/office/drawing/2014/chart" uri="{C3380CC4-5D6E-409C-BE32-E72D297353CC}">
                  <c16:uniqueId val="{00000017-3247-4ADE-BAAE-0262937C3618}"/>
                </c:ext>
              </c:extLst>
            </c:dLbl>
            <c:dLbl>
              <c:idx val="5"/>
              <c:delete val="1"/>
              <c:extLst>
                <c:ext xmlns:c15="http://schemas.microsoft.com/office/drawing/2012/chart" uri="{CE6537A1-D6FC-4f65-9D91-7224C49458BB}"/>
                <c:ext xmlns:c16="http://schemas.microsoft.com/office/drawing/2014/chart" uri="{C3380CC4-5D6E-409C-BE32-E72D297353CC}">
                  <c16:uniqueId val="{0000000E-3247-4ADE-BAAE-0262937C3618}"/>
                </c:ext>
              </c:extLst>
            </c:dLbl>
            <c:dLbl>
              <c:idx val="6"/>
              <c:delete val="1"/>
              <c:extLst>
                <c:ext xmlns:c15="http://schemas.microsoft.com/office/drawing/2012/chart" uri="{CE6537A1-D6FC-4f65-9D91-7224C49458BB}"/>
                <c:ext xmlns:c16="http://schemas.microsoft.com/office/drawing/2014/chart" uri="{C3380CC4-5D6E-409C-BE32-E72D297353CC}">
                  <c16:uniqueId val="{00000018-3247-4ADE-BAAE-0262937C3618}"/>
                </c:ext>
              </c:extLst>
            </c:dLbl>
            <c:dLbl>
              <c:idx val="7"/>
              <c:delete val="1"/>
              <c:extLst>
                <c:ext xmlns:c15="http://schemas.microsoft.com/office/drawing/2012/chart" uri="{CE6537A1-D6FC-4f65-9D91-7224C49458BB}"/>
                <c:ext xmlns:c16="http://schemas.microsoft.com/office/drawing/2014/chart" uri="{C3380CC4-5D6E-409C-BE32-E72D297353CC}">
                  <c16:uniqueId val="{00000019-3247-4ADE-BAAE-0262937C3618}"/>
                </c:ext>
              </c:extLst>
            </c:dLbl>
            <c:dLbl>
              <c:idx val="8"/>
              <c:delete val="1"/>
              <c:extLst>
                <c:ext xmlns:c15="http://schemas.microsoft.com/office/drawing/2012/chart" uri="{CE6537A1-D6FC-4f65-9D91-7224C49458BB}"/>
                <c:ext xmlns:c16="http://schemas.microsoft.com/office/drawing/2014/chart" uri="{C3380CC4-5D6E-409C-BE32-E72D297353CC}">
                  <c16:uniqueId val="{0000000F-3247-4ADE-BAAE-0262937C36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Age'!$C$71:$M$71</c:f>
              <c:numCache>
                <c:formatCode>0.0</c:formatCode>
                <c:ptCount val="11"/>
                <c:pt idx="0">
                  <c:v>2.7808220000000001</c:v>
                </c:pt>
                <c:pt idx="1">
                  <c:v>2.9369860000000001</c:v>
                </c:pt>
                <c:pt idx="2">
                  <c:v>2.8547950000000002</c:v>
                </c:pt>
                <c:pt idx="3">
                  <c:v>3</c:v>
                </c:pt>
                <c:pt idx="4">
                  <c:v>3.0027400000000002</c:v>
                </c:pt>
                <c:pt idx="5">
                  <c:v>2.967123</c:v>
                </c:pt>
                <c:pt idx="6">
                  <c:v>3</c:v>
                </c:pt>
                <c:pt idx="7">
                  <c:v>2.8904109999999998</c:v>
                </c:pt>
                <c:pt idx="8">
                  <c:v>2.6684929999999998</c:v>
                </c:pt>
                <c:pt idx="9">
                  <c:v>2.8328769999999999</c:v>
                </c:pt>
                <c:pt idx="10">
                  <c:v>3.008219</c:v>
                </c:pt>
              </c:numCache>
            </c:numRef>
          </c:val>
          <c:smooth val="0"/>
          <c:extLst>
            <c:ext xmlns:c16="http://schemas.microsoft.com/office/drawing/2014/chart" uri="{C3380CC4-5D6E-409C-BE32-E72D297353CC}">
              <c16:uniqueId val="{0000001A-3247-4ADE-BAAE-0262937C3618}"/>
            </c:ext>
          </c:extLst>
        </c:ser>
        <c:ser>
          <c:idx val="2"/>
          <c:order val="2"/>
          <c:tx>
            <c:strRef>
              <c:f>'Median Age'!$B$72</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3247-4ADE-BAAE-0262937C3618}"/>
              </c:ext>
            </c:extLst>
          </c:dPt>
          <c:dPt>
            <c:idx val="9"/>
            <c:bubble3D val="0"/>
            <c:extLst>
              <c:ext xmlns:c16="http://schemas.microsoft.com/office/drawing/2014/chart" uri="{C3380CC4-5D6E-409C-BE32-E72D297353CC}">
                <c16:uniqueId val="{0000001C-3247-4ADE-BAAE-0262937C3618}"/>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3247-4ADE-BAAE-0262937C3618}"/>
              </c:ext>
            </c:extLst>
          </c:dPt>
          <c:dLbls>
            <c:dLbl>
              <c:idx val="0"/>
              <c:delete val="1"/>
              <c:extLst>
                <c:ext xmlns:c15="http://schemas.microsoft.com/office/drawing/2012/chart" uri="{CE6537A1-D6FC-4f65-9D91-7224C49458BB}"/>
                <c:ext xmlns:c16="http://schemas.microsoft.com/office/drawing/2014/chart" uri="{C3380CC4-5D6E-409C-BE32-E72D297353CC}">
                  <c16:uniqueId val="{0000001F-3247-4ADE-BAAE-0262937C3618}"/>
                </c:ext>
              </c:extLst>
            </c:dLbl>
            <c:dLbl>
              <c:idx val="1"/>
              <c:delete val="1"/>
              <c:extLst>
                <c:ext xmlns:c15="http://schemas.microsoft.com/office/drawing/2012/chart" uri="{CE6537A1-D6FC-4f65-9D91-7224C49458BB}"/>
                <c:ext xmlns:c16="http://schemas.microsoft.com/office/drawing/2014/chart" uri="{C3380CC4-5D6E-409C-BE32-E72D297353CC}">
                  <c16:uniqueId val="{00000020-3247-4ADE-BAAE-0262937C3618}"/>
                </c:ext>
              </c:extLst>
            </c:dLbl>
            <c:dLbl>
              <c:idx val="2"/>
              <c:delete val="1"/>
              <c:extLst>
                <c:ext xmlns:c15="http://schemas.microsoft.com/office/drawing/2012/chart" uri="{CE6537A1-D6FC-4f65-9D91-7224C49458BB}"/>
                <c:ext xmlns:c16="http://schemas.microsoft.com/office/drawing/2014/chart" uri="{C3380CC4-5D6E-409C-BE32-E72D297353CC}">
                  <c16:uniqueId val="{00000021-3247-4ADE-BAAE-0262937C3618}"/>
                </c:ext>
              </c:extLst>
            </c:dLbl>
            <c:dLbl>
              <c:idx val="3"/>
              <c:delete val="1"/>
              <c:extLst>
                <c:ext xmlns:c15="http://schemas.microsoft.com/office/drawing/2012/chart" uri="{CE6537A1-D6FC-4f65-9D91-7224C49458BB}"/>
                <c:ext xmlns:c16="http://schemas.microsoft.com/office/drawing/2014/chart" uri="{C3380CC4-5D6E-409C-BE32-E72D297353CC}">
                  <c16:uniqueId val="{00000022-3247-4ADE-BAAE-0262937C3618}"/>
                </c:ext>
              </c:extLst>
            </c:dLbl>
            <c:dLbl>
              <c:idx val="4"/>
              <c:delete val="1"/>
              <c:extLst>
                <c:ext xmlns:c15="http://schemas.microsoft.com/office/drawing/2012/chart" uri="{CE6537A1-D6FC-4f65-9D91-7224C49458BB}"/>
                <c:ext xmlns:c16="http://schemas.microsoft.com/office/drawing/2014/chart" uri="{C3380CC4-5D6E-409C-BE32-E72D297353CC}">
                  <c16:uniqueId val="{00000023-3247-4ADE-BAAE-0262937C3618}"/>
                </c:ext>
              </c:extLst>
            </c:dLbl>
            <c:dLbl>
              <c:idx val="5"/>
              <c:delete val="1"/>
              <c:extLst>
                <c:ext xmlns:c15="http://schemas.microsoft.com/office/drawing/2012/chart" uri="{CE6537A1-D6FC-4f65-9D91-7224C49458BB}"/>
                <c:ext xmlns:c16="http://schemas.microsoft.com/office/drawing/2014/chart" uri="{C3380CC4-5D6E-409C-BE32-E72D297353CC}">
                  <c16:uniqueId val="{00000024-3247-4ADE-BAAE-0262937C3618}"/>
                </c:ext>
              </c:extLst>
            </c:dLbl>
            <c:dLbl>
              <c:idx val="6"/>
              <c:delete val="1"/>
              <c:extLst>
                <c:ext xmlns:c15="http://schemas.microsoft.com/office/drawing/2012/chart" uri="{CE6537A1-D6FC-4f65-9D91-7224C49458BB}"/>
                <c:ext xmlns:c16="http://schemas.microsoft.com/office/drawing/2014/chart" uri="{C3380CC4-5D6E-409C-BE32-E72D297353CC}">
                  <c16:uniqueId val="{00000025-3247-4ADE-BAAE-0262937C3618}"/>
                </c:ext>
              </c:extLst>
            </c:dLbl>
            <c:dLbl>
              <c:idx val="7"/>
              <c:delete val="1"/>
              <c:extLst>
                <c:ext xmlns:c15="http://schemas.microsoft.com/office/drawing/2012/chart" uri="{CE6537A1-D6FC-4f65-9D91-7224C49458BB}"/>
                <c:ext xmlns:c16="http://schemas.microsoft.com/office/drawing/2014/chart" uri="{C3380CC4-5D6E-409C-BE32-E72D297353CC}">
                  <c16:uniqueId val="{00000026-3247-4ADE-BAAE-0262937C3618}"/>
                </c:ext>
              </c:extLst>
            </c:dLbl>
            <c:dLbl>
              <c:idx val="8"/>
              <c:delete val="1"/>
              <c:extLst>
                <c:ext xmlns:c15="http://schemas.microsoft.com/office/drawing/2012/chart" uri="{CE6537A1-D6FC-4f65-9D91-7224C49458BB}"/>
                <c:ext xmlns:c16="http://schemas.microsoft.com/office/drawing/2014/chart" uri="{C3380CC4-5D6E-409C-BE32-E72D297353CC}">
                  <c16:uniqueId val="{0000001B-3247-4ADE-BAAE-0262937C36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Age'!$C$72:$M$72</c:f>
              <c:numCache>
                <c:formatCode>0.0</c:formatCode>
                <c:ptCount val="11"/>
                <c:pt idx="0">
                  <c:v>2.9930006860043439</c:v>
                </c:pt>
                <c:pt idx="1">
                  <c:v>3.08232055131697</c:v>
                </c:pt>
                <c:pt idx="2">
                  <c:v>3.0074555632766757</c:v>
                </c:pt>
                <c:pt idx="3">
                  <c:v>3.0963078547658744</c:v>
                </c:pt>
                <c:pt idx="4">
                  <c:v>3.0576098418734206</c:v>
                </c:pt>
                <c:pt idx="5">
                  <c:v>3.0174084438086632</c:v>
                </c:pt>
                <c:pt idx="6">
                  <c:v>2.9775230467749894</c:v>
                </c:pt>
                <c:pt idx="7">
                  <c:v>2.8422831865863927</c:v>
                </c:pt>
                <c:pt idx="8">
                  <c:v>2.7128942955526267</c:v>
                </c:pt>
                <c:pt idx="9">
                  <c:v>2.9210047724106092</c:v>
                </c:pt>
                <c:pt idx="10">
                  <c:v>3.0729877476140048</c:v>
                </c:pt>
              </c:numCache>
            </c:numRef>
          </c:val>
          <c:smooth val="0"/>
          <c:extLst>
            <c:ext xmlns:c16="http://schemas.microsoft.com/office/drawing/2014/chart" uri="{C3380CC4-5D6E-409C-BE32-E72D297353CC}">
              <c16:uniqueId val="{00000027-3247-4ADE-BAAE-0262937C3618}"/>
            </c:ext>
          </c:extLst>
        </c:ser>
        <c:ser>
          <c:idx val="3"/>
          <c:order val="3"/>
          <c:tx>
            <c:strRef>
              <c:f>'Median Age'!$B$73</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3247-4ADE-BAAE-0262937C3618}"/>
              </c:ext>
            </c:extLst>
          </c:dPt>
          <c:dPt>
            <c:idx val="9"/>
            <c:bubble3D val="0"/>
            <c:extLst>
              <c:ext xmlns:c16="http://schemas.microsoft.com/office/drawing/2014/chart" uri="{C3380CC4-5D6E-409C-BE32-E72D297353CC}">
                <c16:uniqueId val="{00000029-3247-4ADE-BAAE-0262937C3618}"/>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3247-4ADE-BAAE-0262937C3618}"/>
              </c:ext>
            </c:extLst>
          </c:dPt>
          <c:dPt>
            <c:idx val="16"/>
            <c:bubble3D val="0"/>
            <c:extLst>
              <c:ext xmlns:c16="http://schemas.microsoft.com/office/drawing/2014/chart" uri="{C3380CC4-5D6E-409C-BE32-E72D297353CC}">
                <c16:uniqueId val="{0000002C-3247-4ADE-BAAE-0262937C3618}"/>
              </c:ext>
            </c:extLst>
          </c:dPt>
          <c:dLbls>
            <c:dLbl>
              <c:idx val="0"/>
              <c:delete val="1"/>
              <c:extLst>
                <c:ext xmlns:c15="http://schemas.microsoft.com/office/drawing/2012/chart" uri="{CE6537A1-D6FC-4f65-9D91-7224C49458BB}"/>
                <c:ext xmlns:c16="http://schemas.microsoft.com/office/drawing/2014/chart" uri="{C3380CC4-5D6E-409C-BE32-E72D297353CC}">
                  <c16:uniqueId val="{0000002D-3247-4ADE-BAAE-0262937C3618}"/>
                </c:ext>
              </c:extLst>
            </c:dLbl>
            <c:dLbl>
              <c:idx val="1"/>
              <c:delete val="1"/>
              <c:extLst>
                <c:ext xmlns:c15="http://schemas.microsoft.com/office/drawing/2012/chart" uri="{CE6537A1-D6FC-4f65-9D91-7224C49458BB}"/>
                <c:ext xmlns:c16="http://schemas.microsoft.com/office/drawing/2014/chart" uri="{C3380CC4-5D6E-409C-BE32-E72D297353CC}">
                  <c16:uniqueId val="{0000002E-3247-4ADE-BAAE-0262937C3618}"/>
                </c:ext>
              </c:extLst>
            </c:dLbl>
            <c:dLbl>
              <c:idx val="2"/>
              <c:delete val="1"/>
              <c:extLst>
                <c:ext xmlns:c15="http://schemas.microsoft.com/office/drawing/2012/chart" uri="{CE6537A1-D6FC-4f65-9D91-7224C49458BB}"/>
                <c:ext xmlns:c16="http://schemas.microsoft.com/office/drawing/2014/chart" uri="{C3380CC4-5D6E-409C-BE32-E72D297353CC}">
                  <c16:uniqueId val="{0000002F-3247-4ADE-BAAE-0262937C3618}"/>
                </c:ext>
              </c:extLst>
            </c:dLbl>
            <c:dLbl>
              <c:idx val="3"/>
              <c:delete val="1"/>
              <c:extLst>
                <c:ext xmlns:c15="http://schemas.microsoft.com/office/drawing/2012/chart" uri="{CE6537A1-D6FC-4f65-9D91-7224C49458BB}"/>
                <c:ext xmlns:c16="http://schemas.microsoft.com/office/drawing/2014/chart" uri="{C3380CC4-5D6E-409C-BE32-E72D297353CC}">
                  <c16:uniqueId val="{00000030-3247-4ADE-BAAE-0262937C3618}"/>
                </c:ext>
              </c:extLst>
            </c:dLbl>
            <c:dLbl>
              <c:idx val="4"/>
              <c:delete val="1"/>
              <c:extLst>
                <c:ext xmlns:c15="http://schemas.microsoft.com/office/drawing/2012/chart" uri="{CE6537A1-D6FC-4f65-9D91-7224C49458BB}"/>
                <c:ext xmlns:c16="http://schemas.microsoft.com/office/drawing/2014/chart" uri="{C3380CC4-5D6E-409C-BE32-E72D297353CC}">
                  <c16:uniqueId val="{00000031-3247-4ADE-BAAE-0262937C3618}"/>
                </c:ext>
              </c:extLst>
            </c:dLbl>
            <c:dLbl>
              <c:idx val="5"/>
              <c:delete val="1"/>
              <c:extLst>
                <c:ext xmlns:c15="http://schemas.microsoft.com/office/drawing/2012/chart" uri="{CE6537A1-D6FC-4f65-9D91-7224C49458BB}"/>
                <c:ext xmlns:c16="http://schemas.microsoft.com/office/drawing/2014/chart" uri="{C3380CC4-5D6E-409C-BE32-E72D297353CC}">
                  <c16:uniqueId val="{00000032-3247-4ADE-BAAE-0262937C3618}"/>
                </c:ext>
              </c:extLst>
            </c:dLbl>
            <c:dLbl>
              <c:idx val="6"/>
              <c:delete val="1"/>
              <c:extLst>
                <c:ext xmlns:c15="http://schemas.microsoft.com/office/drawing/2012/chart" uri="{CE6537A1-D6FC-4f65-9D91-7224C49458BB}"/>
                <c:ext xmlns:c16="http://schemas.microsoft.com/office/drawing/2014/chart" uri="{C3380CC4-5D6E-409C-BE32-E72D297353CC}">
                  <c16:uniqueId val="{00000033-3247-4ADE-BAAE-0262937C3618}"/>
                </c:ext>
              </c:extLst>
            </c:dLbl>
            <c:dLbl>
              <c:idx val="7"/>
              <c:delete val="1"/>
              <c:extLst>
                <c:ext xmlns:c15="http://schemas.microsoft.com/office/drawing/2012/chart" uri="{CE6537A1-D6FC-4f65-9D91-7224C49458BB}"/>
                <c:ext xmlns:c16="http://schemas.microsoft.com/office/drawing/2014/chart" uri="{C3380CC4-5D6E-409C-BE32-E72D297353CC}">
                  <c16:uniqueId val="{00000034-3247-4ADE-BAAE-0262937C3618}"/>
                </c:ext>
              </c:extLst>
            </c:dLbl>
            <c:dLbl>
              <c:idx val="8"/>
              <c:delete val="1"/>
              <c:extLst>
                <c:ext xmlns:c15="http://schemas.microsoft.com/office/drawing/2012/chart" uri="{CE6537A1-D6FC-4f65-9D91-7224C49458BB}"/>
                <c:ext xmlns:c16="http://schemas.microsoft.com/office/drawing/2014/chart" uri="{C3380CC4-5D6E-409C-BE32-E72D297353CC}">
                  <c16:uniqueId val="{00000028-3247-4ADE-BAAE-0262937C361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Age'!$C$73:$M$73</c:f>
              <c:numCache>
                <c:formatCode>0.0</c:formatCode>
                <c:ptCount val="11"/>
                <c:pt idx="0">
                  <c:v>1.7863009999999999</c:v>
                </c:pt>
                <c:pt idx="1">
                  <c:v>1.91438325</c:v>
                </c:pt>
                <c:pt idx="2">
                  <c:v>1.8438355</c:v>
                </c:pt>
                <c:pt idx="3">
                  <c:v>2.0027400000000002</c:v>
                </c:pt>
                <c:pt idx="4">
                  <c:v>1.958904</c:v>
                </c:pt>
                <c:pt idx="5">
                  <c:v>1.950685</c:v>
                </c:pt>
                <c:pt idx="6">
                  <c:v>1.9452050000000001</c:v>
                </c:pt>
                <c:pt idx="7">
                  <c:v>1.7315069999999999</c:v>
                </c:pt>
                <c:pt idx="8">
                  <c:v>1.6082190000000001</c:v>
                </c:pt>
                <c:pt idx="9">
                  <c:v>1.715068</c:v>
                </c:pt>
                <c:pt idx="10">
                  <c:v>2</c:v>
                </c:pt>
              </c:numCache>
            </c:numRef>
          </c:val>
          <c:smooth val="0"/>
          <c:extLst>
            <c:ext xmlns:c16="http://schemas.microsoft.com/office/drawing/2014/chart" uri="{C3380CC4-5D6E-409C-BE32-E72D297353CC}">
              <c16:uniqueId val="{00000035-3247-4ADE-BAAE-0262937C361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Age'!$B$70</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20FE-437F-8273-8ABACD770C9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20FE-437F-8273-8ABACD770C9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20FE-437F-8273-8ABACD770C91}"/>
              </c:ext>
            </c:extLst>
          </c:dPt>
          <c:dPt>
            <c:idx val="16"/>
            <c:bubble3D val="0"/>
            <c:extLst>
              <c:ext xmlns:c16="http://schemas.microsoft.com/office/drawing/2014/chart" uri="{C3380CC4-5D6E-409C-BE32-E72D297353CC}">
                <c16:uniqueId val="{00000005-20FE-437F-8273-8ABACD770C91}"/>
              </c:ext>
            </c:extLst>
          </c:dPt>
          <c:dLbls>
            <c:dLbl>
              <c:idx val="0"/>
              <c:delete val="1"/>
              <c:extLst>
                <c:ext xmlns:c15="http://schemas.microsoft.com/office/drawing/2012/chart" uri="{CE6537A1-D6FC-4f65-9D91-7224C49458BB}"/>
                <c:ext xmlns:c16="http://schemas.microsoft.com/office/drawing/2014/chart" uri="{C3380CC4-5D6E-409C-BE32-E72D297353CC}">
                  <c16:uniqueId val="{00000006-20FE-437F-8273-8ABACD770C91}"/>
                </c:ext>
              </c:extLst>
            </c:dLbl>
            <c:dLbl>
              <c:idx val="1"/>
              <c:delete val="1"/>
              <c:extLst>
                <c:ext xmlns:c15="http://schemas.microsoft.com/office/drawing/2012/chart" uri="{CE6537A1-D6FC-4f65-9D91-7224C49458BB}"/>
                <c:ext xmlns:c16="http://schemas.microsoft.com/office/drawing/2014/chart" uri="{C3380CC4-5D6E-409C-BE32-E72D297353CC}">
                  <c16:uniqueId val="{00000007-20FE-437F-8273-8ABACD770C91}"/>
                </c:ext>
              </c:extLst>
            </c:dLbl>
            <c:dLbl>
              <c:idx val="2"/>
              <c:delete val="1"/>
              <c:extLst>
                <c:ext xmlns:c15="http://schemas.microsoft.com/office/drawing/2012/chart" uri="{CE6537A1-D6FC-4f65-9D91-7224C49458BB}"/>
                <c:ext xmlns:c16="http://schemas.microsoft.com/office/drawing/2014/chart" uri="{C3380CC4-5D6E-409C-BE32-E72D297353CC}">
                  <c16:uniqueId val="{00000008-20FE-437F-8273-8ABACD770C91}"/>
                </c:ext>
              </c:extLst>
            </c:dLbl>
            <c:dLbl>
              <c:idx val="3"/>
              <c:delete val="1"/>
              <c:extLst>
                <c:ext xmlns:c15="http://schemas.microsoft.com/office/drawing/2012/chart" uri="{CE6537A1-D6FC-4f65-9D91-7224C49458BB}"/>
                <c:ext xmlns:c16="http://schemas.microsoft.com/office/drawing/2014/chart" uri="{C3380CC4-5D6E-409C-BE32-E72D297353CC}">
                  <c16:uniqueId val="{00000009-20FE-437F-8273-8ABACD770C91}"/>
                </c:ext>
              </c:extLst>
            </c:dLbl>
            <c:dLbl>
              <c:idx val="4"/>
              <c:delete val="1"/>
              <c:extLst>
                <c:ext xmlns:c15="http://schemas.microsoft.com/office/drawing/2012/chart" uri="{CE6537A1-D6FC-4f65-9D91-7224C49458BB}"/>
                <c:ext xmlns:c16="http://schemas.microsoft.com/office/drawing/2014/chart" uri="{C3380CC4-5D6E-409C-BE32-E72D297353CC}">
                  <c16:uniqueId val="{0000000A-20FE-437F-8273-8ABACD770C91}"/>
                </c:ext>
              </c:extLst>
            </c:dLbl>
            <c:dLbl>
              <c:idx val="5"/>
              <c:delete val="1"/>
              <c:extLst>
                <c:ext xmlns:c15="http://schemas.microsoft.com/office/drawing/2012/chart" uri="{CE6537A1-D6FC-4f65-9D91-7224C49458BB}"/>
                <c:ext xmlns:c16="http://schemas.microsoft.com/office/drawing/2014/chart" uri="{C3380CC4-5D6E-409C-BE32-E72D297353CC}">
                  <c16:uniqueId val="{00000000-20FE-437F-8273-8ABACD770C91}"/>
                </c:ext>
              </c:extLst>
            </c:dLbl>
            <c:dLbl>
              <c:idx val="6"/>
              <c:delete val="1"/>
              <c:extLst>
                <c:ext xmlns:c15="http://schemas.microsoft.com/office/drawing/2012/chart" uri="{CE6537A1-D6FC-4f65-9D91-7224C49458BB}"/>
                <c:ext xmlns:c16="http://schemas.microsoft.com/office/drawing/2014/chart" uri="{C3380CC4-5D6E-409C-BE32-E72D297353CC}">
                  <c16:uniqueId val="{0000000B-20FE-437F-8273-8ABACD770C91}"/>
                </c:ext>
              </c:extLst>
            </c:dLbl>
            <c:dLbl>
              <c:idx val="7"/>
              <c:delete val="1"/>
              <c:extLst>
                <c:ext xmlns:c15="http://schemas.microsoft.com/office/drawing/2012/chart" uri="{CE6537A1-D6FC-4f65-9D91-7224C49458BB}"/>
                <c:ext xmlns:c16="http://schemas.microsoft.com/office/drawing/2014/chart" uri="{C3380CC4-5D6E-409C-BE32-E72D297353CC}">
                  <c16:uniqueId val="{0000000C-20FE-437F-8273-8ABACD770C91}"/>
                </c:ext>
              </c:extLst>
            </c:dLbl>
            <c:dLbl>
              <c:idx val="8"/>
              <c:delete val="1"/>
              <c:extLst>
                <c:ext xmlns:c15="http://schemas.microsoft.com/office/drawing/2012/chart" uri="{CE6537A1-D6FC-4f65-9D91-7224C49458BB}"/>
                <c:ext xmlns:c16="http://schemas.microsoft.com/office/drawing/2014/chart" uri="{C3380CC4-5D6E-409C-BE32-E72D297353CC}">
                  <c16:uniqueId val="{00000002-20FE-437F-8273-8ABACD770C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Age'!$P$70:$Z$70</c:f>
              <c:numCache>
                <c:formatCode>0.0</c:formatCode>
                <c:ptCount val="11"/>
                <c:pt idx="0">
                  <c:v>10.817807999999999</c:v>
                </c:pt>
                <c:pt idx="1">
                  <c:v>10.807534</c:v>
                </c:pt>
                <c:pt idx="2">
                  <c:v>10.363013499999999</c:v>
                </c:pt>
                <c:pt idx="3">
                  <c:v>10.094520500000002</c:v>
                </c:pt>
                <c:pt idx="4">
                  <c:v>9.8547949999999993</c:v>
                </c:pt>
                <c:pt idx="5">
                  <c:v>9.911643999999999</c:v>
                </c:pt>
                <c:pt idx="6">
                  <c:v>9.8438359999999996</c:v>
                </c:pt>
                <c:pt idx="7">
                  <c:v>9.5917809999999992</c:v>
                </c:pt>
                <c:pt idx="8">
                  <c:v>9.760273999999999</c:v>
                </c:pt>
                <c:pt idx="9">
                  <c:v>10.419178</c:v>
                </c:pt>
                <c:pt idx="10">
                  <c:v>10.184931500000001</c:v>
                </c:pt>
              </c:numCache>
            </c:numRef>
          </c:val>
          <c:smooth val="0"/>
          <c:extLst>
            <c:ext xmlns:c16="http://schemas.microsoft.com/office/drawing/2014/chart" uri="{C3380CC4-5D6E-409C-BE32-E72D297353CC}">
              <c16:uniqueId val="{0000000D-20FE-437F-8273-8ABACD770C91}"/>
            </c:ext>
          </c:extLst>
        </c:ser>
        <c:ser>
          <c:idx val="1"/>
          <c:order val="1"/>
          <c:tx>
            <c:strRef>
              <c:f>'Median Age'!$B$71</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20FE-437F-8273-8ABACD770C91}"/>
              </c:ext>
            </c:extLst>
          </c:dPt>
          <c:dPt>
            <c:idx val="8"/>
            <c:bubble3D val="0"/>
            <c:extLst>
              <c:ext xmlns:c16="http://schemas.microsoft.com/office/drawing/2014/chart" uri="{C3380CC4-5D6E-409C-BE32-E72D297353CC}">
                <c16:uniqueId val="{0000000F-20FE-437F-8273-8ABACD770C91}"/>
              </c:ext>
            </c:extLst>
          </c:dPt>
          <c:dPt>
            <c:idx val="9"/>
            <c:bubble3D val="0"/>
            <c:extLst>
              <c:ext xmlns:c16="http://schemas.microsoft.com/office/drawing/2014/chart" uri="{C3380CC4-5D6E-409C-BE32-E72D297353CC}">
                <c16:uniqueId val="{00000010-20FE-437F-8273-8ABACD770C91}"/>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20FE-437F-8273-8ABACD770C91}"/>
              </c:ext>
            </c:extLst>
          </c:dPt>
          <c:dLbls>
            <c:dLbl>
              <c:idx val="0"/>
              <c:delete val="1"/>
              <c:extLst>
                <c:ext xmlns:c15="http://schemas.microsoft.com/office/drawing/2012/chart" uri="{CE6537A1-D6FC-4f65-9D91-7224C49458BB}"/>
                <c:ext xmlns:c16="http://schemas.microsoft.com/office/drawing/2014/chart" uri="{C3380CC4-5D6E-409C-BE32-E72D297353CC}">
                  <c16:uniqueId val="{00000013-20FE-437F-8273-8ABACD770C91}"/>
                </c:ext>
              </c:extLst>
            </c:dLbl>
            <c:dLbl>
              <c:idx val="1"/>
              <c:delete val="1"/>
              <c:extLst>
                <c:ext xmlns:c15="http://schemas.microsoft.com/office/drawing/2012/chart" uri="{CE6537A1-D6FC-4f65-9D91-7224C49458BB}"/>
                <c:ext xmlns:c16="http://schemas.microsoft.com/office/drawing/2014/chart" uri="{C3380CC4-5D6E-409C-BE32-E72D297353CC}">
                  <c16:uniqueId val="{00000014-20FE-437F-8273-8ABACD770C91}"/>
                </c:ext>
              </c:extLst>
            </c:dLbl>
            <c:dLbl>
              <c:idx val="2"/>
              <c:delete val="1"/>
              <c:extLst>
                <c:ext xmlns:c15="http://schemas.microsoft.com/office/drawing/2012/chart" uri="{CE6537A1-D6FC-4f65-9D91-7224C49458BB}"/>
                <c:ext xmlns:c16="http://schemas.microsoft.com/office/drawing/2014/chart" uri="{C3380CC4-5D6E-409C-BE32-E72D297353CC}">
                  <c16:uniqueId val="{00000015-20FE-437F-8273-8ABACD770C91}"/>
                </c:ext>
              </c:extLst>
            </c:dLbl>
            <c:dLbl>
              <c:idx val="3"/>
              <c:delete val="1"/>
              <c:extLst>
                <c:ext xmlns:c15="http://schemas.microsoft.com/office/drawing/2012/chart" uri="{CE6537A1-D6FC-4f65-9D91-7224C49458BB}"/>
                <c:ext xmlns:c16="http://schemas.microsoft.com/office/drawing/2014/chart" uri="{C3380CC4-5D6E-409C-BE32-E72D297353CC}">
                  <c16:uniqueId val="{00000016-20FE-437F-8273-8ABACD770C91}"/>
                </c:ext>
              </c:extLst>
            </c:dLbl>
            <c:dLbl>
              <c:idx val="4"/>
              <c:delete val="1"/>
              <c:extLst>
                <c:ext xmlns:c15="http://schemas.microsoft.com/office/drawing/2012/chart" uri="{CE6537A1-D6FC-4f65-9D91-7224C49458BB}"/>
                <c:ext xmlns:c16="http://schemas.microsoft.com/office/drawing/2014/chart" uri="{C3380CC4-5D6E-409C-BE32-E72D297353CC}">
                  <c16:uniqueId val="{00000017-20FE-437F-8273-8ABACD770C91}"/>
                </c:ext>
              </c:extLst>
            </c:dLbl>
            <c:dLbl>
              <c:idx val="5"/>
              <c:delete val="1"/>
              <c:extLst>
                <c:ext xmlns:c15="http://schemas.microsoft.com/office/drawing/2012/chart" uri="{CE6537A1-D6FC-4f65-9D91-7224C49458BB}"/>
                <c:ext xmlns:c16="http://schemas.microsoft.com/office/drawing/2014/chart" uri="{C3380CC4-5D6E-409C-BE32-E72D297353CC}">
                  <c16:uniqueId val="{0000000E-20FE-437F-8273-8ABACD770C91}"/>
                </c:ext>
              </c:extLst>
            </c:dLbl>
            <c:dLbl>
              <c:idx val="6"/>
              <c:delete val="1"/>
              <c:extLst>
                <c:ext xmlns:c15="http://schemas.microsoft.com/office/drawing/2012/chart" uri="{CE6537A1-D6FC-4f65-9D91-7224C49458BB}"/>
                <c:ext xmlns:c16="http://schemas.microsoft.com/office/drawing/2014/chart" uri="{C3380CC4-5D6E-409C-BE32-E72D297353CC}">
                  <c16:uniqueId val="{00000018-20FE-437F-8273-8ABACD770C91}"/>
                </c:ext>
              </c:extLst>
            </c:dLbl>
            <c:dLbl>
              <c:idx val="7"/>
              <c:delete val="1"/>
              <c:extLst>
                <c:ext xmlns:c15="http://schemas.microsoft.com/office/drawing/2012/chart" uri="{CE6537A1-D6FC-4f65-9D91-7224C49458BB}"/>
                <c:ext xmlns:c16="http://schemas.microsoft.com/office/drawing/2014/chart" uri="{C3380CC4-5D6E-409C-BE32-E72D297353CC}">
                  <c16:uniqueId val="{00000019-20FE-437F-8273-8ABACD770C91}"/>
                </c:ext>
              </c:extLst>
            </c:dLbl>
            <c:dLbl>
              <c:idx val="8"/>
              <c:delete val="1"/>
              <c:extLst>
                <c:ext xmlns:c15="http://schemas.microsoft.com/office/drawing/2012/chart" uri="{CE6537A1-D6FC-4f65-9D91-7224C49458BB}"/>
                <c:ext xmlns:c16="http://schemas.microsoft.com/office/drawing/2014/chart" uri="{C3380CC4-5D6E-409C-BE32-E72D297353CC}">
                  <c16:uniqueId val="{0000000F-20FE-437F-8273-8ABACD770C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Age'!$P$71:$Z$71</c:f>
              <c:numCache>
                <c:formatCode>0.0</c:formatCode>
                <c:ptCount val="11"/>
                <c:pt idx="0">
                  <c:v>7.8054790000000001</c:v>
                </c:pt>
                <c:pt idx="1">
                  <c:v>7.7863009999999999</c:v>
                </c:pt>
                <c:pt idx="2">
                  <c:v>7.3821919999999999</c:v>
                </c:pt>
                <c:pt idx="3">
                  <c:v>7.3013700000000004</c:v>
                </c:pt>
                <c:pt idx="4">
                  <c:v>7.29589</c:v>
                </c:pt>
                <c:pt idx="5">
                  <c:v>7.2972599999999996</c:v>
                </c:pt>
                <c:pt idx="6">
                  <c:v>7.1534250000000004</c:v>
                </c:pt>
                <c:pt idx="7">
                  <c:v>7.1287669999999999</c:v>
                </c:pt>
                <c:pt idx="8">
                  <c:v>7.2931509999999999</c:v>
                </c:pt>
                <c:pt idx="9">
                  <c:v>7.6767120000000002</c:v>
                </c:pt>
                <c:pt idx="10">
                  <c:v>8.0054789999999993</c:v>
                </c:pt>
              </c:numCache>
            </c:numRef>
          </c:val>
          <c:smooth val="0"/>
          <c:extLst>
            <c:ext xmlns:c16="http://schemas.microsoft.com/office/drawing/2014/chart" uri="{C3380CC4-5D6E-409C-BE32-E72D297353CC}">
              <c16:uniqueId val="{0000001A-20FE-437F-8273-8ABACD770C91}"/>
            </c:ext>
          </c:extLst>
        </c:ser>
        <c:ser>
          <c:idx val="2"/>
          <c:order val="2"/>
          <c:tx>
            <c:strRef>
              <c:f>'Median Age'!$B$72</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20FE-437F-8273-8ABACD770C91}"/>
              </c:ext>
            </c:extLst>
          </c:dPt>
          <c:dPt>
            <c:idx val="9"/>
            <c:bubble3D val="0"/>
            <c:extLst>
              <c:ext xmlns:c16="http://schemas.microsoft.com/office/drawing/2014/chart" uri="{C3380CC4-5D6E-409C-BE32-E72D297353CC}">
                <c16:uniqueId val="{0000001C-20FE-437F-8273-8ABACD770C91}"/>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20FE-437F-8273-8ABACD770C91}"/>
              </c:ext>
            </c:extLst>
          </c:dPt>
          <c:dLbls>
            <c:dLbl>
              <c:idx val="0"/>
              <c:delete val="1"/>
              <c:extLst>
                <c:ext xmlns:c15="http://schemas.microsoft.com/office/drawing/2012/chart" uri="{CE6537A1-D6FC-4f65-9D91-7224C49458BB}"/>
                <c:ext xmlns:c16="http://schemas.microsoft.com/office/drawing/2014/chart" uri="{C3380CC4-5D6E-409C-BE32-E72D297353CC}">
                  <c16:uniqueId val="{0000001F-20FE-437F-8273-8ABACD770C91}"/>
                </c:ext>
              </c:extLst>
            </c:dLbl>
            <c:dLbl>
              <c:idx val="1"/>
              <c:delete val="1"/>
              <c:extLst>
                <c:ext xmlns:c15="http://schemas.microsoft.com/office/drawing/2012/chart" uri="{CE6537A1-D6FC-4f65-9D91-7224C49458BB}"/>
                <c:ext xmlns:c16="http://schemas.microsoft.com/office/drawing/2014/chart" uri="{C3380CC4-5D6E-409C-BE32-E72D297353CC}">
                  <c16:uniqueId val="{00000020-20FE-437F-8273-8ABACD770C91}"/>
                </c:ext>
              </c:extLst>
            </c:dLbl>
            <c:dLbl>
              <c:idx val="2"/>
              <c:delete val="1"/>
              <c:extLst>
                <c:ext xmlns:c15="http://schemas.microsoft.com/office/drawing/2012/chart" uri="{CE6537A1-D6FC-4f65-9D91-7224C49458BB}"/>
                <c:ext xmlns:c16="http://schemas.microsoft.com/office/drawing/2014/chart" uri="{C3380CC4-5D6E-409C-BE32-E72D297353CC}">
                  <c16:uniqueId val="{00000021-20FE-437F-8273-8ABACD770C91}"/>
                </c:ext>
              </c:extLst>
            </c:dLbl>
            <c:dLbl>
              <c:idx val="3"/>
              <c:delete val="1"/>
              <c:extLst>
                <c:ext xmlns:c15="http://schemas.microsoft.com/office/drawing/2012/chart" uri="{CE6537A1-D6FC-4f65-9D91-7224C49458BB}"/>
                <c:ext xmlns:c16="http://schemas.microsoft.com/office/drawing/2014/chart" uri="{C3380CC4-5D6E-409C-BE32-E72D297353CC}">
                  <c16:uniqueId val="{00000022-20FE-437F-8273-8ABACD770C91}"/>
                </c:ext>
              </c:extLst>
            </c:dLbl>
            <c:dLbl>
              <c:idx val="4"/>
              <c:delete val="1"/>
              <c:extLst>
                <c:ext xmlns:c15="http://schemas.microsoft.com/office/drawing/2012/chart" uri="{CE6537A1-D6FC-4f65-9D91-7224C49458BB}"/>
                <c:ext xmlns:c16="http://schemas.microsoft.com/office/drawing/2014/chart" uri="{C3380CC4-5D6E-409C-BE32-E72D297353CC}">
                  <c16:uniqueId val="{00000023-20FE-437F-8273-8ABACD770C91}"/>
                </c:ext>
              </c:extLst>
            </c:dLbl>
            <c:dLbl>
              <c:idx val="5"/>
              <c:delete val="1"/>
              <c:extLst>
                <c:ext xmlns:c15="http://schemas.microsoft.com/office/drawing/2012/chart" uri="{CE6537A1-D6FC-4f65-9D91-7224C49458BB}"/>
                <c:ext xmlns:c16="http://schemas.microsoft.com/office/drawing/2014/chart" uri="{C3380CC4-5D6E-409C-BE32-E72D297353CC}">
                  <c16:uniqueId val="{00000024-20FE-437F-8273-8ABACD770C91}"/>
                </c:ext>
              </c:extLst>
            </c:dLbl>
            <c:dLbl>
              <c:idx val="6"/>
              <c:delete val="1"/>
              <c:extLst>
                <c:ext xmlns:c15="http://schemas.microsoft.com/office/drawing/2012/chart" uri="{CE6537A1-D6FC-4f65-9D91-7224C49458BB}"/>
                <c:ext xmlns:c16="http://schemas.microsoft.com/office/drawing/2014/chart" uri="{C3380CC4-5D6E-409C-BE32-E72D297353CC}">
                  <c16:uniqueId val="{00000025-20FE-437F-8273-8ABACD770C91}"/>
                </c:ext>
              </c:extLst>
            </c:dLbl>
            <c:dLbl>
              <c:idx val="7"/>
              <c:delete val="1"/>
              <c:extLst>
                <c:ext xmlns:c15="http://schemas.microsoft.com/office/drawing/2012/chart" uri="{CE6537A1-D6FC-4f65-9D91-7224C49458BB}"/>
                <c:ext xmlns:c16="http://schemas.microsoft.com/office/drawing/2014/chart" uri="{C3380CC4-5D6E-409C-BE32-E72D297353CC}">
                  <c16:uniqueId val="{00000026-20FE-437F-8273-8ABACD770C91}"/>
                </c:ext>
              </c:extLst>
            </c:dLbl>
            <c:dLbl>
              <c:idx val="8"/>
              <c:delete val="1"/>
              <c:extLst>
                <c:ext xmlns:c15="http://schemas.microsoft.com/office/drawing/2012/chart" uri="{CE6537A1-D6FC-4f65-9D91-7224C49458BB}"/>
                <c:ext xmlns:c16="http://schemas.microsoft.com/office/drawing/2014/chart" uri="{C3380CC4-5D6E-409C-BE32-E72D297353CC}">
                  <c16:uniqueId val="{0000001B-20FE-437F-8273-8ABACD770C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Age'!$P$72:$Z$72</c:f>
              <c:numCache>
                <c:formatCode>0.0</c:formatCode>
                <c:ptCount val="11"/>
                <c:pt idx="0">
                  <c:v>10.079573755664168</c:v>
                </c:pt>
                <c:pt idx="1">
                  <c:v>10.415332564807189</c:v>
                </c:pt>
                <c:pt idx="2">
                  <c:v>9.5594511445279746</c:v>
                </c:pt>
                <c:pt idx="3">
                  <c:v>9.286355734489355</c:v>
                </c:pt>
                <c:pt idx="4">
                  <c:v>9.2785329354074744</c:v>
                </c:pt>
                <c:pt idx="5">
                  <c:v>9.3302494842748942</c:v>
                </c:pt>
                <c:pt idx="6">
                  <c:v>9.3580418957464513</c:v>
                </c:pt>
                <c:pt idx="7">
                  <c:v>9.1363852571602315</c:v>
                </c:pt>
                <c:pt idx="8">
                  <c:v>9.2487978207979005</c:v>
                </c:pt>
                <c:pt idx="9">
                  <c:v>9.8066405692763396</c:v>
                </c:pt>
                <c:pt idx="10">
                  <c:v>9.5220039074285783</c:v>
                </c:pt>
              </c:numCache>
            </c:numRef>
          </c:val>
          <c:smooth val="0"/>
          <c:extLst>
            <c:ext xmlns:c16="http://schemas.microsoft.com/office/drawing/2014/chart" uri="{C3380CC4-5D6E-409C-BE32-E72D297353CC}">
              <c16:uniqueId val="{00000027-20FE-437F-8273-8ABACD770C91}"/>
            </c:ext>
          </c:extLst>
        </c:ser>
        <c:ser>
          <c:idx val="3"/>
          <c:order val="3"/>
          <c:tx>
            <c:strRef>
              <c:f>'Median Age'!$B$73</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20FE-437F-8273-8ABACD770C91}"/>
              </c:ext>
            </c:extLst>
          </c:dPt>
          <c:dPt>
            <c:idx val="9"/>
            <c:bubble3D val="0"/>
            <c:extLst>
              <c:ext xmlns:c16="http://schemas.microsoft.com/office/drawing/2014/chart" uri="{C3380CC4-5D6E-409C-BE32-E72D297353CC}">
                <c16:uniqueId val="{00000029-20FE-437F-8273-8ABACD770C91}"/>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20FE-437F-8273-8ABACD770C91}"/>
              </c:ext>
            </c:extLst>
          </c:dPt>
          <c:dPt>
            <c:idx val="16"/>
            <c:bubble3D val="0"/>
            <c:extLst>
              <c:ext xmlns:c16="http://schemas.microsoft.com/office/drawing/2014/chart" uri="{C3380CC4-5D6E-409C-BE32-E72D297353CC}">
                <c16:uniqueId val="{0000002C-20FE-437F-8273-8ABACD770C91}"/>
              </c:ext>
            </c:extLst>
          </c:dPt>
          <c:dLbls>
            <c:dLbl>
              <c:idx val="0"/>
              <c:delete val="1"/>
              <c:extLst>
                <c:ext xmlns:c15="http://schemas.microsoft.com/office/drawing/2012/chart" uri="{CE6537A1-D6FC-4f65-9D91-7224C49458BB}"/>
                <c:ext xmlns:c16="http://schemas.microsoft.com/office/drawing/2014/chart" uri="{C3380CC4-5D6E-409C-BE32-E72D297353CC}">
                  <c16:uniqueId val="{0000002D-20FE-437F-8273-8ABACD770C91}"/>
                </c:ext>
              </c:extLst>
            </c:dLbl>
            <c:dLbl>
              <c:idx val="1"/>
              <c:delete val="1"/>
              <c:extLst>
                <c:ext xmlns:c15="http://schemas.microsoft.com/office/drawing/2012/chart" uri="{CE6537A1-D6FC-4f65-9D91-7224C49458BB}"/>
                <c:ext xmlns:c16="http://schemas.microsoft.com/office/drawing/2014/chart" uri="{C3380CC4-5D6E-409C-BE32-E72D297353CC}">
                  <c16:uniqueId val="{0000002E-20FE-437F-8273-8ABACD770C91}"/>
                </c:ext>
              </c:extLst>
            </c:dLbl>
            <c:dLbl>
              <c:idx val="2"/>
              <c:delete val="1"/>
              <c:extLst>
                <c:ext xmlns:c15="http://schemas.microsoft.com/office/drawing/2012/chart" uri="{CE6537A1-D6FC-4f65-9D91-7224C49458BB}"/>
                <c:ext xmlns:c16="http://schemas.microsoft.com/office/drawing/2014/chart" uri="{C3380CC4-5D6E-409C-BE32-E72D297353CC}">
                  <c16:uniqueId val="{0000002F-20FE-437F-8273-8ABACD770C91}"/>
                </c:ext>
              </c:extLst>
            </c:dLbl>
            <c:dLbl>
              <c:idx val="3"/>
              <c:delete val="1"/>
              <c:extLst>
                <c:ext xmlns:c15="http://schemas.microsoft.com/office/drawing/2012/chart" uri="{CE6537A1-D6FC-4f65-9D91-7224C49458BB}"/>
                <c:ext xmlns:c16="http://schemas.microsoft.com/office/drawing/2014/chart" uri="{C3380CC4-5D6E-409C-BE32-E72D297353CC}">
                  <c16:uniqueId val="{00000030-20FE-437F-8273-8ABACD770C91}"/>
                </c:ext>
              </c:extLst>
            </c:dLbl>
            <c:dLbl>
              <c:idx val="4"/>
              <c:delete val="1"/>
              <c:extLst>
                <c:ext xmlns:c15="http://schemas.microsoft.com/office/drawing/2012/chart" uri="{CE6537A1-D6FC-4f65-9D91-7224C49458BB}"/>
                <c:ext xmlns:c16="http://schemas.microsoft.com/office/drawing/2014/chart" uri="{C3380CC4-5D6E-409C-BE32-E72D297353CC}">
                  <c16:uniqueId val="{00000031-20FE-437F-8273-8ABACD770C91}"/>
                </c:ext>
              </c:extLst>
            </c:dLbl>
            <c:dLbl>
              <c:idx val="5"/>
              <c:delete val="1"/>
              <c:extLst>
                <c:ext xmlns:c15="http://schemas.microsoft.com/office/drawing/2012/chart" uri="{CE6537A1-D6FC-4f65-9D91-7224C49458BB}"/>
                <c:ext xmlns:c16="http://schemas.microsoft.com/office/drawing/2014/chart" uri="{C3380CC4-5D6E-409C-BE32-E72D297353CC}">
                  <c16:uniqueId val="{00000032-20FE-437F-8273-8ABACD770C91}"/>
                </c:ext>
              </c:extLst>
            </c:dLbl>
            <c:dLbl>
              <c:idx val="6"/>
              <c:delete val="1"/>
              <c:extLst>
                <c:ext xmlns:c15="http://schemas.microsoft.com/office/drawing/2012/chart" uri="{CE6537A1-D6FC-4f65-9D91-7224C49458BB}"/>
                <c:ext xmlns:c16="http://schemas.microsoft.com/office/drawing/2014/chart" uri="{C3380CC4-5D6E-409C-BE32-E72D297353CC}">
                  <c16:uniqueId val="{00000033-20FE-437F-8273-8ABACD770C91}"/>
                </c:ext>
              </c:extLst>
            </c:dLbl>
            <c:dLbl>
              <c:idx val="7"/>
              <c:delete val="1"/>
              <c:extLst>
                <c:ext xmlns:c15="http://schemas.microsoft.com/office/drawing/2012/chart" uri="{CE6537A1-D6FC-4f65-9D91-7224C49458BB}"/>
                <c:ext xmlns:c16="http://schemas.microsoft.com/office/drawing/2014/chart" uri="{C3380CC4-5D6E-409C-BE32-E72D297353CC}">
                  <c16:uniqueId val="{00000034-20FE-437F-8273-8ABACD770C91}"/>
                </c:ext>
              </c:extLst>
            </c:dLbl>
            <c:dLbl>
              <c:idx val="8"/>
              <c:delete val="1"/>
              <c:extLst>
                <c:ext xmlns:c15="http://schemas.microsoft.com/office/drawing/2012/chart" uri="{CE6537A1-D6FC-4f65-9D91-7224C49458BB}"/>
                <c:ext xmlns:c16="http://schemas.microsoft.com/office/drawing/2014/chart" uri="{C3380CC4-5D6E-409C-BE32-E72D297353CC}">
                  <c16:uniqueId val="{00000028-20FE-437F-8273-8ABACD770C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Age'!$P$73:$Z$73</c:f>
              <c:numCache>
                <c:formatCode>0.0</c:formatCode>
                <c:ptCount val="11"/>
                <c:pt idx="0">
                  <c:v>6.1383559999999999</c:v>
                </c:pt>
                <c:pt idx="1">
                  <c:v>6.1863010000000003</c:v>
                </c:pt>
                <c:pt idx="2">
                  <c:v>6.0027400000000002</c:v>
                </c:pt>
                <c:pt idx="3">
                  <c:v>5.8547950000000002</c:v>
                </c:pt>
                <c:pt idx="4">
                  <c:v>5.967123</c:v>
                </c:pt>
                <c:pt idx="5">
                  <c:v>5.8876710000000001</c:v>
                </c:pt>
                <c:pt idx="6">
                  <c:v>5.90137</c:v>
                </c:pt>
                <c:pt idx="7">
                  <c:v>5.9232875000000007</c:v>
                </c:pt>
                <c:pt idx="8">
                  <c:v>5.8835619999999995</c:v>
                </c:pt>
                <c:pt idx="9">
                  <c:v>6.1671230000000001</c:v>
                </c:pt>
                <c:pt idx="10">
                  <c:v>6.0876710000000003</c:v>
                </c:pt>
              </c:numCache>
            </c:numRef>
          </c:val>
          <c:smooth val="0"/>
          <c:extLst>
            <c:ext xmlns:c16="http://schemas.microsoft.com/office/drawing/2014/chart" uri="{C3380CC4-5D6E-409C-BE32-E72D297353CC}">
              <c16:uniqueId val="{00000035-20FE-437F-8273-8ABACD770C9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Age'!$B$98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695-44F5-91D6-B425D1042C8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695-44F5-91D6-B425D1042C8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5695-44F5-91D6-B425D1042C82}"/>
              </c:ext>
            </c:extLst>
          </c:dPt>
          <c:dPt>
            <c:idx val="16"/>
            <c:bubble3D val="0"/>
            <c:extLst>
              <c:ext xmlns:c16="http://schemas.microsoft.com/office/drawing/2014/chart" uri="{C3380CC4-5D6E-409C-BE32-E72D297353CC}">
                <c16:uniqueId val="{00000005-5695-44F5-91D6-B425D1042C82}"/>
              </c:ext>
            </c:extLst>
          </c:dPt>
          <c:dLbls>
            <c:dLbl>
              <c:idx val="0"/>
              <c:delete val="1"/>
              <c:extLst>
                <c:ext xmlns:c15="http://schemas.microsoft.com/office/drawing/2012/chart" uri="{CE6537A1-D6FC-4f65-9D91-7224C49458BB}"/>
                <c:ext xmlns:c16="http://schemas.microsoft.com/office/drawing/2014/chart" uri="{C3380CC4-5D6E-409C-BE32-E72D297353CC}">
                  <c16:uniqueId val="{00000006-5695-44F5-91D6-B425D1042C82}"/>
                </c:ext>
              </c:extLst>
            </c:dLbl>
            <c:dLbl>
              <c:idx val="1"/>
              <c:delete val="1"/>
              <c:extLst>
                <c:ext xmlns:c15="http://schemas.microsoft.com/office/drawing/2012/chart" uri="{CE6537A1-D6FC-4f65-9D91-7224C49458BB}"/>
                <c:ext xmlns:c16="http://schemas.microsoft.com/office/drawing/2014/chart" uri="{C3380CC4-5D6E-409C-BE32-E72D297353CC}">
                  <c16:uniqueId val="{00000007-5695-44F5-91D6-B425D1042C82}"/>
                </c:ext>
              </c:extLst>
            </c:dLbl>
            <c:dLbl>
              <c:idx val="2"/>
              <c:delete val="1"/>
              <c:extLst>
                <c:ext xmlns:c15="http://schemas.microsoft.com/office/drawing/2012/chart" uri="{CE6537A1-D6FC-4f65-9D91-7224C49458BB}"/>
                <c:ext xmlns:c16="http://schemas.microsoft.com/office/drawing/2014/chart" uri="{C3380CC4-5D6E-409C-BE32-E72D297353CC}">
                  <c16:uniqueId val="{00000008-5695-44F5-91D6-B425D1042C82}"/>
                </c:ext>
              </c:extLst>
            </c:dLbl>
            <c:dLbl>
              <c:idx val="3"/>
              <c:delete val="1"/>
              <c:extLst>
                <c:ext xmlns:c15="http://schemas.microsoft.com/office/drawing/2012/chart" uri="{CE6537A1-D6FC-4f65-9D91-7224C49458BB}"/>
                <c:ext xmlns:c16="http://schemas.microsoft.com/office/drawing/2014/chart" uri="{C3380CC4-5D6E-409C-BE32-E72D297353CC}">
                  <c16:uniqueId val="{00000009-5695-44F5-91D6-B425D1042C82}"/>
                </c:ext>
              </c:extLst>
            </c:dLbl>
            <c:dLbl>
              <c:idx val="4"/>
              <c:delete val="1"/>
              <c:extLst>
                <c:ext xmlns:c15="http://schemas.microsoft.com/office/drawing/2012/chart" uri="{CE6537A1-D6FC-4f65-9D91-7224C49458BB}"/>
                <c:ext xmlns:c16="http://schemas.microsoft.com/office/drawing/2014/chart" uri="{C3380CC4-5D6E-409C-BE32-E72D297353CC}">
                  <c16:uniqueId val="{0000000A-5695-44F5-91D6-B425D1042C82}"/>
                </c:ext>
              </c:extLst>
            </c:dLbl>
            <c:dLbl>
              <c:idx val="5"/>
              <c:delete val="1"/>
              <c:extLst>
                <c:ext xmlns:c15="http://schemas.microsoft.com/office/drawing/2012/chart" uri="{CE6537A1-D6FC-4f65-9D91-7224C49458BB}"/>
                <c:ext xmlns:c16="http://schemas.microsoft.com/office/drawing/2014/chart" uri="{C3380CC4-5D6E-409C-BE32-E72D297353CC}">
                  <c16:uniqueId val="{00000000-5695-44F5-91D6-B425D1042C82}"/>
                </c:ext>
              </c:extLst>
            </c:dLbl>
            <c:dLbl>
              <c:idx val="6"/>
              <c:delete val="1"/>
              <c:extLst>
                <c:ext xmlns:c15="http://schemas.microsoft.com/office/drawing/2012/chart" uri="{CE6537A1-D6FC-4f65-9D91-7224C49458BB}"/>
                <c:ext xmlns:c16="http://schemas.microsoft.com/office/drawing/2014/chart" uri="{C3380CC4-5D6E-409C-BE32-E72D297353CC}">
                  <c16:uniqueId val="{0000000B-5695-44F5-91D6-B425D1042C82}"/>
                </c:ext>
              </c:extLst>
            </c:dLbl>
            <c:dLbl>
              <c:idx val="7"/>
              <c:delete val="1"/>
              <c:extLst>
                <c:ext xmlns:c15="http://schemas.microsoft.com/office/drawing/2012/chart" uri="{CE6537A1-D6FC-4f65-9D91-7224C49458BB}"/>
                <c:ext xmlns:c16="http://schemas.microsoft.com/office/drawing/2014/chart" uri="{C3380CC4-5D6E-409C-BE32-E72D297353CC}">
                  <c16:uniqueId val="{0000000C-5695-44F5-91D6-B425D1042C82}"/>
                </c:ext>
              </c:extLst>
            </c:dLbl>
            <c:dLbl>
              <c:idx val="8"/>
              <c:delete val="1"/>
              <c:extLst>
                <c:ext xmlns:c15="http://schemas.microsoft.com/office/drawing/2012/chart" uri="{CE6537A1-D6FC-4f65-9D91-7224C49458BB}"/>
                <c:ext xmlns:c16="http://schemas.microsoft.com/office/drawing/2014/chart" uri="{C3380CC4-5D6E-409C-BE32-E72D297353CC}">
                  <c16:uniqueId val="{00000002-5695-44F5-91D6-B425D1042C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Age'!$C$98:$M$98</c:f>
              <c:numCache>
                <c:formatCode>0.0</c:formatCode>
                <c:ptCount val="11"/>
                <c:pt idx="0">
                  <c:v>13.580822</c:v>
                </c:pt>
                <c:pt idx="1">
                  <c:v>13.72945225</c:v>
                </c:pt>
                <c:pt idx="2">
                  <c:v>14.306849</c:v>
                </c:pt>
                <c:pt idx="3">
                  <c:v>14.70479475</c:v>
                </c:pt>
                <c:pt idx="4">
                  <c:v>13.417808000000001</c:v>
                </c:pt>
                <c:pt idx="5">
                  <c:v>13.603424499999999</c:v>
                </c:pt>
                <c:pt idx="6">
                  <c:v>13.865753</c:v>
                </c:pt>
                <c:pt idx="7">
                  <c:v>13.468493499999999</c:v>
                </c:pt>
                <c:pt idx="8">
                  <c:v>13.284931500000001</c:v>
                </c:pt>
                <c:pt idx="9">
                  <c:v>14.24178075</c:v>
                </c:pt>
                <c:pt idx="10">
                  <c:v>14.943835999999999</c:v>
                </c:pt>
              </c:numCache>
            </c:numRef>
          </c:val>
          <c:smooth val="0"/>
          <c:extLst>
            <c:ext xmlns:c16="http://schemas.microsoft.com/office/drawing/2014/chart" uri="{C3380CC4-5D6E-409C-BE32-E72D297353CC}">
              <c16:uniqueId val="{0000000D-5695-44F5-91D6-B425D1042C82}"/>
            </c:ext>
          </c:extLst>
        </c:ser>
        <c:ser>
          <c:idx val="1"/>
          <c:order val="1"/>
          <c:tx>
            <c:strRef>
              <c:f>'Median Age'!$B$99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5695-44F5-91D6-B425D1042C82}"/>
              </c:ext>
            </c:extLst>
          </c:dPt>
          <c:dPt>
            <c:idx val="8"/>
            <c:bubble3D val="0"/>
            <c:extLst>
              <c:ext xmlns:c16="http://schemas.microsoft.com/office/drawing/2014/chart" uri="{C3380CC4-5D6E-409C-BE32-E72D297353CC}">
                <c16:uniqueId val="{0000000F-5695-44F5-91D6-B425D1042C82}"/>
              </c:ext>
            </c:extLst>
          </c:dPt>
          <c:dPt>
            <c:idx val="9"/>
            <c:bubble3D val="0"/>
            <c:extLst>
              <c:ext xmlns:c16="http://schemas.microsoft.com/office/drawing/2014/chart" uri="{C3380CC4-5D6E-409C-BE32-E72D297353CC}">
                <c16:uniqueId val="{00000010-5695-44F5-91D6-B425D1042C8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5695-44F5-91D6-B425D1042C82}"/>
              </c:ext>
            </c:extLst>
          </c:dPt>
          <c:dLbls>
            <c:dLbl>
              <c:idx val="0"/>
              <c:delete val="1"/>
              <c:extLst>
                <c:ext xmlns:c15="http://schemas.microsoft.com/office/drawing/2012/chart" uri="{CE6537A1-D6FC-4f65-9D91-7224C49458BB}"/>
                <c:ext xmlns:c16="http://schemas.microsoft.com/office/drawing/2014/chart" uri="{C3380CC4-5D6E-409C-BE32-E72D297353CC}">
                  <c16:uniqueId val="{00000013-5695-44F5-91D6-B425D1042C82}"/>
                </c:ext>
              </c:extLst>
            </c:dLbl>
            <c:dLbl>
              <c:idx val="1"/>
              <c:delete val="1"/>
              <c:extLst>
                <c:ext xmlns:c15="http://schemas.microsoft.com/office/drawing/2012/chart" uri="{CE6537A1-D6FC-4f65-9D91-7224C49458BB}"/>
                <c:ext xmlns:c16="http://schemas.microsoft.com/office/drawing/2014/chart" uri="{C3380CC4-5D6E-409C-BE32-E72D297353CC}">
                  <c16:uniqueId val="{00000014-5695-44F5-91D6-B425D1042C82}"/>
                </c:ext>
              </c:extLst>
            </c:dLbl>
            <c:dLbl>
              <c:idx val="2"/>
              <c:delete val="1"/>
              <c:extLst>
                <c:ext xmlns:c15="http://schemas.microsoft.com/office/drawing/2012/chart" uri="{CE6537A1-D6FC-4f65-9D91-7224C49458BB}"/>
                <c:ext xmlns:c16="http://schemas.microsoft.com/office/drawing/2014/chart" uri="{C3380CC4-5D6E-409C-BE32-E72D297353CC}">
                  <c16:uniqueId val="{00000015-5695-44F5-91D6-B425D1042C82}"/>
                </c:ext>
              </c:extLst>
            </c:dLbl>
            <c:dLbl>
              <c:idx val="3"/>
              <c:delete val="1"/>
              <c:extLst>
                <c:ext xmlns:c15="http://schemas.microsoft.com/office/drawing/2012/chart" uri="{CE6537A1-D6FC-4f65-9D91-7224C49458BB}"/>
                <c:ext xmlns:c16="http://schemas.microsoft.com/office/drawing/2014/chart" uri="{C3380CC4-5D6E-409C-BE32-E72D297353CC}">
                  <c16:uniqueId val="{00000016-5695-44F5-91D6-B425D1042C82}"/>
                </c:ext>
              </c:extLst>
            </c:dLbl>
            <c:dLbl>
              <c:idx val="4"/>
              <c:delete val="1"/>
              <c:extLst>
                <c:ext xmlns:c15="http://schemas.microsoft.com/office/drawing/2012/chart" uri="{CE6537A1-D6FC-4f65-9D91-7224C49458BB}"/>
                <c:ext xmlns:c16="http://schemas.microsoft.com/office/drawing/2014/chart" uri="{C3380CC4-5D6E-409C-BE32-E72D297353CC}">
                  <c16:uniqueId val="{00000017-5695-44F5-91D6-B425D1042C82}"/>
                </c:ext>
              </c:extLst>
            </c:dLbl>
            <c:dLbl>
              <c:idx val="5"/>
              <c:delete val="1"/>
              <c:extLst>
                <c:ext xmlns:c15="http://schemas.microsoft.com/office/drawing/2012/chart" uri="{CE6537A1-D6FC-4f65-9D91-7224C49458BB}"/>
                <c:ext xmlns:c16="http://schemas.microsoft.com/office/drawing/2014/chart" uri="{C3380CC4-5D6E-409C-BE32-E72D297353CC}">
                  <c16:uniqueId val="{0000000E-5695-44F5-91D6-B425D1042C82}"/>
                </c:ext>
              </c:extLst>
            </c:dLbl>
            <c:dLbl>
              <c:idx val="6"/>
              <c:delete val="1"/>
              <c:extLst>
                <c:ext xmlns:c15="http://schemas.microsoft.com/office/drawing/2012/chart" uri="{CE6537A1-D6FC-4f65-9D91-7224C49458BB}"/>
                <c:ext xmlns:c16="http://schemas.microsoft.com/office/drawing/2014/chart" uri="{C3380CC4-5D6E-409C-BE32-E72D297353CC}">
                  <c16:uniqueId val="{00000018-5695-44F5-91D6-B425D1042C82}"/>
                </c:ext>
              </c:extLst>
            </c:dLbl>
            <c:dLbl>
              <c:idx val="7"/>
              <c:delete val="1"/>
              <c:extLst>
                <c:ext xmlns:c15="http://schemas.microsoft.com/office/drawing/2012/chart" uri="{CE6537A1-D6FC-4f65-9D91-7224C49458BB}"/>
                <c:ext xmlns:c16="http://schemas.microsoft.com/office/drawing/2014/chart" uri="{C3380CC4-5D6E-409C-BE32-E72D297353CC}">
                  <c16:uniqueId val="{00000019-5695-44F5-91D6-B425D1042C82}"/>
                </c:ext>
              </c:extLst>
            </c:dLbl>
            <c:dLbl>
              <c:idx val="8"/>
              <c:delete val="1"/>
              <c:extLst>
                <c:ext xmlns:c15="http://schemas.microsoft.com/office/drawing/2012/chart" uri="{CE6537A1-D6FC-4f65-9D91-7224C49458BB}"/>
                <c:ext xmlns:c16="http://schemas.microsoft.com/office/drawing/2014/chart" uri="{C3380CC4-5D6E-409C-BE32-E72D297353CC}">
                  <c16:uniqueId val="{0000000F-5695-44F5-91D6-B425D1042C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Age'!$C$99:$M$99</c:f>
              <c:numCache>
                <c:formatCode>0.0</c:formatCode>
                <c:ptCount val="11"/>
                <c:pt idx="0">
                  <c:v>10.331507</c:v>
                </c:pt>
                <c:pt idx="1">
                  <c:v>10.261644</c:v>
                </c:pt>
                <c:pt idx="2">
                  <c:v>10.773973</c:v>
                </c:pt>
                <c:pt idx="3">
                  <c:v>11.102740000000001</c:v>
                </c:pt>
                <c:pt idx="4">
                  <c:v>10.473973000000001</c:v>
                </c:pt>
                <c:pt idx="5">
                  <c:v>10.457533999999999</c:v>
                </c:pt>
                <c:pt idx="6">
                  <c:v>10.517808500000001</c:v>
                </c:pt>
                <c:pt idx="7">
                  <c:v>10.4260275</c:v>
                </c:pt>
                <c:pt idx="8">
                  <c:v>10.284932</c:v>
                </c:pt>
                <c:pt idx="9">
                  <c:v>10.863014</c:v>
                </c:pt>
                <c:pt idx="10">
                  <c:v>10.199999999999999</c:v>
                </c:pt>
              </c:numCache>
            </c:numRef>
          </c:val>
          <c:smooth val="0"/>
          <c:extLst>
            <c:ext xmlns:c16="http://schemas.microsoft.com/office/drawing/2014/chart" uri="{C3380CC4-5D6E-409C-BE32-E72D297353CC}">
              <c16:uniqueId val="{0000001A-5695-44F5-91D6-B425D1042C82}"/>
            </c:ext>
          </c:extLst>
        </c:ser>
        <c:ser>
          <c:idx val="2"/>
          <c:order val="2"/>
          <c:tx>
            <c:strRef>
              <c:f>'Median Age'!$B$100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5695-44F5-91D6-B425D1042C82}"/>
              </c:ext>
            </c:extLst>
          </c:dPt>
          <c:dPt>
            <c:idx val="9"/>
            <c:bubble3D val="0"/>
            <c:extLst>
              <c:ext xmlns:c16="http://schemas.microsoft.com/office/drawing/2014/chart" uri="{C3380CC4-5D6E-409C-BE32-E72D297353CC}">
                <c16:uniqueId val="{0000001C-5695-44F5-91D6-B425D1042C82}"/>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5695-44F5-91D6-B425D1042C82}"/>
              </c:ext>
            </c:extLst>
          </c:dPt>
          <c:dLbls>
            <c:dLbl>
              <c:idx val="0"/>
              <c:delete val="1"/>
              <c:extLst>
                <c:ext xmlns:c15="http://schemas.microsoft.com/office/drawing/2012/chart" uri="{CE6537A1-D6FC-4f65-9D91-7224C49458BB}"/>
                <c:ext xmlns:c16="http://schemas.microsoft.com/office/drawing/2014/chart" uri="{C3380CC4-5D6E-409C-BE32-E72D297353CC}">
                  <c16:uniqueId val="{0000001F-5695-44F5-91D6-B425D1042C82}"/>
                </c:ext>
              </c:extLst>
            </c:dLbl>
            <c:dLbl>
              <c:idx val="1"/>
              <c:delete val="1"/>
              <c:extLst>
                <c:ext xmlns:c15="http://schemas.microsoft.com/office/drawing/2012/chart" uri="{CE6537A1-D6FC-4f65-9D91-7224C49458BB}"/>
                <c:ext xmlns:c16="http://schemas.microsoft.com/office/drawing/2014/chart" uri="{C3380CC4-5D6E-409C-BE32-E72D297353CC}">
                  <c16:uniqueId val="{00000020-5695-44F5-91D6-B425D1042C82}"/>
                </c:ext>
              </c:extLst>
            </c:dLbl>
            <c:dLbl>
              <c:idx val="2"/>
              <c:delete val="1"/>
              <c:extLst>
                <c:ext xmlns:c15="http://schemas.microsoft.com/office/drawing/2012/chart" uri="{CE6537A1-D6FC-4f65-9D91-7224C49458BB}"/>
                <c:ext xmlns:c16="http://schemas.microsoft.com/office/drawing/2014/chart" uri="{C3380CC4-5D6E-409C-BE32-E72D297353CC}">
                  <c16:uniqueId val="{00000021-5695-44F5-91D6-B425D1042C82}"/>
                </c:ext>
              </c:extLst>
            </c:dLbl>
            <c:dLbl>
              <c:idx val="3"/>
              <c:delete val="1"/>
              <c:extLst>
                <c:ext xmlns:c15="http://schemas.microsoft.com/office/drawing/2012/chart" uri="{CE6537A1-D6FC-4f65-9D91-7224C49458BB}"/>
                <c:ext xmlns:c16="http://schemas.microsoft.com/office/drawing/2014/chart" uri="{C3380CC4-5D6E-409C-BE32-E72D297353CC}">
                  <c16:uniqueId val="{00000022-5695-44F5-91D6-B425D1042C82}"/>
                </c:ext>
              </c:extLst>
            </c:dLbl>
            <c:dLbl>
              <c:idx val="4"/>
              <c:delete val="1"/>
              <c:extLst>
                <c:ext xmlns:c15="http://schemas.microsoft.com/office/drawing/2012/chart" uri="{CE6537A1-D6FC-4f65-9D91-7224C49458BB}"/>
                <c:ext xmlns:c16="http://schemas.microsoft.com/office/drawing/2014/chart" uri="{C3380CC4-5D6E-409C-BE32-E72D297353CC}">
                  <c16:uniqueId val="{00000023-5695-44F5-91D6-B425D1042C82}"/>
                </c:ext>
              </c:extLst>
            </c:dLbl>
            <c:dLbl>
              <c:idx val="5"/>
              <c:delete val="1"/>
              <c:extLst>
                <c:ext xmlns:c15="http://schemas.microsoft.com/office/drawing/2012/chart" uri="{CE6537A1-D6FC-4f65-9D91-7224C49458BB}"/>
                <c:ext xmlns:c16="http://schemas.microsoft.com/office/drawing/2014/chart" uri="{C3380CC4-5D6E-409C-BE32-E72D297353CC}">
                  <c16:uniqueId val="{00000024-5695-44F5-91D6-B425D1042C82}"/>
                </c:ext>
              </c:extLst>
            </c:dLbl>
            <c:dLbl>
              <c:idx val="6"/>
              <c:delete val="1"/>
              <c:extLst>
                <c:ext xmlns:c15="http://schemas.microsoft.com/office/drawing/2012/chart" uri="{CE6537A1-D6FC-4f65-9D91-7224C49458BB}"/>
                <c:ext xmlns:c16="http://schemas.microsoft.com/office/drawing/2014/chart" uri="{C3380CC4-5D6E-409C-BE32-E72D297353CC}">
                  <c16:uniqueId val="{00000025-5695-44F5-91D6-B425D1042C82}"/>
                </c:ext>
              </c:extLst>
            </c:dLbl>
            <c:dLbl>
              <c:idx val="7"/>
              <c:delete val="1"/>
              <c:extLst>
                <c:ext xmlns:c15="http://schemas.microsoft.com/office/drawing/2012/chart" uri="{CE6537A1-D6FC-4f65-9D91-7224C49458BB}"/>
                <c:ext xmlns:c16="http://schemas.microsoft.com/office/drawing/2014/chart" uri="{C3380CC4-5D6E-409C-BE32-E72D297353CC}">
                  <c16:uniqueId val="{00000026-5695-44F5-91D6-B425D1042C82}"/>
                </c:ext>
              </c:extLst>
            </c:dLbl>
            <c:dLbl>
              <c:idx val="8"/>
              <c:delete val="1"/>
              <c:extLst>
                <c:ext xmlns:c15="http://schemas.microsoft.com/office/drawing/2012/chart" uri="{CE6537A1-D6FC-4f65-9D91-7224C49458BB}"/>
                <c:ext xmlns:c16="http://schemas.microsoft.com/office/drawing/2014/chart" uri="{C3380CC4-5D6E-409C-BE32-E72D297353CC}">
                  <c16:uniqueId val="{0000001B-5695-44F5-91D6-B425D1042C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Age'!$C$100:$M$100</c:f>
              <c:numCache>
                <c:formatCode>0.0</c:formatCode>
                <c:ptCount val="11"/>
                <c:pt idx="0">
                  <c:v>11.384382035120149</c:v>
                </c:pt>
                <c:pt idx="1">
                  <c:v>11.373558954901974</c:v>
                </c:pt>
                <c:pt idx="2">
                  <c:v>11.960885901639353</c:v>
                </c:pt>
                <c:pt idx="3">
                  <c:v>12.26677044696971</c:v>
                </c:pt>
                <c:pt idx="4">
                  <c:v>11.717909353130024</c:v>
                </c:pt>
                <c:pt idx="5">
                  <c:v>12.001289056047206</c:v>
                </c:pt>
                <c:pt idx="6">
                  <c:v>12.175691360589816</c:v>
                </c:pt>
                <c:pt idx="7">
                  <c:v>11.816047402360509</c:v>
                </c:pt>
                <c:pt idx="8">
                  <c:v>12.115055033128842</c:v>
                </c:pt>
                <c:pt idx="9">
                  <c:v>12.680793524611387</c:v>
                </c:pt>
                <c:pt idx="10">
                  <c:v>13.138426628571432</c:v>
                </c:pt>
              </c:numCache>
            </c:numRef>
          </c:val>
          <c:smooth val="0"/>
          <c:extLst>
            <c:ext xmlns:c16="http://schemas.microsoft.com/office/drawing/2014/chart" uri="{C3380CC4-5D6E-409C-BE32-E72D297353CC}">
              <c16:uniqueId val="{00000027-5695-44F5-91D6-B425D1042C82}"/>
            </c:ext>
          </c:extLst>
        </c:ser>
        <c:ser>
          <c:idx val="3"/>
          <c:order val="3"/>
          <c:tx>
            <c:strRef>
              <c:f>'Median Age'!$B$101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5695-44F5-91D6-B425D1042C82}"/>
              </c:ext>
            </c:extLst>
          </c:dPt>
          <c:dPt>
            <c:idx val="9"/>
            <c:bubble3D val="0"/>
            <c:extLst>
              <c:ext xmlns:c16="http://schemas.microsoft.com/office/drawing/2014/chart" uri="{C3380CC4-5D6E-409C-BE32-E72D297353CC}">
                <c16:uniqueId val="{00000029-5695-44F5-91D6-B425D1042C82}"/>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5695-44F5-91D6-B425D1042C82}"/>
              </c:ext>
            </c:extLst>
          </c:dPt>
          <c:dPt>
            <c:idx val="16"/>
            <c:bubble3D val="0"/>
            <c:extLst>
              <c:ext xmlns:c16="http://schemas.microsoft.com/office/drawing/2014/chart" uri="{C3380CC4-5D6E-409C-BE32-E72D297353CC}">
                <c16:uniqueId val="{0000002C-5695-44F5-91D6-B425D1042C82}"/>
              </c:ext>
            </c:extLst>
          </c:dPt>
          <c:dLbls>
            <c:dLbl>
              <c:idx val="0"/>
              <c:delete val="1"/>
              <c:extLst>
                <c:ext xmlns:c15="http://schemas.microsoft.com/office/drawing/2012/chart" uri="{CE6537A1-D6FC-4f65-9D91-7224C49458BB}"/>
                <c:ext xmlns:c16="http://schemas.microsoft.com/office/drawing/2014/chart" uri="{C3380CC4-5D6E-409C-BE32-E72D297353CC}">
                  <c16:uniqueId val="{0000002D-5695-44F5-91D6-B425D1042C82}"/>
                </c:ext>
              </c:extLst>
            </c:dLbl>
            <c:dLbl>
              <c:idx val="1"/>
              <c:delete val="1"/>
              <c:extLst>
                <c:ext xmlns:c15="http://schemas.microsoft.com/office/drawing/2012/chart" uri="{CE6537A1-D6FC-4f65-9D91-7224C49458BB}"/>
                <c:ext xmlns:c16="http://schemas.microsoft.com/office/drawing/2014/chart" uri="{C3380CC4-5D6E-409C-BE32-E72D297353CC}">
                  <c16:uniqueId val="{0000002E-5695-44F5-91D6-B425D1042C82}"/>
                </c:ext>
              </c:extLst>
            </c:dLbl>
            <c:dLbl>
              <c:idx val="2"/>
              <c:delete val="1"/>
              <c:extLst>
                <c:ext xmlns:c15="http://schemas.microsoft.com/office/drawing/2012/chart" uri="{CE6537A1-D6FC-4f65-9D91-7224C49458BB}"/>
                <c:ext xmlns:c16="http://schemas.microsoft.com/office/drawing/2014/chart" uri="{C3380CC4-5D6E-409C-BE32-E72D297353CC}">
                  <c16:uniqueId val="{0000002F-5695-44F5-91D6-B425D1042C82}"/>
                </c:ext>
              </c:extLst>
            </c:dLbl>
            <c:dLbl>
              <c:idx val="3"/>
              <c:delete val="1"/>
              <c:extLst>
                <c:ext xmlns:c15="http://schemas.microsoft.com/office/drawing/2012/chart" uri="{CE6537A1-D6FC-4f65-9D91-7224C49458BB}"/>
                <c:ext xmlns:c16="http://schemas.microsoft.com/office/drawing/2014/chart" uri="{C3380CC4-5D6E-409C-BE32-E72D297353CC}">
                  <c16:uniqueId val="{00000030-5695-44F5-91D6-B425D1042C82}"/>
                </c:ext>
              </c:extLst>
            </c:dLbl>
            <c:dLbl>
              <c:idx val="4"/>
              <c:delete val="1"/>
              <c:extLst>
                <c:ext xmlns:c15="http://schemas.microsoft.com/office/drawing/2012/chart" uri="{CE6537A1-D6FC-4f65-9D91-7224C49458BB}"/>
                <c:ext xmlns:c16="http://schemas.microsoft.com/office/drawing/2014/chart" uri="{C3380CC4-5D6E-409C-BE32-E72D297353CC}">
                  <c16:uniqueId val="{00000031-5695-44F5-91D6-B425D1042C82}"/>
                </c:ext>
              </c:extLst>
            </c:dLbl>
            <c:dLbl>
              <c:idx val="5"/>
              <c:delete val="1"/>
              <c:extLst>
                <c:ext xmlns:c15="http://schemas.microsoft.com/office/drawing/2012/chart" uri="{CE6537A1-D6FC-4f65-9D91-7224C49458BB}"/>
                <c:ext xmlns:c16="http://schemas.microsoft.com/office/drawing/2014/chart" uri="{C3380CC4-5D6E-409C-BE32-E72D297353CC}">
                  <c16:uniqueId val="{00000032-5695-44F5-91D6-B425D1042C82}"/>
                </c:ext>
              </c:extLst>
            </c:dLbl>
            <c:dLbl>
              <c:idx val="6"/>
              <c:delete val="1"/>
              <c:extLst>
                <c:ext xmlns:c15="http://schemas.microsoft.com/office/drawing/2012/chart" uri="{CE6537A1-D6FC-4f65-9D91-7224C49458BB}"/>
                <c:ext xmlns:c16="http://schemas.microsoft.com/office/drawing/2014/chart" uri="{C3380CC4-5D6E-409C-BE32-E72D297353CC}">
                  <c16:uniqueId val="{00000033-5695-44F5-91D6-B425D1042C82}"/>
                </c:ext>
              </c:extLst>
            </c:dLbl>
            <c:dLbl>
              <c:idx val="7"/>
              <c:delete val="1"/>
              <c:extLst>
                <c:ext xmlns:c15="http://schemas.microsoft.com/office/drawing/2012/chart" uri="{CE6537A1-D6FC-4f65-9D91-7224C49458BB}"/>
                <c:ext xmlns:c16="http://schemas.microsoft.com/office/drawing/2014/chart" uri="{C3380CC4-5D6E-409C-BE32-E72D297353CC}">
                  <c16:uniqueId val="{00000034-5695-44F5-91D6-B425D1042C82}"/>
                </c:ext>
              </c:extLst>
            </c:dLbl>
            <c:dLbl>
              <c:idx val="8"/>
              <c:delete val="1"/>
              <c:extLst>
                <c:ext xmlns:c15="http://schemas.microsoft.com/office/drawing/2012/chart" uri="{CE6537A1-D6FC-4f65-9D91-7224C49458BB}"/>
                <c:ext xmlns:c16="http://schemas.microsoft.com/office/drawing/2014/chart" uri="{C3380CC4-5D6E-409C-BE32-E72D297353CC}">
                  <c16:uniqueId val="{00000028-5695-44F5-91D6-B425D1042C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Age'!$C$101:$M$101</c:f>
              <c:numCache>
                <c:formatCode>0.0</c:formatCode>
                <c:ptCount val="11"/>
                <c:pt idx="0">
                  <c:v>8.3890410000000006</c:v>
                </c:pt>
                <c:pt idx="1">
                  <c:v>8.3102742499999991</c:v>
                </c:pt>
                <c:pt idx="2">
                  <c:v>8.7808222499999999</c:v>
                </c:pt>
                <c:pt idx="3">
                  <c:v>8.7705477499999986</c:v>
                </c:pt>
                <c:pt idx="4">
                  <c:v>8.5589040000000001</c:v>
                </c:pt>
                <c:pt idx="5">
                  <c:v>8.3417807499999999</c:v>
                </c:pt>
                <c:pt idx="6">
                  <c:v>8.5541097500000003</c:v>
                </c:pt>
                <c:pt idx="7">
                  <c:v>8.4431510000000003</c:v>
                </c:pt>
                <c:pt idx="8">
                  <c:v>8.5315070000000013</c:v>
                </c:pt>
                <c:pt idx="9">
                  <c:v>9.0705477499999994</c:v>
                </c:pt>
                <c:pt idx="10">
                  <c:v>9.0178079999999987</c:v>
                </c:pt>
              </c:numCache>
            </c:numRef>
          </c:val>
          <c:smooth val="0"/>
          <c:extLst>
            <c:ext xmlns:c16="http://schemas.microsoft.com/office/drawing/2014/chart" uri="{C3380CC4-5D6E-409C-BE32-E72D297353CC}">
              <c16:uniqueId val="{00000035-5695-44F5-91D6-B425D1042C8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AE6-4C06-9958-277263A4DBE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AE6-4C06-9958-277263A4DBE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AE6-4C06-9958-277263A4DBEB}"/>
              </c:ext>
            </c:extLst>
          </c:dPt>
          <c:dLbls>
            <c:dLbl>
              <c:idx val="0"/>
              <c:delete val="1"/>
              <c:extLst>
                <c:ext xmlns:c15="http://schemas.microsoft.com/office/drawing/2012/chart" uri="{CE6537A1-D6FC-4f65-9D91-7224C49458BB}"/>
                <c:ext xmlns:c16="http://schemas.microsoft.com/office/drawing/2014/chart" uri="{C3380CC4-5D6E-409C-BE32-E72D297353CC}">
                  <c16:uniqueId val="{00000006-2AE6-4C06-9958-277263A4DBEB}"/>
                </c:ext>
              </c:extLst>
            </c:dLbl>
            <c:dLbl>
              <c:idx val="1"/>
              <c:delete val="1"/>
              <c:extLst>
                <c:ext xmlns:c15="http://schemas.microsoft.com/office/drawing/2012/chart" uri="{CE6537A1-D6FC-4f65-9D91-7224C49458BB}"/>
                <c:ext xmlns:c16="http://schemas.microsoft.com/office/drawing/2014/chart" uri="{C3380CC4-5D6E-409C-BE32-E72D297353CC}">
                  <c16:uniqueId val="{00000007-2AE6-4C06-9958-277263A4DBEB}"/>
                </c:ext>
              </c:extLst>
            </c:dLbl>
            <c:dLbl>
              <c:idx val="2"/>
              <c:delete val="1"/>
              <c:extLst>
                <c:ext xmlns:c15="http://schemas.microsoft.com/office/drawing/2012/chart" uri="{CE6537A1-D6FC-4f65-9D91-7224C49458BB}"/>
                <c:ext xmlns:c16="http://schemas.microsoft.com/office/drawing/2014/chart" uri="{C3380CC4-5D6E-409C-BE32-E72D297353CC}">
                  <c16:uniqueId val="{00000008-2AE6-4C06-9958-277263A4DBEB}"/>
                </c:ext>
              </c:extLst>
            </c:dLbl>
            <c:dLbl>
              <c:idx val="3"/>
              <c:delete val="1"/>
              <c:extLst>
                <c:ext xmlns:c15="http://schemas.microsoft.com/office/drawing/2012/chart" uri="{CE6537A1-D6FC-4f65-9D91-7224C49458BB}"/>
                <c:ext xmlns:c16="http://schemas.microsoft.com/office/drawing/2014/chart" uri="{C3380CC4-5D6E-409C-BE32-E72D297353CC}">
                  <c16:uniqueId val="{00000009-2AE6-4C06-9958-277263A4DBEB}"/>
                </c:ext>
              </c:extLst>
            </c:dLbl>
            <c:dLbl>
              <c:idx val="4"/>
              <c:delete val="1"/>
              <c:extLst>
                <c:ext xmlns:c15="http://schemas.microsoft.com/office/drawing/2012/chart" uri="{CE6537A1-D6FC-4f65-9D91-7224C49458BB}"/>
                <c:ext xmlns:c16="http://schemas.microsoft.com/office/drawing/2014/chart" uri="{C3380CC4-5D6E-409C-BE32-E72D297353CC}">
                  <c16:uniqueId val="{0000000A-2AE6-4C06-9958-277263A4DBEB}"/>
                </c:ext>
              </c:extLst>
            </c:dLbl>
            <c:dLbl>
              <c:idx val="5"/>
              <c:delete val="1"/>
              <c:extLst>
                <c:ext xmlns:c15="http://schemas.microsoft.com/office/drawing/2012/chart" uri="{CE6537A1-D6FC-4f65-9D91-7224C49458BB}"/>
                <c:ext xmlns:c16="http://schemas.microsoft.com/office/drawing/2014/chart" uri="{C3380CC4-5D6E-409C-BE32-E72D297353CC}">
                  <c16:uniqueId val="{0000000B-2AE6-4C06-9958-277263A4DBEB}"/>
                </c:ext>
              </c:extLst>
            </c:dLbl>
            <c:dLbl>
              <c:idx val="6"/>
              <c:delete val="1"/>
              <c:extLst>
                <c:ext xmlns:c15="http://schemas.microsoft.com/office/drawing/2012/chart" uri="{CE6537A1-D6FC-4f65-9D91-7224C49458BB}"/>
                <c:ext xmlns:c16="http://schemas.microsoft.com/office/drawing/2014/chart" uri="{C3380CC4-5D6E-409C-BE32-E72D297353CC}">
                  <c16:uniqueId val="{0000000C-2AE6-4C06-9958-277263A4DBEB}"/>
                </c:ext>
              </c:extLst>
            </c:dLbl>
            <c:dLbl>
              <c:idx val="7"/>
              <c:delete val="1"/>
              <c:extLst>
                <c:ext xmlns:c15="http://schemas.microsoft.com/office/drawing/2012/chart" uri="{CE6537A1-D6FC-4f65-9D91-7224C49458BB}"/>
                <c:ext xmlns:c16="http://schemas.microsoft.com/office/drawing/2014/chart" uri="{C3380CC4-5D6E-409C-BE32-E72D297353CC}">
                  <c16:uniqueId val="{0000000D-2AE6-4C06-9958-277263A4DBEB}"/>
                </c:ext>
              </c:extLst>
            </c:dLbl>
            <c:dLbl>
              <c:idx val="8"/>
              <c:delete val="1"/>
              <c:extLst>
                <c:ext xmlns:c15="http://schemas.microsoft.com/office/drawing/2012/chart" uri="{CE6537A1-D6FC-4f65-9D91-7224C49458BB}"/>
                <c:ext xmlns:c16="http://schemas.microsoft.com/office/drawing/2014/chart" uri="{C3380CC4-5D6E-409C-BE32-E72D297353CC}">
                  <c16:uniqueId val="{00000001-2AE6-4C06-9958-277263A4DB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Gender'!$C$8:$M$8</c:f>
              <c:numCache>
                <c:formatCode>"$"#,##0.0</c:formatCode>
                <c:ptCount val="11"/>
                <c:pt idx="0">
                  <c:v>1.7</c:v>
                </c:pt>
                <c:pt idx="1">
                  <c:v>1.8574999999999999</c:v>
                </c:pt>
                <c:pt idx="2">
                  <c:v>2</c:v>
                </c:pt>
                <c:pt idx="3">
                  <c:v>2.2999999999999998</c:v>
                </c:pt>
                <c:pt idx="4">
                  <c:v>2.9709675</c:v>
                </c:pt>
                <c:pt idx="5">
                  <c:v>2.9999920000000002</c:v>
                </c:pt>
                <c:pt idx="6">
                  <c:v>3.09</c:v>
                </c:pt>
                <c:pt idx="7">
                  <c:v>4.2337435000000001</c:v>
                </c:pt>
                <c:pt idx="8">
                  <c:v>4.0999999999999996</c:v>
                </c:pt>
                <c:pt idx="9">
                  <c:v>3.999997</c:v>
                </c:pt>
                <c:pt idx="10">
                  <c:v>4.0999999999999996</c:v>
                </c:pt>
              </c:numCache>
            </c:numRef>
          </c:val>
          <c:smooth val="0"/>
          <c:extLst>
            <c:ext xmlns:c16="http://schemas.microsoft.com/office/drawing/2014/chart" uri="{C3380CC4-5D6E-409C-BE32-E72D297353CC}">
              <c16:uniqueId val="{0000000E-2AE6-4C06-9958-277263A4DBEB}"/>
            </c:ext>
          </c:extLst>
        </c:ser>
        <c:ser>
          <c:idx val="1"/>
          <c:order val="1"/>
          <c:tx>
            <c:strRef>
              <c:f>'Median by Gender'!$B$9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2AE6-4C06-9958-277263A4DBEB}"/>
              </c:ext>
            </c:extLst>
          </c:dPt>
          <c:dPt>
            <c:idx val="9"/>
            <c:bubble3D val="0"/>
            <c:extLst>
              <c:ext xmlns:c16="http://schemas.microsoft.com/office/drawing/2014/chart" uri="{C3380CC4-5D6E-409C-BE32-E72D297353CC}">
                <c16:uniqueId val="{00000010-2AE6-4C06-9958-277263A4DBE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2AE6-4C06-9958-277263A4DBEB}"/>
              </c:ext>
            </c:extLst>
          </c:dPt>
          <c:dLbls>
            <c:dLbl>
              <c:idx val="0"/>
              <c:delete val="1"/>
              <c:extLst>
                <c:ext xmlns:c15="http://schemas.microsoft.com/office/drawing/2012/chart" uri="{CE6537A1-D6FC-4f65-9D91-7224C49458BB}"/>
                <c:ext xmlns:c16="http://schemas.microsoft.com/office/drawing/2014/chart" uri="{C3380CC4-5D6E-409C-BE32-E72D297353CC}">
                  <c16:uniqueId val="{00000013-2AE6-4C06-9958-277263A4DBEB}"/>
                </c:ext>
              </c:extLst>
            </c:dLbl>
            <c:dLbl>
              <c:idx val="1"/>
              <c:delete val="1"/>
              <c:extLst>
                <c:ext xmlns:c15="http://schemas.microsoft.com/office/drawing/2012/chart" uri="{CE6537A1-D6FC-4f65-9D91-7224C49458BB}"/>
                <c:ext xmlns:c16="http://schemas.microsoft.com/office/drawing/2014/chart" uri="{C3380CC4-5D6E-409C-BE32-E72D297353CC}">
                  <c16:uniqueId val="{00000014-2AE6-4C06-9958-277263A4DBEB}"/>
                </c:ext>
              </c:extLst>
            </c:dLbl>
            <c:dLbl>
              <c:idx val="2"/>
              <c:delete val="1"/>
              <c:extLst>
                <c:ext xmlns:c15="http://schemas.microsoft.com/office/drawing/2012/chart" uri="{CE6537A1-D6FC-4f65-9D91-7224C49458BB}"/>
                <c:ext xmlns:c16="http://schemas.microsoft.com/office/drawing/2014/chart" uri="{C3380CC4-5D6E-409C-BE32-E72D297353CC}">
                  <c16:uniqueId val="{00000015-2AE6-4C06-9958-277263A4DBEB}"/>
                </c:ext>
              </c:extLst>
            </c:dLbl>
            <c:dLbl>
              <c:idx val="3"/>
              <c:delete val="1"/>
              <c:extLst>
                <c:ext xmlns:c15="http://schemas.microsoft.com/office/drawing/2012/chart" uri="{CE6537A1-D6FC-4f65-9D91-7224C49458BB}"/>
                <c:ext xmlns:c16="http://schemas.microsoft.com/office/drawing/2014/chart" uri="{C3380CC4-5D6E-409C-BE32-E72D297353CC}">
                  <c16:uniqueId val="{00000016-2AE6-4C06-9958-277263A4DBEB}"/>
                </c:ext>
              </c:extLst>
            </c:dLbl>
            <c:dLbl>
              <c:idx val="4"/>
              <c:delete val="1"/>
              <c:extLst>
                <c:ext xmlns:c15="http://schemas.microsoft.com/office/drawing/2012/chart" uri="{CE6537A1-D6FC-4f65-9D91-7224C49458BB}"/>
                <c:ext xmlns:c16="http://schemas.microsoft.com/office/drawing/2014/chart" uri="{C3380CC4-5D6E-409C-BE32-E72D297353CC}">
                  <c16:uniqueId val="{00000017-2AE6-4C06-9958-277263A4DBEB}"/>
                </c:ext>
              </c:extLst>
            </c:dLbl>
            <c:dLbl>
              <c:idx val="5"/>
              <c:delete val="1"/>
              <c:extLst>
                <c:ext xmlns:c15="http://schemas.microsoft.com/office/drawing/2012/chart" uri="{CE6537A1-D6FC-4f65-9D91-7224C49458BB}"/>
                <c:ext xmlns:c16="http://schemas.microsoft.com/office/drawing/2014/chart" uri="{C3380CC4-5D6E-409C-BE32-E72D297353CC}">
                  <c16:uniqueId val="{00000018-2AE6-4C06-9958-277263A4DBEB}"/>
                </c:ext>
              </c:extLst>
            </c:dLbl>
            <c:dLbl>
              <c:idx val="6"/>
              <c:delete val="1"/>
              <c:extLst>
                <c:ext xmlns:c15="http://schemas.microsoft.com/office/drawing/2012/chart" uri="{CE6537A1-D6FC-4f65-9D91-7224C49458BB}"/>
                <c:ext xmlns:c16="http://schemas.microsoft.com/office/drawing/2014/chart" uri="{C3380CC4-5D6E-409C-BE32-E72D297353CC}">
                  <c16:uniqueId val="{00000019-2AE6-4C06-9958-277263A4DBEB}"/>
                </c:ext>
              </c:extLst>
            </c:dLbl>
            <c:dLbl>
              <c:idx val="7"/>
              <c:delete val="1"/>
              <c:extLst>
                <c:ext xmlns:c15="http://schemas.microsoft.com/office/drawing/2012/chart" uri="{CE6537A1-D6FC-4f65-9D91-7224C49458BB}"/>
                <c:ext xmlns:c16="http://schemas.microsoft.com/office/drawing/2014/chart" uri="{C3380CC4-5D6E-409C-BE32-E72D297353CC}">
                  <c16:uniqueId val="{0000001A-2AE6-4C06-9958-277263A4DBEB}"/>
                </c:ext>
              </c:extLst>
            </c:dLbl>
            <c:dLbl>
              <c:idx val="8"/>
              <c:delete val="1"/>
              <c:extLst>
                <c:ext xmlns:c15="http://schemas.microsoft.com/office/drawing/2012/chart" uri="{CE6537A1-D6FC-4f65-9D91-7224C49458BB}"/>
                <c:ext xmlns:c16="http://schemas.microsoft.com/office/drawing/2014/chart" uri="{C3380CC4-5D6E-409C-BE32-E72D297353CC}">
                  <c16:uniqueId val="{0000000F-2AE6-4C06-9958-277263A4DB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Gender'!$C$9:$M$9</c:f>
              <c:numCache>
                <c:formatCode>"$"#,##0.0</c:formatCode>
                <c:ptCount val="11"/>
                <c:pt idx="0">
                  <c:v>0.72148699999999999</c:v>
                </c:pt>
                <c:pt idx="1">
                  <c:v>0.95</c:v>
                </c:pt>
                <c:pt idx="2">
                  <c:v>0.96457000000000004</c:v>
                </c:pt>
                <c:pt idx="3">
                  <c:v>1.1000000000000001</c:v>
                </c:pt>
                <c:pt idx="4">
                  <c:v>1.4165000000000001</c:v>
                </c:pt>
                <c:pt idx="5">
                  <c:v>1.507504</c:v>
                </c:pt>
                <c:pt idx="6">
                  <c:v>1.3</c:v>
                </c:pt>
                <c:pt idx="7">
                  <c:v>1.72</c:v>
                </c:pt>
                <c:pt idx="8">
                  <c:v>2</c:v>
                </c:pt>
                <c:pt idx="9">
                  <c:v>1.99377</c:v>
                </c:pt>
                <c:pt idx="10">
                  <c:v>1.8548200000000001</c:v>
                </c:pt>
              </c:numCache>
            </c:numRef>
          </c:val>
          <c:smooth val="0"/>
          <c:extLst>
            <c:ext xmlns:c16="http://schemas.microsoft.com/office/drawing/2014/chart" uri="{C3380CC4-5D6E-409C-BE32-E72D297353CC}">
              <c16:uniqueId val="{0000001B-2AE6-4C06-9958-277263A4DBEB}"/>
            </c:ext>
          </c:extLst>
        </c:ser>
        <c:ser>
          <c:idx val="2"/>
          <c:order val="2"/>
          <c:tx>
            <c:strRef>
              <c:f>'Median by Gender'!$B$10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2AE6-4C06-9958-277263A4DBE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2AE6-4C06-9958-277263A4DBEB}"/>
              </c:ext>
            </c:extLst>
          </c:dPt>
          <c:dLbls>
            <c:dLbl>
              <c:idx val="0"/>
              <c:delete val="1"/>
              <c:extLst>
                <c:ext xmlns:c15="http://schemas.microsoft.com/office/drawing/2012/chart" uri="{CE6537A1-D6FC-4f65-9D91-7224C49458BB}"/>
                <c:ext xmlns:c16="http://schemas.microsoft.com/office/drawing/2014/chart" uri="{C3380CC4-5D6E-409C-BE32-E72D297353CC}">
                  <c16:uniqueId val="{0000001F-2AE6-4C06-9958-277263A4DBEB}"/>
                </c:ext>
              </c:extLst>
            </c:dLbl>
            <c:dLbl>
              <c:idx val="1"/>
              <c:delete val="1"/>
              <c:extLst>
                <c:ext xmlns:c15="http://schemas.microsoft.com/office/drawing/2012/chart" uri="{CE6537A1-D6FC-4f65-9D91-7224C49458BB}"/>
                <c:ext xmlns:c16="http://schemas.microsoft.com/office/drawing/2014/chart" uri="{C3380CC4-5D6E-409C-BE32-E72D297353CC}">
                  <c16:uniqueId val="{00000020-2AE6-4C06-9958-277263A4DBEB}"/>
                </c:ext>
              </c:extLst>
            </c:dLbl>
            <c:dLbl>
              <c:idx val="2"/>
              <c:delete val="1"/>
              <c:extLst>
                <c:ext xmlns:c15="http://schemas.microsoft.com/office/drawing/2012/chart" uri="{CE6537A1-D6FC-4f65-9D91-7224C49458BB}"/>
                <c:ext xmlns:c16="http://schemas.microsoft.com/office/drawing/2014/chart" uri="{C3380CC4-5D6E-409C-BE32-E72D297353CC}">
                  <c16:uniqueId val="{00000021-2AE6-4C06-9958-277263A4DBEB}"/>
                </c:ext>
              </c:extLst>
            </c:dLbl>
            <c:dLbl>
              <c:idx val="3"/>
              <c:delete val="1"/>
              <c:extLst>
                <c:ext xmlns:c15="http://schemas.microsoft.com/office/drawing/2012/chart" uri="{CE6537A1-D6FC-4f65-9D91-7224C49458BB}"/>
                <c:ext xmlns:c16="http://schemas.microsoft.com/office/drawing/2014/chart" uri="{C3380CC4-5D6E-409C-BE32-E72D297353CC}">
                  <c16:uniqueId val="{00000022-2AE6-4C06-9958-277263A4DBEB}"/>
                </c:ext>
              </c:extLst>
            </c:dLbl>
            <c:dLbl>
              <c:idx val="4"/>
              <c:delete val="1"/>
              <c:extLst>
                <c:ext xmlns:c15="http://schemas.microsoft.com/office/drawing/2012/chart" uri="{CE6537A1-D6FC-4f65-9D91-7224C49458BB}"/>
                <c:ext xmlns:c16="http://schemas.microsoft.com/office/drawing/2014/chart" uri="{C3380CC4-5D6E-409C-BE32-E72D297353CC}">
                  <c16:uniqueId val="{00000023-2AE6-4C06-9958-277263A4DBEB}"/>
                </c:ext>
              </c:extLst>
            </c:dLbl>
            <c:dLbl>
              <c:idx val="5"/>
              <c:delete val="1"/>
              <c:extLst>
                <c:ext xmlns:c15="http://schemas.microsoft.com/office/drawing/2012/chart" uri="{CE6537A1-D6FC-4f65-9D91-7224C49458BB}"/>
                <c:ext xmlns:c16="http://schemas.microsoft.com/office/drawing/2014/chart" uri="{C3380CC4-5D6E-409C-BE32-E72D297353CC}">
                  <c16:uniqueId val="{00000024-2AE6-4C06-9958-277263A4DBEB}"/>
                </c:ext>
              </c:extLst>
            </c:dLbl>
            <c:dLbl>
              <c:idx val="6"/>
              <c:delete val="1"/>
              <c:extLst>
                <c:ext xmlns:c15="http://schemas.microsoft.com/office/drawing/2012/chart" uri="{CE6537A1-D6FC-4f65-9D91-7224C49458BB}"/>
                <c:ext xmlns:c16="http://schemas.microsoft.com/office/drawing/2014/chart" uri="{C3380CC4-5D6E-409C-BE32-E72D297353CC}">
                  <c16:uniqueId val="{00000025-2AE6-4C06-9958-277263A4DBEB}"/>
                </c:ext>
              </c:extLst>
            </c:dLbl>
            <c:dLbl>
              <c:idx val="7"/>
              <c:delete val="1"/>
              <c:extLst>
                <c:ext xmlns:c15="http://schemas.microsoft.com/office/drawing/2012/chart" uri="{CE6537A1-D6FC-4f65-9D91-7224C49458BB}"/>
                <c:ext xmlns:c16="http://schemas.microsoft.com/office/drawing/2014/chart" uri="{C3380CC4-5D6E-409C-BE32-E72D297353CC}">
                  <c16:uniqueId val="{00000026-2AE6-4C06-9958-277263A4DBEB}"/>
                </c:ext>
              </c:extLst>
            </c:dLbl>
            <c:dLbl>
              <c:idx val="8"/>
              <c:delete val="1"/>
              <c:extLst>
                <c:ext xmlns:c15="http://schemas.microsoft.com/office/drawing/2012/chart" uri="{CE6537A1-D6FC-4f65-9D91-7224C49458BB}"/>
                <c:ext xmlns:c16="http://schemas.microsoft.com/office/drawing/2014/chart" uri="{C3380CC4-5D6E-409C-BE32-E72D297353CC}">
                  <c16:uniqueId val="{00000027-2AE6-4C06-9958-277263A4DB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Gender'!$C$10:$M$10</c:f>
              <c:numCache>
                <c:formatCode>"$"#,##0.0</c:formatCode>
                <c:ptCount val="11"/>
                <c:pt idx="0">
                  <c:v>1.3</c:v>
                </c:pt>
                <c:pt idx="1">
                  <c:v>1.5</c:v>
                </c:pt>
                <c:pt idx="2">
                  <c:v>1.7513095000000001</c:v>
                </c:pt>
                <c:pt idx="3">
                  <c:v>2</c:v>
                </c:pt>
                <c:pt idx="4">
                  <c:v>2.2412229999999997</c:v>
                </c:pt>
                <c:pt idx="5">
                  <c:v>2.4999979999999997</c:v>
                </c:pt>
                <c:pt idx="6">
                  <c:v>2.4999989999999999</c:v>
                </c:pt>
                <c:pt idx="7">
                  <c:v>3.4999989999999999</c:v>
                </c:pt>
                <c:pt idx="8">
                  <c:v>4</c:v>
                </c:pt>
                <c:pt idx="9">
                  <c:v>4</c:v>
                </c:pt>
                <c:pt idx="10">
                  <c:v>4.3919280000000001</c:v>
                </c:pt>
              </c:numCache>
            </c:numRef>
          </c:val>
          <c:smooth val="0"/>
          <c:extLst>
            <c:ext xmlns:c16="http://schemas.microsoft.com/office/drawing/2014/chart" uri="{C3380CC4-5D6E-409C-BE32-E72D297353CC}">
              <c16:uniqueId val="{00000028-2AE6-4C06-9958-277263A4DBE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Gender'!$O$8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6DA-4D0B-8079-4979EEC8BF1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6DA-4D0B-8079-4979EEC8BF1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6DA-4D0B-8079-4979EEC8BF13}"/>
              </c:ext>
            </c:extLst>
          </c:dPt>
          <c:dLbls>
            <c:dLbl>
              <c:idx val="0"/>
              <c:delete val="1"/>
              <c:extLst>
                <c:ext xmlns:c15="http://schemas.microsoft.com/office/drawing/2012/chart" uri="{CE6537A1-D6FC-4f65-9D91-7224C49458BB}"/>
                <c:ext xmlns:c16="http://schemas.microsoft.com/office/drawing/2014/chart" uri="{C3380CC4-5D6E-409C-BE32-E72D297353CC}">
                  <c16:uniqueId val="{00000006-F6DA-4D0B-8079-4979EEC8BF13}"/>
                </c:ext>
              </c:extLst>
            </c:dLbl>
            <c:dLbl>
              <c:idx val="1"/>
              <c:delete val="1"/>
              <c:extLst>
                <c:ext xmlns:c15="http://schemas.microsoft.com/office/drawing/2012/chart" uri="{CE6537A1-D6FC-4f65-9D91-7224C49458BB}"/>
                <c:ext xmlns:c16="http://schemas.microsoft.com/office/drawing/2014/chart" uri="{C3380CC4-5D6E-409C-BE32-E72D297353CC}">
                  <c16:uniqueId val="{00000007-F6DA-4D0B-8079-4979EEC8BF13}"/>
                </c:ext>
              </c:extLst>
            </c:dLbl>
            <c:dLbl>
              <c:idx val="2"/>
              <c:delete val="1"/>
              <c:extLst>
                <c:ext xmlns:c15="http://schemas.microsoft.com/office/drawing/2012/chart" uri="{CE6537A1-D6FC-4f65-9D91-7224C49458BB}"/>
                <c:ext xmlns:c16="http://schemas.microsoft.com/office/drawing/2014/chart" uri="{C3380CC4-5D6E-409C-BE32-E72D297353CC}">
                  <c16:uniqueId val="{00000008-F6DA-4D0B-8079-4979EEC8BF13}"/>
                </c:ext>
              </c:extLst>
            </c:dLbl>
            <c:dLbl>
              <c:idx val="3"/>
              <c:delete val="1"/>
              <c:extLst>
                <c:ext xmlns:c15="http://schemas.microsoft.com/office/drawing/2012/chart" uri="{CE6537A1-D6FC-4f65-9D91-7224C49458BB}"/>
                <c:ext xmlns:c16="http://schemas.microsoft.com/office/drawing/2014/chart" uri="{C3380CC4-5D6E-409C-BE32-E72D297353CC}">
                  <c16:uniqueId val="{00000009-F6DA-4D0B-8079-4979EEC8BF13}"/>
                </c:ext>
              </c:extLst>
            </c:dLbl>
            <c:dLbl>
              <c:idx val="4"/>
              <c:delete val="1"/>
              <c:extLst>
                <c:ext xmlns:c15="http://schemas.microsoft.com/office/drawing/2012/chart" uri="{CE6537A1-D6FC-4f65-9D91-7224C49458BB}"/>
                <c:ext xmlns:c16="http://schemas.microsoft.com/office/drawing/2014/chart" uri="{C3380CC4-5D6E-409C-BE32-E72D297353CC}">
                  <c16:uniqueId val="{0000000A-F6DA-4D0B-8079-4979EEC8BF13}"/>
                </c:ext>
              </c:extLst>
            </c:dLbl>
            <c:dLbl>
              <c:idx val="5"/>
              <c:delete val="1"/>
              <c:extLst>
                <c:ext xmlns:c15="http://schemas.microsoft.com/office/drawing/2012/chart" uri="{CE6537A1-D6FC-4f65-9D91-7224C49458BB}"/>
                <c:ext xmlns:c16="http://schemas.microsoft.com/office/drawing/2014/chart" uri="{C3380CC4-5D6E-409C-BE32-E72D297353CC}">
                  <c16:uniqueId val="{0000000B-F6DA-4D0B-8079-4979EEC8BF13}"/>
                </c:ext>
              </c:extLst>
            </c:dLbl>
            <c:dLbl>
              <c:idx val="6"/>
              <c:delete val="1"/>
              <c:extLst>
                <c:ext xmlns:c15="http://schemas.microsoft.com/office/drawing/2012/chart" uri="{CE6537A1-D6FC-4f65-9D91-7224C49458BB}"/>
                <c:ext xmlns:c16="http://schemas.microsoft.com/office/drawing/2014/chart" uri="{C3380CC4-5D6E-409C-BE32-E72D297353CC}">
                  <c16:uniqueId val="{0000000C-F6DA-4D0B-8079-4979EEC8BF13}"/>
                </c:ext>
              </c:extLst>
            </c:dLbl>
            <c:dLbl>
              <c:idx val="7"/>
              <c:delete val="1"/>
              <c:extLst>
                <c:ext xmlns:c15="http://schemas.microsoft.com/office/drawing/2012/chart" uri="{CE6537A1-D6FC-4f65-9D91-7224C49458BB}"/>
                <c:ext xmlns:c16="http://schemas.microsoft.com/office/drawing/2014/chart" uri="{C3380CC4-5D6E-409C-BE32-E72D297353CC}">
                  <c16:uniqueId val="{0000000D-F6DA-4D0B-8079-4979EEC8BF13}"/>
                </c:ext>
              </c:extLst>
            </c:dLbl>
            <c:dLbl>
              <c:idx val="8"/>
              <c:delete val="1"/>
              <c:extLst>
                <c:ext xmlns:c15="http://schemas.microsoft.com/office/drawing/2012/chart" uri="{CE6537A1-D6FC-4f65-9D91-7224C49458BB}"/>
                <c:ext xmlns:c16="http://schemas.microsoft.com/office/drawing/2014/chart" uri="{C3380CC4-5D6E-409C-BE32-E72D297353CC}">
                  <c16:uniqueId val="{00000001-F6DA-4D0B-8079-4979EEC8BF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Gender'!$P$8:$Z$8</c:f>
              <c:numCache>
                <c:formatCode>"$"#,##0.0</c:formatCode>
                <c:ptCount val="11"/>
                <c:pt idx="0">
                  <c:v>8.2494001769979288</c:v>
                </c:pt>
                <c:pt idx="1">
                  <c:v>9.2598101539355646</c:v>
                </c:pt>
                <c:pt idx="2">
                  <c:v>9.8951013381331894</c:v>
                </c:pt>
                <c:pt idx="3">
                  <c:v>9.5770510498246022</c:v>
                </c:pt>
                <c:pt idx="4">
                  <c:v>15.327558894301411</c:v>
                </c:pt>
                <c:pt idx="5">
                  <c:v>14.581533851946402</c:v>
                </c:pt>
                <c:pt idx="6">
                  <c:v>17.1087167870954</c:v>
                </c:pt>
                <c:pt idx="7">
                  <c:v>25.467218384852959</c:v>
                </c:pt>
                <c:pt idx="8">
                  <c:v>19.583888612654768</c:v>
                </c:pt>
                <c:pt idx="9">
                  <c:v>16.03939050961414</c:v>
                </c:pt>
                <c:pt idx="10">
                  <c:v>16.590075068528776</c:v>
                </c:pt>
              </c:numCache>
            </c:numRef>
          </c:val>
          <c:smooth val="0"/>
          <c:extLst>
            <c:ext xmlns:c16="http://schemas.microsoft.com/office/drawing/2014/chart" uri="{C3380CC4-5D6E-409C-BE32-E72D297353CC}">
              <c16:uniqueId val="{0000000E-F6DA-4D0B-8079-4979EEC8BF13}"/>
            </c:ext>
          </c:extLst>
        </c:ser>
        <c:ser>
          <c:idx val="1"/>
          <c:order val="1"/>
          <c:tx>
            <c:strRef>
              <c:f>'Median by Gender'!$O$9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F6DA-4D0B-8079-4979EEC8BF13}"/>
              </c:ext>
            </c:extLst>
          </c:dPt>
          <c:dPt>
            <c:idx val="9"/>
            <c:bubble3D val="0"/>
            <c:extLst>
              <c:ext xmlns:c16="http://schemas.microsoft.com/office/drawing/2014/chart" uri="{C3380CC4-5D6E-409C-BE32-E72D297353CC}">
                <c16:uniqueId val="{00000010-F6DA-4D0B-8079-4979EEC8BF1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F6DA-4D0B-8079-4979EEC8BF13}"/>
              </c:ext>
            </c:extLst>
          </c:dPt>
          <c:dLbls>
            <c:dLbl>
              <c:idx val="0"/>
              <c:delete val="1"/>
              <c:extLst>
                <c:ext xmlns:c15="http://schemas.microsoft.com/office/drawing/2012/chart" uri="{CE6537A1-D6FC-4f65-9D91-7224C49458BB}"/>
                <c:ext xmlns:c16="http://schemas.microsoft.com/office/drawing/2014/chart" uri="{C3380CC4-5D6E-409C-BE32-E72D297353CC}">
                  <c16:uniqueId val="{00000013-F6DA-4D0B-8079-4979EEC8BF13}"/>
                </c:ext>
              </c:extLst>
            </c:dLbl>
            <c:dLbl>
              <c:idx val="1"/>
              <c:delete val="1"/>
              <c:extLst>
                <c:ext xmlns:c15="http://schemas.microsoft.com/office/drawing/2012/chart" uri="{CE6537A1-D6FC-4f65-9D91-7224C49458BB}"/>
                <c:ext xmlns:c16="http://schemas.microsoft.com/office/drawing/2014/chart" uri="{C3380CC4-5D6E-409C-BE32-E72D297353CC}">
                  <c16:uniqueId val="{00000014-F6DA-4D0B-8079-4979EEC8BF13}"/>
                </c:ext>
              </c:extLst>
            </c:dLbl>
            <c:dLbl>
              <c:idx val="2"/>
              <c:delete val="1"/>
              <c:extLst>
                <c:ext xmlns:c15="http://schemas.microsoft.com/office/drawing/2012/chart" uri="{CE6537A1-D6FC-4f65-9D91-7224C49458BB}"/>
                <c:ext xmlns:c16="http://schemas.microsoft.com/office/drawing/2014/chart" uri="{C3380CC4-5D6E-409C-BE32-E72D297353CC}">
                  <c16:uniqueId val="{00000015-F6DA-4D0B-8079-4979EEC8BF13}"/>
                </c:ext>
              </c:extLst>
            </c:dLbl>
            <c:dLbl>
              <c:idx val="3"/>
              <c:delete val="1"/>
              <c:extLst>
                <c:ext xmlns:c15="http://schemas.microsoft.com/office/drawing/2012/chart" uri="{CE6537A1-D6FC-4f65-9D91-7224C49458BB}"/>
                <c:ext xmlns:c16="http://schemas.microsoft.com/office/drawing/2014/chart" uri="{C3380CC4-5D6E-409C-BE32-E72D297353CC}">
                  <c16:uniqueId val="{00000016-F6DA-4D0B-8079-4979EEC8BF13}"/>
                </c:ext>
              </c:extLst>
            </c:dLbl>
            <c:dLbl>
              <c:idx val="4"/>
              <c:delete val="1"/>
              <c:extLst>
                <c:ext xmlns:c15="http://schemas.microsoft.com/office/drawing/2012/chart" uri="{CE6537A1-D6FC-4f65-9D91-7224C49458BB}"/>
                <c:ext xmlns:c16="http://schemas.microsoft.com/office/drawing/2014/chart" uri="{C3380CC4-5D6E-409C-BE32-E72D297353CC}">
                  <c16:uniqueId val="{00000017-F6DA-4D0B-8079-4979EEC8BF13}"/>
                </c:ext>
              </c:extLst>
            </c:dLbl>
            <c:dLbl>
              <c:idx val="5"/>
              <c:delete val="1"/>
              <c:extLst>
                <c:ext xmlns:c15="http://schemas.microsoft.com/office/drawing/2012/chart" uri="{CE6537A1-D6FC-4f65-9D91-7224C49458BB}"/>
                <c:ext xmlns:c16="http://schemas.microsoft.com/office/drawing/2014/chart" uri="{C3380CC4-5D6E-409C-BE32-E72D297353CC}">
                  <c16:uniqueId val="{00000018-F6DA-4D0B-8079-4979EEC8BF13}"/>
                </c:ext>
              </c:extLst>
            </c:dLbl>
            <c:dLbl>
              <c:idx val="6"/>
              <c:delete val="1"/>
              <c:extLst>
                <c:ext xmlns:c15="http://schemas.microsoft.com/office/drawing/2012/chart" uri="{CE6537A1-D6FC-4f65-9D91-7224C49458BB}"/>
                <c:ext xmlns:c16="http://schemas.microsoft.com/office/drawing/2014/chart" uri="{C3380CC4-5D6E-409C-BE32-E72D297353CC}">
                  <c16:uniqueId val="{00000019-F6DA-4D0B-8079-4979EEC8BF13}"/>
                </c:ext>
              </c:extLst>
            </c:dLbl>
            <c:dLbl>
              <c:idx val="7"/>
              <c:delete val="1"/>
              <c:extLst>
                <c:ext xmlns:c15="http://schemas.microsoft.com/office/drawing/2012/chart" uri="{CE6537A1-D6FC-4f65-9D91-7224C49458BB}"/>
                <c:ext xmlns:c16="http://schemas.microsoft.com/office/drawing/2014/chart" uri="{C3380CC4-5D6E-409C-BE32-E72D297353CC}">
                  <c16:uniqueId val="{0000001A-F6DA-4D0B-8079-4979EEC8BF13}"/>
                </c:ext>
              </c:extLst>
            </c:dLbl>
            <c:dLbl>
              <c:idx val="8"/>
              <c:delete val="1"/>
              <c:extLst>
                <c:ext xmlns:c15="http://schemas.microsoft.com/office/drawing/2012/chart" uri="{CE6537A1-D6FC-4f65-9D91-7224C49458BB}"/>
                <c:ext xmlns:c16="http://schemas.microsoft.com/office/drawing/2014/chart" uri="{C3380CC4-5D6E-409C-BE32-E72D297353CC}">
                  <c16:uniqueId val="{0000000F-F6DA-4D0B-8079-4979EEC8BF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Gender'!$P$9:$Z$9</c:f>
              <c:numCache>
                <c:formatCode>"$"#,##0.0</c:formatCode>
                <c:ptCount val="11"/>
                <c:pt idx="0">
                  <c:v>4.4433274180712425</c:v>
                </c:pt>
                <c:pt idx="1">
                  <c:v>5.8890846758104702</c:v>
                </c:pt>
                <c:pt idx="2">
                  <c:v>3.2082326938973127</c:v>
                </c:pt>
                <c:pt idx="3">
                  <c:v>4.8187066270715775</c:v>
                </c:pt>
                <c:pt idx="4">
                  <c:v>5.9519860971158094</c:v>
                </c:pt>
                <c:pt idx="5">
                  <c:v>6.5265186736461516</c:v>
                </c:pt>
                <c:pt idx="6">
                  <c:v>5.4989891772019099</c:v>
                </c:pt>
                <c:pt idx="7">
                  <c:v>7.8932538354431392</c:v>
                </c:pt>
                <c:pt idx="8">
                  <c:v>6.3996124990682439</c:v>
                </c:pt>
                <c:pt idx="9">
                  <c:v>5.3439353334671971</c:v>
                </c:pt>
                <c:pt idx="10">
                  <c:v>7.3841179199999978</c:v>
                </c:pt>
              </c:numCache>
            </c:numRef>
          </c:val>
          <c:smooth val="0"/>
          <c:extLst>
            <c:ext xmlns:c16="http://schemas.microsoft.com/office/drawing/2014/chart" uri="{C3380CC4-5D6E-409C-BE32-E72D297353CC}">
              <c16:uniqueId val="{0000001B-F6DA-4D0B-8079-4979EEC8BF13}"/>
            </c:ext>
          </c:extLst>
        </c:ser>
        <c:ser>
          <c:idx val="2"/>
          <c:order val="2"/>
          <c:tx>
            <c:strRef>
              <c:f>'Median by Gender'!$O$10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F6DA-4D0B-8079-4979EEC8BF1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F6DA-4D0B-8079-4979EEC8BF13}"/>
              </c:ext>
            </c:extLst>
          </c:dPt>
          <c:dLbls>
            <c:dLbl>
              <c:idx val="0"/>
              <c:delete val="1"/>
              <c:extLst>
                <c:ext xmlns:c15="http://schemas.microsoft.com/office/drawing/2012/chart" uri="{CE6537A1-D6FC-4f65-9D91-7224C49458BB}"/>
                <c:ext xmlns:c16="http://schemas.microsoft.com/office/drawing/2014/chart" uri="{C3380CC4-5D6E-409C-BE32-E72D297353CC}">
                  <c16:uniqueId val="{0000001F-F6DA-4D0B-8079-4979EEC8BF13}"/>
                </c:ext>
              </c:extLst>
            </c:dLbl>
            <c:dLbl>
              <c:idx val="1"/>
              <c:delete val="1"/>
              <c:extLst>
                <c:ext xmlns:c15="http://schemas.microsoft.com/office/drawing/2012/chart" uri="{CE6537A1-D6FC-4f65-9D91-7224C49458BB}"/>
                <c:ext xmlns:c16="http://schemas.microsoft.com/office/drawing/2014/chart" uri="{C3380CC4-5D6E-409C-BE32-E72D297353CC}">
                  <c16:uniqueId val="{00000020-F6DA-4D0B-8079-4979EEC8BF13}"/>
                </c:ext>
              </c:extLst>
            </c:dLbl>
            <c:dLbl>
              <c:idx val="2"/>
              <c:delete val="1"/>
              <c:extLst>
                <c:ext xmlns:c15="http://schemas.microsoft.com/office/drawing/2012/chart" uri="{CE6537A1-D6FC-4f65-9D91-7224C49458BB}"/>
                <c:ext xmlns:c16="http://schemas.microsoft.com/office/drawing/2014/chart" uri="{C3380CC4-5D6E-409C-BE32-E72D297353CC}">
                  <c16:uniqueId val="{00000021-F6DA-4D0B-8079-4979EEC8BF13}"/>
                </c:ext>
              </c:extLst>
            </c:dLbl>
            <c:dLbl>
              <c:idx val="3"/>
              <c:delete val="1"/>
              <c:extLst>
                <c:ext xmlns:c15="http://schemas.microsoft.com/office/drawing/2012/chart" uri="{CE6537A1-D6FC-4f65-9D91-7224C49458BB}"/>
                <c:ext xmlns:c16="http://schemas.microsoft.com/office/drawing/2014/chart" uri="{C3380CC4-5D6E-409C-BE32-E72D297353CC}">
                  <c16:uniqueId val="{00000022-F6DA-4D0B-8079-4979EEC8BF13}"/>
                </c:ext>
              </c:extLst>
            </c:dLbl>
            <c:dLbl>
              <c:idx val="4"/>
              <c:delete val="1"/>
              <c:extLst>
                <c:ext xmlns:c15="http://schemas.microsoft.com/office/drawing/2012/chart" uri="{CE6537A1-D6FC-4f65-9D91-7224C49458BB}"/>
                <c:ext xmlns:c16="http://schemas.microsoft.com/office/drawing/2014/chart" uri="{C3380CC4-5D6E-409C-BE32-E72D297353CC}">
                  <c16:uniqueId val="{00000023-F6DA-4D0B-8079-4979EEC8BF13}"/>
                </c:ext>
              </c:extLst>
            </c:dLbl>
            <c:dLbl>
              <c:idx val="5"/>
              <c:delete val="1"/>
              <c:extLst>
                <c:ext xmlns:c15="http://schemas.microsoft.com/office/drawing/2012/chart" uri="{CE6537A1-D6FC-4f65-9D91-7224C49458BB}"/>
                <c:ext xmlns:c16="http://schemas.microsoft.com/office/drawing/2014/chart" uri="{C3380CC4-5D6E-409C-BE32-E72D297353CC}">
                  <c16:uniqueId val="{00000024-F6DA-4D0B-8079-4979EEC8BF13}"/>
                </c:ext>
              </c:extLst>
            </c:dLbl>
            <c:dLbl>
              <c:idx val="6"/>
              <c:delete val="1"/>
              <c:extLst>
                <c:ext xmlns:c15="http://schemas.microsoft.com/office/drawing/2012/chart" uri="{CE6537A1-D6FC-4f65-9D91-7224C49458BB}"/>
                <c:ext xmlns:c16="http://schemas.microsoft.com/office/drawing/2014/chart" uri="{C3380CC4-5D6E-409C-BE32-E72D297353CC}">
                  <c16:uniqueId val="{00000025-F6DA-4D0B-8079-4979EEC8BF13}"/>
                </c:ext>
              </c:extLst>
            </c:dLbl>
            <c:dLbl>
              <c:idx val="7"/>
              <c:delete val="1"/>
              <c:extLst>
                <c:ext xmlns:c15="http://schemas.microsoft.com/office/drawing/2012/chart" uri="{CE6537A1-D6FC-4f65-9D91-7224C49458BB}"/>
                <c:ext xmlns:c16="http://schemas.microsoft.com/office/drawing/2014/chart" uri="{C3380CC4-5D6E-409C-BE32-E72D297353CC}">
                  <c16:uniqueId val="{00000026-F6DA-4D0B-8079-4979EEC8BF13}"/>
                </c:ext>
              </c:extLst>
            </c:dLbl>
            <c:dLbl>
              <c:idx val="8"/>
              <c:delete val="1"/>
              <c:extLst>
                <c:ext xmlns:c15="http://schemas.microsoft.com/office/drawing/2012/chart" uri="{CE6537A1-D6FC-4f65-9D91-7224C49458BB}"/>
                <c:ext xmlns:c16="http://schemas.microsoft.com/office/drawing/2014/chart" uri="{C3380CC4-5D6E-409C-BE32-E72D297353CC}">
                  <c16:uniqueId val="{00000027-F6DA-4D0B-8079-4979EEC8BF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Gender'!$P$10:$Z$10</c:f>
              <c:numCache>
                <c:formatCode>"$"#,##0.0</c:formatCode>
                <c:ptCount val="11"/>
                <c:pt idx="0">
                  <c:v>5.8405571894426691</c:v>
                </c:pt>
                <c:pt idx="1">
                  <c:v>6.452034876921811</c:v>
                </c:pt>
                <c:pt idx="2">
                  <c:v>6.2036823326124884</c:v>
                </c:pt>
                <c:pt idx="3">
                  <c:v>7.7077195831751597</c:v>
                </c:pt>
                <c:pt idx="4">
                  <c:v>8.8670769189012102</c:v>
                </c:pt>
                <c:pt idx="5">
                  <c:v>9.293757928175939</c:v>
                </c:pt>
                <c:pt idx="6">
                  <c:v>9.9615260911421526</c:v>
                </c:pt>
                <c:pt idx="7">
                  <c:v>17.368712175480596</c:v>
                </c:pt>
                <c:pt idx="8">
                  <c:v>14.471390475171047</c:v>
                </c:pt>
                <c:pt idx="9">
                  <c:v>20.146368539289426</c:v>
                </c:pt>
                <c:pt idx="10">
                  <c:v>24.684547562630708</c:v>
                </c:pt>
              </c:numCache>
            </c:numRef>
          </c:val>
          <c:smooth val="0"/>
          <c:extLst>
            <c:ext xmlns:c16="http://schemas.microsoft.com/office/drawing/2014/chart" uri="{C3380CC4-5D6E-409C-BE32-E72D297353CC}">
              <c16:uniqueId val="{00000028-F6DA-4D0B-8079-4979EEC8BF1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Gender'!$O$38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A39-4030-A60E-8189BB37FD0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A39-4030-A60E-8189BB37FD0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A39-4030-A60E-8189BB37FD06}"/>
              </c:ext>
            </c:extLst>
          </c:dPt>
          <c:dLbls>
            <c:dLbl>
              <c:idx val="0"/>
              <c:delete val="1"/>
              <c:extLst>
                <c:ext xmlns:c15="http://schemas.microsoft.com/office/drawing/2012/chart" uri="{CE6537A1-D6FC-4f65-9D91-7224C49458BB}"/>
                <c:ext xmlns:c16="http://schemas.microsoft.com/office/drawing/2014/chart" uri="{C3380CC4-5D6E-409C-BE32-E72D297353CC}">
                  <c16:uniqueId val="{00000006-8A39-4030-A60E-8189BB37FD06}"/>
                </c:ext>
              </c:extLst>
            </c:dLbl>
            <c:dLbl>
              <c:idx val="1"/>
              <c:delete val="1"/>
              <c:extLst>
                <c:ext xmlns:c15="http://schemas.microsoft.com/office/drawing/2012/chart" uri="{CE6537A1-D6FC-4f65-9D91-7224C49458BB}"/>
                <c:ext xmlns:c16="http://schemas.microsoft.com/office/drawing/2014/chart" uri="{C3380CC4-5D6E-409C-BE32-E72D297353CC}">
                  <c16:uniqueId val="{00000007-8A39-4030-A60E-8189BB37FD06}"/>
                </c:ext>
              </c:extLst>
            </c:dLbl>
            <c:dLbl>
              <c:idx val="2"/>
              <c:delete val="1"/>
              <c:extLst>
                <c:ext xmlns:c15="http://schemas.microsoft.com/office/drawing/2012/chart" uri="{CE6537A1-D6FC-4f65-9D91-7224C49458BB}"/>
                <c:ext xmlns:c16="http://schemas.microsoft.com/office/drawing/2014/chart" uri="{C3380CC4-5D6E-409C-BE32-E72D297353CC}">
                  <c16:uniqueId val="{00000008-8A39-4030-A60E-8189BB37FD06}"/>
                </c:ext>
              </c:extLst>
            </c:dLbl>
            <c:dLbl>
              <c:idx val="3"/>
              <c:delete val="1"/>
              <c:extLst>
                <c:ext xmlns:c15="http://schemas.microsoft.com/office/drawing/2012/chart" uri="{CE6537A1-D6FC-4f65-9D91-7224C49458BB}"/>
                <c:ext xmlns:c16="http://schemas.microsoft.com/office/drawing/2014/chart" uri="{C3380CC4-5D6E-409C-BE32-E72D297353CC}">
                  <c16:uniqueId val="{00000009-8A39-4030-A60E-8189BB37FD06}"/>
                </c:ext>
              </c:extLst>
            </c:dLbl>
            <c:dLbl>
              <c:idx val="4"/>
              <c:delete val="1"/>
              <c:extLst>
                <c:ext xmlns:c15="http://schemas.microsoft.com/office/drawing/2012/chart" uri="{CE6537A1-D6FC-4f65-9D91-7224C49458BB}"/>
                <c:ext xmlns:c16="http://schemas.microsoft.com/office/drawing/2014/chart" uri="{C3380CC4-5D6E-409C-BE32-E72D297353CC}">
                  <c16:uniqueId val="{0000000A-8A39-4030-A60E-8189BB37FD06}"/>
                </c:ext>
              </c:extLst>
            </c:dLbl>
            <c:dLbl>
              <c:idx val="5"/>
              <c:delete val="1"/>
              <c:extLst>
                <c:ext xmlns:c15="http://schemas.microsoft.com/office/drawing/2012/chart" uri="{CE6537A1-D6FC-4f65-9D91-7224C49458BB}"/>
                <c:ext xmlns:c16="http://schemas.microsoft.com/office/drawing/2014/chart" uri="{C3380CC4-5D6E-409C-BE32-E72D297353CC}">
                  <c16:uniqueId val="{0000000B-8A39-4030-A60E-8189BB37FD06}"/>
                </c:ext>
              </c:extLst>
            </c:dLbl>
            <c:dLbl>
              <c:idx val="6"/>
              <c:delete val="1"/>
              <c:extLst>
                <c:ext xmlns:c15="http://schemas.microsoft.com/office/drawing/2012/chart" uri="{CE6537A1-D6FC-4f65-9D91-7224C49458BB}"/>
                <c:ext xmlns:c16="http://schemas.microsoft.com/office/drawing/2014/chart" uri="{C3380CC4-5D6E-409C-BE32-E72D297353CC}">
                  <c16:uniqueId val="{0000000C-8A39-4030-A60E-8189BB37FD06}"/>
                </c:ext>
              </c:extLst>
            </c:dLbl>
            <c:dLbl>
              <c:idx val="7"/>
              <c:delete val="1"/>
              <c:extLst>
                <c:ext xmlns:c15="http://schemas.microsoft.com/office/drawing/2012/chart" uri="{CE6537A1-D6FC-4f65-9D91-7224C49458BB}"/>
                <c:ext xmlns:c16="http://schemas.microsoft.com/office/drawing/2014/chart" uri="{C3380CC4-5D6E-409C-BE32-E72D297353CC}">
                  <c16:uniqueId val="{0000000D-8A39-4030-A60E-8189BB37FD06}"/>
                </c:ext>
              </c:extLst>
            </c:dLbl>
            <c:dLbl>
              <c:idx val="8"/>
              <c:delete val="1"/>
              <c:extLst>
                <c:ext xmlns:c15="http://schemas.microsoft.com/office/drawing/2012/chart" uri="{CE6537A1-D6FC-4f65-9D91-7224C49458BB}"/>
                <c:ext xmlns:c16="http://schemas.microsoft.com/office/drawing/2014/chart" uri="{C3380CC4-5D6E-409C-BE32-E72D297353CC}">
                  <c16:uniqueId val="{00000001-8A39-4030-A60E-8189BB37FD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Gender'!$P$38:$Z$38</c:f>
              <c:numCache>
                <c:formatCode>"$"#,##0.0</c:formatCode>
                <c:ptCount val="11"/>
                <c:pt idx="0">
                  <c:v>97.113550524490336</c:v>
                </c:pt>
                <c:pt idx="1">
                  <c:v>114.17468415366828</c:v>
                </c:pt>
                <c:pt idx="2">
                  <c:v>114.15412551024528</c:v>
                </c:pt>
                <c:pt idx="3">
                  <c:v>84.85440124784337</c:v>
                </c:pt>
                <c:pt idx="4">
                  <c:v>136.2746595962802</c:v>
                </c:pt>
                <c:pt idx="5">
                  <c:v>152.42362337032844</c:v>
                </c:pt>
                <c:pt idx="6">
                  <c:v>172.56731044039427</c:v>
                </c:pt>
                <c:pt idx="7">
                  <c:v>303.95293153829573</c:v>
                </c:pt>
                <c:pt idx="8">
                  <c:v>222.00264307073584</c:v>
                </c:pt>
                <c:pt idx="9">
                  <c:v>196.86707679582139</c:v>
                </c:pt>
                <c:pt idx="10">
                  <c:v>177.00273299219523</c:v>
                </c:pt>
              </c:numCache>
            </c:numRef>
          </c:val>
          <c:smooth val="0"/>
          <c:extLst>
            <c:ext xmlns:c16="http://schemas.microsoft.com/office/drawing/2014/chart" uri="{C3380CC4-5D6E-409C-BE32-E72D297353CC}">
              <c16:uniqueId val="{0000000E-8A39-4030-A60E-8189BB37FD06}"/>
            </c:ext>
          </c:extLst>
        </c:ser>
        <c:ser>
          <c:idx val="1"/>
          <c:order val="1"/>
          <c:tx>
            <c:strRef>
              <c:f>'Median by Gender'!$O$39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8A39-4030-A60E-8189BB37FD06}"/>
              </c:ext>
            </c:extLst>
          </c:dPt>
          <c:dPt>
            <c:idx val="9"/>
            <c:bubble3D val="0"/>
            <c:extLst>
              <c:ext xmlns:c16="http://schemas.microsoft.com/office/drawing/2014/chart" uri="{C3380CC4-5D6E-409C-BE32-E72D297353CC}">
                <c16:uniqueId val="{00000010-8A39-4030-A60E-8189BB37FD0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8A39-4030-A60E-8189BB37FD06}"/>
              </c:ext>
            </c:extLst>
          </c:dPt>
          <c:dLbls>
            <c:dLbl>
              <c:idx val="0"/>
              <c:delete val="1"/>
              <c:extLst>
                <c:ext xmlns:c15="http://schemas.microsoft.com/office/drawing/2012/chart" uri="{CE6537A1-D6FC-4f65-9D91-7224C49458BB}"/>
                <c:ext xmlns:c16="http://schemas.microsoft.com/office/drawing/2014/chart" uri="{C3380CC4-5D6E-409C-BE32-E72D297353CC}">
                  <c16:uniqueId val="{00000013-8A39-4030-A60E-8189BB37FD06}"/>
                </c:ext>
              </c:extLst>
            </c:dLbl>
            <c:dLbl>
              <c:idx val="1"/>
              <c:delete val="1"/>
              <c:extLst>
                <c:ext xmlns:c15="http://schemas.microsoft.com/office/drawing/2012/chart" uri="{CE6537A1-D6FC-4f65-9D91-7224C49458BB}"/>
                <c:ext xmlns:c16="http://schemas.microsoft.com/office/drawing/2014/chart" uri="{C3380CC4-5D6E-409C-BE32-E72D297353CC}">
                  <c16:uniqueId val="{00000014-8A39-4030-A60E-8189BB37FD06}"/>
                </c:ext>
              </c:extLst>
            </c:dLbl>
            <c:dLbl>
              <c:idx val="2"/>
              <c:delete val="1"/>
              <c:extLst>
                <c:ext xmlns:c15="http://schemas.microsoft.com/office/drawing/2012/chart" uri="{CE6537A1-D6FC-4f65-9D91-7224C49458BB}"/>
                <c:ext xmlns:c16="http://schemas.microsoft.com/office/drawing/2014/chart" uri="{C3380CC4-5D6E-409C-BE32-E72D297353CC}">
                  <c16:uniqueId val="{00000015-8A39-4030-A60E-8189BB37FD06}"/>
                </c:ext>
              </c:extLst>
            </c:dLbl>
            <c:dLbl>
              <c:idx val="3"/>
              <c:delete val="1"/>
              <c:extLst>
                <c:ext xmlns:c15="http://schemas.microsoft.com/office/drawing/2012/chart" uri="{CE6537A1-D6FC-4f65-9D91-7224C49458BB}"/>
                <c:ext xmlns:c16="http://schemas.microsoft.com/office/drawing/2014/chart" uri="{C3380CC4-5D6E-409C-BE32-E72D297353CC}">
                  <c16:uniqueId val="{00000016-8A39-4030-A60E-8189BB37FD06}"/>
                </c:ext>
              </c:extLst>
            </c:dLbl>
            <c:dLbl>
              <c:idx val="4"/>
              <c:delete val="1"/>
              <c:extLst>
                <c:ext xmlns:c15="http://schemas.microsoft.com/office/drawing/2012/chart" uri="{CE6537A1-D6FC-4f65-9D91-7224C49458BB}"/>
                <c:ext xmlns:c16="http://schemas.microsoft.com/office/drawing/2014/chart" uri="{C3380CC4-5D6E-409C-BE32-E72D297353CC}">
                  <c16:uniqueId val="{00000017-8A39-4030-A60E-8189BB37FD06}"/>
                </c:ext>
              </c:extLst>
            </c:dLbl>
            <c:dLbl>
              <c:idx val="5"/>
              <c:delete val="1"/>
              <c:extLst>
                <c:ext xmlns:c15="http://schemas.microsoft.com/office/drawing/2012/chart" uri="{CE6537A1-D6FC-4f65-9D91-7224C49458BB}"/>
                <c:ext xmlns:c16="http://schemas.microsoft.com/office/drawing/2014/chart" uri="{C3380CC4-5D6E-409C-BE32-E72D297353CC}">
                  <c16:uniqueId val="{00000018-8A39-4030-A60E-8189BB37FD06}"/>
                </c:ext>
              </c:extLst>
            </c:dLbl>
            <c:dLbl>
              <c:idx val="6"/>
              <c:delete val="1"/>
              <c:extLst>
                <c:ext xmlns:c15="http://schemas.microsoft.com/office/drawing/2012/chart" uri="{CE6537A1-D6FC-4f65-9D91-7224C49458BB}"/>
                <c:ext xmlns:c16="http://schemas.microsoft.com/office/drawing/2014/chart" uri="{C3380CC4-5D6E-409C-BE32-E72D297353CC}">
                  <c16:uniqueId val="{00000019-8A39-4030-A60E-8189BB37FD06}"/>
                </c:ext>
              </c:extLst>
            </c:dLbl>
            <c:dLbl>
              <c:idx val="7"/>
              <c:delete val="1"/>
              <c:extLst>
                <c:ext xmlns:c15="http://schemas.microsoft.com/office/drawing/2012/chart" uri="{CE6537A1-D6FC-4f65-9D91-7224C49458BB}"/>
                <c:ext xmlns:c16="http://schemas.microsoft.com/office/drawing/2014/chart" uri="{C3380CC4-5D6E-409C-BE32-E72D297353CC}">
                  <c16:uniqueId val="{0000001A-8A39-4030-A60E-8189BB37FD06}"/>
                </c:ext>
              </c:extLst>
            </c:dLbl>
            <c:dLbl>
              <c:idx val="8"/>
              <c:delete val="1"/>
              <c:extLst>
                <c:ext xmlns:c15="http://schemas.microsoft.com/office/drawing/2012/chart" uri="{CE6537A1-D6FC-4f65-9D91-7224C49458BB}"/>
                <c:ext xmlns:c16="http://schemas.microsoft.com/office/drawing/2014/chart" uri="{C3380CC4-5D6E-409C-BE32-E72D297353CC}">
                  <c16:uniqueId val="{0000000F-8A39-4030-A60E-8189BB37FD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Gender'!$P$39:$Z$39</c:f>
              <c:numCache>
                <c:formatCode>"$"#,##0.0</c:formatCode>
                <c:ptCount val="11"/>
                <c:pt idx="0">
                  <c:v>45.457269919075131</c:v>
                </c:pt>
                <c:pt idx="1">
                  <c:v>34.792764721065083</c:v>
                </c:pt>
                <c:pt idx="2">
                  <c:v>23.350560212691491</c:v>
                </c:pt>
                <c:pt idx="3">
                  <c:v>24.596570948598121</c:v>
                </c:pt>
                <c:pt idx="4">
                  <c:v>39.728578455631371</c:v>
                </c:pt>
                <c:pt idx="5">
                  <c:v>40.334496476200698</c:v>
                </c:pt>
                <c:pt idx="6">
                  <c:v>33.603266807808545</c:v>
                </c:pt>
                <c:pt idx="7">
                  <c:v>58.502000958919943</c:v>
                </c:pt>
                <c:pt idx="8">
                  <c:v>63.438243013132947</c:v>
                </c:pt>
                <c:pt idx="9">
                  <c:v>36.192534029552505</c:v>
                </c:pt>
                <c:pt idx="10">
                  <c:v>60.056638636363644</c:v>
                </c:pt>
              </c:numCache>
            </c:numRef>
          </c:val>
          <c:smooth val="0"/>
          <c:extLst>
            <c:ext xmlns:c16="http://schemas.microsoft.com/office/drawing/2014/chart" uri="{C3380CC4-5D6E-409C-BE32-E72D297353CC}">
              <c16:uniqueId val="{0000001B-8A39-4030-A60E-8189BB37FD06}"/>
            </c:ext>
          </c:extLst>
        </c:ser>
        <c:ser>
          <c:idx val="2"/>
          <c:order val="2"/>
          <c:tx>
            <c:strRef>
              <c:f>'Median by Gender'!$O$40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8A39-4030-A60E-8189BB37FD0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8A39-4030-A60E-8189BB37FD06}"/>
              </c:ext>
            </c:extLst>
          </c:dPt>
          <c:dLbls>
            <c:dLbl>
              <c:idx val="0"/>
              <c:delete val="1"/>
              <c:extLst>
                <c:ext xmlns:c15="http://schemas.microsoft.com/office/drawing/2012/chart" uri="{CE6537A1-D6FC-4f65-9D91-7224C49458BB}"/>
                <c:ext xmlns:c16="http://schemas.microsoft.com/office/drawing/2014/chart" uri="{C3380CC4-5D6E-409C-BE32-E72D297353CC}">
                  <c16:uniqueId val="{0000001F-8A39-4030-A60E-8189BB37FD06}"/>
                </c:ext>
              </c:extLst>
            </c:dLbl>
            <c:dLbl>
              <c:idx val="1"/>
              <c:delete val="1"/>
              <c:extLst>
                <c:ext xmlns:c15="http://schemas.microsoft.com/office/drawing/2012/chart" uri="{CE6537A1-D6FC-4f65-9D91-7224C49458BB}"/>
                <c:ext xmlns:c16="http://schemas.microsoft.com/office/drawing/2014/chart" uri="{C3380CC4-5D6E-409C-BE32-E72D297353CC}">
                  <c16:uniqueId val="{00000020-8A39-4030-A60E-8189BB37FD06}"/>
                </c:ext>
              </c:extLst>
            </c:dLbl>
            <c:dLbl>
              <c:idx val="2"/>
              <c:delete val="1"/>
              <c:extLst>
                <c:ext xmlns:c15="http://schemas.microsoft.com/office/drawing/2012/chart" uri="{CE6537A1-D6FC-4f65-9D91-7224C49458BB}"/>
                <c:ext xmlns:c16="http://schemas.microsoft.com/office/drawing/2014/chart" uri="{C3380CC4-5D6E-409C-BE32-E72D297353CC}">
                  <c16:uniqueId val="{00000021-8A39-4030-A60E-8189BB37FD06}"/>
                </c:ext>
              </c:extLst>
            </c:dLbl>
            <c:dLbl>
              <c:idx val="3"/>
              <c:delete val="1"/>
              <c:extLst>
                <c:ext xmlns:c15="http://schemas.microsoft.com/office/drawing/2012/chart" uri="{CE6537A1-D6FC-4f65-9D91-7224C49458BB}"/>
                <c:ext xmlns:c16="http://schemas.microsoft.com/office/drawing/2014/chart" uri="{C3380CC4-5D6E-409C-BE32-E72D297353CC}">
                  <c16:uniqueId val="{00000022-8A39-4030-A60E-8189BB37FD06}"/>
                </c:ext>
              </c:extLst>
            </c:dLbl>
            <c:dLbl>
              <c:idx val="4"/>
              <c:delete val="1"/>
              <c:extLst>
                <c:ext xmlns:c15="http://schemas.microsoft.com/office/drawing/2012/chart" uri="{CE6537A1-D6FC-4f65-9D91-7224C49458BB}"/>
                <c:ext xmlns:c16="http://schemas.microsoft.com/office/drawing/2014/chart" uri="{C3380CC4-5D6E-409C-BE32-E72D297353CC}">
                  <c16:uniqueId val="{00000023-8A39-4030-A60E-8189BB37FD06}"/>
                </c:ext>
              </c:extLst>
            </c:dLbl>
            <c:dLbl>
              <c:idx val="5"/>
              <c:delete val="1"/>
              <c:extLst>
                <c:ext xmlns:c15="http://schemas.microsoft.com/office/drawing/2012/chart" uri="{CE6537A1-D6FC-4f65-9D91-7224C49458BB}"/>
                <c:ext xmlns:c16="http://schemas.microsoft.com/office/drawing/2014/chart" uri="{C3380CC4-5D6E-409C-BE32-E72D297353CC}">
                  <c16:uniqueId val="{00000024-8A39-4030-A60E-8189BB37FD06}"/>
                </c:ext>
              </c:extLst>
            </c:dLbl>
            <c:dLbl>
              <c:idx val="6"/>
              <c:delete val="1"/>
              <c:extLst>
                <c:ext xmlns:c15="http://schemas.microsoft.com/office/drawing/2012/chart" uri="{CE6537A1-D6FC-4f65-9D91-7224C49458BB}"/>
                <c:ext xmlns:c16="http://schemas.microsoft.com/office/drawing/2014/chart" uri="{C3380CC4-5D6E-409C-BE32-E72D297353CC}">
                  <c16:uniqueId val="{00000025-8A39-4030-A60E-8189BB37FD06}"/>
                </c:ext>
              </c:extLst>
            </c:dLbl>
            <c:dLbl>
              <c:idx val="7"/>
              <c:delete val="1"/>
              <c:extLst>
                <c:ext xmlns:c15="http://schemas.microsoft.com/office/drawing/2012/chart" uri="{CE6537A1-D6FC-4f65-9D91-7224C49458BB}"/>
                <c:ext xmlns:c16="http://schemas.microsoft.com/office/drawing/2014/chart" uri="{C3380CC4-5D6E-409C-BE32-E72D297353CC}">
                  <c16:uniqueId val="{00000026-8A39-4030-A60E-8189BB37FD06}"/>
                </c:ext>
              </c:extLst>
            </c:dLbl>
            <c:dLbl>
              <c:idx val="8"/>
              <c:delete val="1"/>
              <c:extLst>
                <c:ext xmlns:c15="http://schemas.microsoft.com/office/drawing/2012/chart" uri="{CE6537A1-D6FC-4f65-9D91-7224C49458BB}"/>
                <c:ext xmlns:c16="http://schemas.microsoft.com/office/drawing/2014/chart" uri="{C3380CC4-5D6E-409C-BE32-E72D297353CC}">
                  <c16:uniqueId val="{00000027-8A39-4030-A60E-8189BB37FD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Gender'!$P$40:$Z$40</c:f>
              <c:numCache>
                <c:formatCode>"$"#,##0.0</c:formatCode>
                <c:ptCount val="11"/>
                <c:pt idx="0">
                  <c:v>54.376191023850815</c:v>
                </c:pt>
                <c:pt idx="1">
                  <c:v>53.845281261476885</c:v>
                </c:pt>
                <c:pt idx="2">
                  <c:v>33.378617089442493</c:v>
                </c:pt>
                <c:pt idx="3">
                  <c:v>51.513916081653356</c:v>
                </c:pt>
                <c:pt idx="4">
                  <c:v>50.582879023685066</c:v>
                </c:pt>
                <c:pt idx="5">
                  <c:v>67.970054423103861</c:v>
                </c:pt>
                <c:pt idx="6">
                  <c:v>72.253394542236762</c:v>
                </c:pt>
                <c:pt idx="7">
                  <c:v>149.14704739930971</c:v>
                </c:pt>
                <c:pt idx="8">
                  <c:v>137.2866481055637</c:v>
                </c:pt>
                <c:pt idx="9">
                  <c:v>171.94981169533642</c:v>
                </c:pt>
                <c:pt idx="10">
                  <c:v>211.33527585925921</c:v>
                </c:pt>
              </c:numCache>
            </c:numRef>
          </c:val>
          <c:smooth val="0"/>
          <c:extLst>
            <c:ext xmlns:c16="http://schemas.microsoft.com/office/drawing/2014/chart" uri="{C3380CC4-5D6E-409C-BE32-E72D297353CC}">
              <c16:uniqueId val="{00000028-8A39-4030-A60E-8189BB37FD0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Gender'!$B$38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DCC-4F66-B6D1-31CEE703589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DCC-4F66-B6D1-31CEE703589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DCC-4F66-B6D1-31CEE7035890}"/>
              </c:ext>
            </c:extLst>
          </c:dPt>
          <c:dLbls>
            <c:dLbl>
              <c:idx val="0"/>
              <c:delete val="1"/>
              <c:extLst>
                <c:ext xmlns:c15="http://schemas.microsoft.com/office/drawing/2012/chart" uri="{CE6537A1-D6FC-4f65-9D91-7224C49458BB}"/>
                <c:ext xmlns:c16="http://schemas.microsoft.com/office/drawing/2014/chart" uri="{C3380CC4-5D6E-409C-BE32-E72D297353CC}">
                  <c16:uniqueId val="{00000006-1DCC-4F66-B6D1-31CEE7035890}"/>
                </c:ext>
              </c:extLst>
            </c:dLbl>
            <c:dLbl>
              <c:idx val="1"/>
              <c:delete val="1"/>
              <c:extLst>
                <c:ext xmlns:c15="http://schemas.microsoft.com/office/drawing/2012/chart" uri="{CE6537A1-D6FC-4f65-9D91-7224C49458BB}"/>
                <c:ext xmlns:c16="http://schemas.microsoft.com/office/drawing/2014/chart" uri="{C3380CC4-5D6E-409C-BE32-E72D297353CC}">
                  <c16:uniqueId val="{00000007-1DCC-4F66-B6D1-31CEE7035890}"/>
                </c:ext>
              </c:extLst>
            </c:dLbl>
            <c:dLbl>
              <c:idx val="2"/>
              <c:delete val="1"/>
              <c:extLst>
                <c:ext xmlns:c15="http://schemas.microsoft.com/office/drawing/2012/chart" uri="{CE6537A1-D6FC-4f65-9D91-7224C49458BB}"/>
                <c:ext xmlns:c16="http://schemas.microsoft.com/office/drawing/2014/chart" uri="{C3380CC4-5D6E-409C-BE32-E72D297353CC}">
                  <c16:uniqueId val="{00000008-1DCC-4F66-B6D1-31CEE7035890}"/>
                </c:ext>
              </c:extLst>
            </c:dLbl>
            <c:dLbl>
              <c:idx val="3"/>
              <c:delete val="1"/>
              <c:extLst>
                <c:ext xmlns:c15="http://schemas.microsoft.com/office/drawing/2012/chart" uri="{CE6537A1-D6FC-4f65-9D91-7224C49458BB}"/>
                <c:ext xmlns:c16="http://schemas.microsoft.com/office/drawing/2014/chart" uri="{C3380CC4-5D6E-409C-BE32-E72D297353CC}">
                  <c16:uniqueId val="{00000009-1DCC-4F66-B6D1-31CEE7035890}"/>
                </c:ext>
              </c:extLst>
            </c:dLbl>
            <c:dLbl>
              <c:idx val="4"/>
              <c:delete val="1"/>
              <c:extLst>
                <c:ext xmlns:c15="http://schemas.microsoft.com/office/drawing/2012/chart" uri="{CE6537A1-D6FC-4f65-9D91-7224C49458BB}"/>
                <c:ext xmlns:c16="http://schemas.microsoft.com/office/drawing/2014/chart" uri="{C3380CC4-5D6E-409C-BE32-E72D297353CC}">
                  <c16:uniqueId val="{0000000A-1DCC-4F66-B6D1-31CEE7035890}"/>
                </c:ext>
              </c:extLst>
            </c:dLbl>
            <c:dLbl>
              <c:idx val="5"/>
              <c:delete val="1"/>
              <c:extLst>
                <c:ext xmlns:c15="http://schemas.microsoft.com/office/drawing/2012/chart" uri="{CE6537A1-D6FC-4f65-9D91-7224C49458BB}"/>
                <c:ext xmlns:c16="http://schemas.microsoft.com/office/drawing/2014/chart" uri="{C3380CC4-5D6E-409C-BE32-E72D297353CC}">
                  <c16:uniqueId val="{0000000B-1DCC-4F66-B6D1-31CEE7035890}"/>
                </c:ext>
              </c:extLst>
            </c:dLbl>
            <c:dLbl>
              <c:idx val="6"/>
              <c:delete val="1"/>
              <c:extLst>
                <c:ext xmlns:c15="http://schemas.microsoft.com/office/drawing/2012/chart" uri="{CE6537A1-D6FC-4f65-9D91-7224C49458BB}"/>
                <c:ext xmlns:c16="http://schemas.microsoft.com/office/drawing/2014/chart" uri="{C3380CC4-5D6E-409C-BE32-E72D297353CC}">
                  <c16:uniqueId val="{0000000C-1DCC-4F66-B6D1-31CEE7035890}"/>
                </c:ext>
              </c:extLst>
            </c:dLbl>
            <c:dLbl>
              <c:idx val="7"/>
              <c:delete val="1"/>
              <c:extLst>
                <c:ext xmlns:c15="http://schemas.microsoft.com/office/drawing/2012/chart" uri="{CE6537A1-D6FC-4f65-9D91-7224C49458BB}"/>
                <c:ext xmlns:c16="http://schemas.microsoft.com/office/drawing/2014/chart" uri="{C3380CC4-5D6E-409C-BE32-E72D297353CC}">
                  <c16:uniqueId val="{0000000D-1DCC-4F66-B6D1-31CEE7035890}"/>
                </c:ext>
              </c:extLst>
            </c:dLbl>
            <c:dLbl>
              <c:idx val="8"/>
              <c:delete val="1"/>
              <c:extLst>
                <c:ext xmlns:c15="http://schemas.microsoft.com/office/drawing/2012/chart" uri="{CE6537A1-D6FC-4f65-9D91-7224C49458BB}"/>
                <c:ext xmlns:c16="http://schemas.microsoft.com/office/drawing/2014/chart" uri="{C3380CC4-5D6E-409C-BE32-E72D297353CC}">
                  <c16:uniqueId val="{00000001-1DCC-4F66-B6D1-31CEE70358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Gender'!$C$38:$M$38</c:f>
              <c:numCache>
                <c:formatCode>"$"#,##0.0</c:formatCode>
                <c:ptCount val="11"/>
                <c:pt idx="0">
                  <c:v>12.5</c:v>
                </c:pt>
                <c:pt idx="1">
                  <c:v>12.6000005</c:v>
                </c:pt>
                <c:pt idx="2">
                  <c:v>13.199987999999999</c:v>
                </c:pt>
                <c:pt idx="3">
                  <c:v>13.526910000000001</c:v>
                </c:pt>
                <c:pt idx="4">
                  <c:v>15</c:v>
                </c:pt>
                <c:pt idx="5">
                  <c:v>15.9</c:v>
                </c:pt>
                <c:pt idx="6">
                  <c:v>17.5</c:v>
                </c:pt>
                <c:pt idx="7">
                  <c:v>28</c:v>
                </c:pt>
                <c:pt idx="8">
                  <c:v>28</c:v>
                </c:pt>
                <c:pt idx="9">
                  <c:v>25</c:v>
                </c:pt>
                <c:pt idx="10">
                  <c:v>32.25</c:v>
                </c:pt>
              </c:numCache>
            </c:numRef>
          </c:val>
          <c:smooth val="0"/>
          <c:extLst>
            <c:ext xmlns:c16="http://schemas.microsoft.com/office/drawing/2014/chart" uri="{C3380CC4-5D6E-409C-BE32-E72D297353CC}">
              <c16:uniqueId val="{0000000E-1DCC-4F66-B6D1-31CEE7035890}"/>
            </c:ext>
          </c:extLst>
        </c:ser>
        <c:ser>
          <c:idx val="1"/>
          <c:order val="1"/>
          <c:tx>
            <c:strRef>
              <c:f>'Median by Gender'!$B$39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1DCC-4F66-B6D1-31CEE7035890}"/>
              </c:ext>
            </c:extLst>
          </c:dPt>
          <c:dPt>
            <c:idx val="9"/>
            <c:bubble3D val="0"/>
            <c:extLst>
              <c:ext xmlns:c16="http://schemas.microsoft.com/office/drawing/2014/chart" uri="{C3380CC4-5D6E-409C-BE32-E72D297353CC}">
                <c16:uniqueId val="{00000010-1DCC-4F66-B6D1-31CEE703589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1DCC-4F66-B6D1-31CEE7035890}"/>
              </c:ext>
            </c:extLst>
          </c:dPt>
          <c:dLbls>
            <c:dLbl>
              <c:idx val="0"/>
              <c:delete val="1"/>
              <c:extLst>
                <c:ext xmlns:c15="http://schemas.microsoft.com/office/drawing/2012/chart" uri="{CE6537A1-D6FC-4f65-9D91-7224C49458BB}"/>
                <c:ext xmlns:c16="http://schemas.microsoft.com/office/drawing/2014/chart" uri="{C3380CC4-5D6E-409C-BE32-E72D297353CC}">
                  <c16:uniqueId val="{00000013-1DCC-4F66-B6D1-31CEE7035890}"/>
                </c:ext>
              </c:extLst>
            </c:dLbl>
            <c:dLbl>
              <c:idx val="1"/>
              <c:delete val="1"/>
              <c:extLst>
                <c:ext xmlns:c15="http://schemas.microsoft.com/office/drawing/2012/chart" uri="{CE6537A1-D6FC-4f65-9D91-7224C49458BB}"/>
                <c:ext xmlns:c16="http://schemas.microsoft.com/office/drawing/2014/chart" uri="{C3380CC4-5D6E-409C-BE32-E72D297353CC}">
                  <c16:uniqueId val="{00000014-1DCC-4F66-B6D1-31CEE7035890}"/>
                </c:ext>
              </c:extLst>
            </c:dLbl>
            <c:dLbl>
              <c:idx val="2"/>
              <c:delete val="1"/>
              <c:extLst>
                <c:ext xmlns:c15="http://schemas.microsoft.com/office/drawing/2012/chart" uri="{CE6537A1-D6FC-4f65-9D91-7224C49458BB}"/>
                <c:ext xmlns:c16="http://schemas.microsoft.com/office/drawing/2014/chart" uri="{C3380CC4-5D6E-409C-BE32-E72D297353CC}">
                  <c16:uniqueId val="{00000015-1DCC-4F66-B6D1-31CEE7035890}"/>
                </c:ext>
              </c:extLst>
            </c:dLbl>
            <c:dLbl>
              <c:idx val="3"/>
              <c:delete val="1"/>
              <c:extLst>
                <c:ext xmlns:c15="http://schemas.microsoft.com/office/drawing/2012/chart" uri="{CE6537A1-D6FC-4f65-9D91-7224C49458BB}"/>
                <c:ext xmlns:c16="http://schemas.microsoft.com/office/drawing/2014/chart" uri="{C3380CC4-5D6E-409C-BE32-E72D297353CC}">
                  <c16:uniqueId val="{00000016-1DCC-4F66-B6D1-31CEE7035890}"/>
                </c:ext>
              </c:extLst>
            </c:dLbl>
            <c:dLbl>
              <c:idx val="4"/>
              <c:delete val="1"/>
              <c:extLst>
                <c:ext xmlns:c15="http://schemas.microsoft.com/office/drawing/2012/chart" uri="{CE6537A1-D6FC-4f65-9D91-7224C49458BB}"/>
                <c:ext xmlns:c16="http://schemas.microsoft.com/office/drawing/2014/chart" uri="{C3380CC4-5D6E-409C-BE32-E72D297353CC}">
                  <c16:uniqueId val="{00000017-1DCC-4F66-B6D1-31CEE7035890}"/>
                </c:ext>
              </c:extLst>
            </c:dLbl>
            <c:dLbl>
              <c:idx val="5"/>
              <c:delete val="1"/>
              <c:extLst>
                <c:ext xmlns:c15="http://schemas.microsoft.com/office/drawing/2012/chart" uri="{CE6537A1-D6FC-4f65-9D91-7224C49458BB}"/>
                <c:ext xmlns:c16="http://schemas.microsoft.com/office/drawing/2014/chart" uri="{C3380CC4-5D6E-409C-BE32-E72D297353CC}">
                  <c16:uniqueId val="{00000018-1DCC-4F66-B6D1-31CEE7035890}"/>
                </c:ext>
              </c:extLst>
            </c:dLbl>
            <c:dLbl>
              <c:idx val="6"/>
              <c:delete val="1"/>
              <c:extLst>
                <c:ext xmlns:c15="http://schemas.microsoft.com/office/drawing/2012/chart" uri="{CE6537A1-D6FC-4f65-9D91-7224C49458BB}"/>
                <c:ext xmlns:c16="http://schemas.microsoft.com/office/drawing/2014/chart" uri="{C3380CC4-5D6E-409C-BE32-E72D297353CC}">
                  <c16:uniqueId val="{00000019-1DCC-4F66-B6D1-31CEE7035890}"/>
                </c:ext>
              </c:extLst>
            </c:dLbl>
            <c:dLbl>
              <c:idx val="7"/>
              <c:delete val="1"/>
              <c:extLst>
                <c:ext xmlns:c15="http://schemas.microsoft.com/office/drawing/2012/chart" uri="{CE6537A1-D6FC-4f65-9D91-7224C49458BB}"/>
                <c:ext xmlns:c16="http://schemas.microsoft.com/office/drawing/2014/chart" uri="{C3380CC4-5D6E-409C-BE32-E72D297353CC}">
                  <c16:uniqueId val="{0000001A-1DCC-4F66-B6D1-31CEE7035890}"/>
                </c:ext>
              </c:extLst>
            </c:dLbl>
            <c:dLbl>
              <c:idx val="8"/>
              <c:delete val="1"/>
              <c:extLst>
                <c:ext xmlns:c15="http://schemas.microsoft.com/office/drawing/2012/chart" uri="{CE6537A1-D6FC-4f65-9D91-7224C49458BB}"/>
                <c:ext xmlns:c16="http://schemas.microsoft.com/office/drawing/2014/chart" uri="{C3380CC4-5D6E-409C-BE32-E72D297353CC}">
                  <c16:uniqueId val="{0000000F-1DCC-4F66-B6D1-31CEE70358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Gender'!$C$39:$M$39</c:f>
              <c:numCache>
                <c:formatCode>"$"#,##0.0</c:formatCode>
                <c:ptCount val="11"/>
                <c:pt idx="0">
                  <c:v>5.59727</c:v>
                </c:pt>
                <c:pt idx="1">
                  <c:v>6.3</c:v>
                </c:pt>
                <c:pt idx="2">
                  <c:v>6.9999989999999999</c:v>
                </c:pt>
                <c:pt idx="3">
                  <c:v>7.6250005000000005</c:v>
                </c:pt>
                <c:pt idx="4">
                  <c:v>8.9999990000000007</c:v>
                </c:pt>
                <c:pt idx="5">
                  <c:v>10</c:v>
                </c:pt>
                <c:pt idx="6">
                  <c:v>9.5</c:v>
                </c:pt>
                <c:pt idx="7">
                  <c:v>11</c:v>
                </c:pt>
                <c:pt idx="8">
                  <c:v>17.307487999999999</c:v>
                </c:pt>
                <c:pt idx="9">
                  <c:v>12.662589000000001</c:v>
                </c:pt>
                <c:pt idx="10">
                  <c:v>12.012689999999999</c:v>
                </c:pt>
              </c:numCache>
            </c:numRef>
          </c:val>
          <c:smooth val="0"/>
          <c:extLst>
            <c:ext xmlns:c16="http://schemas.microsoft.com/office/drawing/2014/chart" uri="{C3380CC4-5D6E-409C-BE32-E72D297353CC}">
              <c16:uniqueId val="{0000001B-1DCC-4F66-B6D1-31CEE7035890}"/>
            </c:ext>
          </c:extLst>
        </c:ser>
        <c:ser>
          <c:idx val="2"/>
          <c:order val="2"/>
          <c:tx>
            <c:strRef>
              <c:f>'Median by Gender'!$B$40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1DCC-4F66-B6D1-31CEE703589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1DCC-4F66-B6D1-31CEE7035890}"/>
              </c:ext>
            </c:extLst>
          </c:dPt>
          <c:dLbls>
            <c:dLbl>
              <c:idx val="0"/>
              <c:delete val="1"/>
              <c:extLst>
                <c:ext xmlns:c15="http://schemas.microsoft.com/office/drawing/2012/chart" uri="{CE6537A1-D6FC-4f65-9D91-7224C49458BB}"/>
                <c:ext xmlns:c16="http://schemas.microsoft.com/office/drawing/2014/chart" uri="{C3380CC4-5D6E-409C-BE32-E72D297353CC}">
                  <c16:uniqueId val="{0000001F-1DCC-4F66-B6D1-31CEE7035890}"/>
                </c:ext>
              </c:extLst>
            </c:dLbl>
            <c:dLbl>
              <c:idx val="1"/>
              <c:delete val="1"/>
              <c:extLst>
                <c:ext xmlns:c15="http://schemas.microsoft.com/office/drawing/2012/chart" uri="{CE6537A1-D6FC-4f65-9D91-7224C49458BB}"/>
                <c:ext xmlns:c16="http://schemas.microsoft.com/office/drawing/2014/chart" uri="{C3380CC4-5D6E-409C-BE32-E72D297353CC}">
                  <c16:uniqueId val="{00000020-1DCC-4F66-B6D1-31CEE7035890}"/>
                </c:ext>
              </c:extLst>
            </c:dLbl>
            <c:dLbl>
              <c:idx val="2"/>
              <c:delete val="1"/>
              <c:extLst>
                <c:ext xmlns:c15="http://schemas.microsoft.com/office/drawing/2012/chart" uri="{CE6537A1-D6FC-4f65-9D91-7224C49458BB}"/>
                <c:ext xmlns:c16="http://schemas.microsoft.com/office/drawing/2014/chart" uri="{C3380CC4-5D6E-409C-BE32-E72D297353CC}">
                  <c16:uniqueId val="{00000021-1DCC-4F66-B6D1-31CEE7035890}"/>
                </c:ext>
              </c:extLst>
            </c:dLbl>
            <c:dLbl>
              <c:idx val="3"/>
              <c:delete val="1"/>
              <c:extLst>
                <c:ext xmlns:c15="http://schemas.microsoft.com/office/drawing/2012/chart" uri="{CE6537A1-D6FC-4f65-9D91-7224C49458BB}"/>
                <c:ext xmlns:c16="http://schemas.microsoft.com/office/drawing/2014/chart" uri="{C3380CC4-5D6E-409C-BE32-E72D297353CC}">
                  <c16:uniqueId val="{00000022-1DCC-4F66-B6D1-31CEE7035890}"/>
                </c:ext>
              </c:extLst>
            </c:dLbl>
            <c:dLbl>
              <c:idx val="4"/>
              <c:delete val="1"/>
              <c:extLst>
                <c:ext xmlns:c15="http://schemas.microsoft.com/office/drawing/2012/chart" uri="{CE6537A1-D6FC-4f65-9D91-7224C49458BB}"/>
                <c:ext xmlns:c16="http://schemas.microsoft.com/office/drawing/2014/chart" uri="{C3380CC4-5D6E-409C-BE32-E72D297353CC}">
                  <c16:uniqueId val="{00000023-1DCC-4F66-B6D1-31CEE7035890}"/>
                </c:ext>
              </c:extLst>
            </c:dLbl>
            <c:dLbl>
              <c:idx val="5"/>
              <c:delete val="1"/>
              <c:extLst>
                <c:ext xmlns:c15="http://schemas.microsoft.com/office/drawing/2012/chart" uri="{CE6537A1-D6FC-4f65-9D91-7224C49458BB}"/>
                <c:ext xmlns:c16="http://schemas.microsoft.com/office/drawing/2014/chart" uri="{C3380CC4-5D6E-409C-BE32-E72D297353CC}">
                  <c16:uniqueId val="{00000024-1DCC-4F66-B6D1-31CEE7035890}"/>
                </c:ext>
              </c:extLst>
            </c:dLbl>
            <c:dLbl>
              <c:idx val="6"/>
              <c:delete val="1"/>
              <c:extLst>
                <c:ext xmlns:c15="http://schemas.microsoft.com/office/drawing/2012/chart" uri="{CE6537A1-D6FC-4f65-9D91-7224C49458BB}"/>
                <c:ext xmlns:c16="http://schemas.microsoft.com/office/drawing/2014/chart" uri="{C3380CC4-5D6E-409C-BE32-E72D297353CC}">
                  <c16:uniqueId val="{00000025-1DCC-4F66-B6D1-31CEE7035890}"/>
                </c:ext>
              </c:extLst>
            </c:dLbl>
            <c:dLbl>
              <c:idx val="7"/>
              <c:delete val="1"/>
              <c:extLst>
                <c:ext xmlns:c15="http://schemas.microsoft.com/office/drawing/2012/chart" uri="{CE6537A1-D6FC-4f65-9D91-7224C49458BB}"/>
                <c:ext xmlns:c16="http://schemas.microsoft.com/office/drawing/2014/chart" uri="{C3380CC4-5D6E-409C-BE32-E72D297353CC}">
                  <c16:uniqueId val="{00000026-1DCC-4F66-B6D1-31CEE7035890}"/>
                </c:ext>
              </c:extLst>
            </c:dLbl>
            <c:dLbl>
              <c:idx val="8"/>
              <c:delete val="1"/>
              <c:extLst>
                <c:ext xmlns:c15="http://schemas.microsoft.com/office/drawing/2012/chart" uri="{CE6537A1-D6FC-4f65-9D91-7224C49458BB}"/>
                <c:ext xmlns:c16="http://schemas.microsoft.com/office/drawing/2014/chart" uri="{C3380CC4-5D6E-409C-BE32-E72D297353CC}">
                  <c16:uniqueId val="{00000027-1DCC-4F66-B6D1-31CEE70358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by Gender'!$C$40:$M$40</c:f>
              <c:numCache>
                <c:formatCode>"$"#,##0.0</c:formatCode>
                <c:ptCount val="11"/>
                <c:pt idx="0">
                  <c:v>9</c:v>
                </c:pt>
                <c:pt idx="1">
                  <c:v>10.999999500000001</c:v>
                </c:pt>
                <c:pt idx="2">
                  <c:v>10.508347329999999</c:v>
                </c:pt>
                <c:pt idx="3">
                  <c:v>10.000000999999999</c:v>
                </c:pt>
                <c:pt idx="4">
                  <c:v>11.999997</c:v>
                </c:pt>
                <c:pt idx="5">
                  <c:v>11.749999000000001</c:v>
                </c:pt>
                <c:pt idx="6">
                  <c:v>12</c:v>
                </c:pt>
                <c:pt idx="7">
                  <c:v>19.999998999999999</c:v>
                </c:pt>
                <c:pt idx="8">
                  <c:v>23.000000499999999</c:v>
                </c:pt>
                <c:pt idx="9">
                  <c:v>24.9999985</c:v>
                </c:pt>
                <c:pt idx="10">
                  <c:v>25.000001999999999</c:v>
                </c:pt>
              </c:numCache>
            </c:numRef>
          </c:val>
          <c:smooth val="0"/>
          <c:extLst>
            <c:ext xmlns:c16="http://schemas.microsoft.com/office/drawing/2014/chart" uri="{C3380CC4-5D6E-409C-BE32-E72D297353CC}">
              <c16:uniqueId val="{00000028-1DCC-4F66-B6D1-31CEE703589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'Exit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 Activity'!$C$7:$M$7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Activity'!$C$8:$M$8</c:f>
              <c:numCache>
                <c:formatCode>"$"#,##0.0</c:formatCode>
                <c:ptCount val="11"/>
                <c:pt idx="0">
                  <c:v>113.14610410576901</c:v>
                </c:pt>
                <c:pt idx="1">
                  <c:v>77.947917090500994</c:v>
                </c:pt>
                <c:pt idx="2">
                  <c:v>65.642542796213007</c:v>
                </c:pt>
                <c:pt idx="3">
                  <c:v>104.968355230887</c:v>
                </c:pt>
                <c:pt idx="4">
                  <c:v>135.80234986312499</c:v>
                </c:pt>
                <c:pt idx="5">
                  <c:v>250.98791667351799</c:v>
                </c:pt>
                <c:pt idx="6">
                  <c:v>297.37181301712212</c:v>
                </c:pt>
                <c:pt idx="7">
                  <c:v>797.7128585876676</c:v>
                </c:pt>
                <c:pt idx="8">
                  <c:v>79.03223947136398</c:v>
                </c:pt>
                <c:pt idx="9">
                  <c:v>66.298679426549995</c:v>
                </c:pt>
                <c:pt idx="10">
                  <c:v>18.390311937</c:v>
                </c:pt>
              </c:numCache>
            </c:numRef>
          </c:val>
          <c:extLst>
            <c:ext xmlns:c16="http://schemas.microsoft.com/office/drawing/2014/chart" uri="{C3380CC4-5D6E-409C-BE32-E72D297353CC}">
              <c16:uniqueId val="{00000000-594B-43FE-A36B-CDD16A791C48}"/>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 Activity'!$B$9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594B-43FE-A36B-CDD16A791C48}"/>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594B-43FE-A36B-CDD16A791C48}"/>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594B-43FE-A36B-CDD16A791C48}"/>
              </c:ext>
            </c:extLst>
          </c:dPt>
          <c:dPt>
            <c:idx val="5"/>
            <c:bubble3D val="0"/>
            <c:extLst>
              <c:ext xmlns:c16="http://schemas.microsoft.com/office/drawing/2014/chart" uri="{C3380CC4-5D6E-409C-BE32-E72D297353CC}">
                <c16:uniqueId val="{00000006-594B-43FE-A36B-CDD16A791C48}"/>
              </c:ext>
            </c:extLst>
          </c:dPt>
          <c:dPt>
            <c:idx val="8"/>
            <c:bubble3D val="0"/>
            <c:extLst>
              <c:ext xmlns:c16="http://schemas.microsoft.com/office/drawing/2014/chart" uri="{C3380CC4-5D6E-409C-BE32-E72D297353CC}">
                <c16:uniqueId val="{00000007-594B-43FE-A36B-CDD16A791C48}"/>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594B-43FE-A36B-CDD16A791C48}"/>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594B-43FE-A36B-CDD16A791C48}"/>
              </c:ext>
            </c:extLst>
          </c:dPt>
          <c:dPt>
            <c:idx val="16"/>
            <c:bubble3D val="0"/>
            <c:extLst>
              <c:ext xmlns:c16="http://schemas.microsoft.com/office/drawing/2014/chart" uri="{C3380CC4-5D6E-409C-BE32-E72D297353CC}">
                <c16:uniqueId val="{0000000C-594B-43FE-A36B-CDD16A791C48}"/>
              </c:ext>
            </c:extLst>
          </c:dPt>
          <c:dLbls>
            <c:dLbl>
              <c:idx val="4"/>
              <c:delete val="1"/>
              <c:extLst>
                <c:ext xmlns:c15="http://schemas.microsoft.com/office/drawing/2012/chart" uri="{CE6537A1-D6FC-4f65-9D91-7224C49458BB}"/>
                <c:ext xmlns:c16="http://schemas.microsoft.com/office/drawing/2014/chart" uri="{C3380CC4-5D6E-409C-BE32-E72D297353CC}">
                  <c16:uniqueId val="{00000005-594B-43FE-A36B-CDD16A791C48}"/>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4B-43FE-A36B-CDD16A791C48}"/>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4B-43FE-A36B-CDD16A791C4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Activity'!$C$9:$M$9</c:f>
              <c:numCache>
                <c:formatCode>#,##0</c:formatCode>
                <c:ptCount val="11"/>
                <c:pt idx="0">
                  <c:v>1134</c:v>
                </c:pt>
                <c:pt idx="1">
                  <c:v>1123</c:v>
                </c:pt>
                <c:pt idx="2">
                  <c:v>1057</c:v>
                </c:pt>
                <c:pt idx="3">
                  <c:v>1099</c:v>
                </c:pt>
                <c:pt idx="4">
                  <c:v>1282</c:v>
                </c:pt>
                <c:pt idx="5">
                  <c:v>1343</c:v>
                </c:pt>
                <c:pt idx="6">
                  <c:v>1266</c:v>
                </c:pt>
                <c:pt idx="7">
                  <c:v>1997</c:v>
                </c:pt>
                <c:pt idx="8">
                  <c:v>1409</c:v>
                </c:pt>
                <c:pt idx="9">
                  <c:v>1073</c:v>
                </c:pt>
                <c:pt idx="10">
                  <c:v>223</c:v>
                </c:pt>
              </c:numCache>
            </c:numRef>
          </c:val>
          <c:smooth val="0"/>
          <c:extLst>
            <c:ext xmlns:c16="http://schemas.microsoft.com/office/drawing/2014/chart" uri="{C3380CC4-5D6E-409C-BE32-E72D297353CC}">
              <c16:uniqueId val="{0000000D-594B-43FE-A36B-CDD16A791C48}"/>
            </c:ext>
          </c:extLst>
        </c:ser>
        <c:ser>
          <c:idx val="2"/>
          <c:order val="2"/>
          <c:tx>
            <c:strRef>
              <c:f>'Exit Activity'!$B$10</c:f>
              <c:strCache>
                <c:ptCount val="1"/>
                <c:pt idx="0">
                  <c:v>Estimated exit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594B-43FE-A36B-CDD16A791C48}"/>
              </c:ext>
            </c:extLst>
          </c:dPt>
          <c:dPt>
            <c:idx val="1"/>
            <c:marker>
              <c:symbol val="none"/>
            </c:marker>
            <c:bubble3D val="0"/>
            <c:extLst>
              <c:ext xmlns:c16="http://schemas.microsoft.com/office/drawing/2014/chart" uri="{C3380CC4-5D6E-409C-BE32-E72D297353CC}">
                <c16:uniqueId val="{0000000F-594B-43FE-A36B-CDD16A791C48}"/>
              </c:ext>
            </c:extLst>
          </c:dPt>
          <c:dPt>
            <c:idx val="2"/>
            <c:marker>
              <c:symbol val="none"/>
            </c:marker>
            <c:bubble3D val="0"/>
            <c:extLst>
              <c:ext xmlns:c16="http://schemas.microsoft.com/office/drawing/2014/chart" uri="{C3380CC4-5D6E-409C-BE32-E72D297353CC}">
                <c16:uniqueId val="{00000010-594B-43FE-A36B-CDD16A791C48}"/>
              </c:ext>
            </c:extLst>
          </c:dPt>
          <c:dPt>
            <c:idx val="3"/>
            <c:marker>
              <c:symbol val="none"/>
            </c:marker>
            <c:bubble3D val="0"/>
            <c:extLst>
              <c:ext xmlns:c16="http://schemas.microsoft.com/office/drawing/2014/chart" uri="{C3380CC4-5D6E-409C-BE32-E72D297353CC}">
                <c16:uniqueId val="{00000011-594B-43FE-A36B-CDD16A791C48}"/>
              </c:ext>
            </c:extLst>
          </c:dPt>
          <c:dPt>
            <c:idx val="4"/>
            <c:marker>
              <c:symbol val="none"/>
            </c:marker>
            <c:bubble3D val="0"/>
            <c:extLst>
              <c:ext xmlns:c16="http://schemas.microsoft.com/office/drawing/2014/chart" uri="{C3380CC4-5D6E-409C-BE32-E72D297353CC}">
                <c16:uniqueId val="{00000012-594B-43FE-A36B-CDD16A791C48}"/>
              </c:ext>
            </c:extLst>
          </c:dPt>
          <c:dPt>
            <c:idx val="5"/>
            <c:marker>
              <c:symbol val="none"/>
            </c:marker>
            <c:bubble3D val="0"/>
            <c:extLst>
              <c:ext xmlns:c16="http://schemas.microsoft.com/office/drawing/2014/chart" uri="{C3380CC4-5D6E-409C-BE32-E72D297353CC}">
                <c16:uniqueId val="{00000013-594B-43FE-A36B-CDD16A791C48}"/>
              </c:ext>
            </c:extLst>
          </c:dPt>
          <c:dPt>
            <c:idx val="6"/>
            <c:marker>
              <c:symbol val="none"/>
            </c:marker>
            <c:bubble3D val="0"/>
            <c:extLst>
              <c:ext xmlns:c16="http://schemas.microsoft.com/office/drawing/2014/chart" uri="{C3380CC4-5D6E-409C-BE32-E72D297353CC}">
                <c16:uniqueId val="{00000014-594B-43FE-A36B-CDD16A791C48}"/>
              </c:ext>
            </c:extLst>
          </c:dPt>
          <c:dPt>
            <c:idx val="7"/>
            <c:marker>
              <c:symbol val="none"/>
            </c:marker>
            <c:bubble3D val="0"/>
            <c:extLst>
              <c:ext xmlns:c16="http://schemas.microsoft.com/office/drawing/2014/chart" uri="{C3380CC4-5D6E-409C-BE32-E72D297353CC}">
                <c16:uniqueId val="{00000015-594B-43FE-A36B-CDD16A791C48}"/>
              </c:ext>
            </c:extLst>
          </c:dPt>
          <c:dPt>
            <c:idx val="8"/>
            <c:marker>
              <c:symbol val="none"/>
            </c:marker>
            <c:bubble3D val="0"/>
            <c:extLst>
              <c:ext xmlns:c16="http://schemas.microsoft.com/office/drawing/2014/chart" uri="{C3380CC4-5D6E-409C-BE32-E72D297353CC}">
                <c16:uniqueId val="{00000016-594B-43FE-A36B-CDD16A791C48}"/>
              </c:ext>
            </c:extLst>
          </c:dPt>
          <c:dPt>
            <c:idx val="9"/>
            <c:marker>
              <c:symbol val="triangle"/>
              <c:size val="6"/>
            </c:marker>
            <c:bubble3D val="0"/>
            <c:extLst>
              <c:ext xmlns:c16="http://schemas.microsoft.com/office/drawing/2014/chart" uri="{C3380CC4-5D6E-409C-BE32-E72D297353CC}">
                <c16:uniqueId val="{00000017-594B-43FE-A36B-CDD16A791C48}"/>
              </c:ext>
            </c:extLst>
          </c:dPt>
          <c:dPt>
            <c:idx val="10"/>
            <c:marker>
              <c:symbol val="triang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594B-43FE-A36B-CDD16A791C48}"/>
              </c:ext>
            </c:extLst>
          </c:dPt>
          <c:cat>
            <c:numRef>
              <c:f>'Exit Activity'!$C$7:$M$7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Activity'!$C$10:$M$10</c:f>
              <c:numCache>
                <c:formatCode>#,##0</c:formatCode>
                <c:ptCount val="11"/>
                <c:pt idx="9">
                  <c:v>88</c:v>
                </c:pt>
                <c:pt idx="10">
                  <c:v>77</c:v>
                </c:pt>
              </c:numCache>
            </c:numRef>
          </c:val>
          <c:smooth val="0"/>
          <c:extLst>
            <c:ext xmlns:c16="http://schemas.microsoft.com/office/drawing/2014/chart" uri="{C3380CC4-5D6E-409C-BE32-E72D297353CC}">
              <c16:uniqueId val="{00000019-594B-43FE-A36B-CDD16A791C48}"/>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8039789635957E-2"/>
          <c:y val="5.6951423785594639E-2"/>
          <c:w val="0.6355698660344038"/>
          <c:h val="0.86222793758820349"/>
        </c:manualLayout>
      </c:layout>
      <c:barChart>
        <c:barDir val="col"/>
        <c:grouping val="percentStacked"/>
        <c:varyColors val="0"/>
        <c:ser>
          <c:idx val="0"/>
          <c:order val="0"/>
          <c:tx>
            <c:strRef>
              <c:f>'Deals x Sector'!$B$50</c:f>
              <c:strCache>
                <c:ptCount val="1"/>
                <c:pt idx="0">
                  <c:v>Software</c:v>
                </c:pt>
              </c:strCache>
            </c:strRef>
          </c:tx>
          <c:spPr>
            <a:solidFill>
              <a:srgbClr val="051C38"/>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Sector'!$C$50:$M$50</c:f>
              <c:numCache>
                <c:formatCode>"$"#,##0.0</c:formatCode>
                <c:ptCount val="11"/>
                <c:pt idx="0">
                  <c:v>29.716799330098006</c:v>
                </c:pt>
                <c:pt idx="1">
                  <c:v>30.740283465996935</c:v>
                </c:pt>
                <c:pt idx="2">
                  <c:v>34.280387582319989</c:v>
                </c:pt>
                <c:pt idx="3">
                  <c:v>28.743067842581979</c:v>
                </c:pt>
                <c:pt idx="4">
                  <c:v>43.073465570367034</c:v>
                </c:pt>
                <c:pt idx="5">
                  <c:v>49.229251294496059</c:v>
                </c:pt>
                <c:pt idx="6">
                  <c:v>57.689198419546813</c:v>
                </c:pt>
                <c:pt idx="7">
                  <c:v>136.50111650824837</c:v>
                </c:pt>
                <c:pt idx="8">
                  <c:v>90.407648798385907</c:v>
                </c:pt>
                <c:pt idx="9">
                  <c:v>64.109792960792731</c:v>
                </c:pt>
                <c:pt idx="10">
                  <c:v>10.199669121225011</c:v>
                </c:pt>
              </c:numCache>
            </c:numRef>
          </c:val>
          <c:extLst>
            <c:ext xmlns:c16="http://schemas.microsoft.com/office/drawing/2014/chart" uri="{C3380CC4-5D6E-409C-BE32-E72D297353CC}">
              <c16:uniqueId val="{00000000-F132-425A-AFBA-FC72897063EB}"/>
            </c:ext>
          </c:extLst>
        </c:ser>
        <c:ser>
          <c:idx val="1"/>
          <c:order val="1"/>
          <c:tx>
            <c:strRef>
              <c:f>'Deals x Sector'!$B$51</c:f>
              <c:strCache>
                <c:ptCount val="1"/>
                <c:pt idx="0">
                  <c:v>Pharma &amp; Biotech</c:v>
                </c:pt>
              </c:strCache>
            </c:strRef>
          </c:tx>
          <c:spPr>
            <a:solidFill>
              <a:schemeClr val="accent1"/>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Sector'!$C$51:$M$51</c:f>
              <c:numCache>
                <c:formatCode>"$"#,##0.0</c:formatCode>
                <c:ptCount val="11"/>
                <c:pt idx="0">
                  <c:v>8.3669473041380016</c:v>
                </c:pt>
                <c:pt idx="1">
                  <c:v>10.988767985052993</c:v>
                </c:pt>
                <c:pt idx="2">
                  <c:v>10.271627282152007</c:v>
                </c:pt>
                <c:pt idx="3">
                  <c:v>13.523596001136006</c:v>
                </c:pt>
                <c:pt idx="4">
                  <c:v>20.627053413835988</c:v>
                </c:pt>
                <c:pt idx="5">
                  <c:v>18.706911761517013</c:v>
                </c:pt>
                <c:pt idx="6">
                  <c:v>28.481544427744968</c:v>
                </c:pt>
                <c:pt idx="7">
                  <c:v>38.980669218157978</c:v>
                </c:pt>
                <c:pt idx="8">
                  <c:v>29.528723618521973</c:v>
                </c:pt>
                <c:pt idx="9">
                  <c:v>21.264363020752999</c:v>
                </c:pt>
                <c:pt idx="10">
                  <c:v>5.9354772415189982</c:v>
                </c:pt>
              </c:numCache>
            </c:numRef>
          </c:val>
          <c:extLst>
            <c:ext xmlns:c16="http://schemas.microsoft.com/office/drawing/2014/chart" uri="{C3380CC4-5D6E-409C-BE32-E72D297353CC}">
              <c16:uniqueId val="{00000001-F132-425A-AFBA-FC72897063EB}"/>
            </c:ext>
          </c:extLst>
        </c:ser>
        <c:ser>
          <c:idx val="2"/>
          <c:order val="2"/>
          <c:tx>
            <c:strRef>
              <c:f>'Deals x Sector'!$B$52</c:f>
              <c:strCache>
                <c:ptCount val="1"/>
                <c:pt idx="0">
                  <c:v>Other</c:v>
                </c:pt>
              </c:strCache>
            </c:strRef>
          </c:tx>
          <c:spPr>
            <a:solidFill>
              <a:schemeClr val="accent2"/>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Sector'!$C$52:$M$52</c:f>
              <c:numCache>
                <c:formatCode>"$"#,##0.0</c:formatCode>
                <c:ptCount val="11"/>
                <c:pt idx="0">
                  <c:v>4.1177015217300035</c:v>
                </c:pt>
                <c:pt idx="1">
                  <c:v>5.7844459649200033</c:v>
                </c:pt>
                <c:pt idx="2">
                  <c:v>4.500395416542001</c:v>
                </c:pt>
                <c:pt idx="3">
                  <c:v>4.4029312561800005</c:v>
                </c:pt>
                <c:pt idx="4">
                  <c:v>7.2422592403550015</c:v>
                </c:pt>
                <c:pt idx="5">
                  <c:v>8.366784081836995</c:v>
                </c:pt>
                <c:pt idx="6">
                  <c:v>12.473247153999994</c:v>
                </c:pt>
                <c:pt idx="7">
                  <c:v>29.032716107430002</c:v>
                </c:pt>
                <c:pt idx="8">
                  <c:v>17.520283074324002</c:v>
                </c:pt>
                <c:pt idx="9">
                  <c:v>10.893332568707997</c:v>
                </c:pt>
                <c:pt idx="10">
                  <c:v>2.0282362610000004</c:v>
                </c:pt>
              </c:numCache>
            </c:numRef>
          </c:val>
          <c:extLst>
            <c:ext xmlns:c16="http://schemas.microsoft.com/office/drawing/2014/chart" uri="{C3380CC4-5D6E-409C-BE32-E72D297353CC}">
              <c16:uniqueId val="{00000002-F132-425A-AFBA-FC72897063EB}"/>
            </c:ext>
          </c:extLst>
        </c:ser>
        <c:ser>
          <c:idx val="3"/>
          <c:order val="3"/>
          <c:tx>
            <c:strRef>
              <c:f>'Deals x Sector'!$B$53</c:f>
              <c:strCache>
                <c:ptCount val="1"/>
                <c:pt idx="0">
                  <c:v>Media</c:v>
                </c:pt>
              </c:strCache>
            </c:strRef>
          </c:tx>
          <c:spPr>
            <a:solidFill>
              <a:srgbClr val="267479"/>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Sector'!$C$53:$M$53</c:f>
              <c:numCache>
                <c:formatCode>"$"#,##0.0</c:formatCode>
                <c:ptCount val="11"/>
                <c:pt idx="0">
                  <c:v>2.1575726164279994</c:v>
                </c:pt>
                <c:pt idx="1">
                  <c:v>2.2692890122020004</c:v>
                </c:pt>
                <c:pt idx="2">
                  <c:v>1.8901778704629999</c:v>
                </c:pt>
                <c:pt idx="3">
                  <c:v>1.6041979063990002</c:v>
                </c:pt>
                <c:pt idx="4">
                  <c:v>1.5307307177160001</c:v>
                </c:pt>
                <c:pt idx="5">
                  <c:v>2.7374004966340011</c:v>
                </c:pt>
                <c:pt idx="6">
                  <c:v>1.9834603336959995</c:v>
                </c:pt>
                <c:pt idx="7">
                  <c:v>4.3128349096109995</c:v>
                </c:pt>
                <c:pt idx="8">
                  <c:v>4.3170090161369972</c:v>
                </c:pt>
                <c:pt idx="9">
                  <c:v>1.4288788141360012</c:v>
                </c:pt>
                <c:pt idx="10">
                  <c:v>0.21898138500000006</c:v>
                </c:pt>
              </c:numCache>
            </c:numRef>
          </c:val>
          <c:extLst>
            <c:ext xmlns:c16="http://schemas.microsoft.com/office/drawing/2014/chart" uri="{C3380CC4-5D6E-409C-BE32-E72D297353CC}">
              <c16:uniqueId val="{00000003-F132-425A-AFBA-FC72897063EB}"/>
            </c:ext>
          </c:extLst>
        </c:ser>
        <c:ser>
          <c:idx val="4"/>
          <c:order val="4"/>
          <c:tx>
            <c:strRef>
              <c:f>'Deals x Sector'!$B$54</c:f>
              <c:strCache>
                <c:ptCount val="1"/>
                <c:pt idx="0">
                  <c:v>IT Hardware</c:v>
                </c:pt>
              </c:strCache>
            </c:strRef>
          </c:tx>
          <c:spPr>
            <a:solidFill>
              <a:srgbClr val="40C2C9"/>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Sector'!$C$54:$M$54</c:f>
              <c:numCache>
                <c:formatCode>"$"#,##0.0</c:formatCode>
                <c:ptCount val="11"/>
                <c:pt idx="0">
                  <c:v>2.6741960576780008</c:v>
                </c:pt>
                <c:pt idx="1">
                  <c:v>2.8345565716580001</c:v>
                </c:pt>
                <c:pt idx="2">
                  <c:v>3.2920296455759983</c:v>
                </c:pt>
                <c:pt idx="3">
                  <c:v>4.2608467818279996</c:v>
                </c:pt>
                <c:pt idx="4">
                  <c:v>5.0308463809979989</c:v>
                </c:pt>
                <c:pt idx="5">
                  <c:v>5.6970095523029975</c:v>
                </c:pt>
                <c:pt idx="6">
                  <c:v>7.0833477372009988</c:v>
                </c:pt>
                <c:pt idx="7">
                  <c:v>10.722841229836007</c:v>
                </c:pt>
                <c:pt idx="8">
                  <c:v>9.7190960276300107</c:v>
                </c:pt>
                <c:pt idx="9">
                  <c:v>6.9737109312070054</c:v>
                </c:pt>
                <c:pt idx="10">
                  <c:v>2.1876110270749991</c:v>
                </c:pt>
              </c:numCache>
            </c:numRef>
          </c:val>
          <c:extLst>
            <c:ext xmlns:c16="http://schemas.microsoft.com/office/drawing/2014/chart" uri="{C3380CC4-5D6E-409C-BE32-E72D297353CC}">
              <c16:uniqueId val="{00000004-F132-425A-AFBA-FC72897063EB}"/>
            </c:ext>
          </c:extLst>
        </c:ser>
        <c:ser>
          <c:idx val="5"/>
          <c:order val="5"/>
          <c:tx>
            <c:strRef>
              <c:f>'Deals x Sector'!$B$55</c:f>
              <c:strCache>
                <c:ptCount val="1"/>
                <c:pt idx="0">
                  <c:v>HC Services &amp; Systems</c:v>
                </c:pt>
              </c:strCache>
            </c:strRef>
          </c:tx>
          <c:spPr>
            <a:solidFill>
              <a:srgbClr val="C4EDEB"/>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Sector'!$C$55:$M$55</c:f>
              <c:numCache>
                <c:formatCode>"$"#,##0.0</c:formatCode>
                <c:ptCount val="11"/>
                <c:pt idx="0">
                  <c:v>3.8557357014340004</c:v>
                </c:pt>
                <c:pt idx="1">
                  <c:v>4.8872403982620014</c:v>
                </c:pt>
                <c:pt idx="2">
                  <c:v>5.399068033012</c:v>
                </c:pt>
                <c:pt idx="3">
                  <c:v>6.1905319646940011</c:v>
                </c:pt>
                <c:pt idx="4">
                  <c:v>8.431268605155994</c:v>
                </c:pt>
                <c:pt idx="5">
                  <c:v>10.298844378309997</c:v>
                </c:pt>
                <c:pt idx="6">
                  <c:v>13.857783063487005</c:v>
                </c:pt>
                <c:pt idx="7">
                  <c:v>31.918800716467963</c:v>
                </c:pt>
                <c:pt idx="8">
                  <c:v>23.169558593850976</c:v>
                </c:pt>
                <c:pt idx="9">
                  <c:v>12.707134841657007</c:v>
                </c:pt>
                <c:pt idx="10">
                  <c:v>2.9491959959999994</c:v>
                </c:pt>
              </c:numCache>
            </c:numRef>
          </c:val>
          <c:extLst>
            <c:ext xmlns:c16="http://schemas.microsoft.com/office/drawing/2014/chart" uri="{C3380CC4-5D6E-409C-BE32-E72D297353CC}">
              <c16:uniqueId val="{00000005-F132-425A-AFBA-FC72897063EB}"/>
            </c:ext>
          </c:extLst>
        </c:ser>
        <c:ser>
          <c:idx val="6"/>
          <c:order val="6"/>
          <c:tx>
            <c:strRef>
              <c:f>'Deals x Sector'!$B$56</c:f>
              <c:strCache>
                <c:ptCount val="1"/>
                <c:pt idx="0">
                  <c:v>HC Devices &amp; Supplies</c:v>
                </c:pt>
              </c:strCache>
            </c:strRef>
          </c:tx>
          <c:spPr>
            <a:solidFill>
              <a:srgbClr val="F5C914"/>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Sector'!$C$56:$M$56</c:f>
              <c:numCache>
                <c:formatCode>"$"#,##0.0</c:formatCode>
                <c:ptCount val="11"/>
                <c:pt idx="0">
                  <c:v>4.7749776883549977</c:v>
                </c:pt>
                <c:pt idx="1">
                  <c:v>4.3263905866979968</c:v>
                </c:pt>
                <c:pt idx="2">
                  <c:v>3.7411457061500029</c:v>
                </c:pt>
                <c:pt idx="3">
                  <c:v>5.2083426101540056</c:v>
                </c:pt>
                <c:pt idx="4">
                  <c:v>5.8940628088220084</c:v>
                </c:pt>
                <c:pt idx="5">
                  <c:v>5.9942994697500023</c:v>
                </c:pt>
                <c:pt idx="6">
                  <c:v>8.2600430977510015</c:v>
                </c:pt>
                <c:pt idx="7">
                  <c:v>9.7206942863620025</c:v>
                </c:pt>
                <c:pt idx="8">
                  <c:v>6.7020557637410025</c:v>
                </c:pt>
                <c:pt idx="9">
                  <c:v>7.0334644726410067</c:v>
                </c:pt>
                <c:pt idx="10">
                  <c:v>1.6934618490000004</c:v>
                </c:pt>
              </c:numCache>
            </c:numRef>
          </c:val>
          <c:extLst>
            <c:ext xmlns:c16="http://schemas.microsoft.com/office/drawing/2014/chart" uri="{C3380CC4-5D6E-409C-BE32-E72D297353CC}">
              <c16:uniqueId val="{00000006-F132-425A-AFBA-FC72897063EB}"/>
            </c:ext>
          </c:extLst>
        </c:ser>
        <c:ser>
          <c:idx val="7"/>
          <c:order val="7"/>
          <c:tx>
            <c:strRef>
              <c:f>'Deals x Sector'!$B$57</c:f>
              <c:strCache>
                <c:ptCount val="1"/>
                <c:pt idx="0">
                  <c:v>Energy</c:v>
                </c:pt>
              </c:strCache>
            </c:strRef>
          </c:tx>
          <c:spPr>
            <a:solidFill>
              <a:schemeClr val="accent6"/>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Sector'!$C$57:$M$57</c:f>
              <c:numCache>
                <c:formatCode>"$"#,##0.0</c:formatCode>
                <c:ptCount val="11"/>
                <c:pt idx="0">
                  <c:v>1.1303121508899996</c:v>
                </c:pt>
                <c:pt idx="1">
                  <c:v>1.3638780619279995</c:v>
                </c:pt>
                <c:pt idx="2">
                  <c:v>0.95882129252999981</c:v>
                </c:pt>
                <c:pt idx="3">
                  <c:v>0.59329081976499998</c:v>
                </c:pt>
                <c:pt idx="4">
                  <c:v>1.0228509077180004</c:v>
                </c:pt>
                <c:pt idx="5">
                  <c:v>1.1623477393699997</c:v>
                </c:pt>
                <c:pt idx="6">
                  <c:v>1.698562367394</c:v>
                </c:pt>
                <c:pt idx="7">
                  <c:v>5.5731158317329976</c:v>
                </c:pt>
                <c:pt idx="8">
                  <c:v>6.5676206689999992</c:v>
                </c:pt>
                <c:pt idx="9">
                  <c:v>3.8751126214160001</c:v>
                </c:pt>
                <c:pt idx="10">
                  <c:v>0.83048001900000012</c:v>
                </c:pt>
              </c:numCache>
            </c:numRef>
          </c:val>
          <c:extLst>
            <c:ext xmlns:c16="http://schemas.microsoft.com/office/drawing/2014/chart" uri="{C3380CC4-5D6E-409C-BE32-E72D297353CC}">
              <c16:uniqueId val="{00000007-F132-425A-AFBA-FC72897063EB}"/>
            </c:ext>
          </c:extLst>
        </c:ser>
        <c:ser>
          <c:idx val="8"/>
          <c:order val="8"/>
          <c:tx>
            <c:strRef>
              <c:f>'Deals x Sector'!$B$58</c:f>
              <c:strCache>
                <c:ptCount val="1"/>
                <c:pt idx="0">
                  <c:v>Consumer Goods &amp; Services</c:v>
                </c:pt>
              </c:strCache>
            </c:strRef>
          </c:tx>
          <c:spPr>
            <a:solidFill>
              <a:srgbClr val="FAF56B"/>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Sector'!$C$58:$M$58</c:f>
              <c:numCache>
                <c:formatCode>"$"#,##0.0</c:formatCode>
                <c:ptCount val="11"/>
                <c:pt idx="0">
                  <c:v>7.2203025125640075</c:v>
                </c:pt>
                <c:pt idx="1">
                  <c:v>10.341537422591003</c:v>
                </c:pt>
                <c:pt idx="2">
                  <c:v>7.5131936019429997</c:v>
                </c:pt>
                <c:pt idx="3">
                  <c:v>12.379477442946992</c:v>
                </c:pt>
                <c:pt idx="4">
                  <c:v>30.363679692359984</c:v>
                </c:pt>
                <c:pt idx="5">
                  <c:v>19.043498334490991</c:v>
                </c:pt>
                <c:pt idx="6">
                  <c:v>16.150365279790986</c:v>
                </c:pt>
                <c:pt idx="7">
                  <c:v>29.968716387135938</c:v>
                </c:pt>
                <c:pt idx="8">
                  <c:v>20.482493902648972</c:v>
                </c:pt>
                <c:pt idx="9">
                  <c:v>11.354625070130002</c:v>
                </c:pt>
                <c:pt idx="10">
                  <c:v>1.8846454572959992</c:v>
                </c:pt>
              </c:numCache>
            </c:numRef>
          </c:val>
          <c:extLst>
            <c:ext xmlns:c16="http://schemas.microsoft.com/office/drawing/2014/chart" uri="{C3380CC4-5D6E-409C-BE32-E72D297353CC}">
              <c16:uniqueId val="{00000008-F132-425A-AFBA-FC72897063EB}"/>
            </c:ext>
          </c:extLst>
        </c:ser>
        <c:ser>
          <c:idx val="9"/>
          <c:order val="9"/>
          <c:tx>
            <c:strRef>
              <c:f>'Deals x Sector'!$B$59</c:f>
              <c:strCache>
                <c:ptCount val="1"/>
                <c:pt idx="0">
                  <c:v>Commercial Products &amp; Services</c:v>
                </c:pt>
              </c:strCache>
            </c:strRef>
          </c:tx>
          <c:spPr>
            <a:solidFill>
              <a:srgbClr val="C0BCB2"/>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Sector'!$C$59:$M$59</c:f>
              <c:numCache>
                <c:formatCode>"$"#,##0.0</c:formatCode>
                <c:ptCount val="11"/>
                <c:pt idx="0">
                  <c:v>9.0796811175700025</c:v>
                </c:pt>
                <c:pt idx="1">
                  <c:v>11.196559821405005</c:v>
                </c:pt>
                <c:pt idx="2">
                  <c:v>8.3946150257589984</c:v>
                </c:pt>
                <c:pt idx="3">
                  <c:v>10.783780152125994</c:v>
                </c:pt>
                <c:pt idx="4">
                  <c:v>13.526921504338008</c:v>
                </c:pt>
                <c:pt idx="5">
                  <c:v>21.379389441597059</c:v>
                </c:pt>
                <c:pt idx="6">
                  <c:v>16.469643959264996</c:v>
                </c:pt>
                <c:pt idx="7">
                  <c:v>39.375165919584973</c:v>
                </c:pt>
                <c:pt idx="8">
                  <c:v>29.177384274493008</c:v>
                </c:pt>
                <c:pt idx="9">
                  <c:v>23.808818951330963</c:v>
                </c:pt>
                <c:pt idx="10">
                  <c:v>8.0085313878380013</c:v>
                </c:pt>
              </c:numCache>
            </c:numRef>
          </c:val>
          <c:extLst>
            <c:ext xmlns:c16="http://schemas.microsoft.com/office/drawing/2014/chart" uri="{C3380CC4-5D6E-409C-BE32-E72D297353CC}">
              <c16:uniqueId val="{00000009-F132-425A-AFBA-FC72897063EB}"/>
            </c:ext>
          </c:extLst>
        </c:ser>
        <c:ser>
          <c:idx val="10"/>
          <c:order val="10"/>
          <c:tx>
            <c:strRef>
              <c:f>'Deals x Sector'!$B$60</c:f>
              <c:strCache>
                <c:ptCount val="1"/>
                <c:pt idx="0">
                  <c:v>Transportation</c:v>
                </c:pt>
              </c:strCache>
            </c:strRef>
          </c:tx>
          <c:spPr>
            <a:solidFill>
              <a:srgbClr val="78766F"/>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Sector'!$C$60:$M$60</c:f>
              <c:numCache>
                <c:formatCode>"$"#,##0.0</c:formatCode>
                <c:ptCount val="11"/>
                <c:pt idx="0">
                  <c:v>1.2053722219999998</c:v>
                </c:pt>
                <c:pt idx="1">
                  <c:v>1.9005899710000009</c:v>
                </c:pt>
                <c:pt idx="2">
                  <c:v>3.2767287946199999</c:v>
                </c:pt>
                <c:pt idx="3">
                  <c:v>2.932159855999998</c:v>
                </c:pt>
                <c:pt idx="4">
                  <c:v>9.1733232509999958</c:v>
                </c:pt>
                <c:pt idx="5">
                  <c:v>8.8899761457899995</c:v>
                </c:pt>
                <c:pt idx="6">
                  <c:v>8.9597640892889956</c:v>
                </c:pt>
                <c:pt idx="7">
                  <c:v>13.361658285000004</c:v>
                </c:pt>
                <c:pt idx="8">
                  <c:v>4.0114819696299993</c:v>
                </c:pt>
                <c:pt idx="9">
                  <c:v>2.3373611459999992</c:v>
                </c:pt>
                <c:pt idx="10">
                  <c:v>0.620599338</c:v>
                </c:pt>
              </c:numCache>
            </c:numRef>
          </c:val>
          <c:extLst>
            <c:ext xmlns:c16="http://schemas.microsoft.com/office/drawing/2014/chart" uri="{C3380CC4-5D6E-409C-BE32-E72D297353CC}">
              <c16:uniqueId val="{0000000A-F132-425A-AFBA-FC72897063E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'Exit Activity'!$B$40</c:f>
              <c:strCache>
                <c:ptCount val="1"/>
                <c:pt idx="0">
                  <c:v>Deal value ($B)</c:v>
                </c:pt>
              </c:strCache>
            </c:strRef>
          </c:tx>
          <c:spPr>
            <a:solidFill>
              <a:schemeClr val="accent1"/>
            </a:solidFill>
            <a:ln>
              <a:noFill/>
            </a:ln>
            <a:effectLst/>
          </c:spPr>
          <c:invertIfNegative val="0"/>
          <c:cat>
            <c:multiLvlStrRef>
              <c:f>'Exit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'Exit Activity'!$W$40:$AQ$40</c:f>
              <c:numCache>
                <c:formatCode>"$"#,##0.0</c:formatCode>
                <c:ptCount val="21"/>
                <c:pt idx="0">
                  <c:v>53.25787172551</c:v>
                </c:pt>
                <c:pt idx="1">
                  <c:v>128.44215104284402</c:v>
                </c:pt>
                <c:pt idx="2">
                  <c:v>44.311477856522991</c:v>
                </c:pt>
                <c:pt idx="3">
                  <c:v>24.976416048640996</c:v>
                </c:pt>
                <c:pt idx="4">
                  <c:v>16.817169320682996</c:v>
                </c:pt>
                <c:pt idx="5">
                  <c:v>38.144529989075004</c:v>
                </c:pt>
                <c:pt idx="6">
                  <c:v>102.01557853299003</c:v>
                </c:pt>
                <c:pt idx="7">
                  <c:v>140.39453517437406</c:v>
                </c:pt>
                <c:pt idx="8">
                  <c:v>129.96820248379996</c:v>
                </c:pt>
                <c:pt idx="9">
                  <c:v>269.18940861720387</c:v>
                </c:pt>
                <c:pt idx="10">
                  <c:v>204.17057141141294</c:v>
                </c:pt>
                <c:pt idx="11">
                  <c:v>194.38467607524993</c:v>
                </c:pt>
                <c:pt idx="12">
                  <c:v>34.645999786304003</c:v>
                </c:pt>
                <c:pt idx="13">
                  <c:v>18.032055087975998</c:v>
                </c:pt>
                <c:pt idx="14">
                  <c:v>16.671660293234005</c:v>
                </c:pt>
                <c:pt idx="15">
                  <c:v>9.682524303850002</c:v>
                </c:pt>
                <c:pt idx="16">
                  <c:v>9.5147417231799984</c:v>
                </c:pt>
                <c:pt idx="17">
                  <c:v>7.6596778343799992</c:v>
                </c:pt>
                <c:pt idx="18">
                  <c:v>38.689418001689994</c:v>
                </c:pt>
                <c:pt idx="19">
                  <c:v>10.434841867300001</c:v>
                </c:pt>
                <c:pt idx="20">
                  <c:v>18.390311937</c:v>
                </c:pt>
              </c:numCache>
            </c:numRef>
          </c:val>
          <c:extLst>
            <c:ext xmlns:c16="http://schemas.microsoft.com/office/drawing/2014/chart" uri="{C3380CC4-5D6E-409C-BE32-E72D297353CC}">
              <c16:uniqueId val="{00000000-BB88-4506-9B35-0B299A89E6B3}"/>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'Exit Activity'!$B$41</c:f>
              <c:strCache>
                <c:ptCount val="1"/>
                <c:pt idx="0">
                  <c:v>Deal count</c:v>
                </c:pt>
              </c:strCache>
            </c:strRef>
          </c:tx>
          <c:spPr>
            <a:ln w="19050" cap="rnd" cmpd="sng" algn="ctr">
              <a:solidFill>
                <a:schemeClr val="accent3"/>
              </a:solidFill>
              <a:prstDash val="solid"/>
              <a:round/>
            </a:ln>
            <a:effectLst/>
          </c:spPr>
          <c:marker>
            <c:symbol val="none"/>
          </c:marker>
          <c:cat>
            <c:multiLvlStrRef>
              <c:f>'Exit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'Exit Activity'!$W$41:$AQ$41</c:f>
              <c:numCache>
                <c:formatCode>General</c:formatCode>
                <c:ptCount val="21"/>
                <c:pt idx="0">
                  <c:v>337</c:v>
                </c:pt>
                <c:pt idx="1">
                  <c:v>384</c:v>
                </c:pt>
                <c:pt idx="2">
                  <c:v>319</c:v>
                </c:pt>
                <c:pt idx="3">
                  <c:v>303</c:v>
                </c:pt>
                <c:pt idx="4">
                  <c:v>322</c:v>
                </c:pt>
                <c:pt idx="5">
                  <c:v>231</c:v>
                </c:pt>
                <c:pt idx="6">
                  <c:v>292</c:v>
                </c:pt>
                <c:pt idx="7">
                  <c:v>421</c:v>
                </c:pt>
                <c:pt idx="8">
                  <c:v>462</c:v>
                </c:pt>
                <c:pt idx="9">
                  <c:v>487</c:v>
                </c:pt>
                <c:pt idx="10">
                  <c:v>505</c:v>
                </c:pt>
                <c:pt idx="11">
                  <c:v>543</c:v>
                </c:pt>
                <c:pt idx="12">
                  <c:v>429</c:v>
                </c:pt>
                <c:pt idx="13">
                  <c:v>386</c:v>
                </c:pt>
                <c:pt idx="14">
                  <c:v>307</c:v>
                </c:pt>
                <c:pt idx="15">
                  <c:v>287</c:v>
                </c:pt>
                <c:pt idx="16">
                  <c:v>312</c:v>
                </c:pt>
                <c:pt idx="17">
                  <c:v>274</c:v>
                </c:pt>
                <c:pt idx="18">
                  <c:v>263</c:v>
                </c:pt>
                <c:pt idx="19">
                  <c:v>224</c:v>
                </c:pt>
                <c:pt idx="20">
                  <c:v>223</c:v>
                </c:pt>
              </c:numCache>
            </c:numRef>
          </c:val>
          <c:smooth val="0"/>
          <c:extLst>
            <c:ext xmlns:c16="http://schemas.microsoft.com/office/drawing/2014/chart" uri="{C3380CC4-5D6E-409C-BE32-E72D297353CC}">
              <c16:uniqueId val="{00000001-BB88-4506-9B35-0B299A89E6B3}"/>
            </c:ext>
          </c:extLst>
        </c:ser>
        <c:ser>
          <c:idx val="2"/>
          <c:order val="2"/>
          <c:tx>
            <c:strRef>
              <c:f>'Exit Activity'!$B$42</c:f>
              <c:strCache>
                <c:ptCount val="1"/>
                <c:pt idx="0">
                  <c:v>Estimated exit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BB88-4506-9B35-0B299A89E6B3}"/>
              </c:ext>
            </c:extLst>
          </c:dPt>
          <c:dPt>
            <c:idx val="1"/>
            <c:marker>
              <c:symbol val="none"/>
            </c:marker>
            <c:bubble3D val="0"/>
            <c:extLst>
              <c:ext xmlns:c16="http://schemas.microsoft.com/office/drawing/2014/chart" uri="{C3380CC4-5D6E-409C-BE32-E72D297353CC}">
                <c16:uniqueId val="{00000003-BB88-4506-9B35-0B299A89E6B3}"/>
              </c:ext>
            </c:extLst>
          </c:dPt>
          <c:dPt>
            <c:idx val="2"/>
            <c:marker>
              <c:symbol val="none"/>
            </c:marker>
            <c:bubble3D val="0"/>
            <c:extLst>
              <c:ext xmlns:c16="http://schemas.microsoft.com/office/drawing/2014/chart" uri="{C3380CC4-5D6E-409C-BE32-E72D297353CC}">
                <c16:uniqueId val="{00000004-BB88-4506-9B35-0B299A89E6B3}"/>
              </c:ext>
            </c:extLst>
          </c:dPt>
          <c:dPt>
            <c:idx val="3"/>
            <c:marker>
              <c:symbol val="none"/>
            </c:marker>
            <c:bubble3D val="0"/>
            <c:extLst>
              <c:ext xmlns:c16="http://schemas.microsoft.com/office/drawing/2014/chart" uri="{C3380CC4-5D6E-409C-BE32-E72D297353CC}">
                <c16:uniqueId val="{00000005-BB88-4506-9B35-0B299A89E6B3}"/>
              </c:ext>
            </c:extLst>
          </c:dPt>
          <c:dPt>
            <c:idx val="4"/>
            <c:marker>
              <c:symbol val="none"/>
            </c:marker>
            <c:bubble3D val="0"/>
            <c:extLst>
              <c:ext xmlns:c16="http://schemas.microsoft.com/office/drawing/2014/chart" uri="{C3380CC4-5D6E-409C-BE32-E72D297353CC}">
                <c16:uniqueId val="{00000006-BB88-4506-9B35-0B299A89E6B3}"/>
              </c:ext>
            </c:extLst>
          </c:dPt>
          <c:dPt>
            <c:idx val="5"/>
            <c:marker>
              <c:symbol val="none"/>
            </c:marker>
            <c:bubble3D val="0"/>
            <c:extLst>
              <c:ext xmlns:c16="http://schemas.microsoft.com/office/drawing/2014/chart" uri="{C3380CC4-5D6E-409C-BE32-E72D297353CC}">
                <c16:uniqueId val="{00000007-BB88-4506-9B35-0B299A89E6B3}"/>
              </c:ext>
            </c:extLst>
          </c:dPt>
          <c:dPt>
            <c:idx val="6"/>
            <c:marker>
              <c:symbol val="none"/>
            </c:marker>
            <c:bubble3D val="0"/>
            <c:extLst>
              <c:ext xmlns:c16="http://schemas.microsoft.com/office/drawing/2014/chart" uri="{C3380CC4-5D6E-409C-BE32-E72D297353CC}">
                <c16:uniqueId val="{00000008-BB88-4506-9B35-0B299A89E6B3}"/>
              </c:ext>
            </c:extLst>
          </c:dPt>
          <c:dPt>
            <c:idx val="7"/>
            <c:marker>
              <c:symbol val="none"/>
            </c:marker>
            <c:bubble3D val="0"/>
            <c:extLst>
              <c:ext xmlns:c16="http://schemas.microsoft.com/office/drawing/2014/chart" uri="{C3380CC4-5D6E-409C-BE32-E72D297353CC}">
                <c16:uniqueId val="{00000009-BB88-4506-9B35-0B299A89E6B3}"/>
              </c:ext>
            </c:extLst>
          </c:dPt>
          <c:dPt>
            <c:idx val="8"/>
            <c:marker>
              <c:symbol val="none"/>
            </c:marker>
            <c:bubble3D val="0"/>
            <c:extLst>
              <c:ext xmlns:c16="http://schemas.microsoft.com/office/drawing/2014/chart" uri="{C3380CC4-5D6E-409C-BE32-E72D297353CC}">
                <c16:uniqueId val="{0000000A-BB88-4506-9B35-0B299A89E6B3}"/>
              </c:ext>
            </c:extLst>
          </c:dPt>
          <c:dPt>
            <c:idx val="9"/>
            <c:marker>
              <c:symbol val="none"/>
            </c:marker>
            <c:bubble3D val="0"/>
            <c:extLst>
              <c:ext xmlns:c16="http://schemas.microsoft.com/office/drawing/2014/chart" uri="{C3380CC4-5D6E-409C-BE32-E72D297353CC}">
                <c16:uniqueId val="{0000000B-BB88-4506-9B35-0B299A89E6B3}"/>
              </c:ext>
            </c:extLst>
          </c:dPt>
          <c:dPt>
            <c:idx val="10"/>
            <c:marker>
              <c:symbol val="none"/>
            </c:marker>
            <c:bubble3D val="0"/>
            <c:extLst>
              <c:ext xmlns:c16="http://schemas.microsoft.com/office/drawing/2014/chart" uri="{C3380CC4-5D6E-409C-BE32-E72D297353CC}">
                <c16:uniqueId val="{0000000C-BB88-4506-9B35-0B299A89E6B3}"/>
              </c:ext>
            </c:extLst>
          </c:dPt>
          <c:dPt>
            <c:idx val="11"/>
            <c:marker>
              <c:symbol val="none"/>
            </c:marker>
            <c:bubble3D val="0"/>
            <c:extLst>
              <c:ext xmlns:c16="http://schemas.microsoft.com/office/drawing/2014/chart" uri="{C3380CC4-5D6E-409C-BE32-E72D297353CC}">
                <c16:uniqueId val="{0000000D-BB88-4506-9B35-0B299A89E6B3}"/>
              </c:ext>
            </c:extLst>
          </c:dPt>
          <c:dPt>
            <c:idx val="12"/>
            <c:marker>
              <c:symbol val="none"/>
            </c:marker>
            <c:bubble3D val="0"/>
            <c:extLst>
              <c:ext xmlns:c16="http://schemas.microsoft.com/office/drawing/2014/chart" uri="{C3380CC4-5D6E-409C-BE32-E72D297353CC}">
                <c16:uniqueId val="{0000000E-BB88-4506-9B35-0B299A89E6B3}"/>
              </c:ext>
            </c:extLst>
          </c:dPt>
          <c:dPt>
            <c:idx val="13"/>
            <c:marker>
              <c:symbol val="none"/>
            </c:marker>
            <c:bubble3D val="0"/>
            <c:extLst>
              <c:ext xmlns:c16="http://schemas.microsoft.com/office/drawing/2014/chart" uri="{C3380CC4-5D6E-409C-BE32-E72D297353CC}">
                <c16:uniqueId val="{0000000F-BB88-4506-9B35-0B299A89E6B3}"/>
              </c:ext>
            </c:extLst>
          </c:dPt>
          <c:dPt>
            <c:idx val="14"/>
            <c:marker>
              <c:symbol val="none"/>
            </c:marker>
            <c:bubble3D val="0"/>
            <c:extLst>
              <c:ext xmlns:c16="http://schemas.microsoft.com/office/drawing/2014/chart" uri="{C3380CC4-5D6E-409C-BE32-E72D297353CC}">
                <c16:uniqueId val="{00000010-BB88-4506-9B35-0B299A89E6B3}"/>
              </c:ext>
            </c:extLst>
          </c:dPt>
          <c:dPt>
            <c:idx val="15"/>
            <c:marker>
              <c:symbol val="none"/>
            </c:marker>
            <c:bubble3D val="0"/>
            <c:extLst>
              <c:ext xmlns:c16="http://schemas.microsoft.com/office/drawing/2014/chart" uri="{C3380CC4-5D6E-409C-BE32-E72D297353CC}">
                <c16:uniqueId val="{00000011-BB88-4506-9B35-0B299A89E6B3}"/>
              </c:ext>
            </c:extLst>
          </c:dPt>
          <c:dPt>
            <c:idx val="16"/>
            <c:marker>
              <c:symbol val="none"/>
            </c:marker>
            <c:bubble3D val="0"/>
            <c:extLst>
              <c:ext xmlns:c16="http://schemas.microsoft.com/office/drawing/2014/chart" uri="{C3380CC4-5D6E-409C-BE32-E72D297353CC}">
                <c16:uniqueId val="{00000012-BB88-4506-9B35-0B299A89E6B3}"/>
              </c:ext>
            </c:extLst>
          </c:dPt>
          <c:dPt>
            <c:idx val="17"/>
            <c:marker>
              <c:symbol val="triangle"/>
              <c:size val="6"/>
            </c:marker>
            <c:bubble3D val="0"/>
            <c:extLst>
              <c:ext xmlns:c16="http://schemas.microsoft.com/office/drawing/2014/chart" uri="{C3380CC4-5D6E-409C-BE32-E72D297353CC}">
                <c16:uniqueId val="{00000013-BB88-4506-9B35-0B299A89E6B3}"/>
              </c:ext>
            </c:extLst>
          </c:dPt>
          <c:dPt>
            <c:idx val="18"/>
            <c:marker>
              <c:symbol val="triangle"/>
              <c:size val="6"/>
            </c:marker>
            <c:bubble3D val="0"/>
            <c:extLst>
              <c:ext xmlns:c16="http://schemas.microsoft.com/office/drawing/2014/chart" uri="{C3380CC4-5D6E-409C-BE32-E72D297353CC}">
                <c16:uniqueId val="{00000014-BB88-4506-9B35-0B299A89E6B3}"/>
              </c:ext>
            </c:extLst>
          </c:dPt>
          <c:dPt>
            <c:idx val="19"/>
            <c:marker>
              <c:symbol val="triangle"/>
              <c:size val="6"/>
            </c:marker>
            <c:bubble3D val="0"/>
            <c:extLst>
              <c:ext xmlns:c16="http://schemas.microsoft.com/office/drawing/2014/chart" uri="{C3380CC4-5D6E-409C-BE32-E72D297353CC}">
                <c16:uniqueId val="{00000015-BB88-4506-9B35-0B299A89E6B3}"/>
              </c:ext>
            </c:extLst>
          </c:dPt>
          <c:dPt>
            <c:idx val="20"/>
            <c:marker>
              <c:symbol val="triangle"/>
              <c:size val="6"/>
            </c:marker>
            <c:bubble3D val="0"/>
            <c:extLst>
              <c:ext xmlns:c16="http://schemas.microsoft.com/office/drawing/2014/chart" uri="{C3380CC4-5D6E-409C-BE32-E72D297353CC}">
                <c16:uniqueId val="{00000016-BB88-4506-9B35-0B299A89E6B3}"/>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BB88-4506-9B35-0B299A89E6B3}"/>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BB88-4506-9B35-0B299A89E6B3}"/>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BB88-4506-9B35-0B299A89E6B3}"/>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BB88-4506-9B35-0B299A89E6B3}"/>
              </c:ext>
            </c:extLst>
          </c:dPt>
          <c:cat>
            <c:multiLvlStrRef>
              <c:f>'Exit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'Exit Activity'!$W$42:$AQ$42</c:f>
              <c:numCache>
                <c:formatCode>General</c:formatCode>
                <c:ptCount val="21"/>
                <c:pt idx="17">
                  <c:v>18</c:v>
                </c:pt>
                <c:pt idx="18">
                  <c:v>26</c:v>
                </c:pt>
                <c:pt idx="19">
                  <c:v>44</c:v>
                </c:pt>
                <c:pt idx="20">
                  <c:v>77</c:v>
                </c:pt>
              </c:numCache>
            </c:numRef>
          </c:val>
          <c:smooth val="0"/>
          <c:extLst>
            <c:ext xmlns:c16="http://schemas.microsoft.com/office/drawing/2014/chart" uri="{C3380CC4-5D6E-409C-BE32-E72D297353CC}">
              <c16:uniqueId val="{0000001B-BB88-4506-9B35-0B299A89E6B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8251214250369366"/>
          <c:y val="0.94644762907411195"/>
          <c:w val="0.4610284499517259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15091807431315E-2"/>
          <c:y val="1.5740740740740739E-2"/>
          <c:w val="0.81038167011912743"/>
          <c:h val="0.92367988723631766"/>
        </c:manualLayout>
      </c:layout>
      <c:barChart>
        <c:barDir val="col"/>
        <c:grouping val="percentStacked"/>
        <c:varyColors val="0"/>
        <c:ser>
          <c:idx val="0"/>
          <c:order val="0"/>
          <c:tx>
            <c:strRef>
              <c:f>'Exits x Size'!$C$8</c:f>
              <c:strCache>
                <c:ptCount val="1"/>
                <c:pt idx="0">
                  <c:v>Under $25M</c:v>
                </c:pt>
              </c:strCache>
            </c:strRef>
          </c:tx>
          <c:spPr>
            <a:solidFill>
              <a:schemeClr val="accent1"/>
            </a:solidFill>
            <a:ln>
              <a:noFill/>
            </a:ln>
            <a:effectLst/>
          </c:spPr>
          <c:invertIfNegative val="0"/>
          <c:cat>
            <c:numRef>
              <c:f>'Exits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Size'!$D$8:$N$8</c:f>
              <c:numCache>
                <c:formatCode>#,##0</c:formatCode>
                <c:ptCount val="11"/>
                <c:pt idx="0">
                  <c:v>126</c:v>
                </c:pt>
                <c:pt idx="1">
                  <c:v>116</c:v>
                </c:pt>
                <c:pt idx="2">
                  <c:v>106</c:v>
                </c:pt>
                <c:pt idx="3">
                  <c:v>95</c:v>
                </c:pt>
                <c:pt idx="4">
                  <c:v>109</c:v>
                </c:pt>
                <c:pt idx="5">
                  <c:v>94</c:v>
                </c:pt>
                <c:pt idx="6">
                  <c:v>91</c:v>
                </c:pt>
                <c:pt idx="7">
                  <c:v>142</c:v>
                </c:pt>
                <c:pt idx="8">
                  <c:v>110</c:v>
                </c:pt>
                <c:pt idx="9">
                  <c:v>65</c:v>
                </c:pt>
                <c:pt idx="10">
                  <c:v>7</c:v>
                </c:pt>
              </c:numCache>
            </c:numRef>
          </c:val>
          <c:extLst>
            <c:ext xmlns:c16="http://schemas.microsoft.com/office/drawing/2014/chart" uri="{C3380CC4-5D6E-409C-BE32-E72D297353CC}">
              <c16:uniqueId val="{00000000-1743-4642-A3A9-89D3EC48297C}"/>
            </c:ext>
          </c:extLst>
        </c:ser>
        <c:ser>
          <c:idx val="1"/>
          <c:order val="1"/>
          <c:tx>
            <c:strRef>
              <c:f>'Exits x Size'!$C$9</c:f>
              <c:strCache>
                <c:ptCount val="1"/>
                <c:pt idx="0">
                  <c:v>$25M-$50M</c:v>
                </c:pt>
              </c:strCache>
            </c:strRef>
          </c:tx>
          <c:spPr>
            <a:solidFill>
              <a:schemeClr val="accent2"/>
            </a:solidFill>
            <a:ln>
              <a:noFill/>
            </a:ln>
            <a:effectLst/>
          </c:spPr>
          <c:invertIfNegative val="0"/>
          <c:cat>
            <c:numRef>
              <c:f>'Exits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Size'!$D$9:$N$9</c:f>
              <c:numCache>
                <c:formatCode>#,##0</c:formatCode>
                <c:ptCount val="11"/>
                <c:pt idx="0">
                  <c:v>57</c:v>
                </c:pt>
                <c:pt idx="1">
                  <c:v>58</c:v>
                </c:pt>
                <c:pt idx="2">
                  <c:v>32</c:v>
                </c:pt>
                <c:pt idx="3">
                  <c:v>45</c:v>
                </c:pt>
                <c:pt idx="4">
                  <c:v>33</c:v>
                </c:pt>
                <c:pt idx="5">
                  <c:v>42</c:v>
                </c:pt>
                <c:pt idx="6">
                  <c:v>43</c:v>
                </c:pt>
                <c:pt idx="7">
                  <c:v>90</c:v>
                </c:pt>
                <c:pt idx="8">
                  <c:v>54</c:v>
                </c:pt>
                <c:pt idx="9">
                  <c:v>28</c:v>
                </c:pt>
                <c:pt idx="10">
                  <c:v>6</c:v>
                </c:pt>
              </c:numCache>
            </c:numRef>
          </c:val>
          <c:extLst>
            <c:ext xmlns:c16="http://schemas.microsoft.com/office/drawing/2014/chart" uri="{C3380CC4-5D6E-409C-BE32-E72D297353CC}">
              <c16:uniqueId val="{00000001-1743-4642-A3A9-89D3EC48297C}"/>
            </c:ext>
          </c:extLst>
        </c:ser>
        <c:ser>
          <c:idx val="2"/>
          <c:order val="2"/>
          <c:tx>
            <c:strRef>
              <c:f>'Exits x Size'!$C$10</c:f>
              <c:strCache>
                <c:ptCount val="1"/>
                <c:pt idx="0">
                  <c:v>$50M-$100M</c:v>
                </c:pt>
              </c:strCache>
            </c:strRef>
          </c:tx>
          <c:spPr>
            <a:solidFill>
              <a:schemeClr val="accent3"/>
            </a:solidFill>
            <a:ln>
              <a:noFill/>
            </a:ln>
            <a:effectLst/>
          </c:spPr>
          <c:invertIfNegative val="0"/>
          <c:cat>
            <c:numRef>
              <c:f>'Exits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Size'!$D$10:$N$10</c:f>
              <c:numCache>
                <c:formatCode>#,##0</c:formatCode>
                <c:ptCount val="11"/>
                <c:pt idx="0">
                  <c:v>60</c:v>
                </c:pt>
                <c:pt idx="1">
                  <c:v>45</c:v>
                </c:pt>
                <c:pt idx="2">
                  <c:v>37</c:v>
                </c:pt>
                <c:pt idx="3">
                  <c:v>44</c:v>
                </c:pt>
                <c:pt idx="4">
                  <c:v>53</c:v>
                </c:pt>
                <c:pt idx="5">
                  <c:v>68</c:v>
                </c:pt>
                <c:pt idx="6">
                  <c:v>51</c:v>
                </c:pt>
                <c:pt idx="7">
                  <c:v>108</c:v>
                </c:pt>
                <c:pt idx="8">
                  <c:v>43</c:v>
                </c:pt>
                <c:pt idx="9">
                  <c:v>30</c:v>
                </c:pt>
                <c:pt idx="10">
                  <c:v>4</c:v>
                </c:pt>
              </c:numCache>
            </c:numRef>
          </c:val>
          <c:extLst>
            <c:ext xmlns:c16="http://schemas.microsoft.com/office/drawing/2014/chart" uri="{C3380CC4-5D6E-409C-BE32-E72D297353CC}">
              <c16:uniqueId val="{00000002-1743-4642-A3A9-89D3EC48297C}"/>
            </c:ext>
          </c:extLst>
        </c:ser>
        <c:ser>
          <c:idx val="3"/>
          <c:order val="3"/>
          <c:tx>
            <c:strRef>
              <c:f>'Exits x Size'!$C$11</c:f>
              <c:strCache>
                <c:ptCount val="1"/>
                <c:pt idx="0">
                  <c:v>$100M-$500M</c:v>
                </c:pt>
              </c:strCache>
            </c:strRef>
          </c:tx>
          <c:spPr>
            <a:solidFill>
              <a:schemeClr val="accent4"/>
            </a:solidFill>
            <a:ln>
              <a:noFill/>
            </a:ln>
            <a:effectLst/>
          </c:spPr>
          <c:invertIfNegative val="0"/>
          <c:cat>
            <c:numRef>
              <c:f>'Exits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Size'!$D$11:$N$11</c:f>
              <c:numCache>
                <c:formatCode>#,##0</c:formatCode>
                <c:ptCount val="11"/>
                <c:pt idx="0">
                  <c:v>171</c:v>
                </c:pt>
                <c:pt idx="1">
                  <c:v>127</c:v>
                </c:pt>
                <c:pt idx="2">
                  <c:v>120</c:v>
                </c:pt>
                <c:pt idx="3">
                  <c:v>111</c:v>
                </c:pt>
                <c:pt idx="4">
                  <c:v>166</c:v>
                </c:pt>
                <c:pt idx="5">
                  <c:v>157</c:v>
                </c:pt>
                <c:pt idx="6">
                  <c:v>133</c:v>
                </c:pt>
                <c:pt idx="7">
                  <c:v>229</c:v>
                </c:pt>
                <c:pt idx="8">
                  <c:v>98</c:v>
                </c:pt>
                <c:pt idx="9">
                  <c:v>50</c:v>
                </c:pt>
                <c:pt idx="10">
                  <c:v>9</c:v>
                </c:pt>
              </c:numCache>
            </c:numRef>
          </c:val>
          <c:extLst>
            <c:ext xmlns:c16="http://schemas.microsoft.com/office/drawing/2014/chart" uri="{C3380CC4-5D6E-409C-BE32-E72D297353CC}">
              <c16:uniqueId val="{00000003-1743-4642-A3A9-89D3EC48297C}"/>
            </c:ext>
          </c:extLst>
        </c:ser>
        <c:ser>
          <c:idx val="4"/>
          <c:order val="4"/>
          <c:tx>
            <c:strRef>
              <c:f>'Exits x Size'!$C$12</c:f>
              <c:strCache>
                <c:ptCount val="1"/>
                <c:pt idx="0">
                  <c:v>$500M+</c:v>
                </c:pt>
              </c:strCache>
            </c:strRef>
          </c:tx>
          <c:spPr>
            <a:solidFill>
              <a:schemeClr val="accent5"/>
            </a:solidFill>
            <a:ln>
              <a:noFill/>
            </a:ln>
            <a:effectLst/>
          </c:spPr>
          <c:invertIfNegative val="0"/>
          <c:cat>
            <c:numRef>
              <c:f>'Exits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Size'!$D$12:$N$12</c:f>
              <c:numCache>
                <c:formatCode>#,##0</c:formatCode>
                <c:ptCount val="11"/>
                <c:pt idx="0">
                  <c:v>46</c:v>
                </c:pt>
                <c:pt idx="1">
                  <c:v>36</c:v>
                </c:pt>
                <c:pt idx="2">
                  <c:v>33</c:v>
                </c:pt>
                <c:pt idx="3">
                  <c:v>46</c:v>
                </c:pt>
                <c:pt idx="4">
                  <c:v>53</c:v>
                </c:pt>
                <c:pt idx="5">
                  <c:v>60</c:v>
                </c:pt>
                <c:pt idx="6">
                  <c:v>103</c:v>
                </c:pt>
                <c:pt idx="7">
                  <c:v>221</c:v>
                </c:pt>
                <c:pt idx="8">
                  <c:v>41</c:v>
                </c:pt>
                <c:pt idx="9">
                  <c:v>29</c:v>
                </c:pt>
                <c:pt idx="10">
                  <c:v>6</c:v>
                </c:pt>
              </c:numCache>
            </c:numRef>
          </c:val>
          <c:extLst>
            <c:ext xmlns:c16="http://schemas.microsoft.com/office/drawing/2014/chart" uri="{C3380CC4-5D6E-409C-BE32-E72D297353CC}">
              <c16:uniqueId val="{00000004-1743-4642-A3A9-89D3EC48297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8774378771141943"/>
          <c:y val="3.9958324680940197E-2"/>
          <c:w val="0.12256212288580567"/>
          <c:h val="0.4594623020849346"/>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2.6787390646129568E-2"/>
          <c:w val="0.71865867080796231"/>
          <c:h val="0.90854558461096047"/>
        </c:manualLayout>
      </c:layout>
      <c:barChart>
        <c:barDir val="col"/>
        <c:grouping val="percentStacked"/>
        <c:varyColors val="0"/>
        <c:ser>
          <c:idx val="0"/>
          <c:order val="0"/>
          <c:tx>
            <c:strRef>
              <c:f>'Exits x Size'!$C$45</c:f>
              <c:strCache>
                <c:ptCount val="1"/>
                <c:pt idx="0">
                  <c:v>Under $25M</c:v>
                </c:pt>
              </c:strCache>
            </c:strRef>
          </c:tx>
          <c:spPr>
            <a:solidFill>
              <a:schemeClr val="accent1"/>
            </a:solidFill>
            <a:ln>
              <a:noFill/>
            </a:ln>
            <a:effectLst/>
          </c:spPr>
          <c:invertIfNegative val="0"/>
          <c:cat>
            <c:numRef>
              <c:f>'Exits x Size'!$D$44:$N$44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Size'!$D$45:$N$45</c:f>
              <c:numCache>
                <c:formatCode>"$"#,##0.0</c:formatCode>
                <c:ptCount val="11"/>
                <c:pt idx="0">
                  <c:v>1.2336771262089998</c:v>
                </c:pt>
                <c:pt idx="1">
                  <c:v>1.1401305061610001</c:v>
                </c:pt>
                <c:pt idx="2">
                  <c:v>1.1108975030329997</c:v>
                </c:pt>
                <c:pt idx="3">
                  <c:v>0.94482713410700037</c:v>
                </c:pt>
                <c:pt idx="4">
                  <c:v>1.2798701675350002</c:v>
                </c:pt>
                <c:pt idx="5">
                  <c:v>1.0426716875279998</c:v>
                </c:pt>
                <c:pt idx="6">
                  <c:v>0.946538124122</c:v>
                </c:pt>
                <c:pt idx="7">
                  <c:v>1.4609470233069994</c:v>
                </c:pt>
                <c:pt idx="8">
                  <c:v>1.0369260093940003</c:v>
                </c:pt>
                <c:pt idx="9">
                  <c:v>0.50295357718000011</c:v>
                </c:pt>
                <c:pt idx="10">
                  <c:v>1.1649999999999999E-2</c:v>
                </c:pt>
              </c:numCache>
            </c:numRef>
          </c:val>
          <c:extLst>
            <c:ext xmlns:c16="http://schemas.microsoft.com/office/drawing/2014/chart" uri="{C3380CC4-5D6E-409C-BE32-E72D297353CC}">
              <c16:uniqueId val="{00000000-FA49-4987-B4FC-84A8FB30E8D1}"/>
            </c:ext>
          </c:extLst>
        </c:ser>
        <c:ser>
          <c:idx val="1"/>
          <c:order val="1"/>
          <c:tx>
            <c:strRef>
              <c:f>'Exits x Size'!$C$46</c:f>
              <c:strCache>
                <c:ptCount val="1"/>
                <c:pt idx="0">
                  <c:v>$25M-$50M</c:v>
                </c:pt>
              </c:strCache>
            </c:strRef>
          </c:tx>
          <c:spPr>
            <a:solidFill>
              <a:schemeClr val="accent2"/>
            </a:solidFill>
            <a:ln>
              <a:noFill/>
            </a:ln>
            <a:effectLst/>
          </c:spPr>
          <c:invertIfNegative val="0"/>
          <c:cat>
            <c:numRef>
              <c:f>'Exits x Size'!$D$44:$N$44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Size'!$D$46:$N$46</c:f>
              <c:numCache>
                <c:formatCode>"$"#,##0.0</c:formatCode>
                <c:ptCount val="11"/>
                <c:pt idx="0">
                  <c:v>2.1125781799999999</c:v>
                </c:pt>
                <c:pt idx="1">
                  <c:v>2.1041159596499996</c:v>
                </c:pt>
                <c:pt idx="2">
                  <c:v>1.17565028088</c:v>
                </c:pt>
                <c:pt idx="3">
                  <c:v>1.6132096045799997</c:v>
                </c:pt>
                <c:pt idx="4">
                  <c:v>1.16360573858</c:v>
                </c:pt>
                <c:pt idx="5">
                  <c:v>1.51098418081</c:v>
                </c:pt>
                <c:pt idx="6">
                  <c:v>1.5617942300000001</c:v>
                </c:pt>
                <c:pt idx="7">
                  <c:v>3.3404727954899993</c:v>
                </c:pt>
                <c:pt idx="8">
                  <c:v>1.96196169747</c:v>
                </c:pt>
                <c:pt idx="9">
                  <c:v>1.0376155283699999</c:v>
                </c:pt>
                <c:pt idx="10">
                  <c:v>0.193356474</c:v>
                </c:pt>
              </c:numCache>
            </c:numRef>
          </c:val>
          <c:extLst>
            <c:ext xmlns:c16="http://schemas.microsoft.com/office/drawing/2014/chart" uri="{C3380CC4-5D6E-409C-BE32-E72D297353CC}">
              <c16:uniqueId val="{00000001-FA49-4987-B4FC-84A8FB30E8D1}"/>
            </c:ext>
          </c:extLst>
        </c:ser>
        <c:ser>
          <c:idx val="2"/>
          <c:order val="2"/>
          <c:tx>
            <c:strRef>
              <c:f>'Exits x Size'!$C$47</c:f>
              <c:strCache>
                <c:ptCount val="1"/>
                <c:pt idx="0">
                  <c:v>$50M-$100M</c:v>
                </c:pt>
              </c:strCache>
            </c:strRef>
          </c:tx>
          <c:spPr>
            <a:solidFill>
              <a:schemeClr val="accent3"/>
            </a:solidFill>
            <a:ln>
              <a:noFill/>
            </a:ln>
            <a:effectLst/>
          </c:spPr>
          <c:invertIfNegative val="0"/>
          <c:cat>
            <c:numRef>
              <c:f>'Exits x Size'!$D$44:$N$44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Size'!$D$47:$N$47</c:f>
              <c:numCache>
                <c:formatCode>"$"#,##0.0</c:formatCode>
                <c:ptCount val="11"/>
                <c:pt idx="0">
                  <c:v>4.1159329974600007</c:v>
                </c:pt>
                <c:pt idx="1">
                  <c:v>3.2608923439900002</c:v>
                </c:pt>
                <c:pt idx="2">
                  <c:v>2.6582197948000004</c:v>
                </c:pt>
                <c:pt idx="3">
                  <c:v>3.1155746420000003</c:v>
                </c:pt>
                <c:pt idx="4">
                  <c:v>3.6860366111099991</c:v>
                </c:pt>
                <c:pt idx="5">
                  <c:v>4.598272058680001</c:v>
                </c:pt>
                <c:pt idx="6">
                  <c:v>3.6874902079999998</c:v>
                </c:pt>
                <c:pt idx="7">
                  <c:v>7.3713433759700022</c:v>
                </c:pt>
                <c:pt idx="8">
                  <c:v>3.0197356819999994</c:v>
                </c:pt>
                <c:pt idx="9">
                  <c:v>2.0891279059999999</c:v>
                </c:pt>
                <c:pt idx="10">
                  <c:v>0.31057999999999997</c:v>
                </c:pt>
              </c:numCache>
            </c:numRef>
          </c:val>
          <c:extLst>
            <c:ext xmlns:c16="http://schemas.microsoft.com/office/drawing/2014/chart" uri="{C3380CC4-5D6E-409C-BE32-E72D297353CC}">
              <c16:uniqueId val="{00000002-FA49-4987-B4FC-84A8FB30E8D1}"/>
            </c:ext>
          </c:extLst>
        </c:ser>
        <c:ser>
          <c:idx val="3"/>
          <c:order val="3"/>
          <c:tx>
            <c:strRef>
              <c:f>'Exits x Size'!$C$48</c:f>
              <c:strCache>
                <c:ptCount val="1"/>
                <c:pt idx="0">
                  <c:v>$100M-$500M</c:v>
                </c:pt>
              </c:strCache>
            </c:strRef>
          </c:tx>
          <c:spPr>
            <a:solidFill>
              <a:schemeClr val="accent4"/>
            </a:solidFill>
            <a:ln>
              <a:noFill/>
            </a:ln>
            <a:effectLst/>
          </c:spPr>
          <c:invertIfNegative val="0"/>
          <c:cat>
            <c:numRef>
              <c:f>'Exits x Size'!$D$44:$N$44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Size'!$D$48:$N$48</c:f>
              <c:numCache>
                <c:formatCode>"$"#,##0.0</c:formatCode>
                <c:ptCount val="11"/>
                <c:pt idx="0">
                  <c:v>38.099934922100019</c:v>
                </c:pt>
                <c:pt idx="1">
                  <c:v>30.173203046700003</c:v>
                </c:pt>
                <c:pt idx="2">
                  <c:v>25.335201510499999</c:v>
                </c:pt>
                <c:pt idx="3">
                  <c:v>25.739118390400002</c:v>
                </c:pt>
                <c:pt idx="4">
                  <c:v>39.561192387199995</c:v>
                </c:pt>
                <c:pt idx="5">
                  <c:v>37.486830111899998</c:v>
                </c:pt>
                <c:pt idx="6">
                  <c:v>35.561264343000005</c:v>
                </c:pt>
                <c:pt idx="7">
                  <c:v>59.313208375800002</c:v>
                </c:pt>
                <c:pt idx="8">
                  <c:v>24.151926634500004</c:v>
                </c:pt>
                <c:pt idx="9">
                  <c:v>10.567635655</c:v>
                </c:pt>
                <c:pt idx="10">
                  <c:v>2.8936145830000002</c:v>
                </c:pt>
              </c:numCache>
            </c:numRef>
          </c:val>
          <c:extLst>
            <c:ext xmlns:c16="http://schemas.microsoft.com/office/drawing/2014/chart" uri="{C3380CC4-5D6E-409C-BE32-E72D297353CC}">
              <c16:uniqueId val="{00000003-FA49-4987-B4FC-84A8FB30E8D1}"/>
            </c:ext>
          </c:extLst>
        </c:ser>
        <c:ser>
          <c:idx val="4"/>
          <c:order val="4"/>
          <c:tx>
            <c:strRef>
              <c:f>'Exits x Size'!$C$49</c:f>
              <c:strCache>
                <c:ptCount val="1"/>
                <c:pt idx="0">
                  <c:v>$500M+</c:v>
                </c:pt>
              </c:strCache>
            </c:strRef>
          </c:tx>
          <c:spPr>
            <a:solidFill>
              <a:schemeClr val="accent5"/>
            </a:solidFill>
            <a:ln>
              <a:noFill/>
            </a:ln>
            <a:effectLst/>
          </c:spPr>
          <c:invertIfNegative val="0"/>
          <c:cat>
            <c:numRef>
              <c:f>'Exits x Size'!$D$44:$N$44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Size'!$D$49:$N$49</c:f>
              <c:numCache>
                <c:formatCode>"$"#,##0.0</c:formatCode>
                <c:ptCount val="11"/>
                <c:pt idx="0">
                  <c:v>67.583980879999999</c:v>
                </c:pt>
                <c:pt idx="1">
                  <c:v>41.269575233999994</c:v>
                </c:pt>
                <c:pt idx="2">
                  <c:v>35.362573707000003</c:v>
                </c:pt>
                <c:pt idx="3">
                  <c:v>73.555625459799984</c:v>
                </c:pt>
                <c:pt idx="4">
                  <c:v>90.111644958699983</c:v>
                </c:pt>
                <c:pt idx="5">
                  <c:v>206.34915863459997</c:v>
                </c:pt>
                <c:pt idx="6">
                  <c:v>255.61472611200008</c:v>
                </c:pt>
                <c:pt idx="7">
                  <c:v>726.22688701710058</c:v>
                </c:pt>
                <c:pt idx="8">
                  <c:v>48.861689447999993</c:v>
                </c:pt>
                <c:pt idx="9">
                  <c:v>52.101346759999998</c:v>
                </c:pt>
                <c:pt idx="10">
                  <c:v>10.095071349999998</c:v>
                </c:pt>
              </c:numCache>
            </c:numRef>
          </c:val>
          <c:extLst>
            <c:ext xmlns:c16="http://schemas.microsoft.com/office/drawing/2014/chart" uri="{C3380CC4-5D6E-409C-BE32-E72D297353CC}">
              <c16:uniqueId val="{00000004-FA49-4987-B4FC-84A8FB30E8D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Size'!$Q$9</c:f>
              <c:strCache>
                <c:ptCount val="1"/>
                <c:pt idx="0">
                  <c:v>Under $25M</c:v>
                </c:pt>
              </c:strCache>
            </c:strRef>
          </c:tx>
          <c:spPr>
            <a:solidFill>
              <a:schemeClr val="accent1"/>
            </a:solidFill>
            <a:ln>
              <a:noFill/>
            </a:ln>
            <a:effectLst/>
          </c:spPr>
          <c:invertIfNegative val="0"/>
          <c:cat>
            <c:multiLvlStrRef>
              <c:f>'Exits x Size'!$R$7:$BF$8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Size'!$R$9:$BF$9</c:f>
              <c:numCache>
                <c:formatCode>General</c:formatCode>
                <c:ptCount val="41"/>
                <c:pt idx="0">
                  <c:v>36</c:v>
                </c:pt>
                <c:pt idx="1">
                  <c:v>38</c:v>
                </c:pt>
                <c:pt idx="2">
                  <c:v>25</c:v>
                </c:pt>
                <c:pt idx="3">
                  <c:v>27</c:v>
                </c:pt>
                <c:pt idx="4">
                  <c:v>31</c:v>
                </c:pt>
                <c:pt idx="5">
                  <c:v>31</c:v>
                </c:pt>
                <c:pt idx="6">
                  <c:v>24</c:v>
                </c:pt>
                <c:pt idx="7">
                  <c:v>30</c:v>
                </c:pt>
                <c:pt idx="8">
                  <c:v>24</c:v>
                </c:pt>
                <c:pt idx="9">
                  <c:v>29</c:v>
                </c:pt>
                <c:pt idx="10">
                  <c:v>23</c:v>
                </c:pt>
                <c:pt idx="11">
                  <c:v>30</c:v>
                </c:pt>
                <c:pt idx="12">
                  <c:v>26</c:v>
                </c:pt>
                <c:pt idx="13">
                  <c:v>30</c:v>
                </c:pt>
                <c:pt idx="14">
                  <c:v>22</c:v>
                </c:pt>
                <c:pt idx="15">
                  <c:v>17</c:v>
                </c:pt>
                <c:pt idx="16">
                  <c:v>35</c:v>
                </c:pt>
                <c:pt idx="17">
                  <c:v>17</c:v>
                </c:pt>
                <c:pt idx="18">
                  <c:v>36</c:v>
                </c:pt>
                <c:pt idx="19">
                  <c:v>21</c:v>
                </c:pt>
                <c:pt idx="20">
                  <c:v>19</c:v>
                </c:pt>
                <c:pt idx="21">
                  <c:v>31</c:v>
                </c:pt>
                <c:pt idx="22">
                  <c:v>28</c:v>
                </c:pt>
                <c:pt idx="23">
                  <c:v>16</c:v>
                </c:pt>
                <c:pt idx="24">
                  <c:v>30</c:v>
                </c:pt>
                <c:pt idx="25">
                  <c:v>18</c:v>
                </c:pt>
                <c:pt idx="26">
                  <c:v>14</c:v>
                </c:pt>
                <c:pt idx="27">
                  <c:v>29</c:v>
                </c:pt>
                <c:pt idx="28">
                  <c:v>42</c:v>
                </c:pt>
                <c:pt idx="29">
                  <c:v>40</c:v>
                </c:pt>
                <c:pt idx="30">
                  <c:v>28</c:v>
                </c:pt>
                <c:pt idx="31">
                  <c:v>32</c:v>
                </c:pt>
                <c:pt idx="32">
                  <c:v>27</c:v>
                </c:pt>
                <c:pt idx="33">
                  <c:v>35</c:v>
                </c:pt>
                <c:pt idx="34">
                  <c:v>23</c:v>
                </c:pt>
                <c:pt idx="35">
                  <c:v>25</c:v>
                </c:pt>
                <c:pt idx="36">
                  <c:v>22</c:v>
                </c:pt>
                <c:pt idx="37">
                  <c:v>18</c:v>
                </c:pt>
                <c:pt idx="38">
                  <c:v>19</c:v>
                </c:pt>
                <c:pt idx="39">
                  <c:v>6</c:v>
                </c:pt>
                <c:pt idx="40">
                  <c:v>7</c:v>
                </c:pt>
              </c:numCache>
            </c:numRef>
          </c:val>
          <c:extLst>
            <c:ext xmlns:c16="http://schemas.microsoft.com/office/drawing/2014/chart" uri="{C3380CC4-5D6E-409C-BE32-E72D297353CC}">
              <c16:uniqueId val="{00000000-EF2B-4C55-97AF-FD579A4E1DB5}"/>
            </c:ext>
          </c:extLst>
        </c:ser>
        <c:ser>
          <c:idx val="1"/>
          <c:order val="1"/>
          <c:tx>
            <c:strRef>
              <c:f>'Exits x Size'!$Q$10</c:f>
              <c:strCache>
                <c:ptCount val="1"/>
                <c:pt idx="0">
                  <c:v>$25M-$50M</c:v>
                </c:pt>
              </c:strCache>
            </c:strRef>
          </c:tx>
          <c:spPr>
            <a:solidFill>
              <a:schemeClr val="accent2"/>
            </a:solidFill>
            <a:ln>
              <a:noFill/>
            </a:ln>
            <a:effectLst/>
          </c:spPr>
          <c:invertIfNegative val="0"/>
          <c:cat>
            <c:multiLvlStrRef>
              <c:f>'Exits x Size'!$R$7:$BF$8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Size'!$R$10:$BF$10</c:f>
              <c:numCache>
                <c:formatCode>General</c:formatCode>
                <c:ptCount val="41"/>
                <c:pt idx="0">
                  <c:v>13</c:v>
                </c:pt>
                <c:pt idx="1">
                  <c:v>18</c:v>
                </c:pt>
                <c:pt idx="2">
                  <c:v>14</c:v>
                </c:pt>
                <c:pt idx="3">
                  <c:v>12</c:v>
                </c:pt>
                <c:pt idx="4">
                  <c:v>18</c:v>
                </c:pt>
                <c:pt idx="5">
                  <c:v>12</c:v>
                </c:pt>
                <c:pt idx="6">
                  <c:v>13</c:v>
                </c:pt>
                <c:pt idx="7">
                  <c:v>15</c:v>
                </c:pt>
                <c:pt idx="8">
                  <c:v>9</c:v>
                </c:pt>
                <c:pt idx="9">
                  <c:v>8</c:v>
                </c:pt>
                <c:pt idx="10">
                  <c:v>7</c:v>
                </c:pt>
                <c:pt idx="11">
                  <c:v>8</c:v>
                </c:pt>
                <c:pt idx="12">
                  <c:v>18</c:v>
                </c:pt>
                <c:pt idx="13">
                  <c:v>8</c:v>
                </c:pt>
                <c:pt idx="14">
                  <c:v>9</c:v>
                </c:pt>
                <c:pt idx="15">
                  <c:v>10</c:v>
                </c:pt>
                <c:pt idx="16">
                  <c:v>12</c:v>
                </c:pt>
                <c:pt idx="17">
                  <c:v>3</c:v>
                </c:pt>
                <c:pt idx="18">
                  <c:v>7</c:v>
                </c:pt>
                <c:pt idx="19">
                  <c:v>11</c:v>
                </c:pt>
                <c:pt idx="20">
                  <c:v>12</c:v>
                </c:pt>
                <c:pt idx="21">
                  <c:v>13</c:v>
                </c:pt>
                <c:pt idx="22">
                  <c:v>7</c:v>
                </c:pt>
                <c:pt idx="23">
                  <c:v>10</c:v>
                </c:pt>
                <c:pt idx="24">
                  <c:v>11</c:v>
                </c:pt>
                <c:pt idx="25">
                  <c:v>9</c:v>
                </c:pt>
                <c:pt idx="26">
                  <c:v>7</c:v>
                </c:pt>
                <c:pt idx="27">
                  <c:v>16</c:v>
                </c:pt>
                <c:pt idx="28">
                  <c:v>12</c:v>
                </c:pt>
                <c:pt idx="29">
                  <c:v>30</c:v>
                </c:pt>
                <c:pt idx="30">
                  <c:v>22</c:v>
                </c:pt>
                <c:pt idx="31">
                  <c:v>26</c:v>
                </c:pt>
                <c:pt idx="32">
                  <c:v>16</c:v>
                </c:pt>
                <c:pt idx="33">
                  <c:v>14</c:v>
                </c:pt>
                <c:pt idx="34">
                  <c:v>13</c:v>
                </c:pt>
                <c:pt idx="35">
                  <c:v>11</c:v>
                </c:pt>
                <c:pt idx="36">
                  <c:v>5</c:v>
                </c:pt>
                <c:pt idx="37">
                  <c:v>8</c:v>
                </c:pt>
                <c:pt idx="38">
                  <c:v>8</c:v>
                </c:pt>
                <c:pt idx="39">
                  <c:v>7</c:v>
                </c:pt>
                <c:pt idx="40">
                  <c:v>6</c:v>
                </c:pt>
              </c:numCache>
            </c:numRef>
          </c:val>
          <c:extLst>
            <c:ext xmlns:c16="http://schemas.microsoft.com/office/drawing/2014/chart" uri="{C3380CC4-5D6E-409C-BE32-E72D297353CC}">
              <c16:uniqueId val="{00000001-EF2B-4C55-97AF-FD579A4E1DB5}"/>
            </c:ext>
          </c:extLst>
        </c:ser>
        <c:ser>
          <c:idx val="2"/>
          <c:order val="2"/>
          <c:tx>
            <c:strRef>
              <c:f>'Exits x Size'!$Q$11</c:f>
              <c:strCache>
                <c:ptCount val="1"/>
                <c:pt idx="0">
                  <c:v>$50M-$100M</c:v>
                </c:pt>
              </c:strCache>
            </c:strRef>
          </c:tx>
          <c:spPr>
            <a:solidFill>
              <a:schemeClr val="accent3"/>
            </a:solidFill>
            <a:ln>
              <a:noFill/>
            </a:ln>
            <a:effectLst/>
          </c:spPr>
          <c:invertIfNegative val="0"/>
          <c:cat>
            <c:multiLvlStrRef>
              <c:f>'Exits x Size'!$R$7:$BF$8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Size'!$R$11:$BF$11</c:f>
              <c:numCache>
                <c:formatCode>General</c:formatCode>
                <c:ptCount val="41"/>
                <c:pt idx="0">
                  <c:v>13</c:v>
                </c:pt>
                <c:pt idx="1">
                  <c:v>16</c:v>
                </c:pt>
                <c:pt idx="2">
                  <c:v>15</c:v>
                </c:pt>
                <c:pt idx="3">
                  <c:v>16</c:v>
                </c:pt>
                <c:pt idx="4">
                  <c:v>16</c:v>
                </c:pt>
                <c:pt idx="5">
                  <c:v>11</c:v>
                </c:pt>
                <c:pt idx="6">
                  <c:v>13</c:v>
                </c:pt>
                <c:pt idx="7">
                  <c:v>5</c:v>
                </c:pt>
                <c:pt idx="8">
                  <c:v>6</c:v>
                </c:pt>
                <c:pt idx="9">
                  <c:v>7</c:v>
                </c:pt>
                <c:pt idx="10">
                  <c:v>14</c:v>
                </c:pt>
                <c:pt idx="11">
                  <c:v>10</c:v>
                </c:pt>
                <c:pt idx="12">
                  <c:v>9</c:v>
                </c:pt>
                <c:pt idx="13">
                  <c:v>12</c:v>
                </c:pt>
                <c:pt idx="14">
                  <c:v>11</c:v>
                </c:pt>
                <c:pt idx="15">
                  <c:v>12</c:v>
                </c:pt>
                <c:pt idx="16">
                  <c:v>15</c:v>
                </c:pt>
                <c:pt idx="17">
                  <c:v>9</c:v>
                </c:pt>
                <c:pt idx="18">
                  <c:v>16</c:v>
                </c:pt>
                <c:pt idx="19">
                  <c:v>13</c:v>
                </c:pt>
                <c:pt idx="20">
                  <c:v>18</c:v>
                </c:pt>
                <c:pt idx="21">
                  <c:v>18</c:v>
                </c:pt>
                <c:pt idx="22">
                  <c:v>20</c:v>
                </c:pt>
                <c:pt idx="23">
                  <c:v>12</c:v>
                </c:pt>
                <c:pt idx="24">
                  <c:v>9</c:v>
                </c:pt>
                <c:pt idx="25">
                  <c:v>9</c:v>
                </c:pt>
                <c:pt idx="26">
                  <c:v>15</c:v>
                </c:pt>
                <c:pt idx="27">
                  <c:v>18</c:v>
                </c:pt>
                <c:pt idx="28">
                  <c:v>18</c:v>
                </c:pt>
                <c:pt idx="29">
                  <c:v>26</c:v>
                </c:pt>
                <c:pt idx="30">
                  <c:v>32</c:v>
                </c:pt>
                <c:pt idx="31">
                  <c:v>32</c:v>
                </c:pt>
                <c:pt idx="32">
                  <c:v>13</c:v>
                </c:pt>
                <c:pt idx="33">
                  <c:v>15</c:v>
                </c:pt>
                <c:pt idx="34">
                  <c:v>5</c:v>
                </c:pt>
                <c:pt idx="35">
                  <c:v>10</c:v>
                </c:pt>
                <c:pt idx="36">
                  <c:v>10</c:v>
                </c:pt>
                <c:pt idx="37">
                  <c:v>10</c:v>
                </c:pt>
                <c:pt idx="38">
                  <c:v>5</c:v>
                </c:pt>
                <c:pt idx="39">
                  <c:v>5</c:v>
                </c:pt>
                <c:pt idx="40">
                  <c:v>4</c:v>
                </c:pt>
              </c:numCache>
            </c:numRef>
          </c:val>
          <c:extLst>
            <c:ext xmlns:c16="http://schemas.microsoft.com/office/drawing/2014/chart" uri="{C3380CC4-5D6E-409C-BE32-E72D297353CC}">
              <c16:uniqueId val="{00000002-EF2B-4C55-97AF-FD579A4E1DB5}"/>
            </c:ext>
          </c:extLst>
        </c:ser>
        <c:ser>
          <c:idx val="3"/>
          <c:order val="3"/>
          <c:tx>
            <c:strRef>
              <c:f>'Exits x Size'!$Q$12</c:f>
              <c:strCache>
                <c:ptCount val="1"/>
                <c:pt idx="0">
                  <c:v>$100M-$500M</c:v>
                </c:pt>
              </c:strCache>
            </c:strRef>
          </c:tx>
          <c:spPr>
            <a:solidFill>
              <a:schemeClr val="accent4"/>
            </a:solidFill>
            <a:ln>
              <a:noFill/>
            </a:ln>
            <a:effectLst/>
          </c:spPr>
          <c:invertIfNegative val="0"/>
          <c:cat>
            <c:multiLvlStrRef>
              <c:f>'Exits x Size'!$R$7:$BF$8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Size'!$R$12:$BF$12</c:f>
              <c:numCache>
                <c:formatCode>General</c:formatCode>
                <c:ptCount val="41"/>
                <c:pt idx="0">
                  <c:v>42</c:v>
                </c:pt>
                <c:pt idx="1">
                  <c:v>41</c:v>
                </c:pt>
                <c:pt idx="2">
                  <c:v>48</c:v>
                </c:pt>
                <c:pt idx="3">
                  <c:v>40</c:v>
                </c:pt>
                <c:pt idx="4">
                  <c:v>26</c:v>
                </c:pt>
                <c:pt idx="5">
                  <c:v>30</c:v>
                </c:pt>
                <c:pt idx="6">
                  <c:v>37</c:v>
                </c:pt>
                <c:pt idx="7">
                  <c:v>34</c:v>
                </c:pt>
                <c:pt idx="8">
                  <c:v>33</c:v>
                </c:pt>
                <c:pt idx="9">
                  <c:v>25</c:v>
                </c:pt>
                <c:pt idx="10">
                  <c:v>39</c:v>
                </c:pt>
                <c:pt idx="11">
                  <c:v>23</c:v>
                </c:pt>
                <c:pt idx="12">
                  <c:v>13</c:v>
                </c:pt>
                <c:pt idx="13">
                  <c:v>31</c:v>
                </c:pt>
                <c:pt idx="14">
                  <c:v>29</c:v>
                </c:pt>
                <c:pt idx="15">
                  <c:v>38</c:v>
                </c:pt>
                <c:pt idx="16">
                  <c:v>37</c:v>
                </c:pt>
                <c:pt idx="17">
                  <c:v>45</c:v>
                </c:pt>
                <c:pt idx="18">
                  <c:v>42</c:v>
                </c:pt>
                <c:pt idx="19">
                  <c:v>42</c:v>
                </c:pt>
                <c:pt idx="20">
                  <c:v>44</c:v>
                </c:pt>
                <c:pt idx="21">
                  <c:v>47</c:v>
                </c:pt>
                <c:pt idx="22">
                  <c:v>34</c:v>
                </c:pt>
                <c:pt idx="23">
                  <c:v>32</c:v>
                </c:pt>
                <c:pt idx="24">
                  <c:v>22</c:v>
                </c:pt>
                <c:pt idx="25">
                  <c:v>26</c:v>
                </c:pt>
                <c:pt idx="26">
                  <c:v>36</c:v>
                </c:pt>
                <c:pt idx="27">
                  <c:v>49</c:v>
                </c:pt>
                <c:pt idx="28">
                  <c:v>40</c:v>
                </c:pt>
                <c:pt idx="29">
                  <c:v>55</c:v>
                </c:pt>
                <c:pt idx="30">
                  <c:v>66</c:v>
                </c:pt>
                <c:pt idx="31">
                  <c:v>68</c:v>
                </c:pt>
                <c:pt idx="32">
                  <c:v>35</c:v>
                </c:pt>
                <c:pt idx="33">
                  <c:v>26</c:v>
                </c:pt>
                <c:pt idx="34">
                  <c:v>25</c:v>
                </c:pt>
                <c:pt idx="35">
                  <c:v>12</c:v>
                </c:pt>
                <c:pt idx="36">
                  <c:v>17</c:v>
                </c:pt>
                <c:pt idx="37">
                  <c:v>6</c:v>
                </c:pt>
                <c:pt idx="38">
                  <c:v>14</c:v>
                </c:pt>
                <c:pt idx="39">
                  <c:v>13</c:v>
                </c:pt>
                <c:pt idx="40">
                  <c:v>9</c:v>
                </c:pt>
              </c:numCache>
            </c:numRef>
          </c:val>
          <c:extLst>
            <c:ext xmlns:c16="http://schemas.microsoft.com/office/drawing/2014/chart" uri="{C3380CC4-5D6E-409C-BE32-E72D297353CC}">
              <c16:uniqueId val="{00000003-EF2B-4C55-97AF-FD579A4E1DB5}"/>
            </c:ext>
          </c:extLst>
        </c:ser>
        <c:ser>
          <c:idx val="4"/>
          <c:order val="4"/>
          <c:tx>
            <c:strRef>
              <c:f>'Exits x Size'!$Q$13</c:f>
              <c:strCache>
                <c:ptCount val="1"/>
                <c:pt idx="0">
                  <c:v>$500M+</c:v>
                </c:pt>
              </c:strCache>
            </c:strRef>
          </c:tx>
          <c:spPr>
            <a:solidFill>
              <a:schemeClr val="accent5"/>
            </a:solidFill>
            <a:ln>
              <a:noFill/>
            </a:ln>
            <a:effectLst/>
          </c:spPr>
          <c:invertIfNegative val="0"/>
          <c:cat>
            <c:multiLvlStrRef>
              <c:f>'Exits x Size'!$R$7:$BF$8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Size'!$R$13:$BF$13</c:f>
              <c:numCache>
                <c:formatCode>General</c:formatCode>
                <c:ptCount val="41"/>
                <c:pt idx="0">
                  <c:v>10</c:v>
                </c:pt>
                <c:pt idx="1">
                  <c:v>12</c:v>
                </c:pt>
                <c:pt idx="2">
                  <c:v>8</c:v>
                </c:pt>
                <c:pt idx="3">
                  <c:v>16</c:v>
                </c:pt>
                <c:pt idx="4">
                  <c:v>5</c:v>
                </c:pt>
                <c:pt idx="5">
                  <c:v>8</c:v>
                </c:pt>
                <c:pt idx="6">
                  <c:v>15</c:v>
                </c:pt>
                <c:pt idx="7">
                  <c:v>8</c:v>
                </c:pt>
                <c:pt idx="8">
                  <c:v>7</c:v>
                </c:pt>
                <c:pt idx="9">
                  <c:v>8</c:v>
                </c:pt>
                <c:pt idx="10">
                  <c:v>11</c:v>
                </c:pt>
                <c:pt idx="11">
                  <c:v>7</c:v>
                </c:pt>
                <c:pt idx="12">
                  <c:v>11</c:v>
                </c:pt>
                <c:pt idx="13">
                  <c:v>10</c:v>
                </c:pt>
                <c:pt idx="14">
                  <c:v>7</c:v>
                </c:pt>
                <c:pt idx="15">
                  <c:v>18</c:v>
                </c:pt>
                <c:pt idx="16">
                  <c:v>5</c:v>
                </c:pt>
                <c:pt idx="17">
                  <c:v>17</c:v>
                </c:pt>
                <c:pt idx="18">
                  <c:v>19</c:v>
                </c:pt>
                <c:pt idx="19">
                  <c:v>12</c:v>
                </c:pt>
                <c:pt idx="20">
                  <c:v>11</c:v>
                </c:pt>
                <c:pt idx="21">
                  <c:v>20</c:v>
                </c:pt>
                <c:pt idx="22">
                  <c:v>15</c:v>
                </c:pt>
                <c:pt idx="23">
                  <c:v>14</c:v>
                </c:pt>
                <c:pt idx="24">
                  <c:v>8</c:v>
                </c:pt>
                <c:pt idx="25">
                  <c:v>19</c:v>
                </c:pt>
                <c:pt idx="26">
                  <c:v>29</c:v>
                </c:pt>
                <c:pt idx="27">
                  <c:v>47</c:v>
                </c:pt>
                <c:pt idx="28">
                  <c:v>38</c:v>
                </c:pt>
                <c:pt idx="29">
                  <c:v>58</c:v>
                </c:pt>
                <c:pt idx="30">
                  <c:v>71</c:v>
                </c:pt>
                <c:pt idx="31">
                  <c:v>54</c:v>
                </c:pt>
                <c:pt idx="32">
                  <c:v>19</c:v>
                </c:pt>
                <c:pt idx="33">
                  <c:v>8</c:v>
                </c:pt>
                <c:pt idx="34">
                  <c:v>8</c:v>
                </c:pt>
                <c:pt idx="35">
                  <c:v>6</c:v>
                </c:pt>
                <c:pt idx="36">
                  <c:v>4</c:v>
                </c:pt>
                <c:pt idx="37">
                  <c:v>5</c:v>
                </c:pt>
                <c:pt idx="38">
                  <c:v>14</c:v>
                </c:pt>
                <c:pt idx="39">
                  <c:v>6</c:v>
                </c:pt>
                <c:pt idx="40">
                  <c:v>6</c:v>
                </c:pt>
              </c:numCache>
            </c:numRef>
          </c:val>
          <c:extLst>
            <c:ext xmlns:c16="http://schemas.microsoft.com/office/drawing/2014/chart" uri="{C3380CC4-5D6E-409C-BE32-E72D297353CC}">
              <c16:uniqueId val="{00000004-EF2B-4C55-97AF-FD579A4E1DB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90152017400394535"/>
          <c:y val="2.7633851468048358E-2"/>
          <c:w val="8.8486963754798323E-2"/>
          <c:h val="0.2780302721227204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Size'!$Q$46</c:f>
              <c:strCache>
                <c:ptCount val="1"/>
                <c:pt idx="0">
                  <c:v>Under $25M</c:v>
                </c:pt>
              </c:strCache>
            </c:strRef>
          </c:tx>
          <c:spPr>
            <a:solidFill>
              <a:schemeClr val="accent1"/>
            </a:solidFill>
            <a:ln>
              <a:noFill/>
            </a:ln>
            <a:effectLst/>
          </c:spPr>
          <c:invertIfNegative val="0"/>
          <c:cat>
            <c:multiLvlStrRef>
              <c:f>'Exits x Size'!$S$44:$BF$45</c:f>
              <c:multiLvlStrCache>
                <c:ptCount val="40"/>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pt idx="39">
                    <c:v>Q1</c:v>
                  </c:pt>
                </c:lvl>
                <c:lvl>
                  <c:pt idx="3">
                    <c:v>2015</c:v>
                  </c:pt>
                  <c:pt idx="7">
                    <c:v>2016</c:v>
                  </c:pt>
                  <c:pt idx="11">
                    <c:v>2017</c:v>
                  </c:pt>
                  <c:pt idx="15">
                    <c:v>2018</c:v>
                  </c:pt>
                  <c:pt idx="19">
                    <c:v>2019</c:v>
                  </c:pt>
                  <c:pt idx="23">
                    <c:v>2020</c:v>
                  </c:pt>
                  <c:pt idx="27">
                    <c:v>2021</c:v>
                  </c:pt>
                  <c:pt idx="31">
                    <c:v>2022</c:v>
                  </c:pt>
                  <c:pt idx="35">
                    <c:v>2023</c:v>
                  </c:pt>
                  <c:pt idx="39">
                    <c:v>2024*</c:v>
                  </c:pt>
                </c:lvl>
              </c:multiLvlStrCache>
            </c:multiLvlStrRef>
          </c:cat>
          <c:val>
            <c:numRef>
              <c:f>'Exits x Size'!$S$46:$BF$46</c:f>
              <c:numCache>
                <c:formatCode>"$"#,##0.0</c:formatCode>
                <c:ptCount val="40"/>
                <c:pt idx="0">
                  <c:v>0.37887732112000005</c:v>
                </c:pt>
                <c:pt idx="1">
                  <c:v>0.23955689450700002</c:v>
                </c:pt>
                <c:pt idx="2">
                  <c:v>0.22869269158200001</c:v>
                </c:pt>
                <c:pt idx="3">
                  <c:v>0.38264030526000004</c:v>
                </c:pt>
                <c:pt idx="4">
                  <c:v>0.26932721690099992</c:v>
                </c:pt>
                <c:pt idx="5">
                  <c:v>0.17940381400000002</c:v>
                </c:pt>
                <c:pt idx="6">
                  <c:v>0.30875916999999997</c:v>
                </c:pt>
                <c:pt idx="7">
                  <c:v>0.23546050241300001</c:v>
                </c:pt>
                <c:pt idx="8">
                  <c:v>0.27426583855100001</c:v>
                </c:pt>
                <c:pt idx="9">
                  <c:v>0.27076772782999997</c:v>
                </c:pt>
                <c:pt idx="10">
                  <c:v>0.33040343423900004</c:v>
                </c:pt>
                <c:pt idx="11">
                  <c:v>0.28249763743</c:v>
                </c:pt>
                <c:pt idx="12">
                  <c:v>0.26976018648699995</c:v>
                </c:pt>
                <c:pt idx="13">
                  <c:v>0.21884272297999999</c:v>
                </c:pt>
                <c:pt idx="14">
                  <c:v>0.17372658721000003</c:v>
                </c:pt>
                <c:pt idx="15">
                  <c:v>0.39692574890999999</c:v>
                </c:pt>
                <c:pt idx="16">
                  <c:v>0.19772999999999999</c:v>
                </c:pt>
                <c:pt idx="17">
                  <c:v>0.43775814952600001</c:v>
                </c:pt>
                <c:pt idx="18">
                  <c:v>0.24745626909900004</c:v>
                </c:pt>
                <c:pt idx="19">
                  <c:v>0.21808150683999999</c:v>
                </c:pt>
                <c:pt idx="20">
                  <c:v>0.35360893270399996</c:v>
                </c:pt>
                <c:pt idx="21">
                  <c:v>0.25853819614300005</c:v>
                </c:pt>
                <c:pt idx="22">
                  <c:v>0.21244305184099999</c:v>
                </c:pt>
                <c:pt idx="23">
                  <c:v>0.34073782368300004</c:v>
                </c:pt>
                <c:pt idx="24">
                  <c:v>0.17333009666500004</c:v>
                </c:pt>
                <c:pt idx="25">
                  <c:v>0.18466282699</c:v>
                </c:pt>
                <c:pt idx="26">
                  <c:v>0.247807376784</c:v>
                </c:pt>
                <c:pt idx="27">
                  <c:v>0.49416825736000008</c:v>
                </c:pt>
                <c:pt idx="28">
                  <c:v>0.37503998489399998</c:v>
                </c:pt>
                <c:pt idx="29">
                  <c:v>0.28994478105299998</c:v>
                </c:pt>
                <c:pt idx="30">
                  <c:v>0.30179400000000006</c:v>
                </c:pt>
                <c:pt idx="31">
                  <c:v>0.32311887930400002</c:v>
                </c:pt>
                <c:pt idx="32">
                  <c:v>0.36259353910600006</c:v>
                </c:pt>
                <c:pt idx="33">
                  <c:v>0.11075604123400001</c:v>
                </c:pt>
                <c:pt idx="34">
                  <c:v>0.24045754975</c:v>
                </c:pt>
                <c:pt idx="35">
                  <c:v>7.2499316180000009E-2</c:v>
                </c:pt>
                <c:pt idx="36">
                  <c:v>0.17221999999999998</c:v>
                </c:pt>
                <c:pt idx="37">
                  <c:v>0.220134261</c:v>
                </c:pt>
                <c:pt idx="38">
                  <c:v>3.8100000000000002E-2</c:v>
                </c:pt>
                <c:pt idx="39">
                  <c:v>1.1649999999999999E-2</c:v>
                </c:pt>
              </c:numCache>
            </c:numRef>
          </c:val>
          <c:extLst>
            <c:ext xmlns:c16="http://schemas.microsoft.com/office/drawing/2014/chart" uri="{C3380CC4-5D6E-409C-BE32-E72D297353CC}">
              <c16:uniqueId val="{00000000-5908-46D1-BA53-5E545EAF7B50}"/>
            </c:ext>
          </c:extLst>
        </c:ser>
        <c:ser>
          <c:idx val="1"/>
          <c:order val="1"/>
          <c:tx>
            <c:strRef>
              <c:f>'Exits x Size'!$Q$47</c:f>
              <c:strCache>
                <c:ptCount val="1"/>
                <c:pt idx="0">
                  <c:v>$25M-$50M</c:v>
                </c:pt>
              </c:strCache>
            </c:strRef>
          </c:tx>
          <c:spPr>
            <a:solidFill>
              <a:schemeClr val="accent2"/>
            </a:solidFill>
            <a:ln>
              <a:noFill/>
            </a:ln>
            <a:effectLst/>
          </c:spPr>
          <c:invertIfNegative val="0"/>
          <c:cat>
            <c:multiLvlStrRef>
              <c:f>'Exits x Size'!$S$44:$BF$45</c:f>
              <c:multiLvlStrCache>
                <c:ptCount val="40"/>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pt idx="39">
                    <c:v>Q1</c:v>
                  </c:pt>
                </c:lvl>
                <c:lvl>
                  <c:pt idx="3">
                    <c:v>2015</c:v>
                  </c:pt>
                  <c:pt idx="7">
                    <c:v>2016</c:v>
                  </c:pt>
                  <c:pt idx="11">
                    <c:v>2017</c:v>
                  </c:pt>
                  <c:pt idx="15">
                    <c:v>2018</c:v>
                  </c:pt>
                  <c:pt idx="19">
                    <c:v>2019</c:v>
                  </c:pt>
                  <c:pt idx="23">
                    <c:v>2020</c:v>
                  </c:pt>
                  <c:pt idx="27">
                    <c:v>2021</c:v>
                  </c:pt>
                  <c:pt idx="31">
                    <c:v>2022</c:v>
                  </c:pt>
                  <c:pt idx="35">
                    <c:v>2023</c:v>
                  </c:pt>
                  <c:pt idx="39">
                    <c:v>2024*</c:v>
                  </c:pt>
                </c:lvl>
              </c:multiLvlStrCache>
            </c:multiLvlStrRef>
          </c:cat>
          <c:val>
            <c:numRef>
              <c:f>'Exits x Size'!$S$47:$BF$47</c:f>
              <c:numCache>
                <c:formatCode>"$"#,##0.0</c:formatCode>
                <c:ptCount val="40"/>
                <c:pt idx="0">
                  <c:v>0.65497000000000005</c:v>
                </c:pt>
                <c:pt idx="1">
                  <c:v>0.5611925980000001</c:v>
                </c:pt>
                <c:pt idx="2">
                  <c:v>0.43156499499999995</c:v>
                </c:pt>
                <c:pt idx="3">
                  <c:v>0.58219292551000001</c:v>
                </c:pt>
                <c:pt idx="4">
                  <c:v>0.46177436899999996</c:v>
                </c:pt>
                <c:pt idx="5">
                  <c:v>0.48400092</c:v>
                </c:pt>
                <c:pt idx="6">
                  <c:v>0.57614774514000011</c:v>
                </c:pt>
                <c:pt idx="7">
                  <c:v>0.34108319088</c:v>
                </c:pt>
                <c:pt idx="8">
                  <c:v>0.27894616999999999</c:v>
                </c:pt>
                <c:pt idx="9">
                  <c:v>0.25025091999999999</c:v>
                </c:pt>
                <c:pt idx="10">
                  <c:v>0.30537000000000003</c:v>
                </c:pt>
                <c:pt idx="11">
                  <c:v>0.64632060458000007</c:v>
                </c:pt>
                <c:pt idx="12">
                  <c:v>0.3281</c:v>
                </c:pt>
                <c:pt idx="13">
                  <c:v>0.30960900000000002</c:v>
                </c:pt>
                <c:pt idx="14">
                  <c:v>0.32918000000000003</c:v>
                </c:pt>
                <c:pt idx="15">
                  <c:v>0.44557513683</c:v>
                </c:pt>
                <c:pt idx="16">
                  <c:v>9.9599999999999994E-2</c:v>
                </c:pt>
                <c:pt idx="17">
                  <c:v>0.28159060175</c:v>
                </c:pt>
                <c:pt idx="18">
                  <c:v>0.33684000000000003</c:v>
                </c:pt>
                <c:pt idx="19">
                  <c:v>0.41857764967</c:v>
                </c:pt>
                <c:pt idx="20">
                  <c:v>0.47561053113999996</c:v>
                </c:pt>
                <c:pt idx="21">
                  <c:v>0.27069599999999999</c:v>
                </c:pt>
                <c:pt idx="22">
                  <c:v>0.34609999999999996</c:v>
                </c:pt>
                <c:pt idx="23">
                  <c:v>0.35918903799999996</c:v>
                </c:pt>
                <c:pt idx="24">
                  <c:v>0.33485999999999999</c:v>
                </c:pt>
                <c:pt idx="25">
                  <c:v>0.24253170500000001</c:v>
                </c:pt>
                <c:pt idx="26">
                  <c:v>0.62521348700000012</c:v>
                </c:pt>
                <c:pt idx="27">
                  <c:v>0.41637407500000001</c:v>
                </c:pt>
                <c:pt idx="28">
                  <c:v>1.1127242229700001</c:v>
                </c:pt>
                <c:pt idx="29">
                  <c:v>0.82065889385999991</c:v>
                </c:pt>
                <c:pt idx="30">
                  <c:v>0.99071560366000022</c:v>
                </c:pt>
                <c:pt idx="31">
                  <c:v>0.60304896999999991</c:v>
                </c:pt>
                <c:pt idx="32">
                  <c:v>0.50270048246999999</c:v>
                </c:pt>
                <c:pt idx="33">
                  <c:v>0.48145951999999997</c:v>
                </c:pt>
                <c:pt idx="34">
                  <c:v>0.37475272500000001</c:v>
                </c:pt>
                <c:pt idx="35">
                  <c:v>0.181115157</c:v>
                </c:pt>
                <c:pt idx="36">
                  <c:v>0.27631964238000001</c:v>
                </c:pt>
                <c:pt idx="37">
                  <c:v>0.29628414969000005</c:v>
                </c:pt>
                <c:pt idx="38">
                  <c:v>0.28389657930000001</c:v>
                </c:pt>
                <c:pt idx="39">
                  <c:v>0.193356474</c:v>
                </c:pt>
              </c:numCache>
            </c:numRef>
          </c:val>
          <c:extLst>
            <c:ext xmlns:c16="http://schemas.microsoft.com/office/drawing/2014/chart" uri="{C3380CC4-5D6E-409C-BE32-E72D297353CC}">
              <c16:uniqueId val="{00000001-5908-46D1-BA53-5E545EAF7B50}"/>
            </c:ext>
          </c:extLst>
        </c:ser>
        <c:ser>
          <c:idx val="2"/>
          <c:order val="2"/>
          <c:tx>
            <c:strRef>
              <c:f>'Exits x Size'!$Q$48</c:f>
              <c:strCache>
                <c:ptCount val="1"/>
                <c:pt idx="0">
                  <c:v>$50M-$100M</c:v>
                </c:pt>
              </c:strCache>
            </c:strRef>
          </c:tx>
          <c:spPr>
            <a:solidFill>
              <a:schemeClr val="accent3"/>
            </a:solidFill>
            <a:ln>
              <a:noFill/>
            </a:ln>
            <a:effectLst/>
          </c:spPr>
          <c:invertIfNegative val="0"/>
          <c:cat>
            <c:multiLvlStrRef>
              <c:f>'Exits x Size'!$S$44:$BF$45</c:f>
              <c:multiLvlStrCache>
                <c:ptCount val="40"/>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pt idx="39">
                    <c:v>Q1</c:v>
                  </c:pt>
                </c:lvl>
                <c:lvl>
                  <c:pt idx="3">
                    <c:v>2015</c:v>
                  </c:pt>
                  <c:pt idx="7">
                    <c:v>2016</c:v>
                  </c:pt>
                  <c:pt idx="11">
                    <c:v>2017</c:v>
                  </c:pt>
                  <c:pt idx="15">
                    <c:v>2018</c:v>
                  </c:pt>
                  <c:pt idx="19">
                    <c:v>2019</c:v>
                  </c:pt>
                  <c:pt idx="23">
                    <c:v>2020</c:v>
                  </c:pt>
                  <c:pt idx="27">
                    <c:v>2021</c:v>
                  </c:pt>
                  <c:pt idx="31">
                    <c:v>2022</c:v>
                  </c:pt>
                  <c:pt idx="35">
                    <c:v>2023</c:v>
                  </c:pt>
                  <c:pt idx="39">
                    <c:v>2024*</c:v>
                  </c:pt>
                </c:lvl>
              </c:multiLvlStrCache>
            </c:multiLvlStrRef>
          </c:cat>
          <c:val>
            <c:numRef>
              <c:f>'Exits x Size'!$S$48:$BF$48</c:f>
              <c:numCache>
                <c:formatCode>"$"#,##0.0</c:formatCode>
                <c:ptCount val="40"/>
                <c:pt idx="0">
                  <c:v>1.05486496791</c:v>
                </c:pt>
                <c:pt idx="1">
                  <c:v>1.065862952</c:v>
                </c:pt>
                <c:pt idx="2">
                  <c:v>1.12328770955</c:v>
                </c:pt>
                <c:pt idx="3">
                  <c:v>1.1511906089999999</c:v>
                </c:pt>
                <c:pt idx="4">
                  <c:v>0.76232680427999999</c:v>
                </c:pt>
                <c:pt idx="5">
                  <c:v>0.97818256399999992</c:v>
                </c:pt>
                <c:pt idx="6">
                  <c:v>0.36919236671</c:v>
                </c:pt>
                <c:pt idx="7">
                  <c:v>0.48151973129000003</c:v>
                </c:pt>
                <c:pt idx="8">
                  <c:v>0.49711026914000001</c:v>
                </c:pt>
                <c:pt idx="9">
                  <c:v>1.0359915683700001</c:v>
                </c:pt>
                <c:pt idx="10">
                  <c:v>0.64359822599999994</c:v>
                </c:pt>
                <c:pt idx="11">
                  <c:v>0.62709999999999999</c:v>
                </c:pt>
                <c:pt idx="12">
                  <c:v>0.86643979400000015</c:v>
                </c:pt>
                <c:pt idx="13">
                  <c:v>0.73200101799999995</c:v>
                </c:pt>
                <c:pt idx="14">
                  <c:v>0.89003383000000003</c:v>
                </c:pt>
                <c:pt idx="15">
                  <c:v>0.9928949547</c:v>
                </c:pt>
                <c:pt idx="16">
                  <c:v>0.55379999999999996</c:v>
                </c:pt>
                <c:pt idx="17">
                  <c:v>1.2888696050600001</c:v>
                </c:pt>
                <c:pt idx="18">
                  <c:v>0.85047205135000004</c:v>
                </c:pt>
                <c:pt idx="19">
                  <c:v>1.2053444359999999</c:v>
                </c:pt>
                <c:pt idx="20">
                  <c:v>1.2369934759999999</c:v>
                </c:pt>
                <c:pt idx="21">
                  <c:v>1.3182103066799997</c:v>
                </c:pt>
                <c:pt idx="22">
                  <c:v>0.83772384000000011</c:v>
                </c:pt>
                <c:pt idx="23">
                  <c:v>0.65781000000000001</c:v>
                </c:pt>
                <c:pt idx="24">
                  <c:v>0.59026169641000004</c:v>
                </c:pt>
                <c:pt idx="25">
                  <c:v>1.0842653550000001</c:v>
                </c:pt>
                <c:pt idx="26">
                  <c:v>1.3551531565899999</c:v>
                </c:pt>
                <c:pt idx="27">
                  <c:v>1.2818561038399998</c:v>
                </c:pt>
                <c:pt idx="28">
                  <c:v>1.6594437433399998</c:v>
                </c:pt>
                <c:pt idx="29">
                  <c:v>2.2265496080000005</c:v>
                </c:pt>
                <c:pt idx="30">
                  <c:v>2.2034939207900002</c:v>
                </c:pt>
                <c:pt idx="31">
                  <c:v>0.92698418399999993</c:v>
                </c:pt>
                <c:pt idx="32">
                  <c:v>1.0163211000000001</c:v>
                </c:pt>
                <c:pt idx="33">
                  <c:v>0.36046709799999999</c:v>
                </c:pt>
                <c:pt idx="34">
                  <c:v>0.71596330000000008</c:v>
                </c:pt>
                <c:pt idx="35">
                  <c:v>0.68313615000000005</c:v>
                </c:pt>
                <c:pt idx="36">
                  <c:v>0.68130210600000007</c:v>
                </c:pt>
                <c:pt idx="37">
                  <c:v>0.40137118999999999</c:v>
                </c:pt>
                <c:pt idx="38">
                  <c:v>0.32331846000000003</c:v>
                </c:pt>
                <c:pt idx="39">
                  <c:v>0.31057999999999997</c:v>
                </c:pt>
              </c:numCache>
            </c:numRef>
          </c:val>
          <c:extLst>
            <c:ext xmlns:c16="http://schemas.microsoft.com/office/drawing/2014/chart" uri="{C3380CC4-5D6E-409C-BE32-E72D297353CC}">
              <c16:uniqueId val="{00000002-5908-46D1-BA53-5E545EAF7B50}"/>
            </c:ext>
          </c:extLst>
        </c:ser>
        <c:ser>
          <c:idx val="3"/>
          <c:order val="3"/>
          <c:tx>
            <c:strRef>
              <c:f>'Exits x Size'!$Q$49</c:f>
              <c:strCache>
                <c:ptCount val="1"/>
                <c:pt idx="0">
                  <c:v>$100M-$500M</c:v>
                </c:pt>
              </c:strCache>
            </c:strRef>
          </c:tx>
          <c:spPr>
            <a:solidFill>
              <a:schemeClr val="accent4"/>
            </a:solidFill>
            <a:ln>
              <a:noFill/>
            </a:ln>
            <a:effectLst/>
          </c:spPr>
          <c:invertIfNegative val="0"/>
          <c:cat>
            <c:multiLvlStrRef>
              <c:f>'Exits x Size'!$S$44:$BF$45</c:f>
              <c:multiLvlStrCache>
                <c:ptCount val="40"/>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pt idx="39">
                    <c:v>Q1</c:v>
                  </c:pt>
                </c:lvl>
                <c:lvl>
                  <c:pt idx="3">
                    <c:v>2015</c:v>
                  </c:pt>
                  <c:pt idx="7">
                    <c:v>2016</c:v>
                  </c:pt>
                  <c:pt idx="11">
                    <c:v>2017</c:v>
                  </c:pt>
                  <c:pt idx="15">
                    <c:v>2018</c:v>
                  </c:pt>
                  <c:pt idx="19">
                    <c:v>2019</c:v>
                  </c:pt>
                  <c:pt idx="23">
                    <c:v>2020</c:v>
                  </c:pt>
                  <c:pt idx="27">
                    <c:v>2021</c:v>
                  </c:pt>
                  <c:pt idx="31">
                    <c:v>2022</c:v>
                  </c:pt>
                  <c:pt idx="35">
                    <c:v>2023</c:v>
                  </c:pt>
                  <c:pt idx="39">
                    <c:v>2024*</c:v>
                  </c:pt>
                </c:lvl>
              </c:multiLvlStrCache>
            </c:multiLvlStrRef>
          </c:cat>
          <c:val>
            <c:numRef>
              <c:f>'Exits x Size'!$S$49:$BF$49</c:f>
              <c:numCache>
                <c:formatCode>"$"#,##0.0</c:formatCode>
                <c:ptCount val="40"/>
                <c:pt idx="0">
                  <c:v>9.4645222995999987</c:v>
                </c:pt>
                <c:pt idx="1">
                  <c:v>11.095726596899999</c:v>
                </c:pt>
                <c:pt idx="2">
                  <c:v>8.1057110926000018</c:v>
                </c:pt>
                <c:pt idx="3">
                  <c:v>5.8650281019999992</c:v>
                </c:pt>
                <c:pt idx="4">
                  <c:v>6.9195041100000001</c:v>
                </c:pt>
                <c:pt idx="5">
                  <c:v>9.3784194997000014</c:v>
                </c:pt>
                <c:pt idx="6">
                  <c:v>8.0102513350000013</c:v>
                </c:pt>
                <c:pt idx="7">
                  <c:v>7.1300172303999991</c:v>
                </c:pt>
                <c:pt idx="8">
                  <c:v>5.0727550637000007</c:v>
                </c:pt>
                <c:pt idx="9">
                  <c:v>8.2082186894000007</c:v>
                </c:pt>
                <c:pt idx="10">
                  <c:v>4.9242105270000005</c:v>
                </c:pt>
                <c:pt idx="11">
                  <c:v>3.1742951910000001</c:v>
                </c:pt>
                <c:pt idx="12">
                  <c:v>6.1051200980000013</c:v>
                </c:pt>
                <c:pt idx="13">
                  <c:v>7.4022796210000008</c:v>
                </c:pt>
                <c:pt idx="14">
                  <c:v>9.0574234803999989</c:v>
                </c:pt>
                <c:pt idx="15">
                  <c:v>8.889196459599999</c:v>
                </c:pt>
                <c:pt idx="16">
                  <c:v>11.130938713999999</c:v>
                </c:pt>
                <c:pt idx="17">
                  <c:v>10.1734800722</c:v>
                </c:pt>
                <c:pt idx="18">
                  <c:v>9.3675771414</c:v>
                </c:pt>
                <c:pt idx="19">
                  <c:v>10.113705523999997</c:v>
                </c:pt>
                <c:pt idx="20">
                  <c:v>12.28878463</c:v>
                </c:pt>
                <c:pt idx="21">
                  <c:v>7.7868407591000004</c:v>
                </c:pt>
                <c:pt idx="22">
                  <c:v>7.2974991987999989</c:v>
                </c:pt>
                <c:pt idx="23">
                  <c:v>5.6603923599999995</c:v>
                </c:pt>
                <c:pt idx="24">
                  <c:v>7.308722812000001</c:v>
                </c:pt>
                <c:pt idx="25">
                  <c:v>9.1739617209999995</c:v>
                </c:pt>
                <c:pt idx="26">
                  <c:v>13.418187450000001</c:v>
                </c:pt>
                <c:pt idx="27">
                  <c:v>11.477863955599998</c:v>
                </c:pt>
                <c:pt idx="28">
                  <c:v>13.806586726999999</c:v>
                </c:pt>
                <c:pt idx="29">
                  <c:v>16.857116993500004</c:v>
                </c:pt>
                <c:pt idx="30">
                  <c:v>17.171640699700003</c:v>
                </c:pt>
                <c:pt idx="31">
                  <c:v>8.9781008659999983</c:v>
                </c:pt>
                <c:pt idx="32">
                  <c:v>6.3316399664000009</c:v>
                </c:pt>
                <c:pt idx="33">
                  <c:v>5.8072476340000012</c:v>
                </c:pt>
                <c:pt idx="34">
                  <c:v>3.0349381681000001</c:v>
                </c:pt>
                <c:pt idx="35">
                  <c:v>4.0979910999999998</c:v>
                </c:pt>
                <c:pt idx="36">
                  <c:v>1.1735199999999999</c:v>
                </c:pt>
                <c:pt idx="37">
                  <c:v>2.4515977270000002</c:v>
                </c:pt>
                <c:pt idx="38">
                  <c:v>2.8445268280000002</c:v>
                </c:pt>
                <c:pt idx="39">
                  <c:v>2.8936145830000002</c:v>
                </c:pt>
              </c:numCache>
            </c:numRef>
          </c:val>
          <c:extLst>
            <c:ext xmlns:c16="http://schemas.microsoft.com/office/drawing/2014/chart" uri="{C3380CC4-5D6E-409C-BE32-E72D297353CC}">
              <c16:uniqueId val="{00000003-5908-46D1-BA53-5E545EAF7B50}"/>
            </c:ext>
          </c:extLst>
        </c:ser>
        <c:ser>
          <c:idx val="4"/>
          <c:order val="4"/>
          <c:tx>
            <c:strRef>
              <c:f>'Exits x Size'!$Q$50</c:f>
              <c:strCache>
                <c:ptCount val="1"/>
                <c:pt idx="0">
                  <c:v>$500M+</c:v>
                </c:pt>
              </c:strCache>
            </c:strRef>
          </c:tx>
          <c:spPr>
            <a:solidFill>
              <a:schemeClr val="accent5"/>
            </a:solidFill>
            <a:ln>
              <a:noFill/>
            </a:ln>
            <a:effectLst/>
          </c:spPr>
          <c:invertIfNegative val="0"/>
          <c:cat>
            <c:multiLvlStrRef>
              <c:f>'Exits x Size'!$S$44:$BF$45</c:f>
              <c:multiLvlStrCache>
                <c:ptCount val="40"/>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pt idx="39">
                    <c:v>Q1</c:v>
                  </c:pt>
                </c:lvl>
                <c:lvl>
                  <c:pt idx="3">
                    <c:v>2015</c:v>
                  </c:pt>
                  <c:pt idx="7">
                    <c:v>2016</c:v>
                  </c:pt>
                  <c:pt idx="11">
                    <c:v>2017</c:v>
                  </c:pt>
                  <c:pt idx="15">
                    <c:v>2018</c:v>
                  </c:pt>
                  <c:pt idx="19">
                    <c:v>2019</c:v>
                  </c:pt>
                  <c:pt idx="23">
                    <c:v>2020</c:v>
                  </c:pt>
                  <c:pt idx="27">
                    <c:v>2021</c:v>
                  </c:pt>
                  <c:pt idx="31">
                    <c:v>2022</c:v>
                  </c:pt>
                  <c:pt idx="35">
                    <c:v>2023</c:v>
                  </c:pt>
                  <c:pt idx="39">
                    <c:v>2024*</c:v>
                  </c:pt>
                </c:lvl>
              </c:multiLvlStrCache>
            </c:multiLvlStrRef>
          </c:cat>
          <c:val>
            <c:numRef>
              <c:f>'Exits x Size'!$S$50:$BF$50</c:f>
              <c:numCache>
                <c:formatCode>"$"#,##0.0</c:formatCode>
                <c:ptCount val="40"/>
                <c:pt idx="0">
                  <c:v>12.617090210999999</c:v>
                </c:pt>
                <c:pt idx="1">
                  <c:v>8.0589454699999994</c:v>
                </c:pt>
                <c:pt idx="2">
                  <c:v>35.096801326000005</c:v>
                </c:pt>
                <c:pt idx="3">
                  <c:v>4.6412258280000005</c:v>
                </c:pt>
                <c:pt idx="4">
                  <c:v>11.065705561</c:v>
                </c:pt>
                <c:pt idx="5">
                  <c:v>13.119526458000003</c:v>
                </c:pt>
                <c:pt idx="6">
                  <c:v>12.443117387000001</c:v>
                </c:pt>
                <c:pt idx="7">
                  <c:v>4.9950000000000001</c:v>
                </c:pt>
                <c:pt idx="8">
                  <c:v>12.743865605</c:v>
                </c:pt>
                <c:pt idx="9">
                  <c:v>12.728150882</c:v>
                </c:pt>
                <c:pt idx="10">
                  <c:v>4.8955572200000006</c:v>
                </c:pt>
                <c:pt idx="11">
                  <c:v>29.104769364999999</c:v>
                </c:pt>
                <c:pt idx="12">
                  <c:v>12.282572613999999</c:v>
                </c:pt>
                <c:pt idx="13">
                  <c:v>8.1780981787999991</c:v>
                </c:pt>
                <c:pt idx="14">
                  <c:v>23.990185302</c:v>
                </c:pt>
                <c:pt idx="15">
                  <c:v>16.521446806699998</c:v>
                </c:pt>
                <c:pt idx="16">
                  <c:v>25.267477032000002</c:v>
                </c:pt>
                <c:pt idx="17">
                  <c:v>21.150912932000001</c:v>
                </c:pt>
                <c:pt idx="18">
                  <c:v>27.171808188000004</c:v>
                </c:pt>
                <c:pt idx="19">
                  <c:v>41.302162609000007</c:v>
                </c:pt>
                <c:pt idx="20">
                  <c:v>114.08715347300001</c:v>
                </c:pt>
                <c:pt idx="21">
                  <c:v>34.677192594599994</c:v>
                </c:pt>
                <c:pt idx="22">
                  <c:v>16.282649958</c:v>
                </c:pt>
                <c:pt idx="23">
                  <c:v>9.7990400990000008</c:v>
                </c:pt>
                <c:pt idx="24">
                  <c:v>29.737355384000001</c:v>
                </c:pt>
                <c:pt idx="25">
                  <c:v>91.33015692500004</c:v>
                </c:pt>
                <c:pt idx="26">
                  <c:v>124.74817370399995</c:v>
                </c:pt>
                <c:pt idx="27">
                  <c:v>116.29794009199999</c:v>
                </c:pt>
                <c:pt idx="28">
                  <c:v>252.23561393900002</c:v>
                </c:pt>
                <c:pt idx="29">
                  <c:v>183.97630113500003</c:v>
                </c:pt>
                <c:pt idx="30">
                  <c:v>173.71703185109999</c:v>
                </c:pt>
                <c:pt idx="31">
                  <c:v>23.814746886999998</c:v>
                </c:pt>
                <c:pt idx="32">
                  <c:v>9.8187999999999995</c:v>
                </c:pt>
                <c:pt idx="33">
                  <c:v>9.9117300000000004</c:v>
                </c:pt>
                <c:pt idx="34">
                  <c:v>5.3164125609999999</c:v>
                </c:pt>
                <c:pt idx="35">
                  <c:v>4.4800000000000004</c:v>
                </c:pt>
                <c:pt idx="36">
                  <c:v>5.3563160860000005</c:v>
                </c:pt>
                <c:pt idx="37">
                  <c:v>35.320030673999995</c:v>
                </c:pt>
                <c:pt idx="38">
                  <c:v>6.9450000000000003</c:v>
                </c:pt>
                <c:pt idx="39">
                  <c:v>10.095071349999998</c:v>
                </c:pt>
              </c:numCache>
            </c:numRef>
          </c:val>
          <c:extLst>
            <c:ext xmlns:c16="http://schemas.microsoft.com/office/drawing/2014/chart" uri="{C3380CC4-5D6E-409C-BE32-E72D297353CC}">
              <c16:uniqueId val="{00000004-5908-46D1-BA53-5E545EAF7B5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Round'!$B$33</c:f>
              <c:strCache>
                <c:ptCount val="1"/>
                <c:pt idx="0">
                  <c:v>Pre-seed</c:v>
                </c:pt>
              </c:strCache>
            </c:strRef>
          </c:tx>
          <c:spPr>
            <a:solidFill>
              <a:schemeClr val="accent1"/>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Round'!$C$33:$M$33</c:f>
              <c:numCache>
                <c:formatCode>General</c:formatCode>
                <c:ptCount val="11"/>
                <c:pt idx="0">
                  <c:v>2</c:v>
                </c:pt>
                <c:pt idx="1">
                  <c:v>1</c:v>
                </c:pt>
                <c:pt idx="2">
                  <c:v>1</c:v>
                </c:pt>
                <c:pt idx="3">
                  <c:v>0</c:v>
                </c:pt>
                <c:pt idx="4">
                  <c:v>5</c:v>
                </c:pt>
                <c:pt idx="5">
                  <c:v>3</c:v>
                </c:pt>
                <c:pt idx="6">
                  <c:v>7</c:v>
                </c:pt>
                <c:pt idx="7">
                  <c:v>9</c:v>
                </c:pt>
                <c:pt idx="8">
                  <c:v>14</c:v>
                </c:pt>
                <c:pt idx="9">
                  <c:v>11</c:v>
                </c:pt>
                <c:pt idx="10">
                  <c:v>4</c:v>
                </c:pt>
              </c:numCache>
            </c:numRef>
          </c:val>
          <c:extLst>
            <c:ext xmlns:c16="http://schemas.microsoft.com/office/drawing/2014/chart" uri="{C3380CC4-5D6E-409C-BE32-E72D297353CC}">
              <c16:uniqueId val="{00000000-418A-45FB-B882-A9A4158CD7C8}"/>
            </c:ext>
          </c:extLst>
        </c:ser>
        <c:ser>
          <c:idx val="1"/>
          <c:order val="1"/>
          <c:tx>
            <c:strRef>
              <c:f>'Exits x Previous Round'!$B$34</c:f>
              <c:strCache>
                <c:ptCount val="1"/>
                <c:pt idx="0">
                  <c:v>Seed</c:v>
                </c:pt>
              </c:strCache>
            </c:strRef>
          </c:tx>
          <c:spPr>
            <a:solidFill>
              <a:schemeClr val="accent2"/>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Round'!$C$34:$M$34</c:f>
              <c:numCache>
                <c:formatCode>General</c:formatCode>
                <c:ptCount val="11"/>
                <c:pt idx="0">
                  <c:v>117</c:v>
                </c:pt>
                <c:pt idx="1">
                  <c:v>135</c:v>
                </c:pt>
                <c:pt idx="2">
                  <c:v>139</c:v>
                </c:pt>
                <c:pt idx="3">
                  <c:v>133</c:v>
                </c:pt>
                <c:pt idx="4">
                  <c:v>163</c:v>
                </c:pt>
                <c:pt idx="5">
                  <c:v>181</c:v>
                </c:pt>
                <c:pt idx="6">
                  <c:v>174</c:v>
                </c:pt>
                <c:pt idx="7">
                  <c:v>296</c:v>
                </c:pt>
                <c:pt idx="8">
                  <c:v>241</c:v>
                </c:pt>
                <c:pt idx="9">
                  <c:v>164</c:v>
                </c:pt>
                <c:pt idx="10">
                  <c:v>28</c:v>
                </c:pt>
              </c:numCache>
            </c:numRef>
          </c:val>
          <c:extLst>
            <c:ext xmlns:c16="http://schemas.microsoft.com/office/drawing/2014/chart" uri="{C3380CC4-5D6E-409C-BE32-E72D297353CC}">
              <c16:uniqueId val="{00000001-418A-45FB-B882-A9A4158CD7C8}"/>
            </c:ext>
          </c:extLst>
        </c:ser>
        <c:ser>
          <c:idx val="2"/>
          <c:order val="2"/>
          <c:tx>
            <c:strRef>
              <c:f>'Exits x Previous Round'!$B$35</c:f>
              <c:strCache>
                <c:ptCount val="1"/>
                <c:pt idx="0">
                  <c:v>A</c:v>
                </c:pt>
              </c:strCache>
            </c:strRef>
          </c:tx>
          <c:spPr>
            <a:solidFill>
              <a:schemeClr val="accent3"/>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Round'!$C$35:$M$35</c:f>
              <c:numCache>
                <c:formatCode>General</c:formatCode>
                <c:ptCount val="11"/>
                <c:pt idx="0">
                  <c:v>135</c:v>
                </c:pt>
                <c:pt idx="1">
                  <c:v>152</c:v>
                </c:pt>
                <c:pt idx="2">
                  <c:v>144</c:v>
                </c:pt>
                <c:pt idx="3">
                  <c:v>147</c:v>
                </c:pt>
                <c:pt idx="4">
                  <c:v>170</c:v>
                </c:pt>
                <c:pt idx="5">
                  <c:v>176</c:v>
                </c:pt>
                <c:pt idx="6">
                  <c:v>151</c:v>
                </c:pt>
                <c:pt idx="7">
                  <c:v>226</c:v>
                </c:pt>
                <c:pt idx="8">
                  <c:v>189</c:v>
                </c:pt>
                <c:pt idx="9">
                  <c:v>131</c:v>
                </c:pt>
                <c:pt idx="10">
                  <c:v>41</c:v>
                </c:pt>
              </c:numCache>
            </c:numRef>
          </c:val>
          <c:extLst>
            <c:ext xmlns:c16="http://schemas.microsoft.com/office/drawing/2014/chart" uri="{C3380CC4-5D6E-409C-BE32-E72D297353CC}">
              <c16:uniqueId val="{00000002-418A-45FB-B882-A9A4158CD7C8}"/>
            </c:ext>
          </c:extLst>
        </c:ser>
        <c:ser>
          <c:idx val="3"/>
          <c:order val="3"/>
          <c:tx>
            <c:strRef>
              <c:f>'Exits x Previous Round'!$B$36</c:f>
              <c:strCache>
                <c:ptCount val="1"/>
                <c:pt idx="0">
                  <c:v>B</c:v>
                </c:pt>
              </c:strCache>
            </c:strRef>
          </c:tx>
          <c:spPr>
            <a:solidFill>
              <a:schemeClr val="accent4"/>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Round'!$C$36:$M$36</c:f>
              <c:numCache>
                <c:formatCode>General</c:formatCode>
                <c:ptCount val="11"/>
                <c:pt idx="0">
                  <c:v>106</c:v>
                </c:pt>
                <c:pt idx="1">
                  <c:v>109</c:v>
                </c:pt>
                <c:pt idx="2">
                  <c:v>89</c:v>
                </c:pt>
                <c:pt idx="3">
                  <c:v>91</c:v>
                </c:pt>
                <c:pt idx="4">
                  <c:v>87</c:v>
                </c:pt>
                <c:pt idx="5">
                  <c:v>90</c:v>
                </c:pt>
                <c:pt idx="6">
                  <c:v>93</c:v>
                </c:pt>
                <c:pt idx="7">
                  <c:v>129</c:v>
                </c:pt>
                <c:pt idx="8">
                  <c:v>81</c:v>
                </c:pt>
                <c:pt idx="9">
                  <c:v>70</c:v>
                </c:pt>
                <c:pt idx="10">
                  <c:v>21</c:v>
                </c:pt>
              </c:numCache>
            </c:numRef>
          </c:val>
          <c:extLst>
            <c:ext xmlns:c16="http://schemas.microsoft.com/office/drawing/2014/chart" uri="{C3380CC4-5D6E-409C-BE32-E72D297353CC}">
              <c16:uniqueId val="{00000003-418A-45FB-B882-A9A4158CD7C8}"/>
            </c:ext>
          </c:extLst>
        </c:ser>
        <c:ser>
          <c:idx val="4"/>
          <c:order val="4"/>
          <c:tx>
            <c:strRef>
              <c:f>'Exits x Previous Round'!$B$37</c:f>
              <c:strCache>
                <c:ptCount val="1"/>
                <c:pt idx="0">
                  <c:v>C</c:v>
                </c:pt>
              </c:strCache>
            </c:strRef>
          </c:tx>
          <c:spPr>
            <a:solidFill>
              <a:schemeClr val="accent5"/>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Round'!$C$37:$M$37</c:f>
              <c:numCache>
                <c:formatCode>General</c:formatCode>
                <c:ptCount val="11"/>
                <c:pt idx="0">
                  <c:v>72</c:v>
                </c:pt>
                <c:pt idx="1">
                  <c:v>58</c:v>
                </c:pt>
                <c:pt idx="2">
                  <c:v>59</c:v>
                </c:pt>
                <c:pt idx="3">
                  <c:v>56</c:v>
                </c:pt>
                <c:pt idx="4">
                  <c:v>61</c:v>
                </c:pt>
                <c:pt idx="5">
                  <c:v>56</c:v>
                </c:pt>
                <c:pt idx="6">
                  <c:v>47</c:v>
                </c:pt>
                <c:pt idx="7">
                  <c:v>71</c:v>
                </c:pt>
                <c:pt idx="8">
                  <c:v>40</c:v>
                </c:pt>
                <c:pt idx="9">
                  <c:v>25</c:v>
                </c:pt>
                <c:pt idx="10">
                  <c:v>8</c:v>
                </c:pt>
              </c:numCache>
            </c:numRef>
          </c:val>
          <c:extLst>
            <c:ext xmlns:c16="http://schemas.microsoft.com/office/drawing/2014/chart" uri="{C3380CC4-5D6E-409C-BE32-E72D297353CC}">
              <c16:uniqueId val="{00000004-418A-45FB-B882-A9A4158CD7C8}"/>
            </c:ext>
          </c:extLst>
        </c:ser>
        <c:ser>
          <c:idx val="5"/>
          <c:order val="5"/>
          <c:tx>
            <c:strRef>
              <c:f>'Exits x Previous Round'!$B$38</c:f>
              <c:strCache>
                <c:ptCount val="1"/>
                <c:pt idx="0">
                  <c:v>D+</c:v>
                </c:pt>
              </c:strCache>
            </c:strRef>
          </c:tx>
          <c:spPr>
            <a:solidFill>
              <a:schemeClr val="accent6"/>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Round'!$C$38:$M$38</c:f>
              <c:numCache>
                <c:formatCode>General</c:formatCode>
                <c:ptCount val="11"/>
                <c:pt idx="0">
                  <c:v>58</c:v>
                </c:pt>
                <c:pt idx="1">
                  <c:v>40</c:v>
                </c:pt>
                <c:pt idx="2">
                  <c:v>57</c:v>
                </c:pt>
                <c:pt idx="3">
                  <c:v>47</c:v>
                </c:pt>
                <c:pt idx="4">
                  <c:v>53</c:v>
                </c:pt>
                <c:pt idx="5">
                  <c:v>49</c:v>
                </c:pt>
                <c:pt idx="6">
                  <c:v>39</c:v>
                </c:pt>
                <c:pt idx="7">
                  <c:v>49</c:v>
                </c:pt>
                <c:pt idx="8">
                  <c:v>31</c:v>
                </c:pt>
                <c:pt idx="9">
                  <c:v>22</c:v>
                </c:pt>
                <c:pt idx="10">
                  <c:v>2</c:v>
                </c:pt>
              </c:numCache>
            </c:numRef>
          </c:val>
          <c:extLst>
            <c:ext xmlns:c16="http://schemas.microsoft.com/office/drawing/2014/chart" uri="{C3380CC4-5D6E-409C-BE32-E72D297353CC}">
              <c16:uniqueId val="{00000005-418A-45FB-B882-A9A4158CD7C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Round'!$B$8</c:f>
              <c:strCache>
                <c:ptCount val="1"/>
                <c:pt idx="0">
                  <c:v>Pre-seed/Seed</c:v>
                </c:pt>
              </c:strCache>
            </c:strRef>
          </c:tx>
          <c:spPr>
            <a:solidFill>
              <a:schemeClr val="accent1"/>
            </a:solidFill>
            <a:ln>
              <a:noFill/>
            </a:ln>
            <a:effectLst/>
          </c:spPr>
          <c:invertIfNegative val="0"/>
          <c:cat>
            <c:numRef>
              <c:f>'Exits x Previous Round'!$C$7:$M$7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Round'!$C$8:$M$8</c:f>
              <c:numCache>
                <c:formatCode>General</c:formatCode>
                <c:ptCount val="11"/>
                <c:pt idx="0">
                  <c:v>119</c:v>
                </c:pt>
                <c:pt idx="1">
                  <c:v>137</c:v>
                </c:pt>
                <c:pt idx="2">
                  <c:v>142</c:v>
                </c:pt>
                <c:pt idx="3">
                  <c:v>140</c:v>
                </c:pt>
                <c:pt idx="4">
                  <c:v>175</c:v>
                </c:pt>
                <c:pt idx="5">
                  <c:v>188</c:v>
                </c:pt>
                <c:pt idx="6">
                  <c:v>185</c:v>
                </c:pt>
                <c:pt idx="7">
                  <c:v>324</c:v>
                </c:pt>
                <c:pt idx="8">
                  <c:v>264</c:v>
                </c:pt>
                <c:pt idx="9">
                  <c:v>189</c:v>
                </c:pt>
                <c:pt idx="10">
                  <c:v>35</c:v>
                </c:pt>
              </c:numCache>
            </c:numRef>
          </c:val>
          <c:extLst>
            <c:ext xmlns:c16="http://schemas.microsoft.com/office/drawing/2014/chart" uri="{C3380CC4-5D6E-409C-BE32-E72D297353CC}">
              <c16:uniqueId val="{00000000-BFEC-41FD-A2B0-895F9ECBB1A7}"/>
            </c:ext>
          </c:extLst>
        </c:ser>
        <c:ser>
          <c:idx val="1"/>
          <c:order val="1"/>
          <c:tx>
            <c:strRef>
              <c:f>'Exits x Previous Round'!$B$9</c:f>
              <c:strCache>
                <c:ptCount val="1"/>
                <c:pt idx="0">
                  <c:v>Early-stage VC</c:v>
                </c:pt>
              </c:strCache>
            </c:strRef>
          </c:tx>
          <c:spPr>
            <a:solidFill>
              <a:srgbClr val="6185A6"/>
            </a:solidFill>
            <a:ln>
              <a:noFill/>
            </a:ln>
            <a:effectLst/>
          </c:spPr>
          <c:invertIfNegative val="0"/>
          <c:cat>
            <c:numRef>
              <c:f>'Exits x Previous Round'!$C$7:$M$7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Round'!$C$9:$M$9</c:f>
              <c:numCache>
                <c:formatCode>General</c:formatCode>
                <c:ptCount val="11"/>
                <c:pt idx="0">
                  <c:v>385</c:v>
                </c:pt>
                <c:pt idx="1">
                  <c:v>442</c:v>
                </c:pt>
                <c:pt idx="2">
                  <c:v>399</c:v>
                </c:pt>
                <c:pt idx="3">
                  <c:v>368</c:v>
                </c:pt>
                <c:pt idx="4">
                  <c:v>402</c:v>
                </c:pt>
                <c:pt idx="5">
                  <c:v>417</c:v>
                </c:pt>
                <c:pt idx="6">
                  <c:v>335</c:v>
                </c:pt>
                <c:pt idx="7">
                  <c:v>436</c:v>
                </c:pt>
                <c:pt idx="8">
                  <c:v>348</c:v>
                </c:pt>
                <c:pt idx="9">
                  <c:v>270</c:v>
                </c:pt>
                <c:pt idx="10">
                  <c:v>46</c:v>
                </c:pt>
              </c:numCache>
            </c:numRef>
          </c:val>
          <c:extLst>
            <c:ext xmlns:c16="http://schemas.microsoft.com/office/drawing/2014/chart" uri="{C3380CC4-5D6E-409C-BE32-E72D297353CC}">
              <c16:uniqueId val="{00000001-BFEC-41FD-A2B0-895F9ECBB1A7}"/>
            </c:ext>
          </c:extLst>
        </c:ser>
        <c:ser>
          <c:idx val="2"/>
          <c:order val="2"/>
          <c:tx>
            <c:strRef>
              <c:f>'Exits x Previous Round'!$B$10</c:f>
              <c:strCache>
                <c:ptCount val="1"/>
                <c:pt idx="0">
                  <c:v>Late-stage VC</c:v>
                </c:pt>
              </c:strCache>
            </c:strRef>
          </c:tx>
          <c:spPr>
            <a:solidFill>
              <a:schemeClr val="accent3"/>
            </a:solidFill>
            <a:ln>
              <a:noFill/>
            </a:ln>
            <a:effectLst/>
          </c:spPr>
          <c:invertIfNegative val="0"/>
          <c:cat>
            <c:numRef>
              <c:f>'Exits x Previous Round'!$C$7:$M$7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Round'!$C$10:$M$10</c:f>
              <c:numCache>
                <c:formatCode>General</c:formatCode>
                <c:ptCount val="11"/>
                <c:pt idx="0">
                  <c:v>239</c:v>
                </c:pt>
                <c:pt idx="1">
                  <c:v>212</c:v>
                </c:pt>
                <c:pt idx="2">
                  <c:v>237</c:v>
                </c:pt>
                <c:pt idx="3">
                  <c:v>219</c:v>
                </c:pt>
                <c:pt idx="4">
                  <c:v>247</c:v>
                </c:pt>
                <c:pt idx="5">
                  <c:v>277</c:v>
                </c:pt>
                <c:pt idx="6">
                  <c:v>265</c:v>
                </c:pt>
                <c:pt idx="7">
                  <c:v>431</c:v>
                </c:pt>
                <c:pt idx="8">
                  <c:v>338</c:v>
                </c:pt>
                <c:pt idx="9">
                  <c:v>238</c:v>
                </c:pt>
                <c:pt idx="10">
                  <c:v>61</c:v>
                </c:pt>
              </c:numCache>
            </c:numRef>
          </c:val>
          <c:extLst>
            <c:ext xmlns:c16="http://schemas.microsoft.com/office/drawing/2014/chart" uri="{C3380CC4-5D6E-409C-BE32-E72D297353CC}">
              <c16:uniqueId val="{00000002-BFEC-41FD-A2B0-895F9ECBB1A7}"/>
            </c:ext>
          </c:extLst>
        </c:ser>
        <c:ser>
          <c:idx val="3"/>
          <c:order val="3"/>
          <c:tx>
            <c:strRef>
              <c:f>'Exits x Previous Round'!$B$11</c:f>
              <c:strCache>
                <c:ptCount val="1"/>
                <c:pt idx="0">
                  <c:v>Venture growth</c:v>
                </c:pt>
              </c:strCache>
            </c:strRef>
          </c:tx>
          <c:spPr>
            <a:solidFill>
              <a:schemeClr val="accent4"/>
            </a:solidFill>
            <a:ln>
              <a:noFill/>
            </a:ln>
            <a:effectLst/>
          </c:spPr>
          <c:invertIfNegative val="0"/>
          <c:cat>
            <c:numRef>
              <c:f>'Exits x Previous Round'!$C$7:$M$7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Round'!$C$11:$M$11</c:f>
              <c:numCache>
                <c:formatCode>General</c:formatCode>
                <c:ptCount val="11"/>
                <c:pt idx="0">
                  <c:v>68</c:v>
                </c:pt>
                <c:pt idx="1">
                  <c:v>64</c:v>
                </c:pt>
                <c:pt idx="2">
                  <c:v>71</c:v>
                </c:pt>
                <c:pt idx="3">
                  <c:v>68</c:v>
                </c:pt>
                <c:pt idx="4">
                  <c:v>91</c:v>
                </c:pt>
                <c:pt idx="5">
                  <c:v>78</c:v>
                </c:pt>
                <c:pt idx="6">
                  <c:v>78</c:v>
                </c:pt>
                <c:pt idx="7">
                  <c:v>111</c:v>
                </c:pt>
                <c:pt idx="8">
                  <c:v>67</c:v>
                </c:pt>
                <c:pt idx="9">
                  <c:v>52</c:v>
                </c:pt>
                <c:pt idx="10">
                  <c:v>7</c:v>
                </c:pt>
              </c:numCache>
            </c:numRef>
          </c:val>
          <c:extLst>
            <c:ext xmlns:c16="http://schemas.microsoft.com/office/drawing/2014/chart" uri="{C3380CC4-5D6E-409C-BE32-E72D297353CC}">
              <c16:uniqueId val="{00000003-BFEC-41FD-A2B0-895F9ECBB1A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Round'!$O$8</c:f>
              <c:strCache>
                <c:ptCount val="1"/>
                <c:pt idx="0">
                  <c:v>Pre-seed/Seed</c:v>
                </c:pt>
              </c:strCache>
            </c:strRef>
          </c:tx>
          <c:spPr>
            <a:solidFill>
              <a:schemeClr val="accent1"/>
            </a:solidFill>
            <a:ln>
              <a:noFill/>
            </a:ln>
            <a:effectLst/>
          </c:spPr>
          <c:invertIfNegative val="0"/>
          <c:cat>
            <c:numRef>
              <c:f>'Exits x Previous Round'!$P$7:$Z$7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Round'!$P$8:$Z$8</c:f>
              <c:numCache>
                <c:formatCode>General</c:formatCode>
                <c:ptCount val="11"/>
                <c:pt idx="0">
                  <c:v>2</c:v>
                </c:pt>
                <c:pt idx="1">
                  <c:v>10</c:v>
                </c:pt>
                <c:pt idx="2">
                  <c:v>12</c:v>
                </c:pt>
                <c:pt idx="3">
                  <c:v>18</c:v>
                </c:pt>
                <c:pt idx="4">
                  <c:v>35</c:v>
                </c:pt>
                <c:pt idx="5">
                  <c:v>27</c:v>
                </c:pt>
                <c:pt idx="6">
                  <c:v>35</c:v>
                </c:pt>
                <c:pt idx="7">
                  <c:v>58</c:v>
                </c:pt>
                <c:pt idx="8">
                  <c:v>47</c:v>
                </c:pt>
                <c:pt idx="9">
                  <c:v>51</c:v>
                </c:pt>
                <c:pt idx="10">
                  <c:v>11</c:v>
                </c:pt>
              </c:numCache>
            </c:numRef>
          </c:val>
          <c:extLst>
            <c:ext xmlns:c16="http://schemas.microsoft.com/office/drawing/2014/chart" uri="{C3380CC4-5D6E-409C-BE32-E72D297353CC}">
              <c16:uniqueId val="{00000000-C4FA-4663-9614-08F54334C37C}"/>
            </c:ext>
          </c:extLst>
        </c:ser>
        <c:ser>
          <c:idx val="1"/>
          <c:order val="1"/>
          <c:tx>
            <c:strRef>
              <c:f>'Exits x Previous Round'!$O$9</c:f>
              <c:strCache>
                <c:ptCount val="1"/>
                <c:pt idx="0">
                  <c:v>Early-stage VC</c:v>
                </c:pt>
              </c:strCache>
            </c:strRef>
          </c:tx>
          <c:spPr>
            <a:solidFill>
              <a:srgbClr val="6185A6"/>
            </a:solidFill>
            <a:ln>
              <a:noFill/>
            </a:ln>
            <a:effectLst/>
          </c:spPr>
          <c:invertIfNegative val="0"/>
          <c:cat>
            <c:numRef>
              <c:f>'Exits x Previous Round'!$P$7:$Z$7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Round'!$P$9:$Z$9</c:f>
              <c:numCache>
                <c:formatCode>General</c:formatCode>
                <c:ptCount val="11"/>
                <c:pt idx="0">
                  <c:v>62</c:v>
                </c:pt>
                <c:pt idx="1">
                  <c:v>56</c:v>
                </c:pt>
                <c:pt idx="2">
                  <c:v>38</c:v>
                </c:pt>
                <c:pt idx="3">
                  <c:v>74</c:v>
                </c:pt>
                <c:pt idx="4">
                  <c:v>92</c:v>
                </c:pt>
                <c:pt idx="5">
                  <c:v>111</c:v>
                </c:pt>
                <c:pt idx="6">
                  <c:v>97</c:v>
                </c:pt>
                <c:pt idx="7">
                  <c:v>129</c:v>
                </c:pt>
                <c:pt idx="8">
                  <c:v>93</c:v>
                </c:pt>
                <c:pt idx="9">
                  <c:v>67</c:v>
                </c:pt>
                <c:pt idx="10">
                  <c:v>11</c:v>
                </c:pt>
              </c:numCache>
            </c:numRef>
          </c:val>
          <c:extLst>
            <c:ext xmlns:c16="http://schemas.microsoft.com/office/drawing/2014/chart" uri="{C3380CC4-5D6E-409C-BE32-E72D297353CC}">
              <c16:uniqueId val="{00000001-C4FA-4663-9614-08F54334C37C}"/>
            </c:ext>
          </c:extLst>
        </c:ser>
        <c:ser>
          <c:idx val="2"/>
          <c:order val="2"/>
          <c:tx>
            <c:strRef>
              <c:f>'Exits x Previous Round'!$O$10</c:f>
              <c:strCache>
                <c:ptCount val="1"/>
                <c:pt idx="0">
                  <c:v>Late-stage VC</c:v>
                </c:pt>
              </c:strCache>
            </c:strRef>
          </c:tx>
          <c:spPr>
            <a:solidFill>
              <a:schemeClr val="accent3"/>
            </a:solidFill>
            <a:ln>
              <a:noFill/>
            </a:ln>
            <a:effectLst/>
          </c:spPr>
          <c:invertIfNegative val="0"/>
          <c:cat>
            <c:numRef>
              <c:f>'Exits x Previous Round'!$P$7:$Z$7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Round'!$P$10:$Z$10</c:f>
              <c:numCache>
                <c:formatCode>General</c:formatCode>
                <c:ptCount val="11"/>
                <c:pt idx="0">
                  <c:v>62</c:v>
                </c:pt>
                <c:pt idx="1">
                  <c:v>58</c:v>
                </c:pt>
                <c:pt idx="2">
                  <c:v>56</c:v>
                </c:pt>
                <c:pt idx="3">
                  <c:v>86</c:v>
                </c:pt>
                <c:pt idx="4">
                  <c:v>89</c:v>
                </c:pt>
                <c:pt idx="5">
                  <c:v>90</c:v>
                </c:pt>
                <c:pt idx="6">
                  <c:v>91</c:v>
                </c:pt>
                <c:pt idx="7">
                  <c:v>141</c:v>
                </c:pt>
                <c:pt idx="8">
                  <c:v>118</c:v>
                </c:pt>
                <c:pt idx="9">
                  <c:v>93</c:v>
                </c:pt>
                <c:pt idx="10">
                  <c:v>23</c:v>
                </c:pt>
              </c:numCache>
            </c:numRef>
          </c:val>
          <c:extLst>
            <c:ext xmlns:c16="http://schemas.microsoft.com/office/drawing/2014/chart" uri="{C3380CC4-5D6E-409C-BE32-E72D297353CC}">
              <c16:uniqueId val="{00000002-C4FA-4663-9614-08F54334C37C}"/>
            </c:ext>
          </c:extLst>
        </c:ser>
        <c:ser>
          <c:idx val="3"/>
          <c:order val="3"/>
          <c:tx>
            <c:strRef>
              <c:f>'Exits x Previous Round'!$O$11</c:f>
              <c:strCache>
                <c:ptCount val="1"/>
                <c:pt idx="0">
                  <c:v>Venture growth</c:v>
                </c:pt>
              </c:strCache>
            </c:strRef>
          </c:tx>
          <c:spPr>
            <a:solidFill>
              <a:schemeClr val="accent4"/>
            </a:solidFill>
            <a:ln>
              <a:noFill/>
            </a:ln>
            <a:effectLst/>
          </c:spPr>
          <c:invertIfNegative val="0"/>
          <c:cat>
            <c:numRef>
              <c:f>'Exits x Previous Round'!$P$7:$Z$7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Round'!$P$11:$Z$11</c:f>
              <c:numCache>
                <c:formatCode>General</c:formatCode>
                <c:ptCount val="11"/>
                <c:pt idx="0">
                  <c:v>14</c:v>
                </c:pt>
                <c:pt idx="1">
                  <c:v>16</c:v>
                </c:pt>
                <c:pt idx="2">
                  <c:v>19</c:v>
                </c:pt>
                <c:pt idx="3">
                  <c:v>21</c:v>
                </c:pt>
                <c:pt idx="4">
                  <c:v>23</c:v>
                </c:pt>
                <c:pt idx="5">
                  <c:v>27</c:v>
                </c:pt>
                <c:pt idx="6">
                  <c:v>28</c:v>
                </c:pt>
                <c:pt idx="7">
                  <c:v>38</c:v>
                </c:pt>
                <c:pt idx="8">
                  <c:v>35</c:v>
                </c:pt>
                <c:pt idx="9">
                  <c:v>17</c:v>
                </c:pt>
                <c:pt idx="10">
                  <c:v>5</c:v>
                </c:pt>
              </c:numCache>
            </c:numRef>
          </c:val>
          <c:extLst>
            <c:ext xmlns:c16="http://schemas.microsoft.com/office/drawing/2014/chart" uri="{C3380CC4-5D6E-409C-BE32-E72D297353CC}">
              <c16:uniqueId val="{00000003-C4FA-4663-9614-08F54334C37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Round'!$AB$8</c:f>
              <c:strCache>
                <c:ptCount val="1"/>
                <c:pt idx="0">
                  <c:v>Pre-seed/Seed</c:v>
                </c:pt>
              </c:strCache>
            </c:strRef>
          </c:tx>
          <c:spPr>
            <a:solidFill>
              <a:schemeClr val="accent1"/>
            </a:solidFill>
            <a:ln>
              <a:noFill/>
            </a:ln>
            <a:effectLst/>
          </c:spPr>
          <c:invertIfNegative val="0"/>
          <c:cat>
            <c:numRef>
              <c:f>'Exits x Previous Round'!$AC$7:$AM$7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Round'!$AC$8:$AM$8</c:f>
              <c:numCache>
                <c:formatCode>General</c:formatCode>
                <c:ptCount val="11"/>
                <c:pt idx="0">
                  <c:v>2</c:v>
                </c:pt>
                <c:pt idx="1">
                  <c:v>4</c:v>
                </c:pt>
                <c:pt idx="2">
                  <c:v>5</c:v>
                </c:pt>
                <c:pt idx="3">
                  <c:v>5</c:v>
                </c:pt>
                <c:pt idx="4">
                  <c:v>3</c:v>
                </c:pt>
                <c:pt idx="5">
                  <c:v>5</c:v>
                </c:pt>
                <c:pt idx="6">
                  <c:v>3</c:v>
                </c:pt>
                <c:pt idx="7">
                  <c:v>9</c:v>
                </c:pt>
                <c:pt idx="8">
                  <c:v>9</c:v>
                </c:pt>
                <c:pt idx="9">
                  <c:v>9</c:v>
                </c:pt>
                <c:pt idx="10">
                  <c:v>1</c:v>
                </c:pt>
              </c:numCache>
            </c:numRef>
          </c:val>
          <c:extLst>
            <c:ext xmlns:c16="http://schemas.microsoft.com/office/drawing/2014/chart" uri="{C3380CC4-5D6E-409C-BE32-E72D297353CC}">
              <c16:uniqueId val="{00000000-84DA-4240-AA66-4A5B02C3D89C}"/>
            </c:ext>
          </c:extLst>
        </c:ser>
        <c:ser>
          <c:idx val="1"/>
          <c:order val="1"/>
          <c:tx>
            <c:strRef>
              <c:f>'Exits x Previous Round'!$AB$9</c:f>
              <c:strCache>
                <c:ptCount val="1"/>
                <c:pt idx="0">
                  <c:v>Early-stage VC</c:v>
                </c:pt>
              </c:strCache>
            </c:strRef>
          </c:tx>
          <c:spPr>
            <a:solidFill>
              <a:srgbClr val="6185A6"/>
            </a:solidFill>
            <a:ln>
              <a:noFill/>
            </a:ln>
            <a:effectLst/>
          </c:spPr>
          <c:invertIfNegative val="0"/>
          <c:cat>
            <c:numRef>
              <c:f>'Exits x Previous Round'!$AC$7:$AM$7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Round'!$AC$9:$AM$9</c:f>
              <c:numCache>
                <c:formatCode>General</c:formatCode>
                <c:ptCount val="11"/>
                <c:pt idx="0">
                  <c:v>34</c:v>
                </c:pt>
                <c:pt idx="1">
                  <c:v>24</c:v>
                </c:pt>
                <c:pt idx="2">
                  <c:v>15</c:v>
                </c:pt>
                <c:pt idx="3">
                  <c:v>24</c:v>
                </c:pt>
                <c:pt idx="4">
                  <c:v>34</c:v>
                </c:pt>
                <c:pt idx="5">
                  <c:v>35</c:v>
                </c:pt>
                <c:pt idx="6">
                  <c:v>35</c:v>
                </c:pt>
                <c:pt idx="7">
                  <c:v>80</c:v>
                </c:pt>
                <c:pt idx="8">
                  <c:v>23</c:v>
                </c:pt>
                <c:pt idx="9">
                  <c:v>26</c:v>
                </c:pt>
                <c:pt idx="10">
                  <c:v>5</c:v>
                </c:pt>
              </c:numCache>
            </c:numRef>
          </c:val>
          <c:extLst>
            <c:ext xmlns:c16="http://schemas.microsoft.com/office/drawing/2014/chart" uri="{C3380CC4-5D6E-409C-BE32-E72D297353CC}">
              <c16:uniqueId val="{00000001-84DA-4240-AA66-4A5B02C3D89C}"/>
            </c:ext>
          </c:extLst>
        </c:ser>
        <c:ser>
          <c:idx val="2"/>
          <c:order val="2"/>
          <c:tx>
            <c:strRef>
              <c:f>'Exits x Previous Round'!$AB$10</c:f>
              <c:strCache>
                <c:ptCount val="1"/>
                <c:pt idx="0">
                  <c:v>Late-stage VC</c:v>
                </c:pt>
              </c:strCache>
            </c:strRef>
          </c:tx>
          <c:spPr>
            <a:solidFill>
              <a:schemeClr val="accent3"/>
            </a:solidFill>
            <a:ln>
              <a:noFill/>
            </a:ln>
            <a:effectLst/>
          </c:spPr>
          <c:invertIfNegative val="0"/>
          <c:cat>
            <c:numRef>
              <c:f>'Exits x Previous Round'!$AC$7:$AM$7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Round'!$AC$10:$AM$10</c:f>
              <c:numCache>
                <c:formatCode>General</c:formatCode>
                <c:ptCount val="11"/>
                <c:pt idx="0">
                  <c:v>66</c:v>
                </c:pt>
                <c:pt idx="1">
                  <c:v>27</c:v>
                </c:pt>
                <c:pt idx="2">
                  <c:v>15</c:v>
                </c:pt>
                <c:pt idx="3">
                  <c:v>28</c:v>
                </c:pt>
                <c:pt idx="4">
                  <c:v>45</c:v>
                </c:pt>
                <c:pt idx="5">
                  <c:v>40</c:v>
                </c:pt>
                <c:pt idx="6">
                  <c:v>68</c:v>
                </c:pt>
                <c:pt idx="7">
                  <c:v>117</c:v>
                </c:pt>
                <c:pt idx="8">
                  <c:v>28</c:v>
                </c:pt>
                <c:pt idx="9">
                  <c:v>27</c:v>
                </c:pt>
                <c:pt idx="10">
                  <c:v>11</c:v>
                </c:pt>
              </c:numCache>
            </c:numRef>
          </c:val>
          <c:extLst>
            <c:ext xmlns:c16="http://schemas.microsoft.com/office/drawing/2014/chart" uri="{C3380CC4-5D6E-409C-BE32-E72D297353CC}">
              <c16:uniqueId val="{00000002-84DA-4240-AA66-4A5B02C3D89C}"/>
            </c:ext>
          </c:extLst>
        </c:ser>
        <c:ser>
          <c:idx val="3"/>
          <c:order val="3"/>
          <c:tx>
            <c:strRef>
              <c:f>'Exits x Previous Round'!$AB$11</c:f>
              <c:strCache>
                <c:ptCount val="1"/>
                <c:pt idx="0">
                  <c:v>Venture growth</c:v>
                </c:pt>
              </c:strCache>
            </c:strRef>
          </c:tx>
          <c:spPr>
            <a:solidFill>
              <a:schemeClr val="accent4"/>
            </a:solidFill>
            <a:ln>
              <a:noFill/>
            </a:ln>
            <a:effectLst/>
          </c:spPr>
          <c:invertIfNegative val="0"/>
          <c:cat>
            <c:numRef>
              <c:f>'Exits x Previous Round'!$AC$7:$AM$7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Round'!$AC$11:$AM$11</c:f>
              <c:numCache>
                <c:formatCode>General</c:formatCode>
                <c:ptCount val="11"/>
                <c:pt idx="0">
                  <c:v>49</c:v>
                </c:pt>
                <c:pt idx="1">
                  <c:v>38</c:v>
                </c:pt>
                <c:pt idx="2">
                  <c:v>21</c:v>
                </c:pt>
                <c:pt idx="3">
                  <c:v>25</c:v>
                </c:pt>
                <c:pt idx="4">
                  <c:v>24</c:v>
                </c:pt>
                <c:pt idx="5">
                  <c:v>33</c:v>
                </c:pt>
                <c:pt idx="6">
                  <c:v>38</c:v>
                </c:pt>
                <c:pt idx="7">
                  <c:v>102</c:v>
                </c:pt>
                <c:pt idx="8">
                  <c:v>20</c:v>
                </c:pt>
                <c:pt idx="9">
                  <c:v>20</c:v>
                </c:pt>
                <c:pt idx="10">
                  <c:v>5</c:v>
                </c:pt>
              </c:numCache>
            </c:numRef>
          </c:val>
          <c:extLst>
            <c:ext xmlns:c16="http://schemas.microsoft.com/office/drawing/2014/chart" uri="{C3380CC4-5D6E-409C-BE32-E72D297353CC}">
              <c16:uniqueId val="{00000003-84DA-4240-AA66-4A5B02C3D89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Round'!$AB$33</c:f>
              <c:strCache>
                <c:ptCount val="1"/>
                <c:pt idx="0">
                  <c:v>Pre-seed</c:v>
                </c:pt>
              </c:strCache>
            </c:strRef>
          </c:tx>
          <c:spPr>
            <a:solidFill>
              <a:schemeClr val="accent1"/>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Round'!$AC$33:$AM$33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AD3-4113-B9F3-88FCAA2EED71}"/>
            </c:ext>
          </c:extLst>
        </c:ser>
        <c:ser>
          <c:idx val="1"/>
          <c:order val="1"/>
          <c:tx>
            <c:strRef>
              <c:f>'Exits x Previous Round'!$AB$34</c:f>
              <c:strCache>
                <c:ptCount val="1"/>
                <c:pt idx="0">
                  <c:v>Seed</c:v>
                </c:pt>
              </c:strCache>
            </c:strRef>
          </c:tx>
          <c:spPr>
            <a:solidFill>
              <a:schemeClr val="accent2"/>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Round'!$AC$34:$AM$34</c:f>
              <c:numCache>
                <c:formatCode>General</c:formatCode>
                <c:ptCount val="11"/>
                <c:pt idx="0">
                  <c:v>2</c:v>
                </c:pt>
                <c:pt idx="1">
                  <c:v>3</c:v>
                </c:pt>
                <c:pt idx="2">
                  <c:v>5</c:v>
                </c:pt>
                <c:pt idx="3">
                  <c:v>5</c:v>
                </c:pt>
                <c:pt idx="4">
                  <c:v>3</c:v>
                </c:pt>
                <c:pt idx="5">
                  <c:v>5</c:v>
                </c:pt>
                <c:pt idx="6">
                  <c:v>3</c:v>
                </c:pt>
                <c:pt idx="7">
                  <c:v>8</c:v>
                </c:pt>
                <c:pt idx="8">
                  <c:v>9</c:v>
                </c:pt>
                <c:pt idx="9">
                  <c:v>9</c:v>
                </c:pt>
                <c:pt idx="10">
                  <c:v>1</c:v>
                </c:pt>
              </c:numCache>
            </c:numRef>
          </c:val>
          <c:extLst>
            <c:ext xmlns:c16="http://schemas.microsoft.com/office/drawing/2014/chart" uri="{C3380CC4-5D6E-409C-BE32-E72D297353CC}">
              <c16:uniqueId val="{00000001-BAD3-4113-B9F3-88FCAA2EED71}"/>
            </c:ext>
          </c:extLst>
        </c:ser>
        <c:ser>
          <c:idx val="2"/>
          <c:order val="2"/>
          <c:tx>
            <c:strRef>
              <c:f>'Exits x Previous Round'!$AB$35</c:f>
              <c:strCache>
                <c:ptCount val="1"/>
                <c:pt idx="0">
                  <c:v>A</c:v>
                </c:pt>
              </c:strCache>
            </c:strRef>
          </c:tx>
          <c:spPr>
            <a:solidFill>
              <a:schemeClr val="accent3"/>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Round'!$AC$35:$AM$35</c:f>
              <c:numCache>
                <c:formatCode>General</c:formatCode>
                <c:ptCount val="11"/>
                <c:pt idx="0">
                  <c:v>14</c:v>
                </c:pt>
                <c:pt idx="1">
                  <c:v>7</c:v>
                </c:pt>
                <c:pt idx="2">
                  <c:v>3</c:v>
                </c:pt>
                <c:pt idx="3">
                  <c:v>6</c:v>
                </c:pt>
                <c:pt idx="4">
                  <c:v>6</c:v>
                </c:pt>
                <c:pt idx="5">
                  <c:v>6</c:v>
                </c:pt>
                <c:pt idx="6">
                  <c:v>6</c:v>
                </c:pt>
                <c:pt idx="7">
                  <c:v>22</c:v>
                </c:pt>
                <c:pt idx="8">
                  <c:v>5</c:v>
                </c:pt>
                <c:pt idx="9">
                  <c:v>9</c:v>
                </c:pt>
                <c:pt idx="10">
                  <c:v>1</c:v>
                </c:pt>
              </c:numCache>
            </c:numRef>
          </c:val>
          <c:extLst>
            <c:ext xmlns:c16="http://schemas.microsoft.com/office/drawing/2014/chart" uri="{C3380CC4-5D6E-409C-BE32-E72D297353CC}">
              <c16:uniqueId val="{00000002-BAD3-4113-B9F3-88FCAA2EED71}"/>
            </c:ext>
          </c:extLst>
        </c:ser>
        <c:ser>
          <c:idx val="3"/>
          <c:order val="3"/>
          <c:tx>
            <c:strRef>
              <c:f>'Exits x Previous Round'!$AB$36</c:f>
              <c:strCache>
                <c:ptCount val="1"/>
                <c:pt idx="0">
                  <c:v>B</c:v>
                </c:pt>
              </c:strCache>
            </c:strRef>
          </c:tx>
          <c:spPr>
            <a:solidFill>
              <a:schemeClr val="accent4"/>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Round'!$AC$36:$AM$36</c:f>
              <c:numCache>
                <c:formatCode>General</c:formatCode>
                <c:ptCount val="11"/>
                <c:pt idx="0">
                  <c:v>19</c:v>
                </c:pt>
                <c:pt idx="1">
                  <c:v>17</c:v>
                </c:pt>
                <c:pt idx="2">
                  <c:v>10</c:v>
                </c:pt>
                <c:pt idx="3">
                  <c:v>11</c:v>
                </c:pt>
                <c:pt idx="4">
                  <c:v>19</c:v>
                </c:pt>
                <c:pt idx="5">
                  <c:v>26</c:v>
                </c:pt>
                <c:pt idx="6">
                  <c:v>24</c:v>
                </c:pt>
                <c:pt idx="7">
                  <c:v>51</c:v>
                </c:pt>
                <c:pt idx="8">
                  <c:v>15</c:v>
                </c:pt>
                <c:pt idx="9">
                  <c:v>17</c:v>
                </c:pt>
                <c:pt idx="10">
                  <c:v>5</c:v>
                </c:pt>
              </c:numCache>
            </c:numRef>
          </c:val>
          <c:extLst>
            <c:ext xmlns:c16="http://schemas.microsoft.com/office/drawing/2014/chart" uri="{C3380CC4-5D6E-409C-BE32-E72D297353CC}">
              <c16:uniqueId val="{00000003-BAD3-4113-B9F3-88FCAA2EED71}"/>
            </c:ext>
          </c:extLst>
        </c:ser>
        <c:ser>
          <c:idx val="4"/>
          <c:order val="4"/>
          <c:tx>
            <c:strRef>
              <c:f>'Exits x Previous Round'!$AB$37</c:f>
              <c:strCache>
                <c:ptCount val="1"/>
                <c:pt idx="0">
                  <c:v>C</c:v>
                </c:pt>
              </c:strCache>
            </c:strRef>
          </c:tx>
          <c:spPr>
            <a:solidFill>
              <a:schemeClr val="accent5"/>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Round'!$AC$37:$AM$37</c:f>
              <c:numCache>
                <c:formatCode>General</c:formatCode>
                <c:ptCount val="11"/>
                <c:pt idx="0">
                  <c:v>22</c:v>
                </c:pt>
                <c:pt idx="1">
                  <c:v>8</c:v>
                </c:pt>
                <c:pt idx="2">
                  <c:v>6</c:v>
                </c:pt>
                <c:pt idx="3">
                  <c:v>13</c:v>
                </c:pt>
                <c:pt idx="4">
                  <c:v>20</c:v>
                </c:pt>
                <c:pt idx="5">
                  <c:v>20</c:v>
                </c:pt>
                <c:pt idx="6">
                  <c:v>27</c:v>
                </c:pt>
                <c:pt idx="7">
                  <c:v>39</c:v>
                </c:pt>
                <c:pt idx="8">
                  <c:v>7</c:v>
                </c:pt>
                <c:pt idx="9">
                  <c:v>8</c:v>
                </c:pt>
                <c:pt idx="10">
                  <c:v>2</c:v>
                </c:pt>
              </c:numCache>
            </c:numRef>
          </c:val>
          <c:extLst>
            <c:ext xmlns:c16="http://schemas.microsoft.com/office/drawing/2014/chart" uri="{C3380CC4-5D6E-409C-BE32-E72D297353CC}">
              <c16:uniqueId val="{00000004-BAD3-4113-B9F3-88FCAA2EED71}"/>
            </c:ext>
          </c:extLst>
        </c:ser>
        <c:ser>
          <c:idx val="5"/>
          <c:order val="5"/>
          <c:tx>
            <c:strRef>
              <c:f>'Exits x Previous Round'!$AB$38</c:f>
              <c:strCache>
                <c:ptCount val="1"/>
                <c:pt idx="0">
                  <c:v>D+</c:v>
                </c:pt>
              </c:strCache>
            </c:strRef>
          </c:tx>
          <c:spPr>
            <a:solidFill>
              <a:schemeClr val="accent6"/>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Round'!$AC$38:$AM$38</c:f>
              <c:numCache>
                <c:formatCode>General</c:formatCode>
                <c:ptCount val="11"/>
                <c:pt idx="0">
                  <c:v>43</c:v>
                </c:pt>
                <c:pt idx="1">
                  <c:v>31</c:v>
                </c:pt>
                <c:pt idx="2">
                  <c:v>15</c:v>
                </c:pt>
                <c:pt idx="3">
                  <c:v>19</c:v>
                </c:pt>
                <c:pt idx="4">
                  <c:v>21</c:v>
                </c:pt>
                <c:pt idx="5">
                  <c:v>25</c:v>
                </c:pt>
                <c:pt idx="6">
                  <c:v>36</c:v>
                </c:pt>
                <c:pt idx="7">
                  <c:v>76</c:v>
                </c:pt>
                <c:pt idx="8">
                  <c:v>10</c:v>
                </c:pt>
                <c:pt idx="9">
                  <c:v>11</c:v>
                </c:pt>
                <c:pt idx="10">
                  <c:v>4</c:v>
                </c:pt>
              </c:numCache>
            </c:numRef>
          </c:val>
          <c:extLst>
            <c:ext xmlns:c16="http://schemas.microsoft.com/office/drawing/2014/chart" uri="{C3380CC4-5D6E-409C-BE32-E72D297353CC}">
              <c16:uniqueId val="{00000005-BAD3-4113-B9F3-88FCAA2EED7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Sector'!$O$51</c:f>
              <c:strCache>
                <c:ptCount val="1"/>
                <c:pt idx="0">
                  <c:v>Software</c:v>
                </c:pt>
              </c:strCache>
            </c:strRef>
          </c:tx>
          <c:spPr>
            <a:solidFill>
              <a:srgbClr val="051C38"/>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Sector'!$T$51:$BD$51</c:f>
              <c:numCache>
                <c:formatCode>"$"#,##0.0</c:formatCode>
                <c:ptCount val="37"/>
                <c:pt idx="0">
                  <c:v>8.1500672645130052</c:v>
                </c:pt>
                <c:pt idx="1">
                  <c:v>7.9230677280040007</c:v>
                </c:pt>
                <c:pt idx="2">
                  <c:v>8.7887544020600075</c:v>
                </c:pt>
                <c:pt idx="3">
                  <c:v>5.8783940714200087</c:v>
                </c:pt>
                <c:pt idx="4">
                  <c:v>7.4442967540200025</c:v>
                </c:pt>
                <c:pt idx="5">
                  <c:v>13.572578435774995</c:v>
                </c:pt>
                <c:pt idx="6">
                  <c:v>6.9738804683440039</c:v>
                </c:pt>
                <c:pt idx="7">
                  <c:v>6.2896319241810019</c:v>
                </c:pt>
                <c:pt idx="8">
                  <c:v>5.2727108459619956</c:v>
                </c:pt>
                <c:pt idx="9">
                  <c:v>8.627677676998001</c:v>
                </c:pt>
                <c:pt idx="10">
                  <c:v>7.8169244187019977</c:v>
                </c:pt>
                <c:pt idx="11">
                  <c:v>7.0257549009199991</c:v>
                </c:pt>
                <c:pt idx="12">
                  <c:v>9.0421238418710121</c:v>
                </c:pt>
                <c:pt idx="13">
                  <c:v>10.809827088743008</c:v>
                </c:pt>
                <c:pt idx="14">
                  <c:v>10.369212239809997</c:v>
                </c:pt>
                <c:pt idx="15">
                  <c:v>12.852302399943005</c:v>
                </c:pt>
                <c:pt idx="16">
                  <c:v>11.956762449060012</c:v>
                </c:pt>
                <c:pt idx="17">
                  <c:v>13.812466356259995</c:v>
                </c:pt>
                <c:pt idx="18">
                  <c:v>12.263868341587997</c:v>
                </c:pt>
                <c:pt idx="19">
                  <c:v>11.196154147587995</c:v>
                </c:pt>
                <c:pt idx="20">
                  <c:v>13.829530598344004</c:v>
                </c:pt>
                <c:pt idx="21">
                  <c:v>11.199777790056006</c:v>
                </c:pt>
                <c:pt idx="22">
                  <c:v>13.937619727496008</c:v>
                </c:pt>
                <c:pt idx="23">
                  <c:v>18.722270303651015</c:v>
                </c:pt>
                <c:pt idx="24">
                  <c:v>27.956150251244988</c:v>
                </c:pt>
                <c:pt idx="25">
                  <c:v>31.84529442124704</c:v>
                </c:pt>
                <c:pt idx="26">
                  <c:v>35.463486123023969</c:v>
                </c:pt>
                <c:pt idx="27">
                  <c:v>41.23618571273191</c:v>
                </c:pt>
                <c:pt idx="28">
                  <c:v>31.273323555242978</c:v>
                </c:pt>
                <c:pt idx="29">
                  <c:v>29.435756387415974</c:v>
                </c:pt>
                <c:pt idx="30">
                  <c:v>16.595112403312999</c:v>
                </c:pt>
                <c:pt idx="31">
                  <c:v>13.10345645241401</c:v>
                </c:pt>
                <c:pt idx="32">
                  <c:v>27.850612890434995</c:v>
                </c:pt>
                <c:pt idx="33">
                  <c:v>14.007763114690007</c:v>
                </c:pt>
                <c:pt idx="34">
                  <c:v>10.198366016966016</c:v>
                </c:pt>
                <c:pt idx="35">
                  <c:v>12.053050938702015</c:v>
                </c:pt>
                <c:pt idx="36">
                  <c:v>10.199669121225011</c:v>
                </c:pt>
              </c:numCache>
            </c:numRef>
          </c:val>
          <c:extLst>
            <c:ext xmlns:c16="http://schemas.microsoft.com/office/drawing/2014/chart" uri="{C3380CC4-5D6E-409C-BE32-E72D297353CC}">
              <c16:uniqueId val="{00000000-99C8-4B24-95FC-774EC7A48A78}"/>
            </c:ext>
          </c:extLst>
        </c:ser>
        <c:ser>
          <c:idx val="1"/>
          <c:order val="1"/>
          <c:tx>
            <c:strRef>
              <c:f>'Deals x Sector'!$O$52</c:f>
              <c:strCache>
                <c:ptCount val="1"/>
                <c:pt idx="0">
                  <c:v>Pharma &amp; Biotech</c:v>
                </c:pt>
              </c:strCache>
            </c:strRef>
          </c:tx>
          <c:spPr>
            <a:solidFill>
              <a:schemeClr val="accent1"/>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Sector'!$T$52:$BD$52</c:f>
              <c:numCache>
                <c:formatCode>"$"#,##0.0</c:formatCode>
                <c:ptCount val="37"/>
                <c:pt idx="0">
                  <c:v>3.1074519680839994</c:v>
                </c:pt>
                <c:pt idx="1">
                  <c:v>2.7576421567199993</c:v>
                </c:pt>
                <c:pt idx="2">
                  <c:v>2.7304573027199992</c:v>
                </c:pt>
                <c:pt idx="3">
                  <c:v>2.393216557529001</c:v>
                </c:pt>
                <c:pt idx="4">
                  <c:v>3.4261226613490008</c:v>
                </c:pt>
                <c:pt idx="5">
                  <c:v>2.5842139274249996</c:v>
                </c:pt>
                <c:pt idx="6">
                  <c:v>2.0811699550829998</c:v>
                </c:pt>
                <c:pt idx="7">
                  <c:v>2.1801207382949994</c:v>
                </c:pt>
                <c:pt idx="8">
                  <c:v>2.7765034772109987</c:v>
                </c:pt>
                <c:pt idx="9">
                  <c:v>2.4051103165789991</c:v>
                </c:pt>
                <c:pt idx="10">
                  <c:v>3.4499495276160004</c:v>
                </c:pt>
                <c:pt idx="11">
                  <c:v>4.8920326797299998</c:v>
                </c:pt>
                <c:pt idx="12">
                  <c:v>5.2185918662159976</c:v>
                </c:pt>
                <c:pt idx="13">
                  <c:v>6.0904244682240005</c:v>
                </c:pt>
                <c:pt idx="14">
                  <c:v>4.4966533519920002</c:v>
                </c:pt>
                <c:pt idx="15">
                  <c:v>4.8213837274039992</c:v>
                </c:pt>
                <c:pt idx="16">
                  <c:v>5.8170586676809979</c:v>
                </c:pt>
                <c:pt idx="17">
                  <c:v>4.3794769349939981</c:v>
                </c:pt>
                <c:pt idx="18">
                  <c:v>4.4934273369999991</c:v>
                </c:pt>
                <c:pt idx="19">
                  <c:v>4.016948821842</c:v>
                </c:pt>
                <c:pt idx="20">
                  <c:v>6.0530537303969982</c:v>
                </c:pt>
                <c:pt idx="21">
                  <c:v>6.5376128668610001</c:v>
                </c:pt>
                <c:pt idx="22">
                  <c:v>8.9308303927299981</c:v>
                </c:pt>
                <c:pt idx="23">
                  <c:v>6.9600474377570007</c:v>
                </c:pt>
                <c:pt idx="24">
                  <c:v>11.594442511506003</c:v>
                </c:pt>
                <c:pt idx="25">
                  <c:v>10.128422808397998</c:v>
                </c:pt>
                <c:pt idx="26">
                  <c:v>8.8193061099999976</c:v>
                </c:pt>
                <c:pt idx="27">
                  <c:v>8.4384977882540024</c:v>
                </c:pt>
                <c:pt idx="28">
                  <c:v>10.891292332017992</c:v>
                </c:pt>
                <c:pt idx="29">
                  <c:v>7.6629362395960037</c:v>
                </c:pt>
                <c:pt idx="30">
                  <c:v>4.5029181990000016</c:v>
                </c:pt>
                <c:pt idx="31">
                  <c:v>6.4715768479080023</c:v>
                </c:pt>
                <c:pt idx="32">
                  <c:v>4.8143882794529977</c:v>
                </c:pt>
                <c:pt idx="33">
                  <c:v>5.2870210564199995</c:v>
                </c:pt>
                <c:pt idx="34">
                  <c:v>6.5922677279999959</c:v>
                </c:pt>
                <c:pt idx="35">
                  <c:v>4.5706859568799993</c:v>
                </c:pt>
                <c:pt idx="36">
                  <c:v>5.9354772415189982</c:v>
                </c:pt>
              </c:numCache>
            </c:numRef>
          </c:val>
          <c:extLst>
            <c:ext xmlns:c16="http://schemas.microsoft.com/office/drawing/2014/chart" uri="{C3380CC4-5D6E-409C-BE32-E72D297353CC}">
              <c16:uniqueId val="{00000001-99C8-4B24-95FC-774EC7A48A78}"/>
            </c:ext>
          </c:extLst>
        </c:ser>
        <c:ser>
          <c:idx val="2"/>
          <c:order val="2"/>
          <c:tx>
            <c:strRef>
              <c:f>'Deals x Sector'!$O$53</c:f>
              <c:strCache>
                <c:ptCount val="1"/>
                <c:pt idx="0">
                  <c:v>Other</c:v>
                </c:pt>
              </c:strCache>
            </c:strRef>
          </c:tx>
          <c:spPr>
            <a:solidFill>
              <a:schemeClr val="accent2"/>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Sector'!$T$53:$BD$53</c:f>
              <c:numCache>
                <c:formatCode>"$"#,##0.0</c:formatCode>
                <c:ptCount val="37"/>
                <c:pt idx="0">
                  <c:v>1.2232828520000003</c:v>
                </c:pt>
                <c:pt idx="1">
                  <c:v>1.7483672220799995</c:v>
                </c:pt>
                <c:pt idx="2">
                  <c:v>1.5254454496960002</c:v>
                </c:pt>
                <c:pt idx="3">
                  <c:v>1.2873504411439993</c:v>
                </c:pt>
                <c:pt idx="4">
                  <c:v>1.4254218059999999</c:v>
                </c:pt>
                <c:pt idx="5">
                  <c:v>0.975121444</c:v>
                </c:pt>
                <c:pt idx="6">
                  <c:v>1.2484939332839997</c:v>
                </c:pt>
                <c:pt idx="7">
                  <c:v>0.85135823325799986</c:v>
                </c:pt>
                <c:pt idx="8">
                  <c:v>1.1861503249999998</c:v>
                </c:pt>
                <c:pt idx="9">
                  <c:v>0.6688582270000003</c:v>
                </c:pt>
                <c:pt idx="10">
                  <c:v>1.3632979281800006</c:v>
                </c:pt>
                <c:pt idx="11">
                  <c:v>1.1846247759999999</c:v>
                </c:pt>
                <c:pt idx="12">
                  <c:v>1.7184244830899997</c:v>
                </c:pt>
                <c:pt idx="13">
                  <c:v>1.9126599260390009</c:v>
                </c:pt>
                <c:pt idx="14">
                  <c:v>2.5615149882260009</c:v>
                </c:pt>
                <c:pt idx="15">
                  <c:v>1.0496598429999997</c:v>
                </c:pt>
                <c:pt idx="16">
                  <c:v>1.2485773425550002</c:v>
                </c:pt>
                <c:pt idx="17">
                  <c:v>2.1714216460000002</c:v>
                </c:pt>
                <c:pt idx="18">
                  <c:v>3.0164672074679997</c:v>
                </c:pt>
                <c:pt idx="19">
                  <c:v>1.9303178858140007</c:v>
                </c:pt>
                <c:pt idx="20">
                  <c:v>2.7052107689999998</c:v>
                </c:pt>
                <c:pt idx="21">
                  <c:v>3.4381483759999996</c:v>
                </c:pt>
                <c:pt idx="22">
                  <c:v>3.7019115040000004</c:v>
                </c:pt>
                <c:pt idx="23">
                  <c:v>2.6279765050000004</c:v>
                </c:pt>
                <c:pt idx="24">
                  <c:v>8.4897493509999986</c:v>
                </c:pt>
                <c:pt idx="25">
                  <c:v>5.695902797625001</c:v>
                </c:pt>
                <c:pt idx="26">
                  <c:v>8.2928354144869996</c:v>
                </c:pt>
                <c:pt idx="27">
                  <c:v>6.5542285443179997</c:v>
                </c:pt>
                <c:pt idx="28">
                  <c:v>7.3023331390000008</c:v>
                </c:pt>
                <c:pt idx="29">
                  <c:v>4.7664359962999985</c:v>
                </c:pt>
                <c:pt idx="30">
                  <c:v>3.220359336023999</c:v>
                </c:pt>
                <c:pt idx="31">
                  <c:v>2.2311546029999993</c:v>
                </c:pt>
                <c:pt idx="32">
                  <c:v>2.5378241159999995</c:v>
                </c:pt>
                <c:pt idx="33">
                  <c:v>1.9756990617079995</c:v>
                </c:pt>
                <c:pt idx="34">
                  <c:v>3.5362487210000006</c:v>
                </c:pt>
                <c:pt idx="35">
                  <c:v>2.8435606699999982</c:v>
                </c:pt>
                <c:pt idx="36">
                  <c:v>2.0282362610000004</c:v>
                </c:pt>
              </c:numCache>
            </c:numRef>
          </c:val>
          <c:extLst>
            <c:ext xmlns:c16="http://schemas.microsoft.com/office/drawing/2014/chart" uri="{C3380CC4-5D6E-409C-BE32-E72D297353CC}">
              <c16:uniqueId val="{00000002-99C8-4B24-95FC-774EC7A48A78}"/>
            </c:ext>
          </c:extLst>
        </c:ser>
        <c:ser>
          <c:idx val="3"/>
          <c:order val="3"/>
          <c:tx>
            <c:strRef>
              <c:f>'Deals x Sector'!$O$54</c:f>
              <c:strCache>
                <c:ptCount val="1"/>
                <c:pt idx="0">
                  <c:v>Media</c:v>
                </c:pt>
              </c:strCache>
            </c:strRef>
          </c:tx>
          <c:spPr>
            <a:solidFill>
              <a:srgbClr val="267479"/>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Sector'!$T$54:$BD$54</c:f>
              <c:numCache>
                <c:formatCode>"$"#,##0.0</c:formatCode>
                <c:ptCount val="37"/>
                <c:pt idx="0">
                  <c:v>0.38214496399999992</c:v>
                </c:pt>
                <c:pt idx="1">
                  <c:v>0.36166680875000007</c:v>
                </c:pt>
                <c:pt idx="2">
                  <c:v>0.7181238371080001</c:v>
                </c:pt>
                <c:pt idx="3">
                  <c:v>0.80735340234400044</c:v>
                </c:pt>
                <c:pt idx="4">
                  <c:v>0.35389398867600003</c:v>
                </c:pt>
                <c:pt idx="5">
                  <c:v>0.50764022627900007</c:v>
                </c:pt>
                <c:pt idx="6">
                  <c:v>0.53202551764999995</c:v>
                </c:pt>
                <c:pt idx="7">
                  <c:v>0.49661813785800002</c:v>
                </c:pt>
                <c:pt idx="8">
                  <c:v>0.33106947939700004</c:v>
                </c:pt>
                <c:pt idx="9">
                  <c:v>0.30893299700000004</c:v>
                </c:pt>
                <c:pt idx="10">
                  <c:v>0.431500584282</c:v>
                </c:pt>
                <c:pt idx="11">
                  <c:v>0.53269484572000003</c:v>
                </c:pt>
                <c:pt idx="12">
                  <c:v>0.38564624534900016</c:v>
                </c:pt>
                <c:pt idx="13">
                  <c:v>0.31075599559699996</c:v>
                </c:pt>
                <c:pt idx="14">
                  <c:v>0.51116724600000008</c:v>
                </c:pt>
                <c:pt idx="15">
                  <c:v>0.32316123077000003</c:v>
                </c:pt>
                <c:pt idx="16">
                  <c:v>0.81278269000000003</c:v>
                </c:pt>
                <c:pt idx="17">
                  <c:v>0.72068205307000022</c:v>
                </c:pt>
                <c:pt idx="18">
                  <c:v>0.35205582120500006</c:v>
                </c:pt>
                <c:pt idx="19">
                  <c:v>0.85187993235900028</c:v>
                </c:pt>
                <c:pt idx="20">
                  <c:v>0.62321912945999991</c:v>
                </c:pt>
                <c:pt idx="21">
                  <c:v>0.39235498470699992</c:v>
                </c:pt>
                <c:pt idx="22">
                  <c:v>0.26267798700000006</c:v>
                </c:pt>
                <c:pt idx="23">
                  <c:v>0.705208232529</c:v>
                </c:pt>
                <c:pt idx="24">
                  <c:v>1.008979629295</c:v>
                </c:pt>
                <c:pt idx="25">
                  <c:v>1.2875072399999998</c:v>
                </c:pt>
                <c:pt idx="26">
                  <c:v>0.81979820092900002</c:v>
                </c:pt>
                <c:pt idx="27">
                  <c:v>1.1965498393870002</c:v>
                </c:pt>
                <c:pt idx="28">
                  <c:v>1.2780433106979994</c:v>
                </c:pt>
                <c:pt idx="29">
                  <c:v>1.9430808328959996</c:v>
                </c:pt>
                <c:pt idx="30">
                  <c:v>0.63516685900000003</c:v>
                </c:pt>
                <c:pt idx="31">
                  <c:v>0.46071801354300007</c:v>
                </c:pt>
                <c:pt idx="32">
                  <c:v>0.38916142512000007</c:v>
                </c:pt>
                <c:pt idx="33">
                  <c:v>0.46501495956500005</c:v>
                </c:pt>
                <c:pt idx="34">
                  <c:v>0.20775783545100007</c:v>
                </c:pt>
                <c:pt idx="35">
                  <c:v>0.36694459400000007</c:v>
                </c:pt>
                <c:pt idx="36">
                  <c:v>0.21898138500000006</c:v>
                </c:pt>
              </c:numCache>
            </c:numRef>
          </c:val>
          <c:extLst>
            <c:ext xmlns:c16="http://schemas.microsoft.com/office/drawing/2014/chart" uri="{C3380CC4-5D6E-409C-BE32-E72D297353CC}">
              <c16:uniqueId val="{00000003-99C8-4B24-95FC-774EC7A48A78}"/>
            </c:ext>
          </c:extLst>
        </c:ser>
        <c:ser>
          <c:idx val="4"/>
          <c:order val="4"/>
          <c:tx>
            <c:strRef>
              <c:f>'Deals x Sector'!$O$55</c:f>
              <c:strCache>
                <c:ptCount val="1"/>
                <c:pt idx="0">
                  <c:v>IT Hardware</c:v>
                </c:pt>
              </c:strCache>
            </c:strRef>
          </c:tx>
          <c:spPr>
            <a:solidFill>
              <a:srgbClr val="40C2C9"/>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Sector'!$T$55:$BD$55</c:f>
              <c:numCache>
                <c:formatCode>"$"#,##0.0</c:formatCode>
                <c:ptCount val="37"/>
                <c:pt idx="0">
                  <c:v>0.59460769346800013</c:v>
                </c:pt>
                <c:pt idx="1">
                  <c:v>0.64011610342799985</c:v>
                </c:pt>
                <c:pt idx="2">
                  <c:v>0.64755854000000013</c:v>
                </c:pt>
                <c:pt idx="3">
                  <c:v>0.9522742347619999</c:v>
                </c:pt>
                <c:pt idx="4">
                  <c:v>0.99142377600000009</c:v>
                </c:pt>
                <c:pt idx="5">
                  <c:v>0.7076471601800004</c:v>
                </c:pt>
                <c:pt idx="6">
                  <c:v>0.81872169138700013</c:v>
                </c:pt>
                <c:pt idx="7">
                  <c:v>0.77423701800900002</c:v>
                </c:pt>
                <c:pt idx="8">
                  <c:v>1.0733497229509996</c:v>
                </c:pt>
                <c:pt idx="9">
                  <c:v>0.94063637536500044</c:v>
                </c:pt>
                <c:pt idx="10">
                  <c:v>1.2787975890000005</c:v>
                </c:pt>
                <c:pt idx="11">
                  <c:v>0.9680630945119999</c:v>
                </c:pt>
                <c:pt idx="12">
                  <c:v>1.4678372124310004</c:v>
                </c:pt>
                <c:pt idx="13">
                  <c:v>0.99274048629099998</c:v>
                </c:pt>
                <c:pt idx="14">
                  <c:v>1.2411596628199995</c:v>
                </c:pt>
                <c:pt idx="15">
                  <c:v>1.3291090194559991</c:v>
                </c:pt>
                <c:pt idx="16">
                  <c:v>1.1953216854320001</c:v>
                </c:pt>
                <c:pt idx="17">
                  <c:v>1.4607432048139999</c:v>
                </c:pt>
                <c:pt idx="18">
                  <c:v>1.3798786035860005</c:v>
                </c:pt>
                <c:pt idx="19">
                  <c:v>1.6610660584710002</c:v>
                </c:pt>
                <c:pt idx="20">
                  <c:v>2.8806225895959994</c:v>
                </c:pt>
                <c:pt idx="21">
                  <c:v>1.0458899167220002</c:v>
                </c:pt>
                <c:pt idx="22">
                  <c:v>1.7158725732939997</c:v>
                </c:pt>
                <c:pt idx="23">
                  <c:v>1.440962657589</c:v>
                </c:pt>
                <c:pt idx="24">
                  <c:v>2.6240312201220002</c:v>
                </c:pt>
                <c:pt idx="25">
                  <c:v>2.3985471527240012</c:v>
                </c:pt>
                <c:pt idx="26">
                  <c:v>3.0990967739900008</c:v>
                </c:pt>
                <c:pt idx="27">
                  <c:v>2.6011660829999999</c:v>
                </c:pt>
                <c:pt idx="28">
                  <c:v>2.8137516825130002</c:v>
                </c:pt>
                <c:pt idx="29">
                  <c:v>2.9448363654570002</c:v>
                </c:pt>
                <c:pt idx="30">
                  <c:v>2.4466078124499995</c:v>
                </c:pt>
                <c:pt idx="31">
                  <c:v>1.5139001672100003</c:v>
                </c:pt>
                <c:pt idx="32">
                  <c:v>1.5888691441129996</c:v>
                </c:pt>
                <c:pt idx="33">
                  <c:v>1.2107514804910002</c:v>
                </c:pt>
                <c:pt idx="34">
                  <c:v>1.9956605810000001</c:v>
                </c:pt>
                <c:pt idx="35">
                  <c:v>2.1784297256029999</c:v>
                </c:pt>
                <c:pt idx="36">
                  <c:v>2.1876110270749991</c:v>
                </c:pt>
              </c:numCache>
            </c:numRef>
          </c:val>
          <c:extLst>
            <c:ext xmlns:c16="http://schemas.microsoft.com/office/drawing/2014/chart" uri="{C3380CC4-5D6E-409C-BE32-E72D297353CC}">
              <c16:uniqueId val="{00000004-99C8-4B24-95FC-774EC7A48A78}"/>
            </c:ext>
          </c:extLst>
        </c:ser>
        <c:ser>
          <c:idx val="5"/>
          <c:order val="5"/>
          <c:tx>
            <c:strRef>
              <c:f>'Deals x Sector'!$O$56</c:f>
              <c:strCache>
                <c:ptCount val="1"/>
                <c:pt idx="0">
                  <c:v>HC Services &amp; Systems</c:v>
                </c:pt>
              </c:strCache>
            </c:strRef>
          </c:tx>
          <c:spPr>
            <a:solidFill>
              <a:srgbClr val="C4EDEB"/>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Sector'!$T$56:$BD$56</c:f>
              <c:numCache>
                <c:formatCode>"$"#,##0.0</c:formatCode>
                <c:ptCount val="37"/>
                <c:pt idx="0">
                  <c:v>0.957847547656</c:v>
                </c:pt>
                <c:pt idx="1">
                  <c:v>1.2161052364330001</c:v>
                </c:pt>
                <c:pt idx="2">
                  <c:v>1.4782303241729999</c:v>
                </c:pt>
                <c:pt idx="3">
                  <c:v>1.2350572899999999</c:v>
                </c:pt>
                <c:pt idx="4">
                  <c:v>1.2897073012119997</c:v>
                </c:pt>
                <c:pt idx="5">
                  <c:v>1.5430474660810001</c:v>
                </c:pt>
                <c:pt idx="6">
                  <c:v>1.0970748075899996</c:v>
                </c:pt>
                <c:pt idx="7">
                  <c:v>1.4692384581289999</c:v>
                </c:pt>
                <c:pt idx="8">
                  <c:v>1.2167180376050002</c:v>
                </c:pt>
                <c:pt idx="9">
                  <c:v>2.2008733558089997</c:v>
                </c:pt>
                <c:pt idx="10">
                  <c:v>1.8153175252129996</c:v>
                </c:pt>
                <c:pt idx="11">
                  <c:v>0.95762304606699955</c:v>
                </c:pt>
                <c:pt idx="12">
                  <c:v>1.8381928255240008</c:v>
                </c:pt>
                <c:pt idx="13">
                  <c:v>1.9600900839250013</c:v>
                </c:pt>
                <c:pt idx="14">
                  <c:v>2.4356131886340009</c:v>
                </c:pt>
                <c:pt idx="15">
                  <c:v>2.1973725070729988</c:v>
                </c:pt>
                <c:pt idx="16">
                  <c:v>2.3083863054020011</c:v>
                </c:pt>
                <c:pt idx="17">
                  <c:v>3.2478249909669983</c:v>
                </c:pt>
                <c:pt idx="18">
                  <c:v>2.3484561495059992</c:v>
                </c:pt>
                <c:pt idx="19">
                  <c:v>2.3941769324349989</c:v>
                </c:pt>
                <c:pt idx="20">
                  <c:v>2.639859887401999</c:v>
                </c:pt>
                <c:pt idx="21">
                  <c:v>2.8886094577879993</c:v>
                </c:pt>
                <c:pt idx="22">
                  <c:v>3.7708171082980031</c:v>
                </c:pt>
                <c:pt idx="23">
                  <c:v>4.5584966099990005</c:v>
                </c:pt>
                <c:pt idx="24">
                  <c:v>8.4817988495490049</c:v>
                </c:pt>
                <c:pt idx="25">
                  <c:v>7.9058460651919988</c:v>
                </c:pt>
                <c:pt idx="26">
                  <c:v>7.4317835503980021</c:v>
                </c:pt>
                <c:pt idx="27">
                  <c:v>8.0993722513290081</c:v>
                </c:pt>
                <c:pt idx="28">
                  <c:v>7.0306264322760015</c:v>
                </c:pt>
                <c:pt idx="29">
                  <c:v>9.2623660537449979</c:v>
                </c:pt>
                <c:pt idx="30">
                  <c:v>3.2639589892989984</c:v>
                </c:pt>
                <c:pt idx="31">
                  <c:v>3.6126071185310016</c:v>
                </c:pt>
                <c:pt idx="32">
                  <c:v>3.5012089194550002</c:v>
                </c:pt>
                <c:pt idx="33">
                  <c:v>3.1800118980000009</c:v>
                </c:pt>
                <c:pt idx="34">
                  <c:v>2.3238840210019989</c:v>
                </c:pt>
                <c:pt idx="35">
                  <c:v>3.7020300031999995</c:v>
                </c:pt>
                <c:pt idx="36">
                  <c:v>2.9491959959999994</c:v>
                </c:pt>
              </c:numCache>
            </c:numRef>
          </c:val>
          <c:extLst>
            <c:ext xmlns:c16="http://schemas.microsoft.com/office/drawing/2014/chart" uri="{C3380CC4-5D6E-409C-BE32-E72D297353CC}">
              <c16:uniqueId val="{00000005-99C8-4B24-95FC-774EC7A48A78}"/>
            </c:ext>
          </c:extLst>
        </c:ser>
        <c:ser>
          <c:idx val="6"/>
          <c:order val="6"/>
          <c:tx>
            <c:strRef>
              <c:f>'Deals x Sector'!$O$57</c:f>
              <c:strCache>
                <c:ptCount val="1"/>
                <c:pt idx="0">
                  <c:v>HC Devices &amp; Supplies</c:v>
                </c:pt>
              </c:strCache>
            </c:strRef>
          </c:tx>
          <c:spPr>
            <a:solidFill>
              <a:srgbClr val="F5C914"/>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Sector'!$T$57:$BD$57</c:f>
              <c:numCache>
                <c:formatCode>"$"#,##0.0</c:formatCode>
                <c:ptCount val="37"/>
                <c:pt idx="0">
                  <c:v>0.99086681950099986</c:v>
                </c:pt>
                <c:pt idx="1">
                  <c:v>1.12163394897</c:v>
                </c:pt>
                <c:pt idx="2">
                  <c:v>1.1153271699620002</c:v>
                </c:pt>
                <c:pt idx="3">
                  <c:v>1.0985626482649999</c:v>
                </c:pt>
                <c:pt idx="4">
                  <c:v>0.97071654696100007</c:v>
                </c:pt>
                <c:pt idx="5">
                  <c:v>0.85490016045100004</c:v>
                </c:pt>
                <c:pt idx="6">
                  <c:v>1.2659688060930001</c:v>
                </c:pt>
                <c:pt idx="7">
                  <c:v>0.64956019264500042</c:v>
                </c:pt>
                <c:pt idx="8">
                  <c:v>1.4065616665899987</c:v>
                </c:pt>
                <c:pt idx="9">
                  <c:v>1.5630071596239994</c:v>
                </c:pt>
                <c:pt idx="10">
                  <c:v>1.2263525499999997</c:v>
                </c:pt>
                <c:pt idx="11">
                  <c:v>1.0124212339400003</c:v>
                </c:pt>
                <c:pt idx="12">
                  <c:v>1.4633616446980007</c:v>
                </c:pt>
                <c:pt idx="13">
                  <c:v>1.1533528468639995</c:v>
                </c:pt>
                <c:pt idx="14">
                  <c:v>1.8173408748349995</c:v>
                </c:pt>
                <c:pt idx="15">
                  <c:v>1.4600074424249989</c:v>
                </c:pt>
                <c:pt idx="16">
                  <c:v>1.7120766148659994</c:v>
                </c:pt>
                <c:pt idx="17">
                  <c:v>1.6288705477009999</c:v>
                </c:pt>
                <c:pt idx="18">
                  <c:v>1.2811859946639996</c:v>
                </c:pt>
                <c:pt idx="19">
                  <c:v>1.3721663125189996</c:v>
                </c:pt>
                <c:pt idx="20">
                  <c:v>2.0383628850870004</c:v>
                </c:pt>
                <c:pt idx="21">
                  <c:v>1.827838365452001</c:v>
                </c:pt>
                <c:pt idx="22">
                  <c:v>2.0511086011300002</c:v>
                </c:pt>
                <c:pt idx="23">
                  <c:v>2.3427332460819992</c:v>
                </c:pt>
                <c:pt idx="24">
                  <c:v>2.1009235043229997</c:v>
                </c:pt>
                <c:pt idx="25">
                  <c:v>2.6443346612229983</c:v>
                </c:pt>
                <c:pt idx="26">
                  <c:v>2.9123947245800008</c:v>
                </c:pt>
                <c:pt idx="27">
                  <c:v>2.063041396236001</c:v>
                </c:pt>
                <c:pt idx="28">
                  <c:v>1.7668468476699997</c:v>
                </c:pt>
                <c:pt idx="29">
                  <c:v>1.8427770513299995</c:v>
                </c:pt>
                <c:pt idx="30">
                  <c:v>1.7527014547410007</c:v>
                </c:pt>
                <c:pt idx="31">
                  <c:v>1.3397304099999998</c:v>
                </c:pt>
                <c:pt idx="32">
                  <c:v>1.5189885640009999</c:v>
                </c:pt>
                <c:pt idx="33">
                  <c:v>1.6554568308199999</c:v>
                </c:pt>
                <c:pt idx="34">
                  <c:v>1.9856251508199991</c:v>
                </c:pt>
                <c:pt idx="35">
                  <c:v>1.8733939270000008</c:v>
                </c:pt>
                <c:pt idx="36">
                  <c:v>1.6934618490000004</c:v>
                </c:pt>
              </c:numCache>
            </c:numRef>
          </c:val>
          <c:extLst>
            <c:ext xmlns:c16="http://schemas.microsoft.com/office/drawing/2014/chart" uri="{C3380CC4-5D6E-409C-BE32-E72D297353CC}">
              <c16:uniqueId val="{00000006-99C8-4B24-95FC-774EC7A48A78}"/>
            </c:ext>
          </c:extLst>
        </c:ser>
        <c:ser>
          <c:idx val="7"/>
          <c:order val="7"/>
          <c:tx>
            <c:strRef>
              <c:f>'Deals x Sector'!$O$58</c:f>
              <c:strCache>
                <c:ptCount val="1"/>
                <c:pt idx="0">
                  <c:v>Energy</c:v>
                </c:pt>
              </c:strCache>
            </c:strRef>
          </c:tx>
          <c:spPr>
            <a:solidFill>
              <a:schemeClr val="accent6"/>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Sector'!$T$58:$BD$58</c:f>
              <c:numCache>
                <c:formatCode>"$"#,##0.0</c:formatCode>
                <c:ptCount val="37"/>
                <c:pt idx="0">
                  <c:v>0.48953999192799991</c:v>
                </c:pt>
                <c:pt idx="1">
                  <c:v>0.38366469499999994</c:v>
                </c:pt>
                <c:pt idx="2">
                  <c:v>0.23598903199999999</c:v>
                </c:pt>
                <c:pt idx="3">
                  <c:v>0.25468434299999998</c:v>
                </c:pt>
                <c:pt idx="4">
                  <c:v>0.30713867400000011</c:v>
                </c:pt>
                <c:pt idx="5">
                  <c:v>0.30990482352999993</c:v>
                </c:pt>
                <c:pt idx="6">
                  <c:v>0.25631004899999993</c:v>
                </c:pt>
                <c:pt idx="7">
                  <c:v>8.5467745999999997E-2</c:v>
                </c:pt>
                <c:pt idx="8">
                  <c:v>0.23199504076499997</c:v>
                </c:pt>
                <c:pt idx="9">
                  <c:v>0.103605661</c:v>
                </c:pt>
                <c:pt idx="10">
                  <c:v>9.7269934999999988E-2</c:v>
                </c:pt>
                <c:pt idx="11">
                  <c:v>0.16042018300000002</c:v>
                </c:pt>
                <c:pt idx="12">
                  <c:v>0.32044304499999998</c:v>
                </c:pt>
                <c:pt idx="13">
                  <c:v>0.29658678871800009</c:v>
                </c:pt>
                <c:pt idx="14">
                  <c:v>0.19878005999999995</c:v>
                </c:pt>
                <c:pt idx="15">
                  <c:v>0.20704101400000002</c:v>
                </c:pt>
                <c:pt idx="16">
                  <c:v>0.12488460999999999</c:v>
                </c:pt>
                <c:pt idx="17">
                  <c:v>0.223632581</c:v>
                </c:pt>
                <c:pt idx="18">
                  <c:v>0.43526951837</c:v>
                </c:pt>
                <c:pt idx="19">
                  <c:v>0.37856102999999991</c:v>
                </c:pt>
                <c:pt idx="20">
                  <c:v>0.37162528205100004</c:v>
                </c:pt>
                <c:pt idx="21">
                  <c:v>0.16193206778300001</c:v>
                </c:pt>
                <c:pt idx="22">
                  <c:v>0.29568526900000008</c:v>
                </c:pt>
                <c:pt idx="23">
                  <c:v>0.86931974856000016</c:v>
                </c:pt>
                <c:pt idx="24">
                  <c:v>0.44828201170299992</c:v>
                </c:pt>
                <c:pt idx="25">
                  <c:v>1.0805958340000004</c:v>
                </c:pt>
                <c:pt idx="26">
                  <c:v>0.9325850050000003</c:v>
                </c:pt>
                <c:pt idx="27">
                  <c:v>3.1116529810299998</c:v>
                </c:pt>
                <c:pt idx="28">
                  <c:v>1.4576210120000004</c:v>
                </c:pt>
                <c:pt idx="29">
                  <c:v>1.6160974379999995</c:v>
                </c:pt>
                <c:pt idx="30">
                  <c:v>1.933499479</c:v>
                </c:pt>
                <c:pt idx="31">
                  <c:v>1.56040274</c:v>
                </c:pt>
                <c:pt idx="32">
                  <c:v>0.62259483399999982</c:v>
                </c:pt>
                <c:pt idx="33">
                  <c:v>1.2781070609999998</c:v>
                </c:pt>
                <c:pt idx="34">
                  <c:v>1.131858572696</c:v>
                </c:pt>
                <c:pt idx="35">
                  <c:v>0.84255215372000003</c:v>
                </c:pt>
                <c:pt idx="36">
                  <c:v>0.83048001900000012</c:v>
                </c:pt>
              </c:numCache>
            </c:numRef>
          </c:val>
          <c:extLst>
            <c:ext xmlns:c16="http://schemas.microsoft.com/office/drawing/2014/chart" uri="{C3380CC4-5D6E-409C-BE32-E72D297353CC}">
              <c16:uniqueId val="{00000007-99C8-4B24-95FC-774EC7A48A78}"/>
            </c:ext>
          </c:extLst>
        </c:ser>
        <c:ser>
          <c:idx val="8"/>
          <c:order val="8"/>
          <c:tx>
            <c:strRef>
              <c:f>'Deals x Sector'!$O$59</c:f>
              <c:strCache>
                <c:ptCount val="1"/>
                <c:pt idx="0">
                  <c:v>Consumer Goods &amp; Services</c:v>
                </c:pt>
              </c:strCache>
            </c:strRef>
          </c:tx>
          <c:spPr>
            <a:solidFill>
              <a:srgbClr val="FAF56B"/>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Sector'!$T$59:$BD$59</c:f>
              <c:numCache>
                <c:formatCode>"$"#,##0.0</c:formatCode>
                <c:ptCount val="37"/>
                <c:pt idx="0">
                  <c:v>2.342802007403999</c:v>
                </c:pt>
                <c:pt idx="1">
                  <c:v>2.3580555495819984</c:v>
                </c:pt>
                <c:pt idx="2">
                  <c:v>1.976217453984999</c:v>
                </c:pt>
                <c:pt idx="3">
                  <c:v>3.6644624116199989</c:v>
                </c:pt>
                <c:pt idx="4">
                  <c:v>1.964007302795999</c:v>
                </c:pt>
                <c:pt idx="5">
                  <c:v>1.747789315376999</c:v>
                </c:pt>
                <c:pt idx="6">
                  <c:v>1.8841598527320009</c:v>
                </c:pt>
                <c:pt idx="7">
                  <c:v>1.9172371310379999</c:v>
                </c:pt>
                <c:pt idx="8">
                  <c:v>2.5052422608069991</c:v>
                </c:pt>
                <c:pt idx="9">
                  <c:v>3.5444686489999984</c:v>
                </c:pt>
                <c:pt idx="10">
                  <c:v>3.1111962083250018</c:v>
                </c:pt>
                <c:pt idx="11">
                  <c:v>3.2185703248149977</c:v>
                </c:pt>
                <c:pt idx="12">
                  <c:v>3.1804679092479979</c:v>
                </c:pt>
                <c:pt idx="13">
                  <c:v>3.2933055281280046</c:v>
                </c:pt>
                <c:pt idx="14">
                  <c:v>5.8541010567260017</c:v>
                </c:pt>
                <c:pt idx="15">
                  <c:v>18.035805198257997</c:v>
                </c:pt>
                <c:pt idx="16">
                  <c:v>4.5026914298149965</c:v>
                </c:pt>
                <c:pt idx="17">
                  <c:v>4.6153745525080003</c:v>
                </c:pt>
                <c:pt idx="18">
                  <c:v>6.4899620906340036</c:v>
                </c:pt>
                <c:pt idx="19">
                  <c:v>3.435470261533998</c:v>
                </c:pt>
                <c:pt idx="20">
                  <c:v>4.3870783886070051</c:v>
                </c:pt>
                <c:pt idx="21">
                  <c:v>3.6572461472979994</c:v>
                </c:pt>
                <c:pt idx="22">
                  <c:v>4.5942183102490031</c:v>
                </c:pt>
                <c:pt idx="23">
                  <c:v>3.5118224336369952</c:v>
                </c:pt>
                <c:pt idx="24">
                  <c:v>7.2807377495570034</c:v>
                </c:pt>
                <c:pt idx="25">
                  <c:v>6.6510224838640033</c:v>
                </c:pt>
                <c:pt idx="26">
                  <c:v>8.4718582624969994</c:v>
                </c:pt>
                <c:pt idx="27">
                  <c:v>7.5650978912180022</c:v>
                </c:pt>
                <c:pt idx="28">
                  <c:v>7.8537606527470061</c:v>
                </c:pt>
                <c:pt idx="29">
                  <c:v>6.6106321965360015</c:v>
                </c:pt>
                <c:pt idx="30">
                  <c:v>3.6371944746639988</c:v>
                </c:pt>
                <c:pt idx="31">
                  <c:v>2.380906578702001</c:v>
                </c:pt>
                <c:pt idx="32">
                  <c:v>3.0928740369999979</c:v>
                </c:pt>
                <c:pt idx="33">
                  <c:v>2.2713058844489997</c:v>
                </c:pt>
                <c:pt idx="34">
                  <c:v>1.8530739819229991</c:v>
                </c:pt>
                <c:pt idx="35">
                  <c:v>4.1373711667580029</c:v>
                </c:pt>
                <c:pt idx="36">
                  <c:v>1.8846454572959992</c:v>
                </c:pt>
              </c:numCache>
            </c:numRef>
          </c:val>
          <c:extLst>
            <c:ext xmlns:c16="http://schemas.microsoft.com/office/drawing/2014/chart" uri="{C3380CC4-5D6E-409C-BE32-E72D297353CC}">
              <c16:uniqueId val="{00000008-99C8-4B24-95FC-774EC7A48A78}"/>
            </c:ext>
          </c:extLst>
        </c:ser>
        <c:ser>
          <c:idx val="9"/>
          <c:order val="9"/>
          <c:tx>
            <c:strRef>
              <c:f>'Deals x Sector'!$O$60</c:f>
              <c:strCache>
                <c:ptCount val="1"/>
                <c:pt idx="0">
                  <c:v>Commercial Products &amp; Services</c:v>
                </c:pt>
              </c:strCache>
            </c:strRef>
          </c:tx>
          <c:spPr>
            <a:solidFill>
              <a:srgbClr val="C0BCB2"/>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Sector'!$T$60:$BD$60</c:f>
              <c:numCache>
                <c:formatCode>"$"#,##0.0</c:formatCode>
                <c:ptCount val="37"/>
                <c:pt idx="0">
                  <c:v>2.410806573287001</c:v>
                </c:pt>
                <c:pt idx="1">
                  <c:v>2.7091663540350002</c:v>
                </c:pt>
                <c:pt idx="2">
                  <c:v>3.3458080768439999</c:v>
                </c:pt>
                <c:pt idx="3">
                  <c:v>2.7307788172390044</c:v>
                </c:pt>
                <c:pt idx="4">
                  <c:v>2.3018603686709977</c:v>
                </c:pt>
                <c:pt idx="5">
                  <c:v>2.0929521534099997</c:v>
                </c:pt>
                <c:pt idx="6">
                  <c:v>1.7952676134130003</c:v>
                </c:pt>
                <c:pt idx="7">
                  <c:v>2.2045348902650019</c:v>
                </c:pt>
                <c:pt idx="8">
                  <c:v>2.1881874139179986</c:v>
                </c:pt>
                <c:pt idx="9">
                  <c:v>2.1503183265939994</c:v>
                </c:pt>
                <c:pt idx="10">
                  <c:v>3.936317062243003</c:v>
                </c:pt>
                <c:pt idx="11">
                  <c:v>2.5089573493709993</c:v>
                </c:pt>
                <c:pt idx="12">
                  <c:v>2.9585668141080004</c:v>
                </c:pt>
                <c:pt idx="13">
                  <c:v>2.4288827972709983</c:v>
                </c:pt>
                <c:pt idx="14">
                  <c:v>3.7511419714640009</c:v>
                </c:pt>
                <c:pt idx="15">
                  <c:v>4.3883299214950027</c:v>
                </c:pt>
                <c:pt idx="16">
                  <c:v>9.3797005690070012</c:v>
                </c:pt>
                <c:pt idx="17">
                  <c:v>3.8016408408649998</c:v>
                </c:pt>
                <c:pt idx="18">
                  <c:v>3.3916139635089975</c:v>
                </c:pt>
                <c:pt idx="19">
                  <c:v>4.8064340682160021</c:v>
                </c:pt>
                <c:pt idx="20">
                  <c:v>3.8715618121629984</c:v>
                </c:pt>
                <c:pt idx="21">
                  <c:v>2.8700091217999981</c:v>
                </c:pt>
                <c:pt idx="22">
                  <c:v>5.2189563933090017</c:v>
                </c:pt>
                <c:pt idx="23">
                  <c:v>4.5091166319929998</c:v>
                </c:pt>
                <c:pt idx="24">
                  <c:v>5.7399060218959983</c:v>
                </c:pt>
                <c:pt idx="25">
                  <c:v>11.166584574293008</c:v>
                </c:pt>
                <c:pt idx="26">
                  <c:v>8.0638691292690048</c:v>
                </c:pt>
                <c:pt idx="27">
                  <c:v>14.404806194127001</c:v>
                </c:pt>
                <c:pt idx="28">
                  <c:v>7.9339096546170014</c:v>
                </c:pt>
                <c:pt idx="29">
                  <c:v>8.9993053800560023</c:v>
                </c:pt>
                <c:pt idx="30">
                  <c:v>6.3192706839060016</c:v>
                </c:pt>
                <c:pt idx="31">
                  <c:v>5.9248985559139991</c:v>
                </c:pt>
                <c:pt idx="32">
                  <c:v>5.1376740152660005</c:v>
                </c:pt>
                <c:pt idx="33">
                  <c:v>5.8297059633019988</c:v>
                </c:pt>
                <c:pt idx="34">
                  <c:v>5.9999492635930025</c:v>
                </c:pt>
                <c:pt idx="35">
                  <c:v>6.8414897091700038</c:v>
                </c:pt>
                <c:pt idx="36">
                  <c:v>8.0085313878380013</c:v>
                </c:pt>
              </c:numCache>
            </c:numRef>
          </c:val>
          <c:extLst>
            <c:ext xmlns:c16="http://schemas.microsoft.com/office/drawing/2014/chart" uri="{C3380CC4-5D6E-409C-BE32-E72D297353CC}">
              <c16:uniqueId val="{00000009-99C8-4B24-95FC-774EC7A48A78}"/>
            </c:ext>
          </c:extLst>
        </c:ser>
        <c:ser>
          <c:idx val="10"/>
          <c:order val="10"/>
          <c:tx>
            <c:strRef>
              <c:f>'Deals x Sector'!$O$61</c:f>
              <c:strCache>
                <c:ptCount val="1"/>
                <c:pt idx="0">
                  <c:v>Transportation</c:v>
                </c:pt>
              </c:strCache>
            </c:strRef>
          </c:tx>
          <c:spPr>
            <a:solidFill>
              <a:srgbClr val="78766F"/>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Sector'!$T$61:$BD$61</c:f>
              <c:numCache>
                <c:formatCode>"$"#,##0.0</c:formatCode>
                <c:ptCount val="37"/>
                <c:pt idx="0">
                  <c:v>0.85789943400000002</c:v>
                </c:pt>
                <c:pt idx="1">
                  <c:v>0.15571067999999999</c:v>
                </c:pt>
                <c:pt idx="2">
                  <c:v>0.59993906899999994</c:v>
                </c:pt>
                <c:pt idx="3">
                  <c:v>0.28704078800000005</c:v>
                </c:pt>
                <c:pt idx="4">
                  <c:v>1.1828174730000001</c:v>
                </c:pt>
                <c:pt idx="5">
                  <c:v>1.3200342710000001</c:v>
                </c:pt>
                <c:pt idx="6">
                  <c:v>0.59916858799999995</c:v>
                </c:pt>
                <c:pt idx="7">
                  <c:v>0.17470846262</c:v>
                </c:pt>
                <c:pt idx="8">
                  <c:v>0.57551352399999978</c:v>
                </c:pt>
                <c:pt idx="9">
                  <c:v>0.58834979000000009</c:v>
                </c:pt>
                <c:pt idx="10">
                  <c:v>0.99030570900000003</c:v>
                </c:pt>
                <c:pt idx="11">
                  <c:v>0.77799083300000005</c:v>
                </c:pt>
                <c:pt idx="12">
                  <c:v>3.4046414769999997</c:v>
                </c:pt>
                <c:pt idx="13">
                  <c:v>2.7913107030000002</c:v>
                </c:pt>
                <c:pt idx="14">
                  <c:v>1.8513815679999999</c:v>
                </c:pt>
                <c:pt idx="15">
                  <c:v>1.1259895029999998</c:v>
                </c:pt>
                <c:pt idx="16">
                  <c:v>2.1810585900000001</c:v>
                </c:pt>
                <c:pt idx="17">
                  <c:v>2.6151293848669996</c:v>
                </c:pt>
                <c:pt idx="18">
                  <c:v>1.5706170309999998</c:v>
                </c:pt>
                <c:pt idx="19">
                  <c:v>2.5231711399230004</c:v>
                </c:pt>
                <c:pt idx="20">
                  <c:v>1.0152348749999998</c:v>
                </c:pt>
                <c:pt idx="21">
                  <c:v>3.76603632</c:v>
                </c:pt>
                <c:pt idx="22">
                  <c:v>3.6146795052889993</c:v>
                </c:pt>
                <c:pt idx="23">
                  <c:v>0.563813389</c:v>
                </c:pt>
                <c:pt idx="24">
                  <c:v>4.4124505779999996</c:v>
                </c:pt>
                <c:pt idx="25">
                  <c:v>3.1756968719999992</c:v>
                </c:pt>
                <c:pt idx="26">
                  <c:v>3.5042501780000008</c:v>
                </c:pt>
                <c:pt idx="27">
                  <c:v>2.2692606569999993</c:v>
                </c:pt>
                <c:pt idx="28">
                  <c:v>0.87400545162999987</c:v>
                </c:pt>
                <c:pt idx="29">
                  <c:v>1.7775250280000006</c:v>
                </c:pt>
                <c:pt idx="30">
                  <c:v>0.62037113599999982</c:v>
                </c:pt>
                <c:pt idx="31">
                  <c:v>0.73958035400000011</c:v>
                </c:pt>
                <c:pt idx="32">
                  <c:v>0.53682849300000002</c:v>
                </c:pt>
                <c:pt idx="33">
                  <c:v>0.47865668800000005</c:v>
                </c:pt>
                <c:pt idx="34">
                  <c:v>0.66944021199999992</c:v>
                </c:pt>
                <c:pt idx="35">
                  <c:v>0.65243575300000001</c:v>
                </c:pt>
                <c:pt idx="36">
                  <c:v>0.620599338</c:v>
                </c:pt>
              </c:numCache>
            </c:numRef>
          </c:val>
          <c:extLst>
            <c:ext xmlns:c16="http://schemas.microsoft.com/office/drawing/2014/chart" uri="{C3380CC4-5D6E-409C-BE32-E72D297353CC}">
              <c16:uniqueId val="{0000000A-99C8-4B24-95FC-774EC7A48A7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3011912623825246"/>
          <c:y val="3.015075376884422E-2"/>
          <c:w val="0.16169088138176277"/>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Round'!$O$33</c:f>
              <c:strCache>
                <c:ptCount val="1"/>
                <c:pt idx="0">
                  <c:v>Pre-seed</c:v>
                </c:pt>
              </c:strCache>
            </c:strRef>
          </c:tx>
          <c:spPr>
            <a:solidFill>
              <a:schemeClr val="accent1"/>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Round'!$P$33:$Z$33</c:f>
              <c:numCache>
                <c:formatCode>General</c:formatCode>
                <c:ptCount val="11"/>
                <c:pt idx="0">
                  <c:v>0</c:v>
                </c:pt>
                <c:pt idx="1">
                  <c:v>0</c:v>
                </c:pt>
                <c:pt idx="2">
                  <c:v>0</c:v>
                </c:pt>
                <c:pt idx="3">
                  <c:v>0</c:v>
                </c:pt>
                <c:pt idx="4">
                  <c:v>0</c:v>
                </c:pt>
                <c:pt idx="5">
                  <c:v>1</c:v>
                </c:pt>
                <c:pt idx="6">
                  <c:v>0</c:v>
                </c:pt>
                <c:pt idx="7">
                  <c:v>1</c:v>
                </c:pt>
                <c:pt idx="8">
                  <c:v>3</c:v>
                </c:pt>
                <c:pt idx="9">
                  <c:v>2</c:v>
                </c:pt>
                <c:pt idx="10">
                  <c:v>0</c:v>
                </c:pt>
              </c:numCache>
            </c:numRef>
          </c:val>
          <c:extLst>
            <c:ext xmlns:c16="http://schemas.microsoft.com/office/drawing/2014/chart" uri="{C3380CC4-5D6E-409C-BE32-E72D297353CC}">
              <c16:uniqueId val="{00000000-A8C4-4C67-9ACB-5EBB5B5938AD}"/>
            </c:ext>
          </c:extLst>
        </c:ser>
        <c:ser>
          <c:idx val="1"/>
          <c:order val="1"/>
          <c:tx>
            <c:strRef>
              <c:f>'Exits x Previous Round'!$O$34</c:f>
              <c:strCache>
                <c:ptCount val="1"/>
                <c:pt idx="0">
                  <c:v>Seed</c:v>
                </c:pt>
              </c:strCache>
            </c:strRef>
          </c:tx>
          <c:spPr>
            <a:solidFill>
              <a:schemeClr val="accent2"/>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Round'!$P$34:$Z$34</c:f>
              <c:numCache>
                <c:formatCode>General</c:formatCode>
                <c:ptCount val="11"/>
                <c:pt idx="0">
                  <c:v>2</c:v>
                </c:pt>
                <c:pt idx="1">
                  <c:v>11</c:v>
                </c:pt>
                <c:pt idx="2">
                  <c:v>13</c:v>
                </c:pt>
                <c:pt idx="3">
                  <c:v>18</c:v>
                </c:pt>
                <c:pt idx="4">
                  <c:v>31</c:v>
                </c:pt>
                <c:pt idx="5">
                  <c:v>24</c:v>
                </c:pt>
                <c:pt idx="6">
                  <c:v>35</c:v>
                </c:pt>
                <c:pt idx="7">
                  <c:v>56</c:v>
                </c:pt>
                <c:pt idx="8">
                  <c:v>44</c:v>
                </c:pt>
                <c:pt idx="9">
                  <c:v>44</c:v>
                </c:pt>
                <c:pt idx="10">
                  <c:v>11</c:v>
                </c:pt>
              </c:numCache>
            </c:numRef>
          </c:val>
          <c:extLst>
            <c:ext xmlns:c16="http://schemas.microsoft.com/office/drawing/2014/chart" uri="{C3380CC4-5D6E-409C-BE32-E72D297353CC}">
              <c16:uniqueId val="{00000001-A8C4-4C67-9ACB-5EBB5B5938AD}"/>
            </c:ext>
          </c:extLst>
        </c:ser>
        <c:ser>
          <c:idx val="2"/>
          <c:order val="2"/>
          <c:tx>
            <c:strRef>
              <c:f>'Exits x Previous Round'!$O$35</c:f>
              <c:strCache>
                <c:ptCount val="1"/>
                <c:pt idx="0">
                  <c:v>A</c:v>
                </c:pt>
              </c:strCache>
            </c:strRef>
          </c:tx>
          <c:spPr>
            <a:solidFill>
              <a:schemeClr val="accent3"/>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Round'!$P$35:$Z$35</c:f>
              <c:numCache>
                <c:formatCode>General</c:formatCode>
                <c:ptCount val="11"/>
                <c:pt idx="0">
                  <c:v>18</c:v>
                </c:pt>
                <c:pt idx="1">
                  <c:v>16</c:v>
                </c:pt>
                <c:pt idx="2">
                  <c:v>10</c:v>
                </c:pt>
                <c:pt idx="3">
                  <c:v>24</c:v>
                </c:pt>
                <c:pt idx="4">
                  <c:v>38</c:v>
                </c:pt>
                <c:pt idx="5">
                  <c:v>56</c:v>
                </c:pt>
                <c:pt idx="6">
                  <c:v>51</c:v>
                </c:pt>
                <c:pt idx="7">
                  <c:v>70</c:v>
                </c:pt>
                <c:pt idx="8">
                  <c:v>48</c:v>
                </c:pt>
                <c:pt idx="9">
                  <c:v>46</c:v>
                </c:pt>
                <c:pt idx="10">
                  <c:v>7</c:v>
                </c:pt>
              </c:numCache>
            </c:numRef>
          </c:val>
          <c:extLst>
            <c:ext xmlns:c16="http://schemas.microsoft.com/office/drawing/2014/chart" uri="{C3380CC4-5D6E-409C-BE32-E72D297353CC}">
              <c16:uniqueId val="{00000002-A8C4-4C67-9ACB-5EBB5B5938AD}"/>
            </c:ext>
          </c:extLst>
        </c:ser>
        <c:ser>
          <c:idx val="3"/>
          <c:order val="3"/>
          <c:tx>
            <c:strRef>
              <c:f>'Exits x Previous Round'!$O$36</c:f>
              <c:strCache>
                <c:ptCount val="1"/>
                <c:pt idx="0">
                  <c:v>B</c:v>
                </c:pt>
              </c:strCache>
            </c:strRef>
          </c:tx>
          <c:spPr>
            <a:solidFill>
              <a:schemeClr val="accent4"/>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Round'!$P$36:$Z$36</c:f>
              <c:numCache>
                <c:formatCode>General</c:formatCode>
                <c:ptCount val="11"/>
                <c:pt idx="0">
                  <c:v>16</c:v>
                </c:pt>
                <c:pt idx="1">
                  <c:v>19</c:v>
                </c:pt>
                <c:pt idx="2">
                  <c:v>15</c:v>
                </c:pt>
                <c:pt idx="3">
                  <c:v>27</c:v>
                </c:pt>
                <c:pt idx="4">
                  <c:v>30</c:v>
                </c:pt>
                <c:pt idx="5">
                  <c:v>28</c:v>
                </c:pt>
                <c:pt idx="6">
                  <c:v>14</c:v>
                </c:pt>
                <c:pt idx="7">
                  <c:v>38</c:v>
                </c:pt>
                <c:pt idx="8">
                  <c:v>28</c:v>
                </c:pt>
                <c:pt idx="9">
                  <c:v>23</c:v>
                </c:pt>
                <c:pt idx="10">
                  <c:v>10</c:v>
                </c:pt>
              </c:numCache>
            </c:numRef>
          </c:val>
          <c:extLst>
            <c:ext xmlns:c16="http://schemas.microsoft.com/office/drawing/2014/chart" uri="{C3380CC4-5D6E-409C-BE32-E72D297353CC}">
              <c16:uniqueId val="{00000003-A8C4-4C67-9ACB-5EBB5B5938AD}"/>
            </c:ext>
          </c:extLst>
        </c:ser>
        <c:ser>
          <c:idx val="4"/>
          <c:order val="4"/>
          <c:tx>
            <c:strRef>
              <c:f>'Exits x Previous Round'!$O$37</c:f>
              <c:strCache>
                <c:ptCount val="1"/>
                <c:pt idx="0">
                  <c:v>C</c:v>
                </c:pt>
              </c:strCache>
            </c:strRef>
          </c:tx>
          <c:spPr>
            <a:solidFill>
              <a:schemeClr val="accent5"/>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Round'!$P$37:$Z$37</c:f>
              <c:numCache>
                <c:formatCode>General</c:formatCode>
                <c:ptCount val="11"/>
                <c:pt idx="0">
                  <c:v>14</c:v>
                </c:pt>
                <c:pt idx="1">
                  <c:v>11</c:v>
                </c:pt>
                <c:pt idx="2">
                  <c:v>13</c:v>
                </c:pt>
                <c:pt idx="3">
                  <c:v>19</c:v>
                </c:pt>
                <c:pt idx="4">
                  <c:v>16</c:v>
                </c:pt>
                <c:pt idx="5">
                  <c:v>17</c:v>
                </c:pt>
                <c:pt idx="6">
                  <c:v>15</c:v>
                </c:pt>
                <c:pt idx="7">
                  <c:v>23</c:v>
                </c:pt>
                <c:pt idx="8">
                  <c:v>11</c:v>
                </c:pt>
                <c:pt idx="9">
                  <c:v>9</c:v>
                </c:pt>
                <c:pt idx="10">
                  <c:v>1</c:v>
                </c:pt>
              </c:numCache>
            </c:numRef>
          </c:val>
          <c:extLst>
            <c:ext xmlns:c16="http://schemas.microsoft.com/office/drawing/2014/chart" uri="{C3380CC4-5D6E-409C-BE32-E72D297353CC}">
              <c16:uniqueId val="{00000004-A8C4-4C67-9ACB-5EBB5B5938AD}"/>
            </c:ext>
          </c:extLst>
        </c:ser>
        <c:ser>
          <c:idx val="5"/>
          <c:order val="5"/>
          <c:tx>
            <c:strRef>
              <c:f>'Exits x Previous Round'!$O$38</c:f>
              <c:strCache>
                <c:ptCount val="1"/>
                <c:pt idx="0">
                  <c:v>D+</c:v>
                </c:pt>
              </c:strCache>
            </c:strRef>
          </c:tx>
          <c:spPr>
            <a:solidFill>
              <a:schemeClr val="accent6"/>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Previous Round'!$P$38:$Z$38</c:f>
              <c:numCache>
                <c:formatCode>General</c:formatCode>
                <c:ptCount val="11"/>
                <c:pt idx="0">
                  <c:v>11</c:v>
                </c:pt>
                <c:pt idx="1">
                  <c:v>20</c:v>
                </c:pt>
                <c:pt idx="2">
                  <c:v>16</c:v>
                </c:pt>
                <c:pt idx="3">
                  <c:v>15</c:v>
                </c:pt>
                <c:pt idx="4">
                  <c:v>18</c:v>
                </c:pt>
                <c:pt idx="5">
                  <c:v>20</c:v>
                </c:pt>
                <c:pt idx="6">
                  <c:v>15</c:v>
                </c:pt>
                <c:pt idx="7">
                  <c:v>15</c:v>
                </c:pt>
                <c:pt idx="8">
                  <c:v>11</c:v>
                </c:pt>
                <c:pt idx="9">
                  <c:v>6</c:v>
                </c:pt>
                <c:pt idx="10">
                  <c:v>1</c:v>
                </c:pt>
              </c:numCache>
            </c:numRef>
          </c:val>
          <c:extLst>
            <c:ext xmlns:c16="http://schemas.microsoft.com/office/drawing/2014/chart" uri="{C3380CC4-5D6E-409C-BE32-E72D297353CC}">
              <c16:uniqueId val="{00000005-A8C4-4C67-9ACB-5EBB5B5938A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Type'!$B$8</c:f>
              <c:strCache>
                <c:ptCount val="1"/>
                <c:pt idx="0">
                  <c:v>Acquisition</c:v>
                </c:pt>
              </c:strCache>
            </c:strRef>
          </c:tx>
          <c:spPr>
            <a:solidFill>
              <a:schemeClr val="accent1"/>
            </a:solidFill>
            <a:ln>
              <a:noFill/>
            </a:ln>
            <a:effectLst/>
          </c:spPr>
          <c:invertIfNegative val="0"/>
          <c:cat>
            <c:numRef>
              <c:f>'Exits x Type'!$C$7:$M$7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Type'!$C$8:$M$8</c:f>
              <c:numCache>
                <c:formatCode>#,##0</c:formatCode>
                <c:ptCount val="11"/>
                <c:pt idx="0">
                  <c:v>840</c:v>
                </c:pt>
                <c:pt idx="1">
                  <c:v>882</c:v>
                </c:pt>
                <c:pt idx="2">
                  <c:v>874</c:v>
                </c:pt>
                <c:pt idx="3">
                  <c:v>813</c:v>
                </c:pt>
                <c:pt idx="4">
                  <c:v>934</c:v>
                </c:pt>
                <c:pt idx="5">
                  <c:v>968</c:v>
                </c:pt>
                <c:pt idx="6">
                  <c:v>867</c:v>
                </c:pt>
                <c:pt idx="7">
                  <c:v>1312</c:v>
                </c:pt>
                <c:pt idx="8">
                  <c:v>1025</c:v>
                </c:pt>
                <c:pt idx="9">
                  <c:v>755</c:v>
                </c:pt>
                <c:pt idx="10">
                  <c:v>149</c:v>
                </c:pt>
              </c:numCache>
            </c:numRef>
          </c:val>
          <c:extLst>
            <c:ext xmlns:c16="http://schemas.microsoft.com/office/drawing/2014/chart" uri="{C3380CC4-5D6E-409C-BE32-E72D297353CC}">
              <c16:uniqueId val="{00000000-AC4D-4544-8B61-B5F05F399C3A}"/>
            </c:ext>
          </c:extLst>
        </c:ser>
        <c:ser>
          <c:idx val="1"/>
          <c:order val="1"/>
          <c:tx>
            <c:strRef>
              <c:f>'Exits x Type'!$B$9</c:f>
              <c:strCache>
                <c:ptCount val="1"/>
                <c:pt idx="0">
                  <c:v>Public Listing</c:v>
                </c:pt>
              </c:strCache>
            </c:strRef>
          </c:tx>
          <c:spPr>
            <a:solidFill>
              <a:srgbClr val="6185A6"/>
            </a:solidFill>
            <a:ln>
              <a:noFill/>
            </a:ln>
            <a:effectLst/>
          </c:spPr>
          <c:invertIfNegative val="0"/>
          <c:cat>
            <c:numRef>
              <c:f>'Exits x Type'!$C$7:$M$7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Type'!$C$9:$M$9</c:f>
              <c:numCache>
                <c:formatCode>#,##0</c:formatCode>
                <c:ptCount val="11"/>
                <c:pt idx="0">
                  <c:v>151</c:v>
                </c:pt>
                <c:pt idx="1">
                  <c:v>95</c:v>
                </c:pt>
                <c:pt idx="2">
                  <c:v>56</c:v>
                </c:pt>
                <c:pt idx="3">
                  <c:v>82</c:v>
                </c:pt>
                <c:pt idx="4">
                  <c:v>107</c:v>
                </c:pt>
                <c:pt idx="5">
                  <c:v>114</c:v>
                </c:pt>
                <c:pt idx="6">
                  <c:v>144</c:v>
                </c:pt>
                <c:pt idx="7">
                  <c:v>309</c:v>
                </c:pt>
                <c:pt idx="8">
                  <c:v>80</c:v>
                </c:pt>
                <c:pt idx="9">
                  <c:v>84</c:v>
                </c:pt>
                <c:pt idx="10">
                  <c:v>22</c:v>
                </c:pt>
              </c:numCache>
            </c:numRef>
          </c:val>
          <c:extLst>
            <c:ext xmlns:c16="http://schemas.microsoft.com/office/drawing/2014/chart" uri="{C3380CC4-5D6E-409C-BE32-E72D297353CC}">
              <c16:uniqueId val="{00000001-AC4D-4544-8B61-B5F05F399C3A}"/>
            </c:ext>
          </c:extLst>
        </c:ser>
        <c:ser>
          <c:idx val="2"/>
          <c:order val="2"/>
          <c:tx>
            <c:strRef>
              <c:f>'Exits x Type'!$B$10</c:f>
              <c:strCache>
                <c:ptCount val="1"/>
                <c:pt idx="0">
                  <c:v>Buyout</c:v>
                </c:pt>
              </c:strCache>
            </c:strRef>
          </c:tx>
          <c:spPr>
            <a:solidFill>
              <a:schemeClr val="accent3"/>
            </a:solidFill>
            <a:ln>
              <a:noFill/>
            </a:ln>
            <a:effectLst/>
          </c:spPr>
          <c:invertIfNegative val="0"/>
          <c:cat>
            <c:numRef>
              <c:f>'Exits x Type'!$C$7:$M$7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Type'!$C$10:$M$10</c:f>
              <c:numCache>
                <c:formatCode>#,##0</c:formatCode>
                <c:ptCount val="11"/>
                <c:pt idx="0">
                  <c:v>143</c:v>
                </c:pt>
                <c:pt idx="1">
                  <c:v>146</c:v>
                </c:pt>
                <c:pt idx="2">
                  <c:v>127</c:v>
                </c:pt>
                <c:pt idx="3">
                  <c:v>204</c:v>
                </c:pt>
                <c:pt idx="4">
                  <c:v>241</c:v>
                </c:pt>
                <c:pt idx="5">
                  <c:v>261</c:v>
                </c:pt>
                <c:pt idx="6">
                  <c:v>255</c:v>
                </c:pt>
                <c:pt idx="7">
                  <c:v>376</c:v>
                </c:pt>
                <c:pt idx="8">
                  <c:v>304</c:v>
                </c:pt>
                <c:pt idx="9">
                  <c:v>234</c:v>
                </c:pt>
                <c:pt idx="10">
                  <c:v>52</c:v>
                </c:pt>
              </c:numCache>
            </c:numRef>
          </c:val>
          <c:extLst>
            <c:ext xmlns:c16="http://schemas.microsoft.com/office/drawing/2014/chart" uri="{C3380CC4-5D6E-409C-BE32-E72D297353CC}">
              <c16:uniqueId val="{00000002-AC4D-4544-8B61-B5F05F399C3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Type'!$O$9</c:f>
              <c:strCache>
                <c:ptCount val="1"/>
                <c:pt idx="0">
                  <c:v>Acquisition</c:v>
                </c:pt>
              </c:strCache>
            </c:strRef>
          </c:tx>
          <c:spPr>
            <a:solidFill>
              <a:schemeClr val="accent1"/>
            </a:solidFill>
            <a:ln>
              <a:noFill/>
            </a:ln>
            <a:effectLst/>
          </c:spPr>
          <c:invertIfNegative val="0"/>
          <c:cat>
            <c:multiLvlStrRef>
              <c:f>'Exits x Type'!$P$7:$BD$8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Type'!$P$9:$BD$9</c:f>
              <c:numCache>
                <c:formatCode>General</c:formatCode>
                <c:ptCount val="41"/>
                <c:pt idx="0">
                  <c:v>202</c:v>
                </c:pt>
                <c:pt idx="1">
                  <c:v>230</c:v>
                </c:pt>
                <c:pt idx="2">
                  <c:v>215</c:v>
                </c:pt>
                <c:pt idx="3">
                  <c:v>193</c:v>
                </c:pt>
                <c:pt idx="4">
                  <c:v>244</c:v>
                </c:pt>
                <c:pt idx="5">
                  <c:v>209</c:v>
                </c:pt>
                <c:pt idx="6">
                  <c:v>227</c:v>
                </c:pt>
                <c:pt idx="7">
                  <c:v>202</c:v>
                </c:pt>
                <c:pt idx="8">
                  <c:v>248</c:v>
                </c:pt>
                <c:pt idx="9">
                  <c:v>210</c:v>
                </c:pt>
                <c:pt idx="10">
                  <c:v>209</c:v>
                </c:pt>
                <c:pt idx="11">
                  <c:v>207</c:v>
                </c:pt>
                <c:pt idx="12">
                  <c:v>242</c:v>
                </c:pt>
                <c:pt idx="13">
                  <c:v>184</c:v>
                </c:pt>
                <c:pt idx="14">
                  <c:v>197</c:v>
                </c:pt>
                <c:pt idx="15">
                  <c:v>190</c:v>
                </c:pt>
                <c:pt idx="16">
                  <c:v>289</c:v>
                </c:pt>
                <c:pt idx="17">
                  <c:v>212</c:v>
                </c:pt>
                <c:pt idx="18">
                  <c:v>217</c:v>
                </c:pt>
                <c:pt idx="19">
                  <c:v>216</c:v>
                </c:pt>
                <c:pt idx="20">
                  <c:v>258</c:v>
                </c:pt>
                <c:pt idx="21">
                  <c:v>264</c:v>
                </c:pt>
                <c:pt idx="22">
                  <c:v>224</c:v>
                </c:pt>
                <c:pt idx="23">
                  <c:v>222</c:v>
                </c:pt>
                <c:pt idx="24">
                  <c:v>257</c:v>
                </c:pt>
                <c:pt idx="25">
                  <c:v>168</c:v>
                </c:pt>
                <c:pt idx="26">
                  <c:v>182</c:v>
                </c:pt>
                <c:pt idx="27">
                  <c:v>260</c:v>
                </c:pt>
                <c:pt idx="28">
                  <c:v>309</c:v>
                </c:pt>
                <c:pt idx="29">
                  <c:v>307</c:v>
                </c:pt>
                <c:pt idx="30">
                  <c:v>329</c:v>
                </c:pt>
                <c:pt idx="31">
                  <c:v>367</c:v>
                </c:pt>
                <c:pt idx="32">
                  <c:v>320</c:v>
                </c:pt>
                <c:pt idx="33">
                  <c:v>292</c:v>
                </c:pt>
                <c:pt idx="34">
                  <c:v>211</c:v>
                </c:pt>
                <c:pt idx="35">
                  <c:v>202</c:v>
                </c:pt>
                <c:pt idx="36">
                  <c:v>230</c:v>
                </c:pt>
                <c:pt idx="37">
                  <c:v>197</c:v>
                </c:pt>
                <c:pt idx="38">
                  <c:v>183</c:v>
                </c:pt>
                <c:pt idx="39">
                  <c:v>145</c:v>
                </c:pt>
                <c:pt idx="40">
                  <c:v>149</c:v>
                </c:pt>
              </c:numCache>
            </c:numRef>
          </c:val>
          <c:extLst>
            <c:ext xmlns:c16="http://schemas.microsoft.com/office/drawing/2014/chart" uri="{C3380CC4-5D6E-409C-BE32-E72D297353CC}">
              <c16:uniqueId val="{00000000-05D6-4E92-855E-74ED18F0D11A}"/>
            </c:ext>
          </c:extLst>
        </c:ser>
        <c:ser>
          <c:idx val="1"/>
          <c:order val="1"/>
          <c:tx>
            <c:strRef>
              <c:f>'Exits x Type'!$O$10</c:f>
              <c:strCache>
                <c:ptCount val="1"/>
                <c:pt idx="0">
                  <c:v>Public Listing</c:v>
                </c:pt>
              </c:strCache>
            </c:strRef>
          </c:tx>
          <c:spPr>
            <a:solidFill>
              <a:srgbClr val="6185A6"/>
            </a:solidFill>
            <a:ln>
              <a:noFill/>
            </a:ln>
            <a:effectLst/>
          </c:spPr>
          <c:invertIfNegative val="0"/>
          <c:cat>
            <c:multiLvlStrRef>
              <c:f>'Exits x Type'!$P$7:$BD$8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Type'!$P$10:$BD$10</c:f>
              <c:numCache>
                <c:formatCode>General</c:formatCode>
                <c:ptCount val="41"/>
                <c:pt idx="0">
                  <c:v>47</c:v>
                </c:pt>
                <c:pt idx="1">
                  <c:v>32</c:v>
                </c:pt>
                <c:pt idx="2">
                  <c:v>37</c:v>
                </c:pt>
                <c:pt idx="3">
                  <c:v>35</c:v>
                </c:pt>
                <c:pt idx="4">
                  <c:v>19</c:v>
                </c:pt>
                <c:pt idx="5">
                  <c:v>31</c:v>
                </c:pt>
                <c:pt idx="6">
                  <c:v>22</c:v>
                </c:pt>
                <c:pt idx="7">
                  <c:v>23</c:v>
                </c:pt>
                <c:pt idx="8">
                  <c:v>13</c:v>
                </c:pt>
                <c:pt idx="9">
                  <c:v>15</c:v>
                </c:pt>
                <c:pt idx="10">
                  <c:v>17</c:v>
                </c:pt>
                <c:pt idx="11">
                  <c:v>11</c:v>
                </c:pt>
                <c:pt idx="12">
                  <c:v>10</c:v>
                </c:pt>
                <c:pt idx="13">
                  <c:v>30</c:v>
                </c:pt>
                <c:pt idx="14">
                  <c:v>18</c:v>
                </c:pt>
                <c:pt idx="15">
                  <c:v>24</c:v>
                </c:pt>
                <c:pt idx="16">
                  <c:v>22</c:v>
                </c:pt>
                <c:pt idx="17">
                  <c:v>32</c:v>
                </c:pt>
                <c:pt idx="18">
                  <c:v>32</c:v>
                </c:pt>
                <c:pt idx="19">
                  <c:v>21</c:v>
                </c:pt>
                <c:pt idx="20">
                  <c:v>22</c:v>
                </c:pt>
                <c:pt idx="21">
                  <c:v>45</c:v>
                </c:pt>
                <c:pt idx="22">
                  <c:v>27</c:v>
                </c:pt>
                <c:pt idx="23">
                  <c:v>20</c:v>
                </c:pt>
                <c:pt idx="24">
                  <c:v>13</c:v>
                </c:pt>
                <c:pt idx="25">
                  <c:v>29</c:v>
                </c:pt>
                <c:pt idx="26">
                  <c:v>42</c:v>
                </c:pt>
                <c:pt idx="27">
                  <c:v>60</c:v>
                </c:pt>
                <c:pt idx="28">
                  <c:v>55</c:v>
                </c:pt>
                <c:pt idx="29">
                  <c:v>78</c:v>
                </c:pt>
                <c:pt idx="30">
                  <c:v>95</c:v>
                </c:pt>
                <c:pt idx="31">
                  <c:v>81</c:v>
                </c:pt>
                <c:pt idx="32">
                  <c:v>30</c:v>
                </c:pt>
                <c:pt idx="33">
                  <c:v>17</c:v>
                </c:pt>
                <c:pt idx="34">
                  <c:v>17</c:v>
                </c:pt>
                <c:pt idx="35">
                  <c:v>16</c:v>
                </c:pt>
                <c:pt idx="36">
                  <c:v>24</c:v>
                </c:pt>
                <c:pt idx="37">
                  <c:v>10</c:v>
                </c:pt>
                <c:pt idx="38">
                  <c:v>29</c:v>
                </c:pt>
                <c:pt idx="39">
                  <c:v>21</c:v>
                </c:pt>
                <c:pt idx="40">
                  <c:v>22</c:v>
                </c:pt>
              </c:numCache>
            </c:numRef>
          </c:val>
          <c:extLst>
            <c:ext xmlns:c16="http://schemas.microsoft.com/office/drawing/2014/chart" uri="{C3380CC4-5D6E-409C-BE32-E72D297353CC}">
              <c16:uniqueId val="{00000001-05D6-4E92-855E-74ED18F0D11A}"/>
            </c:ext>
          </c:extLst>
        </c:ser>
        <c:ser>
          <c:idx val="2"/>
          <c:order val="2"/>
          <c:tx>
            <c:strRef>
              <c:f>'Exits x Type'!$O$11</c:f>
              <c:strCache>
                <c:ptCount val="1"/>
                <c:pt idx="0">
                  <c:v>Buyout</c:v>
                </c:pt>
              </c:strCache>
            </c:strRef>
          </c:tx>
          <c:spPr>
            <a:solidFill>
              <a:schemeClr val="accent3"/>
            </a:solidFill>
            <a:ln>
              <a:noFill/>
            </a:ln>
            <a:effectLst/>
          </c:spPr>
          <c:invertIfNegative val="0"/>
          <c:cat>
            <c:multiLvlStrRef>
              <c:f>'Exits x Type'!$P$7:$BD$8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Type'!$P$11:$BD$11</c:f>
              <c:numCache>
                <c:formatCode>General</c:formatCode>
                <c:ptCount val="41"/>
                <c:pt idx="0">
                  <c:v>30</c:v>
                </c:pt>
                <c:pt idx="1">
                  <c:v>27</c:v>
                </c:pt>
                <c:pt idx="2">
                  <c:v>35</c:v>
                </c:pt>
                <c:pt idx="3">
                  <c:v>51</c:v>
                </c:pt>
                <c:pt idx="4">
                  <c:v>38</c:v>
                </c:pt>
                <c:pt idx="5">
                  <c:v>35</c:v>
                </c:pt>
                <c:pt idx="6">
                  <c:v>33</c:v>
                </c:pt>
                <c:pt idx="7">
                  <c:v>40</c:v>
                </c:pt>
                <c:pt idx="8">
                  <c:v>47</c:v>
                </c:pt>
                <c:pt idx="9">
                  <c:v>22</c:v>
                </c:pt>
                <c:pt idx="10">
                  <c:v>33</c:v>
                </c:pt>
                <c:pt idx="11">
                  <c:v>25</c:v>
                </c:pt>
                <c:pt idx="12">
                  <c:v>55</c:v>
                </c:pt>
                <c:pt idx="13">
                  <c:v>49</c:v>
                </c:pt>
                <c:pt idx="14">
                  <c:v>42</c:v>
                </c:pt>
                <c:pt idx="15">
                  <c:v>58</c:v>
                </c:pt>
                <c:pt idx="16">
                  <c:v>64</c:v>
                </c:pt>
                <c:pt idx="17">
                  <c:v>58</c:v>
                </c:pt>
                <c:pt idx="18">
                  <c:v>53</c:v>
                </c:pt>
                <c:pt idx="19">
                  <c:v>66</c:v>
                </c:pt>
                <c:pt idx="20">
                  <c:v>57</c:v>
                </c:pt>
                <c:pt idx="21">
                  <c:v>75</c:v>
                </c:pt>
                <c:pt idx="22">
                  <c:v>68</c:v>
                </c:pt>
                <c:pt idx="23">
                  <c:v>61</c:v>
                </c:pt>
                <c:pt idx="24">
                  <c:v>52</c:v>
                </c:pt>
                <c:pt idx="25">
                  <c:v>34</c:v>
                </c:pt>
                <c:pt idx="26">
                  <c:v>68</c:v>
                </c:pt>
                <c:pt idx="27">
                  <c:v>101</c:v>
                </c:pt>
                <c:pt idx="28">
                  <c:v>98</c:v>
                </c:pt>
                <c:pt idx="29">
                  <c:v>102</c:v>
                </c:pt>
                <c:pt idx="30">
                  <c:v>81</c:v>
                </c:pt>
                <c:pt idx="31">
                  <c:v>95</c:v>
                </c:pt>
                <c:pt idx="32">
                  <c:v>79</c:v>
                </c:pt>
                <c:pt idx="33">
                  <c:v>77</c:v>
                </c:pt>
                <c:pt idx="34">
                  <c:v>79</c:v>
                </c:pt>
                <c:pt idx="35">
                  <c:v>69</c:v>
                </c:pt>
                <c:pt idx="36">
                  <c:v>58</c:v>
                </c:pt>
                <c:pt idx="37">
                  <c:v>67</c:v>
                </c:pt>
                <c:pt idx="38">
                  <c:v>51</c:v>
                </c:pt>
                <c:pt idx="39">
                  <c:v>58</c:v>
                </c:pt>
                <c:pt idx="40">
                  <c:v>52</c:v>
                </c:pt>
              </c:numCache>
            </c:numRef>
          </c:val>
          <c:extLst>
            <c:ext xmlns:c16="http://schemas.microsoft.com/office/drawing/2014/chart" uri="{C3380CC4-5D6E-409C-BE32-E72D297353CC}">
              <c16:uniqueId val="{00000002-05D6-4E92-855E-74ED18F0D11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9718536005153997"/>
          <c:h val="0.92367988723631766"/>
        </c:manualLayout>
      </c:layout>
      <c:barChart>
        <c:barDir val="col"/>
        <c:grouping val="percentStacked"/>
        <c:varyColors val="0"/>
        <c:ser>
          <c:idx val="0"/>
          <c:order val="0"/>
          <c:tx>
            <c:strRef>
              <c:f>'Exits x Type'!$B$44</c:f>
              <c:strCache>
                <c:ptCount val="1"/>
                <c:pt idx="0">
                  <c:v>Acquisition</c:v>
                </c:pt>
              </c:strCache>
            </c:strRef>
          </c:tx>
          <c:spPr>
            <a:solidFill>
              <a:schemeClr val="accent1"/>
            </a:solidFill>
            <a:ln>
              <a:noFill/>
            </a:ln>
            <a:effectLst/>
          </c:spPr>
          <c:invertIfNegative val="0"/>
          <c:cat>
            <c:numRef>
              <c:f>'Exits x Type'!$C$43:$M$43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Type'!$C$44:$M$44</c:f>
              <c:numCache>
                <c:formatCode>"$"#,##0.0</c:formatCode>
                <c:ptCount val="11"/>
                <c:pt idx="0">
                  <c:v>63.922703677309002</c:v>
                </c:pt>
                <c:pt idx="1">
                  <c:v>39.653509582891019</c:v>
                </c:pt>
                <c:pt idx="2">
                  <c:v>48.359721119950024</c:v>
                </c:pt>
                <c:pt idx="3">
                  <c:v>40.117315896757006</c:v>
                </c:pt>
                <c:pt idx="4">
                  <c:v>60.701340985195991</c:v>
                </c:pt>
                <c:pt idx="5">
                  <c:v>65.928116510168024</c:v>
                </c:pt>
                <c:pt idx="6">
                  <c:v>75.381064842121944</c:v>
                </c:pt>
                <c:pt idx="7">
                  <c:v>100.00583929838304</c:v>
                </c:pt>
                <c:pt idx="8">
                  <c:v>40.284769110778001</c:v>
                </c:pt>
                <c:pt idx="9">
                  <c:v>30.517095285869999</c:v>
                </c:pt>
                <c:pt idx="10">
                  <c:v>4.5461499999999999</c:v>
                </c:pt>
              </c:numCache>
            </c:numRef>
          </c:val>
          <c:extLst>
            <c:ext xmlns:c16="http://schemas.microsoft.com/office/drawing/2014/chart" uri="{C3380CC4-5D6E-409C-BE32-E72D297353CC}">
              <c16:uniqueId val="{00000000-4E8A-4FFE-A588-E4CCC74768E8}"/>
            </c:ext>
          </c:extLst>
        </c:ser>
        <c:ser>
          <c:idx val="1"/>
          <c:order val="1"/>
          <c:tx>
            <c:strRef>
              <c:f>'Exits x Type'!$B$45</c:f>
              <c:strCache>
                <c:ptCount val="1"/>
                <c:pt idx="0">
                  <c:v>Public Listing</c:v>
                </c:pt>
              </c:strCache>
            </c:strRef>
          </c:tx>
          <c:spPr>
            <a:solidFill>
              <a:srgbClr val="6185A6"/>
            </a:solidFill>
            <a:ln>
              <a:noFill/>
            </a:ln>
            <a:effectLst/>
          </c:spPr>
          <c:invertIfNegative val="0"/>
          <c:cat>
            <c:numRef>
              <c:f>'Exits x Type'!$C$43:$M$43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Type'!$C$45:$M$45</c:f>
              <c:numCache>
                <c:formatCode>"$"#,##0.0</c:formatCode>
                <c:ptCount val="11"/>
                <c:pt idx="0">
                  <c:v>44.256097099460007</c:v>
                </c:pt>
                <c:pt idx="1">
                  <c:v>31.171747723709995</c:v>
                </c:pt>
                <c:pt idx="2">
                  <c:v>13.270246062099998</c:v>
                </c:pt>
                <c:pt idx="3">
                  <c:v>51.987839334129987</c:v>
                </c:pt>
                <c:pt idx="4">
                  <c:v>64.463058877928987</c:v>
                </c:pt>
                <c:pt idx="5">
                  <c:v>177.94920755925995</c:v>
                </c:pt>
                <c:pt idx="6">
                  <c:v>210.82096362800007</c:v>
                </c:pt>
                <c:pt idx="7">
                  <c:v>675.71410578928453</c:v>
                </c:pt>
                <c:pt idx="8">
                  <c:v>33.367781566850006</c:v>
                </c:pt>
                <c:pt idx="9">
                  <c:v>28.877584140680003</c:v>
                </c:pt>
                <c:pt idx="10">
                  <c:v>13.305161936999998</c:v>
                </c:pt>
              </c:numCache>
            </c:numRef>
          </c:val>
          <c:extLst>
            <c:ext xmlns:c16="http://schemas.microsoft.com/office/drawing/2014/chart" uri="{C3380CC4-5D6E-409C-BE32-E72D297353CC}">
              <c16:uniqueId val="{00000001-4E8A-4FFE-A588-E4CCC74768E8}"/>
            </c:ext>
          </c:extLst>
        </c:ser>
        <c:ser>
          <c:idx val="2"/>
          <c:order val="2"/>
          <c:tx>
            <c:strRef>
              <c:f>'Exits x Type'!$B$46</c:f>
              <c:strCache>
                <c:ptCount val="1"/>
                <c:pt idx="0">
                  <c:v>Buyout</c:v>
                </c:pt>
              </c:strCache>
            </c:strRef>
          </c:tx>
          <c:spPr>
            <a:solidFill>
              <a:schemeClr val="accent3"/>
            </a:solidFill>
            <a:ln>
              <a:noFill/>
            </a:ln>
            <a:effectLst/>
          </c:spPr>
          <c:invertIfNegative val="0"/>
          <c:cat>
            <c:numRef>
              <c:f>'Exits x Type'!$C$43:$M$43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x Type'!$C$46:$M$46</c:f>
              <c:numCache>
                <c:formatCode>"$"#,##0.0</c:formatCode>
                <c:ptCount val="11"/>
                <c:pt idx="0">
                  <c:v>4.967303328999999</c:v>
                </c:pt>
                <c:pt idx="1">
                  <c:v>7.1226597838999988</c:v>
                </c:pt>
                <c:pt idx="2">
                  <c:v>4.0125756141629996</c:v>
                </c:pt>
                <c:pt idx="3">
                  <c:v>12.863200000000001</c:v>
                </c:pt>
                <c:pt idx="4">
                  <c:v>10.637949999999998</c:v>
                </c:pt>
                <c:pt idx="5">
                  <c:v>7.1105926040900007</c:v>
                </c:pt>
                <c:pt idx="6">
                  <c:v>11.169784547000001</c:v>
                </c:pt>
                <c:pt idx="7">
                  <c:v>21.9929135</c:v>
                </c:pt>
                <c:pt idx="8">
                  <c:v>5.3796887937359994</c:v>
                </c:pt>
                <c:pt idx="9">
                  <c:v>6.9039999999999999</c:v>
                </c:pt>
                <c:pt idx="10">
                  <c:v>0.53900000000000003</c:v>
                </c:pt>
              </c:numCache>
            </c:numRef>
          </c:val>
          <c:extLst>
            <c:ext xmlns:c16="http://schemas.microsoft.com/office/drawing/2014/chart" uri="{C3380CC4-5D6E-409C-BE32-E72D297353CC}">
              <c16:uniqueId val="{00000002-4E8A-4FFE-A588-E4CCC74768E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1812026827539108"/>
          <c:y val="0"/>
          <c:w val="0.18187973172460883"/>
          <c:h val="0.25815018327105504"/>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0375838081631E-2"/>
          <c:y val="2.6374890638670167E-2"/>
          <c:w val="0.77522255488868808"/>
          <c:h val="0.75116710411198595"/>
        </c:manualLayout>
      </c:layout>
      <c:barChart>
        <c:barDir val="col"/>
        <c:grouping val="stacked"/>
        <c:varyColors val="0"/>
        <c:ser>
          <c:idx val="0"/>
          <c:order val="0"/>
          <c:tx>
            <c:strRef>
              <c:f>'Exits x Type'!$O$45</c:f>
              <c:strCache>
                <c:ptCount val="1"/>
                <c:pt idx="0">
                  <c:v>Acquisition</c:v>
                </c:pt>
              </c:strCache>
            </c:strRef>
          </c:tx>
          <c:spPr>
            <a:solidFill>
              <a:schemeClr val="accent1"/>
            </a:solidFill>
            <a:ln>
              <a:noFill/>
            </a:ln>
            <a:effectLst/>
          </c:spPr>
          <c:invertIfNegative val="0"/>
          <c:cat>
            <c:multiLvlStrRef>
              <c:f>'Exits x Type'!$AJ$43:$BD$44</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'Exits x Type'!$AJ$45:$BD$45</c:f>
              <c:numCache>
                <c:formatCode>"$"#,##0.0</c:formatCode>
                <c:ptCount val="21"/>
                <c:pt idx="0">
                  <c:v>20.581388556550007</c:v>
                </c:pt>
                <c:pt idx="1">
                  <c:v>17.640040027643998</c:v>
                </c:pt>
                <c:pt idx="2">
                  <c:v>12.783991874133001</c:v>
                </c:pt>
                <c:pt idx="3">
                  <c:v>14.922696051840999</c:v>
                </c:pt>
                <c:pt idx="4">
                  <c:v>10.689927823683002</c:v>
                </c:pt>
                <c:pt idx="5">
                  <c:v>12.725437883075001</c:v>
                </c:pt>
                <c:pt idx="6">
                  <c:v>9.8578328269900002</c:v>
                </c:pt>
                <c:pt idx="7">
                  <c:v>42.107866308374</c:v>
                </c:pt>
                <c:pt idx="8">
                  <c:v>14.398358865320002</c:v>
                </c:pt>
                <c:pt idx="9">
                  <c:v>22.649880628123995</c:v>
                </c:pt>
                <c:pt idx="10">
                  <c:v>34.738279197319017</c:v>
                </c:pt>
                <c:pt idx="11">
                  <c:v>28.219320607620006</c:v>
                </c:pt>
                <c:pt idx="12">
                  <c:v>12.052040973203999</c:v>
                </c:pt>
                <c:pt idx="13">
                  <c:v>12.068250201239998</c:v>
                </c:pt>
                <c:pt idx="14">
                  <c:v>11.249704555234</c:v>
                </c:pt>
                <c:pt idx="15">
                  <c:v>4.9147733810999998</c:v>
                </c:pt>
                <c:pt idx="16">
                  <c:v>7.7793476191800002</c:v>
                </c:pt>
                <c:pt idx="17">
                  <c:v>3.6252819999999994</c:v>
                </c:pt>
                <c:pt idx="18">
                  <c:v>10.95516566669</c:v>
                </c:pt>
                <c:pt idx="19">
                  <c:v>8.1572999999999993</c:v>
                </c:pt>
                <c:pt idx="20">
                  <c:v>4.5461499999999999</c:v>
                </c:pt>
              </c:numCache>
            </c:numRef>
          </c:val>
          <c:extLst>
            <c:ext xmlns:c16="http://schemas.microsoft.com/office/drawing/2014/chart" uri="{C3380CC4-5D6E-409C-BE32-E72D297353CC}">
              <c16:uniqueId val="{00000000-680A-409A-A24E-05F378030688}"/>
            </c:ext>
          </c:extLst>
        </c:ser>
        <c:ser>
          <c:idx val="1"/>
          <c:order val="1"/>
          <c:tx>
            <c:strRef>
              <c:f>'Exits x Type'!$O$46</c:f>
              <c:strCache>
                <c:ptCount val="1"/>
                <c:pt idx="0">
                  <c:v>Public Listing</c:v>
                </c:pt>
              </c:strCache>
            </c:strRef>
          </c:tx>
          <c:spPr>
            <a:solidFill>
              <a:srgbClr val="6185A6"/>
            </a:solidFill>
            <a:ln>
              <a:noFill/>
            </a:ln>
            <a:effectLst/>
          </c:spPr>
          <c:invertIfNegative val="0"/>
          <c:cat>
            <c:multiLvlStrRef>
              <c:f>'Exits x Type'!$AJ$43:$BD$44</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'Exits x Type'!$AJ$46:$BD$46</c:f>
              <c:numCache>
                <c:formatCode>"$"#,##0.0</c:formatCode>
                <c:ptCount val="21"/>
                <c:pt idx="0">
                  <c:v>29.18309056487</c:v>
                </c:pt>
                <c:pt idx="1">
                  <c:v>109.24651101520004</c:v>
                </c:pt>
                <c:pt idx="2">
                  <c:v>31.109885982390001</c:v>
                </c:pt>
                <c:pt idx="3">
                  <c:v>8.4097199967999998</c:v>
                </c:pt>
                <c:pt idx="4">
                  <c:v>5.787691497</c:v>
                </c:pt>
                <c:pt idx="5">
                  <c:v>23.054492106000001</c:v>
                </c:pt>
                <c:pt idx="6">
                  <c:v>90.946525706000017</c:v>
                </c:pt>
                <c:pt idx="7">
                  <c:v>91.032254318999975</c:v>
                </c:pt>
                <c:pt idx="8">
                  <c:v>107.77058361848002</c:v>
                </c:pt>
                <c:pt idx="9">
                  <c:v>237.14516548908003</c:v>
                </c:pt>
                <c:pt idx="10">
                  <c:v>166.56229221409404</c:v>
                </c:pt>
                <c:pt idx="11">
                  <c:v>164.23606446763003</c:v>
                </c:pt>
                <c:pt idx="12">
                  <c:v>21.701258813099997</c:v>
                </c:pt>
                <c:pt idx="13">
                  <c:v>5.1631460929999999</c:v>
                </c:pt>
                <c:pt idx="14">
                  <c:v>3.3006257380000004</c:v>
                </c:pt>
                <c:pt idx="15">
                  <c:v>3.2027509227500004</c:v>
                </c:pt>
                <c:pt idx="16">
                  <c:v>1.6153941039999999</c:v>
                </c:pt>
                <c:pt idx="17">
                  <c:v>3.5013958343799998</c:v>
                </c:pt>
                <c:pt idx="18">
                  <c:v>22.614252334999996</c:v>
                </c:pt>
                <c:pt idx="19">
                  <c:v>1.1465418672999999</c:v>
                </c:pt>
                <c:pt idx="20">
                  <c:v>13.305161936999998</c:v>
                </c:pt>
              </c:numCache>
            </c:numRef>
          </c:val>
          <c:extLst>
            <c:ext xmlns:c16="http://schemas.microsoft.com/office/drawing/2014/chart" uri="{C3380CC4-5D6E-409C-BE32-E72D297353CC}">
              <c16:uniqueId val="{00000001-680A-409A-A24E-05F378030688}"/>
            </c:ext>
          </c:extLst>
        </c:ser>
        <c:ser>
          <c:idx val="2"/>
          <c:order val="2"/>
          <c:tx>
            <c:strRef>
              <c:f>'Exits x Type'!$O$47</c:f>
              <c:strCache>
                <c:ptCount val="1"/>
                <c:pt idx="0">
                  <c:v>Buyout</c:v>
                </c:pt>
              </c:strCache>
            </c:strRef>
          </c:tx>
          <c:spPr>
            <a:solidFill>
              <a:schemeClr val="accent3"/>
            </a:solidFill>
            <a:ln>
              <a:noFill/>
            </a:ln>
            <a:effectLst/>
          </c:spPr>
          <c:invertIfNegative val="0"/>
          <c:cat>
            <c:multiLvlStrRef>
              <c:f>'Exits x Type'!$AJ$43:$BD$44</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'Exits x Type'!$AJ$47:$BD$47</c:f>
              <c:numCache>
                <c:formatCode>"$"#,##0.0</c:formatCode>
                <c:ptCount val="21"/>
                <c:pt idx="0">
                  <c:v>3.4933926040899994</c:v>
                </c:pt>
                <c:pt idx="1">
                  <c:v>1.5555999999999999</c:v>
                </c:pt>
                <c:pt idx="2">
                  <c:v>0.41760000000000003</c:v>
                </c:pt>
                <c:pt idx="3">
                  <c:v>1.6439999999999999</c:v>
                </c:pt>
                <c:pt idx="4">
                  <c:v>0.33955000000000002</c:v>
                </c:pt>
                <c:pt idx="5">
                  <c:v>2.3645999999999998</c:v>
                </c:pt>
                <c:pt idx="6">
                  <c:v>1.2112199999999997</c:v>
                </c:pt>
                <c:pt idx="7">
                  <c:v>7.2544145469999997</c:v>
                </c:pt>
                <c:pt idx="8">
                  <c:v>7.7992599999999994</c:v>
                </c:pt>
                <c:pt idx="9">
                  <c:v>9.3943624999999997</c:v>
                </c:pt>
                <c:pt idx="10">
                  <c:v>2.87</c:v>
                </c:pt>
                <c:pt idx="11">
                  <c:v>1.9292909999999999</c:v>
                </c:pt>
                <c:pt idx="12">
                  <c:v>0.89270000000000005</c:v>
                </c:pt>
                <c:pt idx="13">
                  <c:v>0.80065879373599991</c:v>
                </c:pt>
                <c:pt idx="14">
                  <c:v>2.1213299999999999</c:v>
                </c:pt>
                <c:pt idx="15">
                  <c:v>1.5649999999999999</c:v>
                </c:pt>
                <c:pt idx="16">
                  <c:v>0.12</c:v>
                </c:pt>
                <c:pt idx="17">
                  <c:v>0.53300000000000003</c:v>
                </c:pt>
                <c:pt idx="18">
                  <c:v>5.12</c:v>
                </c:pt>
                <c:pt idx="19">
                  <c:v>1.131</c:v>
                </c:pt>
                <c:pt idx="20">
                  <c:v>0.53900000000000003</c:v>
                </c:pt>
              </c:numCache>
            </c:numRef>
          </c:val>
          <c:extLst>
            <c:ext xmlns:c16="http://schemas.microsoft.com/office/drawing/2014/chart" uri="{C3380CC4-5D6E-409C-BE32-E72D297353CC}">
              <c16:uniqueId val="{00000002-680A-409A-A24E-05F37803068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'Female Founder Exits'!$C$8:$M$8</c:f>
              <c:numCache>
                <c:formatCode>"$"#,##0.0</c:formatCode>
                <c:ptCount val="11"/>
                <c:pt idx="0">
                  <c:v>7.7470453163520014</c:v>
                </c:pt>
                <c:pt idx="1">
                  <c:v>11.420021723</c:v>
                </c:pt>
                <c:pt idx="2">
                  <c:v>6.2410671468399999</c:v>
                </c:pt>
                <c:pt idx="3">
                  <c:v>7.9052666182199998</c:v>
                </c:pt>
                <c:pt idx="4">
                  <c:v>24.44604078252701</c:v>
                </c:pt>
                <c:pt idx="5">
                  <c:v>20.342784522780001</c:v>
                </c:pt>
                <c:pt idx="6">
                  <c:v>26.876939546989998</c:v>
                </c:pt>
                <c:pt idx="7">
                  <c:v>87.295431745541023</c:v>
                </c:pt>
                <c:pt idx="8">
                  <c:v>12.121087702526999</c:v>
                </c:pt>
                <c:pt idx="9">
                  <c:v>7.6534635420000017</c:v>
                </c:pt>
                <c:pt idx="10">
                  <c:v>1.372965255</c:v>
                </c:pt>
              </c:numCache>
            </c:numRef>
          </c:val>
          <c:extLst>
            <c:ext xmlns:c16="http://schemas.microsoft.com/office/drawing/2014/chart" uri="{C3380CC4-5D6E-409C-BE32-E72D297353CC}">
              <c16:uniqueId val="{00000000-0703-4579-AA6A-A4ED3BEB447E}"/>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0703-4579-AA6A-A4ED3BEB447E}"/>
              </c:ext>
            </c:extLst>
          </c:dPt>
          <c:dPt>
            <c:idx val="6"/>
            <c:bubble3D val="0"/>
            <c:extLst>
              <c:ext xmlns:c16="http://schemas.microsoft.com/office/drawing/2014/chart" uri="{C3380CC4-5D6E-409C-BE32-E72D297353CC}">
                <c16:uniqueId val="{00000002-0703-4579-AA6A-A4ED3BEB447E}"/>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0703-4579-AA6A-A4ED3BEB447E}"/>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0703-4579-AA6A-A4ED3BEB447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0703-4579-AA6A-A4ED3BEB447E}"/>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0703-4579-AA6A-A4ED3BEB447E}"/>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'Female Founder Exits'!$C$9:$M$9</c:f>
              <c:numCache>
                <c:formatCode>General</c:formatCode>
                <c:ptCount val="11"/>
                <c:pt idx="0">
                  <c:v>118</c:v>
                </c:pt>
                <c:pt idx="1">
                  <c:v>148</c:v>
                </c:pt>
                <c:pt idx="2">
                  <c:v>134</c:v>
                </c:pt>
                <c:pt idx="3">
                  <c:v>168</c:v>
                </c:pt>
                <c:pt idx="4">
                  <c:v>206</c:v>
                </c:pt>
                <c:pt idx="5">
                  <c:v>243</c:v>
                </c:pt>
                <c:pt idx="6">
                  <c:v>218</c:v>
                </c:pt>
                <c:pt idx="7">
                  <c:v>374</c:v>
                </c:pt>
                <c:pt idx="8">
                  <c:v>280</c:v>
                </c:pt>
                <c:pt idx="9">
                  <c:v>241</c:v>
                </c:pt>
                <c:pt idx="10">
                  <c:v>50</c:v>
                </c:pt>
              </c:numCache>
            </c:numRef>
          </c:val>
          <c:smooth val="0"/>
          <c:extLst>
            <c:ext xmlns:c16="http://schemas.microsoft.com/office/drawing/2014/chart" uri="{C3380CC4-5D6E-409C-BE32-E72D297353CC}">
              <c16:uniqueId val="{0000000B-0703-4579-AA6A-A4ED3BEB447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Exits'!$O$8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'Female Founder Exits'!$P$8:$Z$8</c:f>
              <c:numCache>
                <c:formatCode>"$"#,##0.0</c:formatCode>
                <c:ptCount val="11"/>
                <c:pt idx="0">
                  <c:v>0.44630238000000005</c:v>
                </c:pt>
                <c:pt idx="1">
                  <c:v>1.5753756909999999</c:v>
                </c:pt>
                <c:pt idx="2">
                  <c:v>0.90916024800000006</c:v>
                </c:pt>
                <c:pt idx="3">
                  <c:v>2.6221337889999994</c:v>
                </c:pt>
                <c:pt idx="4">
                  <c:v>1.4145456717499998</c:v>
                </c:pt>
                <c:pt idx="5">
                  <c:v>4.0060177880000003</c:v>
                </c:pt>
                <c:pt idx="6">
                  <c:v>0.58778439300000007</c:v>
                </c:pt>
                <c:pt idx="7">
                  <c:v>7.4951228434600017</c:v>
                </c:pt>
                <c:pt idx="8">
                  <c:v>0.81203344669099997</c:v>
                </c:pt>
                <c:pt idx="9">
                  <c:v>0.18213290700000001</c:v>
                </c:pt>
                <c:pt idx="10">
                  <c:v>0</c:v>
                </c:pt>
              </c:numCache>
            </c:numRef>
          </c:val>
          <c:extLst>
            <c:ext xmlns:c16="http://schemas.microsoft.com/office/drawing/2014/chart" uri="{C3380CC4-5D6E-409C-BE32-E72D297353CC}">
              <c16:uniqueId val="{00000000-4F9A-4AFB-ABF6-DD7AB79B13B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Exits'!$O$9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4F9A-4AFB-ABF6-DD7AB79B13B1}"/>
              </c:ext>
            </c:extLst>
          </c:dPt>
          <c:dPt>
            <c:idx val="6"/>
            <c:bubble3D val="0"/>
            <c:extLst>
              <c:ext xmlns:c16="http://schemas.microsoft.com/office/drawing/2014/chart" uri="{C3380CC4-5D6E-409C-BE32-E72D297353CC}">
                <c16:uniqueId val="{00000002-4F9A-4AFB-ABF6-DD7AB79B13B1}"/>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4F9A-4AFB-ABF6-DD7AB79B13B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4F9A-4AFB-ABF6-DD7AB79B13B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4F9A-4AFB-ABF6-DD7AB79B13B1}"/>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4F9A-4AFB-ABF6-DD7AB79B13B1}"/>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'Female Founder Exits'!$P$9:$Z$9</c:f>
              <c:numCache>
                <c:formatCode>General</c:formatCode>
                <c:ptCount val="11"/>
                <c:pt idx="0">
                  <c:v>29</c:v>
                </c:pt>
                <c:pt idx="1">
                  <c:v>34</c:v>
                </c:pt>
                <c:pt idx="2">
                  <c:v>32</c:v>
                </c:pt>
                <c:pt idx="3">
                  <c:v>37</c:v>
                </c:pt>
                <c:pt idx="4">
                  <c:v>34</c:v>
                </c:pt>
                <c:pt idx="5">
                  <c:v>56</c:v>
                </c:pt>
                <c:pt idx="6">
                  <c:v>33</c:v>
                </c:pt>
                <c:pt idx="7">
                  <c:v>67</c:v>
                </c:pt>
                <c:pt idx="8">
                  <c:v>60</c:v>
                </c:pt>
                <c:pt idx="9">
                  <c:v>61</c:v>
                </c:pt>
                <c:pt idx="10">
                  <c:v>10</c:v>
                </c:pt>
              </c:numCache>
            </c:numRef>
          </c:val>
          <c:smooth val="0"/>
          <c:extLst>
            <c:ext xmlns:c16="http://schemas.microsoft.com/office/drawing/2014/chart" uri="{C3380CC4-5D6E-409C-BE32-E72D297353CC}">
              <c16:uniqueId val="{0000000B-4F9A-4AFB-ABF6-DD7AB79B13B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Exits'!$O$38</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DEA3-4531-B44F-85DFE4A9D77A}"/>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A3-4531-B44F-85DFE4A9D77A}"/>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3-4531-B44F-85DFE4A9D77A}"/>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Exits'!$Q$37:$Z$37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
                  <c:v>2024</c:v>
                </c:pt>
              </c:numCache>
            </c:numRef>
          </c:cat>
          <c:val>
            <c:numRef>
              <c:f>'Female Founder Exits'!$Q$38:$Z$38</c:f>
              <c:numCache>
                <c:formatCode>0.0%</c:formatCode>
                <c:ptCount val="10"/>
                <c:pt idx="0">
                  <c:v>2.3021985936705791E-2</c:v>
                </c:pt>
                <c:pt idx="1">
                  <c:v>1.5256653477393464E-2</c:v>
                </c:pt>
                <c:pt idx="2">
                  <c:v>2.7931014552167756E-2</c:v>
                </c:pt>
                <c:pt idx="3">
                  <c:v>1.0795908142149422E-2</c:v>
                </c:pt>
                <c:pt idx="4">
                  <c:v>1.7051359583597409E-2</c:v>
                </c:pt>
                <c:pt idx="5">
                  <c:v>2.0704598528306288E-3</c:v>
                </c:pt>
                <c:pt idx="6">
                  <c:v>9.5221902842502117E-3</c:v>
                </c:pt>
                <c:pt idx="7">
                  <c:v>1.0931488743625506E-2</c:v>
                </c:pt>
                <c:pt idx="8">
                  <c:v>3.0162480351514161E-3</c:v>
                </c:pt>
                <c:pt idx="9">
                  <c:v>0</c:v>
                </c:pt>
              </c:numCache>
            </c:numRef>
          </c:val>
          <c:smooth val="0"/>
          <c:extLst>
            <c:ext xmlns:c16="http://schemas.microsoft.com/office/drawing/2014/chart" uri="{C3380CC4-5D6E-409C-BE32-E72D297353CC}">
              <c16:uniqueId val="{00000003-DEA3-4531-B44F-85DFE4A9D77A}"/>
            </c:ext>
          </c:extLst>
        </c:ser>
        <c:ser>
          <c:idx val="1"/>
          <c:order val="1"/>
          <c:tx>
            <c:strRef>
              <c:f>'Female Founder Exits'!$O$39</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DEA3-4531-B44F-85DFE4A9D77A}"/>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A3-4531-B44F-85DFE4A9D77A}"/>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A3-4531-B44F-85DFE4A9D77A}"/>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Exits'!$Q$37:$Z$37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
                  <c:v>2024</c:v>
                </c:pt>
              </c:numCache>
            </c:numRef>
          </c:cat>
          <c:val>
            <c:numRef>
              <c:f>'Female Founder Exits'!$Q$39:$Z$39</c:f>
              <c:numCache>
                <c:formatCode>0.0%</c:formatCode>
                <c:ptCount val="10"/>
                <c:pt idx="0">
                  <c:v>0.1668881784870582</c:v>
                </c:pt>
                <c:pt idx="1">
                  <c:v>0.10473159049567528</c:v>
                </c:pt>
                <c:pt idx="2">
                  <c:v>8.4207036985887704E-2</c:v>
                </c:pt>
                <c:pt idx="3">
                  <c:v>0.18657383497621252</c:v>
                </c:pt>
                <c:pt idx="4">
                  <c:v>8.6587766751464512E-2</c:v>
                </c:pt>
                <c:pt idx="5">
                  <c:v>9.4673531590347304E-2</c:v>
                </c:pt>
                <c:pt idx="6">
                  <c:v>0.11090461482591099</c:v>
                </c:pt>
                <c:pt idx="7">
                  <c:v>0.16317250763574984</c:v>
                </c:pt>
                <c:pt idx="8">
                  <c:v>0.12674669696377547</c:v>
                </c:pt>
                <c:pt idx="9">
                  <c:v>7.4771234517420238E-2</c:v>
                </c:pt>
              </c:numCache>
            </c:numRef>
          </c:val>
          <c:smooth val="0"/>
          <c:extLst>
            <c:ext xmlns:c16="http://schemas.microsoft.com/office/drawing/2014/chart" uri="{C3380CC4-5D6E-409C-BE32-E72D297353CC}">
              <c16:uniqueId val="{00000007-DEA3-4531-B44F-85DFE4A9D77A}"/>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Exits'!$B$38</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8AD2-4DB6-826E-7E1191FA990D}"/>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D2-4DB6-826E-7E1191FA990D}"/>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D2-4DB6-826E-7E1191FA990D}"/>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Exits'!$D$37:$M$37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
                  <c:v>2024</c:v>
                </c:pt>
              </c:numCache>
            </c:numRef>
          </c:cat>
          <c:val>
            <c:numRef>
              <c:f>'Female Founder Exits'!$D$38:$M$38</c:f>
              <c:numCache>
                <c:formatCode>0.0%</c:formatCode>
                <c:ptCount val="10"/>
                <c:pt idx="0">
                  <c:v>3.5453597497393116E-2</c:v>
                </c:pt>
                <c:pt idx="1">
                  <c:v>3.4042553191489362E-2</c:v>
                </c:pt>
                <c:pt idx="2">
                  <c:v>3.7373737373737372E-2</c:v>
                </c:pt>
                <c:pt idx="3">
                  <c:v>2.9010238907849831E-2</c:v>
                </c:pt>
                <c:pt idx="4">
                  <c:v>4.5491470349309504E-2</c:v>
                </c:pt>
                <c:pt idx="5">
                  <c:v>2.7848101265822784E-2</c:v>
                </c:pt>
                <c:pt idx="6">
                  <c:v>3.5133717881489251E-2</c:v>
                </c:pt>
                <c:pt idx="7">
                  <c:v>4.4809559372666168E-2</c:v>
                </c:pt>
                <c:pt idx="8">
                  <c:v>5.95703125E-2</c:v>
                </c:pt>
                <c:pt idx="9">
                  <c:v>4.6082949308755762E-2</c:v>
                </c:pt>
              </c:numCache>
            </c:numRef>
          </c:val>
          <c:smooth val="0"/>
          <c:extLst>
            <c:ext xmlns:c16="http://schemas.microsoft.com/office/drawing/2014/chart" uri="{C3380CC4-5D6E-409C-BE32-E72D297353CC}">
              <c16:uniqueId val="{00000003-8AD2-4DB6-826E-7E1191FA990D}"/>
            </c:ext>
          </c:extLst>
        </c:ser>
        <c:ser>
          <c:idx val="1"/>
          <c:order val="1"/>
          <c:tx>
            <c:strRef>
              <c:f>'Female Founder Exits'!$B$39</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8AD2-4DB6-826E-7E1191FA990D}"/>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D2-4DB6-826E-7E1191FA990D}"/>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D2-4DB6-826E-7E1191FA990D}"/>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Exits'!$D$37:$M$37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
                  <c:v>2024</c:v>
                </c:pt>
              </c:numCache>
            </c:numRef>
          </c:cat>
          <c:val>
            <c:numRef>
              <c:f>'Female Founder Exits'!$D$39:$M$39</c:f>
              <c:numCache>
                <c:formatCode>0.0%</c:formatCode>
                <c:ptCount val="10"/>
                <c:pt idx="0">
                  <c:v>0.15432742440041711</c:v>
                </c:pt>
                <c:pt idx="1">
                  <c:v>0.14255319148936171</c:v>
                </c:pt>
                <c:pt idx="2">
                  <c:v>0.16969696969696971</c:v>
                </c:pt>
                <c:pt idx="3">
                  <c:v>0.17576791808873721</c:v>
                </c:pt>
                <c:pt idx="4">
                  <c:v>0.19740048740861088</c:v>
                </c:pt>
                <c:pt idx="5">
                  <c:v>0.18396624472573839</c:v>
                </c:pt>
                <c:pt idx="6">
                  <c:v>0.19611955951756685</c:v>
                </c:pt>
                <c:pt idx="7">
                  <c:v>0.20911127707244212</c:v>
                </c:pt>
                <c:pt idx="8">
                  <c:v>0.2353515625</c:v>
                </c:pt>
                <c:pt idx="9">
                  <c:v>0.2304147465437788</c:v>
                </c:pt>
              </c:numCache>
            </c:numRef>
          </c:val>
          <c:smooth val="0"/>
          <c:extLst>
            <c:ext xmlns:c16="http://schemas.microsoft.com/office/drawing/2014/chart" uri="{C3380CC4-5D6E-409C-BE32-E72D297353CC}">
              <c16:uniqueId val="{00000007-8AD2-4DB6-826E-7E1191FA990D}"/>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Exits'!$B$67</c:f>
              <c:strCache>
                <c:ptCount val="1"/>
                <c:pt idx="0">
                  <c:v>All-Male Founders</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017-4050-A9F4-BE5BBB49A8B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017-4050-A9F4-BE5BBB49A8B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D017-4050-A9F4-BE5BBB49A8B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D017-4050-A9F4-BE5BBB49A8BF}"/>
              </c:ext>
            </c:extLst>
          </c:dPt>
          <c:dLbls>
            <c:dLbl>
              <c:idx val="0"/>
              <c:delete val="1"/>
              <c:extLst>
                <c:ext xmlns:c15="http://schemas.microsoft.com/office/drawing/2012/chart" uri="{CE6537A1-D6FC-4f65-9D91-7224C49458BB}"/>
                <c:ext xmlns:c16="http://schemas.microsoft.com/office/drawing/2014/chart" uri="{C3380CC4-5D6E-409C-BE32-E72D297353CC}">
                  <c16:uniqueId val="{00000007-D017-4050-A9F4-BE5BBB49A8BF}"/>
                </c:ext>
              </c:extLst>
            </c:dLbl>
            <c:dLbl>
              <c:idx val="1"/>
              <c:delete val="1"/>
              <c:extLst>
                <c:ext xmlns:c15="http://schemas.microsoft.com/office/drawing/2012/chart" uri="{CE6537A1-D6FC-4f65-9D91-7224C49458BB}"/>
                <c:ext xmlns:c16="http://schemas.microsoft.com/office/drawing/2014/chart" uri="{C3380CC4-5D6E-409C-BE32-E72D297353CC}">
                  <c16:uniqueId val="{00000008-D017-4050-A9F4-BE5BBB49A8BF}"/>
                </c:ext>
              </c:extLst>
            </c:dLbl>
            <c:dLbl>
              <c:idx val="2"/>
              <c:delete val="1"/>
              <c:extLst>
                <c:ext xmlns:c15="http://schemas.microsoft.com/office/drawing/2012/chart" uri="{CE6537A1-D6FC-4f65-9D91-7224C49458BB}"/>
                <c:ext xmlns:c16="http://schemas.microsoft.com/office/drawing/2014/chart" uri="{C3380CC4-5D6E-409C-BE32-E72D297353CC}">
                  <c16:uniqueId val="{00000009-D017-4050-A9F4-BE5BBB49A8BF}"/>
                </c:ext>
              </c:extLst>
            </c:dLbl>
            <c:dLbl>
              <c:idx val="3"/>
              <c:delete val="1"/>
              <c:extLst>
                <c:ext xmlns:c15="http://schemas.microsoft.com/office/drawing/2012/chart" uri="{CE6537A1-D6FC-4f65-9D91-7224C49458BB}"/>
                <c:ext xmlns:c16="http://schemas.microsoft.com/office/drawing/2014/chart" uri="{C3380CC4-5D6E-409C-BE32-E72D297353CC}">
                  <c16:uniqueId val="{0000000A-D017-4050-A9F4-BE5BBB49A8BF}"/>
                </c:ext>
              </c:extLst>
            </c:dLbl>
            <c:dLbl>
              <c:idx val="4"/>
              <c:delete val="1"/>
              <c:extLst>
                <c:ext xmlns:c15="http://schemas.microsoft.com/office/drawing/2012/chart" uri="{CE6537A1-D6FC-4f65-9D91-7224C49458BB}"/>
                <c:ext xmlns:c16="http://schemas.microsoft.com/office/drawing/2014/chart" uri="{C3380CC4-5D6E-409C-BE32-E72D297353CC}">
                  <c16:uniqueId val="{0000000B-D017-4050-A9F4-BE5BBB49A8BF}"/>
                </c:ext>
              </c:extLst>
            </c:dLbl>
            <c:dLbl>
              <c:idx val="5"/>
              <c:delete val="1"/>
              <c:extLst>
                <c:ext xmlns:c15="http://schemas.microsoft.com/office/drawing/2012/chart" uri="{CE6537A1-D6FC-4f65-9D91-7224C49458BB}"/>
                <c:ext xmlns:c16="http://schemas.microsoft.com/office/drawing/2014/chart" uri="{C3380CC4-5D6E-409C-BE32-E72D297353CC}">
                  <c16:uniqueId val="{00000000-D017-4050-A9F4-BE5BBB49A8BF}"/>
                </c:ext>
              </c:extLst>
            </c:dLbl>
            <c:dLbl>
              <c:idx val="6"/>
              <c:delete val="1"/>
              <c:extLst>
                <c:ext xmlns:c15="http://schemas.microsoft.com/office/drawing/2012/chart" uri="{CE6537A1-D6FC-4f65-9D91-7224C49458BB}"/>
                <c:ext xmlns:c16="http://schemas.microsoft.com/office/drawing/2014/chart" uri="{C3380CC4-5D6E-409C-BE32-E72D297353CC}">
                  <c16:uniqueId val="{0000000C-D017-4050-A9F4-BE5BBB49A8BF}"/>
                </c:ext>
              </c:extLst>
            </c:dLbl>
            <c:dLbl>
              <c:idx val="7"/>
              <c:delete val="1"/>
              <c:extLst>
                <c:ext xmlns:c15="http://schemas.microsoft.com/office/drawing/2012/chart" uri="{CE6537A1-D6FC-4f65-9D91-7224C49458BB}"/>
                <c:ext xmlns:c16="http://schemas.microsoft.com/office/drawing/2014/chart" uri="{C3380CC4-5D6E-409C-BE32-E72D297353CC}">
                  <c16:uniqueId val="{0000000D-D017-4050-A9F4-BE5BBB49A8BF}"/>
                </c:ext>
              </c:extLst>
            </c:dLbl>
            <c:dLbl>
              <c:idx val="8"/>
              <c:delete val="1"/>
              <c:extLst>
                <c:ext xmlns:c15="http://schemas.microsoft.com/office/drawing/2012/chart" uri="{CE6537A1-D6FC-4f65-9D91-7224C49458BB}"/>
                <c:ext xmlns:c16="http://schemas.microsoft.com/office/drawing/2014/chart" uri="{C3380CC4-5D6E-409C-BE32-E72D297353CC}">
                  <c16:uniqueId val="{00000002-D017-4050-A9F4-BE5BBB49A8BF}"/>
                </c:ext>
              </c:extLst>
            </c:dLbl>
            <c:dLbl>
              <c:idx val="9"/>
              <c:layout>
                <c:manualLayout>
                  <c:x val="1.0136113524471474E-2"/>
                  <c:y val="-5.1251724817662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17-4050-A9F4-BE5BBB49A8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'Female Founder Exits'!$C$67:$M$67</c:f>
              <c:numCache>
                <c:formatCode>"$"#,##0.0</c:formatCode>
                <c:ptCount val="11"/>
                <c:pt idx="0">
                  <c:v>82.135548</c:v>
                </c:pt>
                <c:pt idx="1">
                  <c:v>56.234814999999998</c:v>
                </c:pt>
                <c:pt idx="2">
                  <c:v>81</c:v>
                </c:pt>
                <c:pt idx="3">
                  <c:v>87</c:v>
                </c:pt>
                <c:pt idx="4">
                  <c:v>109.55049750000001</c:v>
                </c:pt>
                <c:pt idx="5">
                  <c:v>100.9</c:v>
                </c:pt>
                <c:pt idx="6">
                  <c:v>175.95</c:v>
                </c:pt>
                <c:pt idx="7">
                  <c:v>157</c:v>
                </c:pt>
                <c:pt idx="8">
                  <c:v>64.95</c:v>
                </c:pt>
                <c:pt idx="9">
                  <c:v>58.129999999999995</c:v>
                </c:pt>
                <c:pt idx="10">
                  <c:v>85</c:v>
                </c:pt>
              </c:numCache>
            </c:numRef>
          </c:val>
          <c:smooth val="0"/>
          <c:extLst>
            <c:ext xmlns:c16="http://schemas.microsoft.com/office/drawing/2014/chart" uri="{C3380CC4-5D6E-409C-BE32-E72D297353CC}">
              <c16:uniqueId val="{0000000E-D017-4050-A9F4-BE5BBB49A8BF}"/>
            </c:ext>
          </c:extLst>
        </c:ser>
        <c:ser>
          <c:idx val="1"/>
          <c:order val="1"/>
          <c:tx>
            <c:strRef>
              <c:f>'Female Founder Exits'!$B$68</c:f>
              <c:strCache>
                <c:ptCount val="1"/>
                <c:pt idx="0">
                  <c:v>All-Female Founders</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F-D017-4050-A9F4-BE5BBB49A8BF}"/>
              </c:ext>
            </c:extLst>
          </c:dPt>
          <c:dPt>
            <c:idx val="8"/>
            <c:bubble3D val="0"/>
            <c:extLst>
              <c:ext xmlns:c16="http://schemas.microsoft.com/office/drawing/2014/chart" uri="{C3380CC4-5D6E-409C-BE32-E72D297353CC}">
                <c16:uniqueId val="{00000010-D017-4050-A9F4-BE5BBB49A8BF}"/>
              </c:ext>
            </c:extLst>
          </c:dPt>
          <c:dPt>
            <c:idx val="9"/>
            <c:bubble3D val="0"/>
            <c:extLst>
              <c:ext xmlns:c16="http://schemas.microsoft.com/office/drawing/2014/chart" uri="{C3380CC4-5D6E-409C-BE32-E72D297353CC}">
                <c16:uniqueId val="{00000011-D017-4050-A9F4-BE5BBB49A8BF}"/>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3-D017-4050-A9F4-BE5BBB49A8BF}"/>
              </c:ext>
            </c:extLst>
          </c:dPt>
          <c:dLbls>
            <c:dLbl>
              <c:idx val="0"/>
              <c:delete val="1"/>
              <c:extLst>
                <c:ext xmlns:c15="http://schemas.microsoft.com/office/drawing/2012/chart" uri="{CE6537A1-D6FC-4f65-9D91-7224C49458BB}"/>
                <c:ext xmlns:c16="http://schemas.microsoft.com/office/drawing/2014/chart" uri="{C3380CC4-5D6E-409C-BE32-E72D297353CC}">
                  <c16:uniqueId val="{00000014-D017-4050-A9F4-BE5BBB49A8BF}"/>
                </c:ext>
              </c:extLst>
            </c:dLbl>
            <c:dLbl>
              <c:idx val="1"/>
              <c:delete val="1"/>
              <c:extLst>
                <c:ext xmlns:c15="http://schemas.microsoft.com/office/drawing/2012/chart" uri="{CE6537A1-D6FC-4f65-9D91-7224C49458BB}"/>
                <c:ext xmlns:c16="http://schemas.microsoft.com/office/drawing/2014/chart" uri="{C3380CC4-5D6E-409C-BE32-E72D297353CC}">
                  <c16:uniqueId val="{00000015-D017-4050-A9F4-BE5BBB49A8BF}"/>
                </c:ext>
              </c:extLst>
            </c:dLbl>
            <c:dLbl>
              <c:idx val="2"/>
              <c:delete val="1"/>
              <c:extLst>
                <c:ext xmlns:c15="http://schemas.microsoft.com/office/drawing/2012/chart" uri="{CE6537A1-D6FC-4f65-9D91-7224C49458BB}"/>
                <c:ext xmlns:c16="http://schemas.microsoft.com/office/drawing/2014/chart" uri="{C3380CC4-5D6E-409C-BE32-E72D297353CC}">
                  <c16:uniqueId val="{00000016-D017-4050-A9F4-BE5BBB49A8BF}"/>
                </c:ext>
              </c:extLst>
            </c:dLbl>
            <c:dLbl>
              <c:idx val="3"/>
              <c:delete val="1"/>
              <c:extLst>
                <c:ext xmlns:c15="http://schemas.microsoft.com/office/drawing/2012/chart" uri="{CE6537A1-D6FC-4f65-9D91-7224C49458BB}"/>
                <c:ext xmlns:c16="http://schemas.microsoft.com/office/drawing/2014/chart" uri="{C3380CC4-5D6E-409C-BE32-E72D297353CC}">
                  <c16:uniqueId val="{00000017-D017-4050-A9F4-BE5BBB49A8BF}"/>
                </c:ext>
              </c:extLst>
            </c:dLbl>
            <c:dLbl>
              <c:idx val="4"/>
              <c:delete val="1"/>
              <c:extLst>
                <c:ext xmlns:c15="http://schemas.microsoft.com/office/drawing/2012/chart" uri="{CE6537A1-D6FC-4f65-9D91-7224C49458BB}"/>
                <c:ext xmlns:c16="http://schemas.microsoft.com/office/drawing/2014/chart" uri="{C3380CC4-5D6E-409C-BE32-E72D297353CC}">
                  <c16:uniqueId val="{00000018-D017-4050-A9F4-BE5BBB49A8BF}"/>
                </c:ext>
              </c:extLst>
            </c:dLbl>
            <c:dLbl>
              <c:idx val="5"/>
              <c:delete val="1"/>
              <c:extLst>
                <c:ext xmlns:c15="http://schemas.microsoft.com/office/drawing/2012/chart" uri="{CE6537A1-D6FC-4f65-9D91-7224C49458BB}"/>
                <c:ext xmlns:c16="http://schemas.microsoft.com/office/drawing/2014/chart" uri="{C3380CC4-5D6E-409C-BE32-E72D297353CC}">
                  <c16:uniqueId val="{0000000F-D017-4050-A9F4-BE5BBB49A8BF}"/>
                </c:ext>
              </c:extLst>
            </c:dLbl>
            <c:dLbl>
              <c:idx val="6"/>
              <c:delete val="1"/>
              <c:extLst>
                <c:ext xmlns:c15="http://schemas.microsoft.com/office/drawing/2012/chart" uri="{CE6537A1-D6FC-4f65-9D91-7224C49458BB}"/>
                <c:ext xmlns:c16="http://schemas.microsoft.com/office/drawing/2014/chart" uri="{C3380CC4-5D6E-409C-BE32-E72D297353CC}">
                  <c16:uniqueId val="{00000019-D017-4050-A9F4-BE5BBB49A8BF}"/>
                </c:ext>
              </c:extLst>
            </c:dLbl>
            <c:dLbl>
              <c:idx val="7"/>
              <c:delete val="1"/>
              <c:extLst>
                <c:ext xmlns:c15="http://schemas.microsoft.com/office/drawing/2012/chart" uri="{CE6537A1-D6FC-4f65-9D91-7224C49458BB}"/>
                <c:ext xmlns:c16="http://schemas.microsoft.com/office/drawing/2014/chart" uri="{C3380CC4-5D6E-409C-BE32-E72D297353CC}">
                  <c16:uniqueId val="{0000001A-D017-4050-A9F4-BE5BBB49A8BF}"/>
                </c:ext>
              </c:extLst>
            </c:dLbl>
            <c:dLbl>
              <c:idx val="8"/>
              <c:delete val="1"/>
              <c:extLst>
                <c:ext xmlns:c15="http://schemas.microsoft.com/office/drawing/2012/chart" uri="{CE6537A1-D6FC-4f65-9D91-7224C49458BB}"/>
                <c:ext xmlns:c16="http://schemas.microsoft.com/office/drawing/2014/chart" uri="{C3380CC4-5D6E-409C-BE32-E72D297353CC}">
                  <c16:uniqueId val="{00000010-D017-4050-A9F4-BE5BBB49A8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Exits'!$C$66:$M$66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'Female Founder Exits'!$C$68:$M$68</c:f>
              <c:numCache>
                <c:formatCode>"$"#,##0.0</c:formatCode>
                <c:ptCount val="11"/>
                <c:pt idx="0">
                  <c:v>28.580399999999997</c:v>
                </c:pt>
                <c:pt idx="1">
                  <c:v>143.66914399999999</c:v>
                </c:pt>
                <c:pt idx="2">
                  <c:v>95</c:v>
                </c:pt>
                <c:pt idx="3">
                  <c:v>39.054500000000004</c:v>
                </c:pt>
                <c:pt idx="4">
                  <c:v>120.1</c:v>
                </c:pt>
                <c:pt idx="5">
                  <c:v>116.5</c:v>
                </c:pt>
                <c:pt idx="6">
                  <c:v>18</c:v>
                </c:pt>
                <c:pt idx="7">
                  <c:v>69.75</c:v>
                </c:pt>
                <c:pt idx="8">
                  <c:v>18.90611243</c:v>
                </c:pt>
                <c:pt idx="9">
                  <c:v>17.986757000000001</c:v>
                </c:pt>
                <c:pt idx="10">
                  <c:v>0</c:v>
                </c:pt>
              </c:numCache>
            </c:numRef>
          </c:val>
          <c:smooth val="0"/>
          <c:extLst>
            <c:ext xmlns:c16="http://schemas.microsoft.com/office/drawing/2014/chart" uri="{C3380CC4-5D6E-409C-BE32-E72D297353CC}">
              <c16:uniqueId val="{0000001B-D017-4050-A9F4-BE5BBB49A8BF}"/>
            </c:ext>
          </c:extLst>
        </c:ser>
        <c:ser>
          <c:idx val="2"/>
          <c:order val="2"/>
          <c:tx>
            <c:strRef>
              <c:f>'Female Founder Exits'!$B$69</c:f>
              <c:strCache>
                <c:ptCount val="1"/>
                <c:pt idx="0">
                  <c:v>Mix</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C-D017-4050-A9F4-BE5BBB49A8B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D017-4050-A9F4-BE5BBB49A8BF}"/>
              </c:ext>
            </c:extLst>
          </c:dPt>
          <c:dLbls>
            <c:dLbl>
              <c:idx val="0"/>
              <c:delete val="1"/>
              <c:extLst>
                <c:ext xmlns:c15="http://schemas.microsoft.com/office/drawing/2012/chart" uri="{CE6537A1-D6FC-4f65-9D91-7224C49458BB}"/>
                <c:ext xmlns:c16="http://schemas.microsoft.com/office/drawing/2014/chart" uri="{C3380CC4-5D6E-409C-BE32-E72D297353CC}">
                  <c16:uniqueId val="{0000001F-D017-4050-A9F4-BE5BBB49A8BF}"/>
                </c:ext>
              </c:extLst>
            </c:dLbl>
            <c:dLbl>
              <c:idx val="1"/>
              <c:delete val="1"/>
              <c:extLst>
                <c:ext xmlns:c15="http://schemas.microsoft.com/office/drawing/2012/chart" uri="{CE6537A1-D6FC-4f65-9D91-7224C49458BB}"/>
                <c:ext xmlns:c16="http://schemas.microsoft.com/office/drawing/2014/chart" uri="{C3380CC4-5D6E-409C-BE32-E72D297353CC}">
                  <c16:uniqueId val="{00000020-D017-4050-A9F4-BE5BBB49A8BF}"/>
                </c:ext>
              </c:extLst>
            </c:dLbl>
            <c:dLbl>
              <c:idx val="2"/>
              <c:delete val="1"/>
              <c:extLst>
                <c:ext xmlns:c15="http://schemas.microsoft.com/office/drawing/2012/chart" uri="{CE6537A1-D6FC-4f65-9D91-7224C49458BB}"/>
                <c:ext xmlns:c16="http://schemas.microsoft.com/office/drawing/2014/chart" uri="{C3380CC4-5D6E-409C-BE32-E72D297353CC}">
                  <c16:uniqueId val="{00000021-D017-4050-A9F4-BE5BBB49A8BF}"/>
                </c:ext>
              </c:extLst>
            </c:dLbl>
            <c:dLbl>
              <c:idx val="3"/>
              <c:delete val="1"/>
              <c:extLst>
                <c:ext xmlns:c15="http://schemas.microsoft.com/office/drawing/2012/chart" uri="{CE6537A1-D6FC-4f65-9D91-7224C49458BB}"/>
                <c:ext xmlns:c16="http://schemas.microsoft.com/office/drawing/2014/chart" uri="{C3380CC4-5D6E-409C-BE32-E72D297353CC}">
                  <c16:uniqueId val="{00000022-D017-4050-A9F4-BE5BBB49A8BF}"/>
                </c:ext>
              </c:extLst>
            </c:dLbl>
            <c:dLbl>
              <c:idx val="4"/>
              <c:delete val="1"/>
              <c:extLst>
                <c:ext xmlns:c15="http://schemas.microsoft.com/office/drawing/2012/chart" uri="{CE6537A1-D6FC-4f65-9D91-7224C49458BB}"/>
                <c:ext xmlns:c16="http://schemas.microsoft.com/office/drawing/2014/chart" uri="{C3380CC4-5D6E-409C-BE32-E72D297353CC}">
                  <c16:uniqueId val="{00000023-D017-4050-A9F4-BE5BBB49A8BF}"/>
                </c:ext>
              </c:extLst>
            </c:dLbl>
            <c:dLbl>
              <c:idx val="5"/>
              <c:delete val="1"/>
              <c:extLst>
                <c:ext xmlns:c15="http://schemas.microsoft.com/office/drawing/2012/chart" uri="{CE6537A1-D6FC-4f65-9D91-7224C49458BB}"/>
                <c:ext xmlns:c16="http://schemas.microsoft.com/office/drawing/2014/chart" uri="{C3380CC4-5D6E-409C-BE32-E72D297353CC}">
                  <c16:uniqueId val="{00000024-D017-4050-A9F4-BE5BBB49A8BF}"/>
                </c:ext>
              </c:extLst>
            </c:dLbl>
            <c:dLbl>
              <c:idx val="6"/>
              <c:delete val="1"/>
              <c:extLst>
                <c:ext xmlns:c15="http://schemas.microsoft.com/office/drawing/2012/chart" uri="{CE6537A1-D6FC-4f65-9D91-7224C49458BB}"/>
                <c:ext xmlns:c16="http://schemas.microsoft.com/office/drawing/2014/chart" uri="{C3380CC4-5D6E-409C-BE32-E72D297353CC}">
                  <c16:uniqueId val="{00000025-D017-4050-A9F4-BE5BBB49A8BF}"/>
                </c:ext>
              </c:extLst>
            </c:dLbl>
            <c:dLbl>
              <c:idx val="7"/>
              <c:delete val="1"/>
              <c:extLst>
                <c:ext xmlns:c15="http://schemas.microsoft.com/office/drawing/2012/chart" uri="{CE6537A1-D6FC-4f65-9D91-7224C49458BB}"/>
                <c:ext xmlns:c16="http://schemas.microsoft.com/office/drawing/2014/chart" uri="{C3380CC4-5D6E-409C-BE32-E72D297353CC}">
                  <c16:uniqueId val="{00000026-D017-4050-A9F4-BE5BBB49A8BF}"/>
                </c:ext>
              </c:extLst>
            </c:dLbl>
            <c:dLbl>
              <c:idx val="8"/>
              <c:delete val="1"/>
              <c:extLst>
                <c:ext xmlns:c15="http://schemas.microsoft.com/office/drawing/2012/chart" uri="{CE6537A1-D6FC-4f65-9D91-7224C49458BB}"/>
                <c:ext xmlns:c16="http://schemas.microsoft.com/office/drawing/2014/chart" uri="{C3380CC4-5D6E-409C-BE32-E72D297353CC}">
                  <c16:uniqueId val="{00000027-D017-4050-A9F4-BE5BBB49A8BF}"/>
                </c:ext>
              </c:extLst>
            </c:dLbl>
            <c:dLbl>
              <c:idx val="9"/>
              <c:layout>
                <c:manualLayout>
                  <c:x val="-1.0618662929365068E-16"/>
                  <c:y val="-3.1539522964715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017-4050-A9F4-BE5BBB49A8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'Female Founder Exits'!$C$69:$M$69</c:f>
              <c:numCache>
                <c:formatCode>"$"#,##0.0</c:formatCode>
                <c:ptCount val="11"/>
                <c:pt idx="0">
                  <c:v>88.839029999999994</c:v>
                </c:pt>
                <c:pt idx="1">
                  <c:v>129.24126649999999</c:v>
                </c:pt>
                <c:pt idx="2">
                  <c:v>89.446890839999995</c:v>
                </c:pt>
                <c:pt idx="3">
                  <c:v>40</c:v>
                </c:pt>
                <c:pt idx="4">
                  <c:v>96.727233060000003</c:v>
                </c:pt>
                <c:pt idx="5">
                  <c:v>76</c:v>
                </c:pt>
                <c:pt idx="6">
                  <c:v>118.5</c:v>
                </c:pt>
                <c:pt idx="7">
                  <c:v>221.565507</c:v>
                </c:pt>
                <c:pt idx="8">
                  <c:v>44</c:v>
                </c:pt>
                <c:pt idx="9">
                  <c:v>54.15</c:v>
                </c:pt>
                <c:pt idx="10">
                  <c:v>380</c:v>
                </c:pt>
              </c:numCache>
            </c:numRef>
          </c:val>
          <c:smooth val="0"/>
          <c:extLst>
            <c:ext xmlns:c16="http://schemas.microsoft.com/office/drawing/2014/chart" uri="{C3380CC4-5D6E-409C-BE32-E72D297353CC}">
              <c16:uniqueId val="{00000028-D017-4050-A9F4-BE5BBB49A8B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'Crossover Investor Rnds'!$B$9</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00" b="0" i="0" u="none" strike="noStrike" kern="1200" baseline="0">
                    <a:solidFill>
                      <a:srgbClr val="F8F8F8"/>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'Crossover Investor Rnds'!$C$7:$AQ$8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'Crossover Investor Rnds'!$C$9:$AQ$9</c:f>
              <c:numCache>
                <c:formatCode>"$"#,##0.0</c:formatCode>
                <c:ptCount val="41"/>
                <c:pt idx="0">
                  <c:v>4.7345014870000002</c:v>
                </c:pt>
                <c:pt idx="1">
                  <c:v>7.212918197282999</c:v>
                </c:pt>
                <c:pt idx="2">
                  <c:v>3.1641165969460001</c:v>
                </c:pt>
                <c:pt idx="3">
                  <c:v>6.7501889660819998</c:v>
                </c:pt>
                <c:pt idx="4">
                  <c:v>7.6346799120000011</c:v>
                </c:pt>
                <c:pt idx="5">
                  <c:v>6.5008758073699981</c:v>
                </c:pt>
                <c:pt idx="6">
                  <c:v>9.263799327380001</c:v>
                </c:pt>
                <c:pt idx="7">
                  <c:v>7.7254979840000049</c:v>
                </c:pt>
                <c:pt idx="8">
                  <c:v>6.425666908859001</c:v>
                </c:pt>
                <c:pt idx="9">
                  <c:v>11.933510561999999</c:v>
                </c:pt>
                <c:pt idx="10">
                  <c:v>3.6844700850999992</c:v>
                </c:pt>
                <c:pt idx="11">
                  <c:v>4.2369664150000013</c:v>
                </c:pt>
                <c:pt idx="12">
                  <c:v>3.55751964799</c:v>
                </c:pt>
                <c:pt idx="13">
                  <c:v>7.4212417880000032</c:v>
                </c:pt>
                <c:pt idx="14">
                  <c:v>9.8708390006300011</c:v>
                </c:pt>
                <c:pt idx="15">
                  <c:v>7.5539820810330003</c:v>
                </c:pt>
                <c:pt idx="16">
                  <c:v>11.692181867593998</c:v>
                </c:pt>
                <c:pt idx="17">
                  <c:v>9.3095376533300058</c:v>
                </c:pt>
                <c:pt idx="18">
                  <c:v>15.830244262272002</c:v>
                </c:pt>
                <c:pt idx="19">
                  <c:v>14.281785210724006</c:v>
                </c:pt>
                <c:pt idx="20">
                  <c:v>12.720647924006999</c:v>
                </c:pt>
                <c:pt idx="21">
                  <c:v>14.731959577999993</c:v>
                </c:pt>
                <c:pt idx="22">
                  <c:v>12.279205559960012</c:v>
                </c:pt>
                <c:pt idx="23">
                  <c:v>11.134604829723997</c:v>
                </c:pt>
                <c:pt idx="24">
                  <c:v>14.447997661999992</c:v>
                </c:pt>
                <c:pt idx="25">
                  <c:v>17.644813293020004</c:v>
                </c:pt>
                <c:pt idx="26">
                  <c:v>25.921072423730021</c:v>
                </c:pt>
                <c:pt idx="27">
                  <c:v>19.228934818688018</c:v>
                </c:pt>
                <c:pt idx="28">
                  <c:v>42.673665379926021</c:v>
                </c:pt>
                <c:pt idx="29">
                  <c:v>46.617641190584983</c:v>
                </c:pt>
                <c:pt idx="30">
                  <c:v>46.902487223000016</c:v>
                </c:pt>
                <c:pt idx="31">
                  <c:v>52.939577827939011</c:v>
                </c:pt>
                <c:pt idx="32">
                  <c:v>36.11490363783701</c:v>
                </c:pt>
                <c:pt idx="33">
                  <c:v>35.01624860487</c:v>
                </c:pt>
                <c:pt idx="34">
                  <c:v>16.675665696310006</c:v>
                </c:pt>
                <c:pt idx="35">
                  <c:v>15.23569150667001</c:v>
                </c:pt>
                <c:pt idx="36">
                  <c:v>17.796471259580013</c:v>
                </c:pt>
                <c:pt idx="37">
                  <c:v>12.553824175000006</c:v>
                </c:pt>
                <c:pt idx="38">
                  <c:v>11.988544920600001</c:v>
                </c:pt>
                <c:pt idx="39">
                  <c:v>11.718157894899003</c:v>
                </c:pt>
                <c:pt idx="40">
                  <c:v>11.293793305000001</c:v>
                </c:pt>
              </c:numCache>
            </c:numRef>
          </c:val>
          <c:extLst>
            <c:ext xmlns:c16="http://schemas.microsoft.com/office/drawing/2014/chart" uri="{C3380CC4-5D6E-409C-BE32-E72D297353CC}">
              <c16:uniqueId val="{00000000-6B42-4095-ADDA-D82F1FBF486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Rnds'!$B$10</c:f>
              <c:strCache>
                <c:ptCount val="1"/>
                <c:pt idx="0">
                  <c:v>Deal count</c:v>
                </c:pt>
              </c:strCache>
            </c:strRef>
          </c:tx>
          <c:spPr>
            <a:ln w="19050" cap="rnd" cmpd="sng" algn="ctr">
              <a:solidFill>
                <a:schemeClr val="accent3"/>
              </a:solidFill>
              <a:prstDash val="solid"/>
              <a:round/>
            </a:ln>
            <a:effectLst/>
          </c:spPr>
          <c:marker>
            <c:symbol val="none"/>
          </c:marker>
          <c:dPt>
            <c:idx val="0"/>
            <c:bubble3D val="0"/>
            <c:extLst>
              <c:ext xmlns:c16="http://schemas.microsoft.com/office/drawing/2014/chart" uri="{C3380CC4-5D6E-409C-BE32-E72D297353CC}">
                <c16:uniqueId val="{00000001-6B42-4095-ADDA-D82F1FBF4861}"/>
              </c:ext>
            </c:extLst>
          </c:dPt>
          <c:dPt>
            <c:idx val="1"/>
            <c:bubble3D val="0"/>
            <c:extLst>
              <c:ext xmlns:c16="http://schemas.microsoft.com/office/drawing/2014/chart" uri="{C3380CC4-5D6E-409C-BE32-E72D297353CC}">
                <c16:uniqueId val="{00000002-6B42-4095-ADDA-D82F1FBF4861}"/>
              </c:ext>
            </c:extLst>
          </c:dPt>
          <c:dPt>
            <c:idx val="2"/>
            <c:bubble3D val="0"/>
            <c:extLst>
              <c:ext xmlns:c16="http://schemas.microsoft.com/office/drawing/2014/chart" uri="{C3380CC4-5D6E-409C-BE32-E72D297353CC}">
                <c16:uniqueId val="{00000003-6B42-4095-ADDA-D82F1FBF4861}"/>
              </c:ext>
            </c:extLst>
          </c:dPt>
          <c:dPt>
            <c:idx val="3"/>
            <c:bubble3D val="0"/>
            <c:extLst>
              <c:ext xmlns:c16="http://schemas.microsoft.com/office/drawing/2014/chart" uri="{C3380CC4-5D6E-409C-BE32-E72D297353CC}">
                <c16:uniqueId val="{00000004-6B42-4095-ADDA-D82F1FBF4861}"/>
              </c:ext>
            </c:extLst>
          </c:dPt>
          <c:dPt>
            <c:idx val="6"/>
            <c:bubble3D val="0"/>
            <c:extLst>
              <c:ext xmlns:c16="http://schemas.microsoft.com/office/drawing/2014/chart" uri="{C3380CC4-5D6E-409C-BE32-E72D297353CC}">
                <c16:uniqueId val="{00000005-6B42-4095-ADDA-D82F1FBF4861}"/>
              </c:ext>
            </c:extLst>
          </c:dPt>
          <c:dPt>
            <c:idx val="7"/>
            <c:bubble3D val="0"/>
            <c:extLst>
              <c:ext xmlns:c16="http://schemas.microsoft.com/office/drawing/2014/chart" uri="{C3380CC4-5D6E-409C-BE32-E72D297353CC}">
                <c16:uniqueId val="{00000006-6B42-4095-ADDA-D82F1FBF4861}"/>
              </c:ext>
            </c:extLst>
          </c:dPt>
          <c:dPt>
            <c:idx val="37"/>
            <c:bubble3D val="0"/>
            <c:extLst>
              <c:ext xmlns:c16="http://schemas.microsoft.com/office/drawing/2014/chart" uri="{C3380CC4-5D6E-409C-BE32-E72D297353CC}">
                <c16:uniqueId val="{00000007-6B42-4095-ADDA-D82F1FBF4861}"/>
              </c:ext>
            </c:extLst>
          </c:dPt>
          <c:dPt>
            <c:idx val="38"/>
            <c:bubble3D val="0"/>
            <c:extLst>
              <c:ext xmlns:c16="http://schemas.microsoft.com/office/drawing/2014/chart" uri="{C3380CC4-5D6E-409C-BE32-E72D297353CC}">
                <c16:uniqueId val="{00000008-6B42-4095-ADDA-D82F1FBF4861}"/>
              </c:ext>
            </c:extLst>
          </c:dPt>
          <c:dPt>
            <c:idx val="39"/>
            <c:bubble3D val="0"/>
            <c:extLst>
              <c:ext xmlns:c16="http://schemas.microsoft.com/office/drawing/2014/chart" uri="{C3380CC4-5D6E-409C-BE32-E72D297353CC}">
                <c16:uniqueId val="{00000009-6B42-4095-ADDA-D82F1FBF4861}"/>
              </c:ext>
            </c:extLst>
          </c:dPt>
          <c:dLbls>
            <c:dLbl>
              <c:idx val="1"/>
              <c:delete val="1"/>
              <c:extLst>
                <c:ext xmlns:c15="http://schemas.microsoft.com/office/drawing/2012/chart" uri="{CE6537A1-D6FC-4f65-9D91-7224C49458BB}"/>
                <c:ext xmlns:c16="http://schemas.microsoft.com/office/drawing/2014/chart" uri="{C3380CC4-5D6E-409C-BE32-E72D297353CC}">
                  <c16:uniqueId val="{00000002-6B42-4095-ADDA-D82F1FBF4861}"/>
                </c:ext>
              </c:extLst>
            </c:dLbl>
            <c:dLbl>
              <c:idx val="2"/>
              <c:delete val="1"/>
              <c:extLst>
                <c:ext xmlns:c15="http://schemas.microsoft.com/office/drawing/2012/chart" uri="{CE6537A1-D6FC-4f65-9D91-7224C49458BB}"/>
                <c:ext xmlns:c16="http://schemas.microsoft.com/office/drawing/2014/chart" uri="{C3380CC4-5D6E-409C-BE32-E72D297353CC}">
                  <c16:uniqueId val="{00000003-6B42-4095-ADDA-D82F1FBF4861}"/>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'Crossover Investor Rnds'!$C$7:$AQ$8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'Crossover Investor Rnds'!$C$10:$AQ$10</c:f>
              <c:numCache>
                <c:formatCode>General</c:formatCode>
                <c:ptCount val="41"/>
                <c:pt idx="0">
                  <c:v>135</c:v>
                </c:pt>
                <c:pt idx="1">
                  <c:v>164</c:v>
                </c:pt>
                <c:pt idx="2">
                  <c:v>124</c:v>
                </c:pt>
                <c:pt idx="3">
                  <c:v>134</c:v>
                </c:pt>
                <c:pt idx="4">
                  <c:v>144</c:v>
                </c:pt>
                <c:pt idx="5">
                  <c:v>157</c:v>
                </c:pt>
                <c:pt idx="6">
                  <c:v>200</c:v>
                </c:pt>
                <c:pt idx="7">
                  <c:v>155</c:v>
                </c:pt>
                <c:pt idx="8">
                  <c:v>166</c:v>
                </c:pt>
                <c:pt idx="9">
                  <c:v>141</c:v>
                </c:pt>
                <c:pt idx="10">
                  <c:v>132</c:v>
                </c:pt>
                <c:pt idx="11">
                  <c:v>147</c:v>
                </c:pt>
                <c:pt idx="12">
                  <c:v>168</c:v>
                </c:pt>
                <c:pt idx="13">
                  <c:v>185</c:v>
                </c:pt>
                <c:pt idx="14">
                  <c:v>200</c:v>
                </c:pt>
                <c:pt idx="15">
                  <c:v>175</c:v>
                </c:pt>
                <c:pt idx="16">
                  <c:v>235</c:v>
                </c:pt>
                <c:pt idx="17">
                  <c:v>255</c:v>
                </c:pt>
                <c:pt idx="18">
                  <c:v>273</c:v>
                </c:pt>
                <c:pt idx="19">
                  <c:v>275</c:v>
                </c:pt>
                <c:pt idx="20">
                  <c:v>275</c:v>
                </c:pt>
                <c:pt idx="21">
                  <c:v>287</c:v>
                </c:pt>
                <c:pt idx="22">
                  <c:v>303</c:v>
                </c:pt>
                <c:pt idx="23">
                  <c:v>274</c:v>
                </c:pt>
                <c:pt idx="24">
                  <c:v>302</c:v>
                </c:pt>
                <c:pt idx="25">
                  <c:v>292</c:v>
                </c:pt>
                <c:pt idx="26">
                  <c:v>384</c:v>
                </c:pt>
                <c:pt idx="27">
                  <c:v>370</c:v>
                </c:pt>
                <c:pt idx="28">
                  <c:v>563</c:v>
                </c:pt>
                <c:pt idx="29">
                  <c:v>684</c:v>
                </c:pt>
                <c:pt idx="30">
                  <c:v>633</c:v>
                </c:pt>
                <c:pt idx="31">
                  <c:v>666</c:v>
                </c:pt>
                <c:pt idx="32">
                  <c:v>714</c:v>
                </c:pt>
                <c:pt idx="33">
                  <c:v>652</c:v>
                </c:pt>
                <c:pt idx="34">
                  <c:v>507</c:v>
                </c:pt>
                <c:pt idx="35">
                  <c:v>388</c:v>
                </c:pt>
                <c:pt idx="36">
                  <c:v>335</c:v>
                </c:pt>
                <c:pt idx="37">
                  <c:v>363</c:v>
                </c:pt>
                <c:pt idx="38">
                  <c:v>305</c:v>
                </c:pt>
                <c:pt idx="39">
                  <c:v>260</c:v>
                </c:pt>
                <c:pt idx="40">
                  <c:v>241</c:v>
                </c:pt>
              </c:numCache>
            </c:numRef>
          </c:val>
          <c:smooth val="0"/>
          <c:extLst>
            <c:ext xmlns:c16="http://schemas.microsoft.com/office/drawing/2014/chart" uri="{C3380CC4-5D6E-409C-BE32-E72D297353CC}">
              <c16:uniqueId val="{0000000A-6B42-4095-ADDA-D82F1FBF486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Investments'!$B$8</c:f>
              <c:strCache>
                <c:ptCount val="1"/>
                <c:pt idx="0">
                  <c:v>Investments/Exits</c:v>
                </c:pt>
              </c:strCache>
            </c:strRef>
          </c:tx>
          <c:spPr>
            <a:solidFill>
              <a:schemeClr val="accent1"/>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vs Investments'!$C$8:$M$8</c:f>
              <c:numCache>
                <c:formatCode>0.0\x</c:formatCode>
                <c:ptCount val="11"/>
                <c:pt idx="0">
                  <c:v>9.8509700176366835</c:v>
                </c:pt>
                <c:pt idx="1">
                  <c:v>10.579697239536955</c:v>
                </c:pt>
                <c:pt idx="2">
                  <c:v>10.421002838221382</c:v>
                </c:pt>
                <c:pt idx="3">
                  <c:v>10.801637852593267</c:v>
                </c:pt>
                <c:pt idx="4">
                  <c:v>9.8268330733229323</c:v>
                </c:pt>
                <c:pt idx="5">
                  <c:v>10.165301563663441</c:v>
                </c:pt>
                <c:pt idx="6">
                  <c:v>10.868088467614534</c:v>
                </c:pt>
                <c:pt idx="7">
                  <c:v>9.5533299949924881</c:v>
                </c:pt>
                <c:pt idx="8">
                  <c:v>12.568488289567069</c:v>
                </c:pt>
                <c:pt idx="9">
                  <c:v>14.520037278657968</c:v>
                </c:pt>
                <c:pt idx="10">
                  <c:v>13.083333333333334</c:v>
                </c:pt>
              </c:numCache>
            </c:numRef>
          </c:val>
          <c:extLst>
            <c:ext xmlns:c16="http://schemas.microsoft.com/office/drawing/2014/chart" uri="{C3380CC4-5D6E-409C-BE32-E72D297353CC}">
              <c16:uniqueId val="{00000000-8981-4C2A-9DD8-DCAF119B0243}"/>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Investments'!$B$9</c:f>
              <c:strCache>
                <c:ptCount val="1"/>
                <c:pt idx="0">
                  <c:v>Investment count</c:v>
                </c:pt>
              </c:strCache>
            </c:strRef>
          </c:tx>
          <c:spPr>
            <a:ln w="28575" cap="rnd">
              <a:solidFill>
                <a:schemeClr val="accent3"/>
              </a:solidFill>
              <a:round/>
            </a:ln>
            <a:effectLst/>
          </c:spPr>
          <c:marker>
            <c:symbol val="none"/>
          </c:marker>
          <c:dPt>
            <c:idx val="4"/>
            <c:marker>
              <c:symbol val="none"/>
            </c:marker>
            <c:bubble3D val="0"/>
            <c:extLst>
              <c:ext xmlns:c16="http://schemas.microsoft.com/office/drawing/2014/chart" uri="{C3380CC4-5D6E-409C-BE32-E72D297353CC}">
                <c16:uniqueId val="{00000001-8981-4C2A-9DD8-DCAF119B0243}"/>
              </c:ext>
            </c:extLst>
          </c:dPt>
          <c:dPt>
            <c:idx val="6"/>
            <c:marker>
              <c:symbol val="none"/>
            </c:marker>
            <c:bubble3D val="0"/>
            <c:spPr>
              <a:ln w="28575" cap="rnd">
                <a:solidFill>
                  <a:schemeClr val="accent3"/>
                </a:solidFill>
                <a:round/>
              </a:ln>
              <a:effectLst/>
            </c:spPr>
            <c:extLst>
              <c:ext xmlns:c16="http://schemas.microsoft.com/office/drawing/2014/chart" uri="{C3380CC4-5D6E-409C-BE32-E72D297353CC}">
                <c16:uniqueId val="{00000003-8981-4C2A-9DD8-DCAF119B0243}"/>
              </c:ext>
            </c:extLst>
          </c:dPt>
          <c:dPt>
            <c:idx val="7"/>
            <c:marker>
              <c:symbol val="none"/>
            </c:marker>
            <c:bubble3D val="0"/>
            <c:spPr>
              <a:ln w="28575" cap="rnd">
                <a:solidFill>
                  <a:schemeClr val="accent3"/>
                </a:solidFill>
                <a:round/>
              </a:ln>
              <a:effectLst/>
            </c:spPr>
            <c:extLst>
              <c:ext xmlns:c16="http://schemas.microsoft.com/office/drawing/2014/chart" uri="{C3380CC4-5D6E-409C-BE32-E72D297353CC}">
                <c16:uniqueId val="{00000005-8981-4C2A-9DD8-DCAF119B0243}"/>
              </c:ext>
            </c:extLst>
          </c:dPt>
          <c:dPt>
            <c:idx val="8"/>
            <c:marker>
              <c:symbol val="none"/>
            </c:marker>
            <c:bubble3D val="0"/>
            <c:spPr>
              <a:ln w="28575" cap="rnd">
                <a:solidFill>
                  <a:schemeClr val="accent3"/>
                </a:solidFill>
                <a:round/>
              </a:ln>
              <a:effectLst/>
            </c:spPr>
            <c:extLst>
              <c:ext xmlns:c16="http://schemas.microsoft.com/office/drawing/2014/chart" uri="{C3380CC4-5D6E-409C-BE32-E72D297353CC}">
                <c16:uniqueId val="{00000007-8981-4C2A-9DD8-DCAF119B0243}"/>
              </c:ext>
            </c:extLst>
          </c:dPt>
          <c:dPt>
            <c:idx val="9"/>
            <c:marker>
              <c:symbol val="none"/>
            </c:marker>
            <c:bubble3D val="0"/>
            <c:spPr>
              <a:ln w="28575" cap="rnd">
                <a:solidFill>
                  <a:schemeClr val="accent3"/>
                </a:solidFill>
                <a:round/>
              </a:ln>
              <a:effectLst/>
            </c:spPr>
            <c:extLst>
              <c:ext xmlns:c16="http://schemas.microsoft.com/office/drawing/2014/chart" uri="{C3380CC4-5D6E-409C-BE32-E72D297353CC}">
                <c16:uniqueId val="{00000009-8981-4C2A-9DD8-DCAF119B0243}"/>
              </c:ext>
            </c:extLst>
          </c:dPt>
          <c:dPt>
            <c:idx val="10"/>
            <c:marker>
              <c:symbol val="circle"/>
              <c:size val="5"/>
              <c:spPr>
                <a:solidFill>
                  <a:schemeClr val="accent3"/>
                </a:solidFill>
                <a:ln w="9525">
                  <a:solidFill>
                    <a:schemeClr val="accent3"/>
                  </a:solidFill>
                </a:ln>
                <a:effectLst/>
              </c:spPr>
            </c:marker>
            <c:bubble3D val="0"/>
            <c:spPr>
              <a:ln w="19050" cap="rnd">
                <a:noFill/>
                <a:round/>
              </a:ln>
              <a:effectLst/>
            </c:spPr>
            <c:extLst>
              <c:ext xmlns:c16="http://schemas.microsoft.com/office/drawing/2014/chart" uri="{C3380CC4-5D6E-409C-BE32-E72D297353CC}">
                <c16:uniqueId val="{0000000B-8981-4C2A-9DD8-DCAF119B0243}"/>
              </c:ext>
            </c:extLst>
          </c:dPt>
          <c:dLbls>
            <c:dLbl>
              <c:idx val="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5-8981-4C2A-9DD8-DCAF119B02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vs Investments'!$C$9:$M$9</c:f>
              <c:numCache>
                <c:formatCode>#,##0</c:formatCode>
                <c:ptCount val="11"/>
                <c:pt idx="0">
                  <c:v>11171</c:v>
                </c:pt>
                <c:pt idx="1">
                  <c:v>11881</c:v>
                </c:pt>
                <c:pt idx="2">
                  <c:v>11015</c:v>
                </c:pt>
                <c:pt idx="3">
                  <c:v>11871</c:v>
                </c:pt>
                <c:pt idx="4">
                  <c:v>12598</c:v>
                </c:pt>
                <c:pt idx="5">
                  <c:v>13652</c:v>
                </c:pt>
                <c:pt idx="6">
                  <c:v>13759</c:v>
                </c:pt>
                <c:pt idx="7">
                  <c:v>19078</c:v>
                </c:pt>
                <c:pt idx="8">
                  <c:v>17709</c:v>
                </c:pt>
                <c:pt idx="9">
                  <c:v>15580</c:v>
                </c:pt>
                <c:pt idx="10">
                  <c:v>3925</c:v>
                </c:pt>
              </c:numCache>
            </c:numRef>
          </c:val>
          <c:smooth val="0"/>
          <c:extLst>
            <c:ext xmlns:c16="http://schemas.microsoft.com/office/drawing/2014/chart" uri="{C3380CC4-5D6E-409C-BE32-E72D297353CC}">
              <c16:uniqueId val="{0000000C-8981-4C2A-9DD8-DCAF119B0243}"/>
            </c:ext>
          </c:extLst>
        </c:ser>
        <c:ser>
          <c:idx val="2"/>
          <c:order val="2"/>
          <c:tx>
            <c:strRef>
              <c:f>'Exits vs Investments'!$B$10</c:f>
              <c:strCache>
                <c:ptCount val="1"/>
                <c:pt idx="0">
                  <c:v>Exit count</c:v>
                </c:pt>
              </c:strCache>
            </c:strRef>
          </c:tx>
          <c:spPr>
            <a:ln w="28575" cap="rnd">
              <a:solidFill>
                <a:schemeClr val="accent5"/>
              </a:solidFill>
              <a:round/>
            </a:ln>
            <a:effectLst/>
          </c:spPr>
          <c:marker>
            <c:symbol val="none"/>
          </c:marker>
          <c:dPt>
            <c:idx val="4"/>
            <c:marker>
              <c:symbol val="none"/>
            </c:marker>
            <c:bubble3D val="0"/>
            <c:extLst>
              <c:ext xmlns:c16="http://schemas.microsoft.com/office/drawing/2014/chart" uri="{C3380CC4-5D6E-409C-BE32-E72D297353CC}">
                <c16:uniqueId val="{0000000D-8981-4C2A-9DD8-DCAF119B0243}"/>
              </c:ext>
            </c:extLst>
          </c:dPt>
          <c:dPt>
            <c:idx val="7"/>
            <c:marker>
              <c:symbol val="none"/>
            </c:marker>
            <c:bubble3D val="0"/>
            <c:extLst>
              <c:ext xmlns:c16="http://schemas.microsoft.com/office/drawing/2014/chart" uri="{C3380CC4-5D6E-409C-BE32-E72D297353CC}">
                <c16:uniqueId val="{0000000E-8981-4C2A-9DD8-DCAF119B0243}"/>
              </c:ext>
            </c:extLst>
          </c:dPt>
          <c:dPt>
            <c:idx val="8"/>
            <c:marker>
              <c:symbol val="none"/>
            </c:marker>
            <c:bubble3D val="0"/>
            <c:extLst>
              <c:ext xmlns:c16="http://schemas.microsoft.com/office/drawing/2014/chart" uri="{C3380CC4-5D6E-409C-BE32-E72D297353CC}">
                <c16:uniqueId val="{0000000F-8981-4C2A-9DD8-DCAF119B0243}"/>
              </c:ext>
            </c:extLst>
          </c:dPt>
          <c:dPt>
            <c:idx val="9"/>
            <c:marker>
              <c:symbol val="none"/>
            </c:marker>
            <c:bubble3D val="0"/>
            <c:extLst>
              <c:ext xmlns:c16="http://schemas.microsoft.com/office/drawing/2014/chart" uri="{C3380CC4-5D6E-409C-BE32-E72D297353CC}">
                <c16:uniqueId val="{00000010-8981-4C2A-9DD8-DCAF119B0243}"/>
              </c:ext>
            </c:extLst>
          </c:dPt>
          <c:dPt>
            <c:idx val="10"/>
            <c:marker>
              <c:symbol val="circle"/>
              <c:size val="5"/>
              <c:spPr>
                <a:solidFill>
                  <a:schemeClr val="accent5"/>
                </a:solidFill>
                <a:ln w="9525">
                  <a:solidFill>
                    <a:schemeClr val="accent5"/>
                  </a:solidFill>
                </a:ln>
                <a:effectLst/>
              </c:spPr>
            </c:marker>
            <c:bubble3D val="0"/>
            <c:spPr>
              <a:ln w="19050" cap="rnd">
                <a:noFill/>
                <a:round/>
              </a:ln>
              <a:effectLst/>
            </c:spPr>
            <c:extLst>
              <c:ext xmlns:c16="http://schemas.microsoft.com/office/drawing/2014/chart" uri="{C3380CC4-5D6E-409C-BE32-E72D297353CC}">
                <c16:uniqueId val="{00000012-8981-4C2A-9DD8-DCAF119B0243}"/>
              </c:ext>
            </c:extLst>
          </c:dPt>
          <c:cat>
            <c:numRef>
              <c:f>'Exits vs Investments'!$C$7:$M$7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'Exits vs Investments'!$C$10:$M$10</c:f>
              <c:numCache>
                <c:formatCode>#,##0</c:formatCode>
                <c:ptCount val="11"/>
                <c:pt idx="0">
                  <c:v>1134</c:v>
                </c:pt>
                <c:pt idx="1">
                  <c:v>1123</c:v>
                </c:pt>
                <c:pt idx="2">
                  <c:v>1057</c:v>
                </c:pt>
                <c:pt idx="3">
                  <c:v>1099</c:v>
                </c:pt>
                <c:pt idx="4">
                  <c:v>1282</c:v>
                </c:pt>
                <c:pt idx="5">
                  <c:v>1343</c:v>
                </c:pt>
                <c:pt idx="6">
                  <c:v>1266</c:v>
                </c:pt>
                <c:pt idx="7">
                  <c:v>1997</c:v>
                </c:pt>
                <c:pt idx="8">
                  <c:v>1409</c:v>
                </c:pt>
                <c:pt idx="9">
                  <c:v>1073</c:v>
                </c:pt>
                <c:pt idx="10">
                  <c:v>300</c:v>
                </c:pt>
              </c:numCache>
            </c:numRef>
          </c:val>
          <c:smooth val="0"/>
          <c:extLst>
            <c:ext xmlns:c16="http://schemas.microsoft.com/office/drawing/2014/chart" uri="{C3380CC4-5D6E-409C-BE32-E72D297353CC}">
              <c16:uniqueId val="{00000013-8981-4C2A-9DD8-DCAF119B0243}"/>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Avg'!$B$63</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C6F1-49BE-8496-6F9C4984F47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C6F1-49BE-8496-6F9C4984F47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C6F1-49BE-8496-6F9C4984F47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C6F1-49BE-8496-6F9C4984F471}"/>
              </c:ext>
            </c:extLst>
          </c:dPt>
          <c:dPt>
            <c:idx val="16"/>
            <c:bubble3D val="0"/>
            <c:extLst>
              <c:ext xmlns:c16="http://schemas.microsoft.com/office/drawing/2014/chart" uri="{C3380CC4-5D6E-409C-BE32-E72D297353CC}">
                <c16:uniqueId val="{00000007-C6F1-49BE-8496-6F9C4984F471}"/>
              </c:ext>
            </c:extLst>
          </c:dPt>
          <c:dLbls>
            <c:dLbl>
              <c:idx val="0"/>
              <c:delete val="1"/>
              <c:extLst>
                <c:ext xmlns:c15="http://schemas.microsoft.com/office/drawing/2012/chart" uri="{CE6537A1-D6FC-4f65-9D91-7224C49458BB}"/>
                <c:ext xmlns:c16="http://schemas.microsoft.com/office/drawing/2014/chart" uri="{C3380CC4-5D6E-409C-BE32-E72D297353CC}">
                  <c16:uniqueId val="{00000008-C6F1-49BE-8496-6F9C4984F471}"/>
                </c:ext>
              </c:extLst>
            </c:dLbl>
            <c:dLbl>
              <c:idx val="1"/>
              <c:delete val="1"/>
              <c:extLst>
                <c:ext xmlns:c15="http://schemas.microsoft.com/office/drawing/2012/chart" uri="{CE6537A1-D6FC-4f65-9D91-7224C49458BB}"/>
                <c:ext xmlns:c16="http://schemas.microsoft.com/office/drawing/2014/chart" uri="{C3380CC4-5D6E-409C-BE32-E72D297353CC}">
                  <c16:uniqueId val="{00000009-C6F1-49BE-8496-6F9C4984F471}"/>
                </c:ext>
              </c:extLst>
            </c:dLbl>
            <c:dLbl>
              <c:idx val="2"/>
              <c:delete val="1"/>
              <c:extLst>
                <c:ext xmlns:c15="http://schemas.microsoft.com/office/drawing/2012/chart" uri="{CE6537A1-D6FC-4f65-9D91-7224C49458BB}"/>
                <c:ext xmlns:c16="http://schemas.microsoft.com/office/drawing/2014/chart" uri="{C3380CC4-5D6E-409C-BE32-E72D297353CC}">
                  <c16:uniqueId val="{0000000A-C6F1-49BE-8496-6F9C4984F471}"/>
                </c:ext>
              </c:extLst>
            </c:dLbl>
            <c:dLbl>
              <c:idx val="3"/>
              <c:delete val="1"/>
              <c:extLst>
                <c:ext xmlns:c15="http://schemas.microsoft.com/office/drawing/2012/chart" uri="{CE6537A1-D6FC-4f65-9D91-7224C49458BB}"/>
                <c:ext xmlns:c16="http://schemas.microsoft.com/office/drawing/2014/chart" uri="{C3380CC4-5D6E-409C-BE32-E72D297353CC}">
                  <c16:uniqueId val="{0000000B-C6F1-49BE-8496-6F9C4984F471}"/>
                </c:ext>
              </c:extLst>
            </c:dLbl>
            <c:dLbl>
              <c:idx val="4"/>
              <c:delete val="1"/>
              <c:extLst>
                <c:ext xmlns:c15="http://schemas.microsoft.com/office/drawing/2012/chart" uri="{CE6537A1-D6FC-4f65-9D91-7224C49458BB}"/>
                <c:ext xmlns:c16="http://schemas.microsoft.com/office/drawing/2014/chart" uri="{C3380CC4-5D6E-409C-BE32-E72D297353CC}">
                  <c16:uniqueId val="{0000000C-C6F1-49BE-8496-6F9C4984F471}"/>
                </c:ext>
              </c:extLst>
            </c:dLbl>
            <c:dLbl>
              <c:idx val="5"/>
              <c:delete val="1"/>
              <c:extLst>
                <c:ext xmlns:c15="http://schemas.microsoft.com/office/drawing/2012/chart" uri="{CE6537A1-D6FC-4f65-9D91-7224C49458BB}"/>
                <c:ext xmlns:c16="http://schemas.microsoft.com/office/drawing/2014/chart" uri="{C3380CC4-5D6E-409C-BE32-E72D297353CC}">
                  <c16:uniqueId val="{00000000-C6F1-49BE-8496-6F9C4984F471}"/>
                </c:ext>
              </c:extLst>
            </c:dLbl>
            <c:dLbl>
              <c:idx val="6"/>
              <c:delete val="1"/>
              <c:extLst>
                <c:ext xmlns:c15="http://schemas.microsoft.com/office/drawing/2012/chart" uri="{CE6537A1-D6FC-4f65-9D91-7224C49458BB}"/>
                <c:ext xmlns:c16="http://schemas.microsoft.com/office/drawing/2014/chart" uri="{C3380CC4-5D6E-409C-BE32-E72D297353CC}">
                  <c16:uniqueId val="{0000000D-C6F1-49BE-8496-6F9C4984F471}"/>
                </c:ext>
              </c:extLst>
            </c:dLbl>
            <c:dLbl>
              <c:idx val="7"/>
              <c:delete val="1"/>
              <c:extLst>
                <c:ext xmlns:c15="http://schemas.microsoft.com/office/drawing/2012/chart" uri="{CE6537A1-D6FC-4f65-9D91-7224C49458BB}"/>
                <c:ext xmlns:c16="http://schemas.microsoft.com/office/drawing/2014/chart" uri="{C3380CC4-5D6E-409C-BE32-E72D297353CC}">
                  <c16:uniqueId val="{0000000E-C6F1-49BE-8496-6F9C4984F471}"/>
                </c:ext>
              </c:extLst>
            </c:dLbl>
            <c:dLbl>
              <c:idx val="8"/>
              <c:delete val="1"/>
              <c:extLst>
                <c:ext xmlns:c15="http://schemas.microsoft.com/office/drawing/2012/chart" uri="{CE6537A1-D6FC-4f65-9D91-7224C49458BB}"/>
                <c:ext xmlns:c16="http://schemas.microsoft.com/office/drawing/2014/chart" uri="{C3380CC4-5D6E-409C-BE32-E72D297353CC}">
                  <c16:uniqueId val="{00000002-C6F1-49BE-8496-6F9C4984F4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Avg'!$C$63:$M$63</c:f>
              <c:numCache>
                <c:formatCode>0.0</c:formatCode>
                <c:ptCount val="11"/>
                <c:pt idx="0">
                  <c:v>4.082192</c:v>
                </c:pt>
                <c:pt idx="1">
                  <c:v>3.7547945</c:v>
                </c:pt>
                <c:pt idx="2">
                  <c:v>4.0356160000000001</c:v>
                </c:pt>
                <c:pt idx="3">
                  <c:v>4.5479450000000003</c:v>
                </c:pt>
                <c:pt idx="4">
                  <c:v>4.7041094999999995</c:v>
                </c:pt>
                <c:pt idx="5">
                  <c:v>4.8410954999999998</c:v>
                </c:pt>
                <c:pt idx="6">
                  <c:v>5.065753</c:v>
                </c:pt>
                <c:pt idx="7">
                  <c:v>5.1246574999999996</c:v>
                </c:pt>
                <c:pt idx="8">
                  <c:v>4.9191780000000005</c:v>
                </c:pt>
                <c:pt idx="9">
                  <c:v>4.5479450000000003</c:v>
                </c:pt>
                <c:pt idx="10">
                  <c:v>5.0219179999999994</c:v>
                </c:pt>
              </c:numCache>
            </c:numRef>
          </c:val>
          <c:smooth val="0"/>
          <c:extLst>
            <c:ext xmlns:c16="http://schemas.microsoft.com/office/drawing/2014/chart" uri="{C3380CC4-5D6E-409C-BE32-E72D297353CC}">
              <c16:uniqueId val="{0000000F-C6F1-49BE-8496-6F9C4984F471}"/>
            </c:ext>
          </c:extLst>
        </c:ser>
        <c:ser>
          <c:idx val="1"/>
          <c:order val="1"/>
          <c:tx>
            <c:strRef>
              <c:f>'Exit Medians and Avg'!$B$64</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C6F1-49BE-8496-6F9C4984F471}"/>
              </c:ext>
            </c:extLst>
          </c:dPt>
          <c:dPt>
            <c:idx val="8"/>
            <c:bubble3D val="0"/>
            <c:extLst>
              <c:ext xmlns:c16="http://schemas.microsoft.com/office/drawing/2014/chart" uri="{C3380CC4-5D6E-409C-BE32-E72D297353CC}">
                <c16:uniqueId val="{00000011-C6F1-49BE-8496-6F9C4984F471}"/>
              </c:ext>
            </c:extLst>
          </c:dPt>
          <c:dPt>
            <c:idx val="9"/>
            <c:bubble3D val="0"/>
            <c:extLst>
              <c:ext xmlns:c16="http://schemas.microsoft.com/office/drawing/2014/chart" uri="{C3380CC4-5D6E-409C-BE32-E72D297353CC}">
                <c16:uniqueId val="{00000012-C6F1-49BE-8496-6F9C4984F471}"/>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C6F1-49BE-8496-6F9C4984F471}"/>
              </c:ext>
            </c:extLst>
          </c:dPt>
          <c:dLbls>
            <c:dLbl>
              <c:idx val="0"/>
              <c:delete val="1"/>
              <c:extLst>
                <c:ext xmlns:c15="http://schemas.microsoft.com/office/drawing/2012/chart" uri="{CE6537A1-D6FC-4f65-9D91-7224C49458BB}"/>
                <c:ext xmlns:c16="http://schemas.microsoft.com/office/drawing/2014/chart" uri="{C3380CC4-5D6E-409C-BE32-E72D297353CC}">
                  <c16:uniqueId val="{00000015-C6F1-49BE-8496-6F9C4984F471}"/>
                </c:ext>
              </c:extLst>
            </c:dLbl>
            <c:dLbl>
              <c:idx val="1"/>
              <c:delete val="1"/>
              <c:extLst>
                <c:ext xmlns:c15="http://schemas.microsoft.com/office/drawing/2012/chart" uri="{CE6537A1-D6FC-4f65-9D91-7224C49458BB}"/>
                <c:ext xmlns:c16="http://schemas.microsoft.com/office/drawing/2014/chart" uri="{C3380CC4-5D6E-409C-BE32-E72D297353CC}">
                  <c16:uniqueId val="{00000016-C6F1-49BE-8496-6F9C4984F471}"/>
                </c:ext>
              </c:extLst>
            </c:dLbl>
            <c:dLbl>
              <c:idx val="2"/>
              <c:delete val="1"/>
              <c:extLst>
                <c:ext xmlns:c15="http://schemas.microsoft.com/office/drawing/2012/chart" uri="{CE6537A1-D6FC-4f65-9D91-7224C49458BB}"/>
                <c:ext xmlns:c16="http://schemas.microsoft.com/office/drawing/2014/chart" uri="{C3380CC4-5D6E-409C-BE32-E72D297353CC}">
                  <c16:uniqueId val="{00000017-C6F1-49BE-8496-6F9C4984F471}"/>
                </c:ext>
              </c:extLst>
            </c:dLbl>
            <c:dLbl>
              <c:idx val="3"/>
              <c:delete val="1"/>
              <c:extLst>
                <c:ext xmlns:c15="http://schemas.microsoft.com/office/drawing/2012/chart" uri="{CE6537A1-D6FC-4f65-9D91-7224C49458BB}"/>
                <c:ext xmlns:c16="http://schemas.microsoft.com/office/drawing/2014/chart" uri="{C3380CC4-5D6E-409C-BE32-E72D297353CC}">
                  <c16:uniqueId val="{00000018-C6F1-49BE-8496-6F9C4984F471}"/>
                </c:ext>
              </c:extLst>
            </c:dLbl>
            <c:dLbl>
              <c:idx val="4"/>
              <c:delete val="1"/>
              <c:extLst>
                <c:ext xmlns:c15="http://schemas.microsoft.com/office/drawing/2012/chart" uri="{CE6537A1-D6FC-4f65-9D91-7224C49458BB}"/>
                <c:ext xmlns:c16="http://schemas.microsoft.com/office/drawing/2014/chart" uri="{C3380CC4-5D6E-409C-BE32-E72D297353CC}">
                  <c16:uniqueId val="{00000019-C6F1-49BE-8496-6F9C4984F471}"/>
                </c:ext>
              </c:extLst>
            </c:dLbl>
            <c:dLbl>
              <c:idx val="5"/>
              <c:delete val="1"/>
              <c:extLst>
                <c:ext xmlns:c15="http://schemas.microsoft.com/office/drawing/2012/chart" uri="{CE6537A1-D6FC-4f65-9D91-7224C49458BB}"/>
                <c:ext xmlns:c16="http://schemas.microsoft.com/office/drawing/2014/chart" uri="{C3380CC4-5D6E-409C-BE32-E72D297353CC}">
                  <c16:uniqueId val="{00000010-C6F1-49BE-8496-6F9C4984F471}"/>
                </c:ext>
              </c:extLst>
            </c:dLbl>
            <c:dLbl>
              <c:idx val="6"/>
              <c:delete val="1"/>
              <c:extLst>
                <c:ext xmlns:c15="http://schemas.microsoft.com/office/drawing/2012/chart" uri="{CE6537A1-D6FC-4f65-9D91-7224C49458BB}"/>
                <c:ext xmlns:c16="http://schemas.microsoft.com/office/drawing/2014/chart" uri="{C3380CC4-5D6E-409C-BE32-E72D297353CC}">
                  <c16:uniqueId val="{0000001A-C6F1-49BE-8496-6F9C4984F471}"/>
                </c:ext>
              </c:extLst>
            </c:dLbl>
            <c:dLbl>
              <c:idx val="7"/>
              <c:delete val="1"/>
              <c:extLst>
                <c:ext xmlns:c15="http://schemas.microsoft.com/office/drawing/2012/chart" uri="{CE6537A1-D6FC-4f65-9D91-7224C49458BB}"/>
                <c:ext xmlns:c16="http://schemas.microsoft.com/office/drawing/2014/chart" uri="{C3380CC4-5D6E-409C-BE32-E72D297353CC}">
                  <c16:uniqueId val="{0000001B-C6F1-49BE-8496-6F9C4984F471}"/>
                </c:ext>
              </c:extLst>
            </c:dLbl>
            <c:dLbl>
              <c:idx val="8"/>
              <c:delete val="1"/>
              <c:extLst>
                <c:ext xmlns:c15="http://schemas.microsoft.com/office/drawing/2012/chart" uri="{CE6537A1-D6FC-4f65-9D91-7224C49458BB}"/>
                <c:ext xmlns:c16="http://schemas.microsoft.com/office/drawing/2014/chart" uri="{C3380CC4-5D6E-409C-BE32-E72D297353CC}">
                  <c16:uniqueId val="{00000011-C6F1-49BE-8496-6F9C4984F4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Avg'!$C$64:$M$64</c:f>
              <c:numCache>
                <c:formatCode>0.0</c:formatCode>
                <c:ptCount val="11"/>
                <c:pt idx="0">
                  <c:v>6.4410959999999999</c:v>
                </c:pt>
                <c:pt idx="1">
                  <c:v>7.2684930000000003</c:v>
                </c:pt>
                <c:pt idx="2">
                  <c:v>7.7095894999999999</c:v>
                </c:pt>
                <c:pt idx="3">
                  <c:v>6.8986299999999998</c:v>
                </c:pt>
                <c:pt idx="4">
                  <c:v>6.1424659999999998</c:v>
                </c:pt>
                <c:pt idx="5">
                  <c:v>6.1753424999999993</c:v>
                </c:pt>
                <c:pt idx="6">
                  <c:v>6.2342465000000002</c:v>
                </c:pt>
                <c:pt idx="7">
                  <c:v>6.2232874999999996</c:v>
                </c:pt>
                <c:pt idx="8">
                  <c:v>7.0479450000000003</c:v>
                </c:pt>
                <c:pt idx="9">
                  <c:v>6.0890409999999999</c:v>
                </c:pt>
                <c:pt idx="10">
                  <c:v>7.0219180000000003</c:v>
                </c:pt>
              </c:numCache>
            </c:numRef>
          </c:val>
          <c:smooth val="0"/>
          <c:extLst>
            <c:ext xmlns:c16="http://schemas.microsoft.com/office/drawing/2014/chart" uri="{C3380CC4-5D6E-409C-BE32-E72D297353CC}">
              <c16:uniqueId val="{0000001C-C6F1-49BE-8496-6F9C4984F471}"/>
            </c:ext>
          </c:extLst>
        </c:ser>
        <c:ser>
          <c:idx val="2"/>
          <c:order val="2"/>
          <c:tx>
            <c:strRef>
              <c:f>'Exit Medians and Avg'!$B$65</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C6F1-49BE-8496-6F9C4984F471}"/>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C6F1-49BE-8496-6F9C4984F471}"/>
              </c:ext>
            </c:extLst>
          </c:dPt>
          <c:dLbls>
            <c:dLbl>
              <c:idx val="0"/>
              <c:delete val="1"/>
              <c:extLst>
                <c:ext xmlns:c15="http://schemas.microsoft.com/office/drawing/2012/chart" uri="{CE6537A1-D6FC-4f65-9D91-7224C49458BB}"/>
                <c:ext xmlns:c16="http://schemas.microsoft.com/office/drawing/2014/chart" uri="{C3380CC4-5D6E-409C-BE32-E72D297353CC}">
                  <c16:uniqueId val="{00000020-C6F1-49BE-8496-6F9C4984F471}"/>
                </c:ext>
              </c:extLst>
            </c:dLbl>
            <c:dLbl>
              <c:idx val="1"/>
              <c:delete val="1"/>
              <c:extLst>
                <c:ext xmlns:c15="http://schemas.microsoft.com/office/drawing/2012/chart" uri="{CE6537A1-D6FC-4f65-9D91-7224C49458BB}"/>
                <c:ext xmlns:c16="http://schemas.microsoft.com/office/drawing/2014/chart" uri="{C3380CC4-5D6E-409C-BE32-E72D297353CC}">
                  <c16:uniqueId val="{00000021-C6F1-49BE-8496-6F9C4984F471}"/>
                </c:ext>
              </c:extLst>
            </c:dLbl>
            <c:dLbl>
              <c:idx val="2"/>
              <c:delete val="1"/>
              <c:extLst>
                <c:ext xmlns:c15="http://schemas.microsoft.com/office/drawing/2012/chart" uri="{CE6537A1-D6FC-4f65-9D91-7224C49458BB}"/>
                <c:ext xmlns:c16="http://schemas.microsoft.com/office/drawing/2014/chart" uri="{C3380CC4-5D6E-409C-BE32-E72D297353CC}">
                  <c16:uniqueId val="{00000022-C6F1-49BE-8496-6F9C4984F471}"/>
                </c:ext>
              </c:extLst>
            </c:dLbl>
            <c:dLbl>
              <c:idx val="3"/>
              <c:delete val="1"/>
              <c:extLst>
                <c:ext xmlns:c15="http://schemas.microsoft.com/office/drawing/2012/chart" uri="{CE6537A1-D6FC-4f65-9D91-7224C49458BB}"/>
                <c:ext xmlns:c16="http://schemas.microsoft.com/office/drawing/2014/chart" uri="{C3380CC4-5D6E-409C-BE32-E72D297353CC}">
                  <c16:uniqueId val="{00000023-C6F1-49BE-8496-6F9C4984F471}"/>
                </c:ext>
              </c:extLst>
            </c:dLbl>
            <c:dLbl>
              <c:idx val="4"/>
              <c:delete val="1"/>
              <c:extLst>
                <c:ext xmlns:c15="http://schemas.microsoft.com/office/drawing/2012/chart" uri="{CE6537A1-D6FC-4f65-9D91-7224C49458BB}"/>
                <c:ext xmlns:c16="http://schemas.microsoft.com/office/drawing/2014/chart" uri="{C3380CC4-5D6E-409C-BE32-E72D297353CC}">
                  <c16:uniqueId val="{00000024-C6F1-49BE-8496-6F9C4984F471}"/>
                </c:ext>
              </c:extLst>
            </c:dLbl>
            <c:dLbl>
              <c:idx val="5"/>
              <c:delete val="1"/>
              <c:extLst>
                <c:ext xmlns:c15="http://schemas.microsoft.com/office/drawing/2012/chart" uri="{CE6537A1-D6FC-4f65-9D91-7224C49458BB}"/>
                <c:ext xmlns:c16="http://schemas.microsoft.com/office/drawing/2014/chart" uri="{C3380CC4-5D6E-409C-BE32-E72D297353CC}">
                  <c16:uniqueId val="{00000025-C6F1-49BE-8496-6F9C4984F471}"/>
                </c:ext>
              </c:extLst>
            </c:dLbl>
            <c:dLbl>
              <c:idx val="6"/>
              <c:delete val="1"/>
              <c:extLst>
                <c:ext xmlns:c15="http://schemas.microsoft.com/office/drawing/2012/chart" uri="{CE6537A1-D6FC-4f65-9D91-7224C49458BB}"/>
                <c:ext xmlns:c16="http://schemas.microsoft.com/office/drawing/2014/chart" uri="{C3380CC4-5D6E-409C-BE32-E72D297353CC}">
                  <c16:uniqueId val="{00000026-C6F1-49BE-8496-6F9C4984F471}"/>
                </c:ext>
              </c:extLst>
            </c:dLbl>
            <c:dLbl>
              <c:idx val="7"/>
              <c:delete val="1"/>
              <c:extLst>
                <c:ext xmlns:c15="http://schemas.microsoft.com/office/drawing/2012/chart" uri="{CE6537A1-D6FC-4f65-9D91-7224C49458BB}"/>
                <c:ext xmlns:c16="http://schemas.microsoft.com/office/drawing/2014/chart" uri="{C3380CC4-5D6E-409C-BE32-E72D297353CC}">
                  <c16:uniqueId val="{00000027-C6F1-49BE-8496-6F9C4984F471}"/>
                </c:ext>
              </c:extLst>
            </c:dLbl>
            <c:dLbl>
              <c:idx val="8"/>
              <c:delete val="1"/>
              <c:extLst>
                <c:ext xmlns:c15="http://schemas.microsoft.com/office/drawing/2012/chart" uri="{CE6537A1-D6FC-4f65-9D91-7224C49458BB}"/>
                <c:ext xmlns:c16="http://schemas.microsoft.com/office/drawing/2014/chart" uri="{C3380CC4-5D6E-409C-BE32-E72D297353CC}">
                  <c16:uniqueId val="{00000028-C6F1-49BE-8496-6F9C4984F4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Avg'!$C$65:$M$65</c:f>
              <c:numCache>
                <c:formatCode>0.0</c:formatCode>
                <c:ptCount val="11"/>
                <c:pt idx="0">
                  <c:v>6.769863</c:v>
                </c:pt>
                <c:pt idx="1">
                  <c:v>6.523288</c:v>
                </c:pt>
                <c:pt idx="2">
                  <c:v>7.0767120000000006</c:v>
                </c:pt>
                <c:pt idx="3">
                  <c:v>5.7479449999999996</c:v>
                </c:pt>
                <c:pt idx="4">
                  <c:v>4.5</c:v>
                </c:pt>
                <c:pt idx="5">
                  <c:v>5.2821920000000002</c:v>
                </c:pt>
                <c:pt idx="6">
                  <c:v>5.3698630000000005</c:v>
                </c:pt>
                <c:pt idx="7">
                  <c:v>5.8068489999999997</c:v>
                </c:pt>
                <c:pt idx="8">
                  <c:v>5.2493150000000002</c:v>
                </c:pt>
                <c:pt idx="9">
                  <c:v>3.7931505000000003</c:v>
                </c:pt>
                <c:pt idx="10">
                  <c:v>5.1643834999999996</c:v>
                </c:pt>
              </c:numCache>
            </c:numRef>
          </c:val>
          <c:smooth val="0"/>
          <c:extLst>
            <c:ext xmlns:c16="http://schemas.microsoft.com/office/drawing/2014/chart" uri="{C3380CC4-5D6E-409C-BE32-E72D297353CC}">
              <c16:uniqueId val="{00000029-C6F1-49BE-8496-6F9C4984F47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'Exit Medians and Avg'!$O$63</c:f>
              <c:strCache>
                <c:ptCount val="1"/>
                <c:pt idx="0">
                  <c:v>Median</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67FE-45E3-91EB-1CE5E5F0B6A2}"/>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FE-45E3-91EB-1CE5E5F0B6A2}"/>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FE-45E3-91EB-1CE5E5F0B6A2}"/>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Avg'!$Q$62:$Z$62</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
                  <c:v>2024</c:v>
                </c:pt>
              </c:numCache>
            </c:numRef>
          </c:cat>
          <c:val>
            <c:numRef>
              <c:f>'Exit Medians and Avg'!$Q$63:$Z$63</c:f>
              <c:numCache>
                <c:formatCode>0.0</c:formatCode>
                <c:ptCount val="10"/>
                <c:pt idx="0">
                  <c:v>4.269863</c:v>
                </c:pt>
                <c:pt idx="1">
                  <c:v>4.4232880000000003</c:v>
                </c:pt>
                <c:pt idx="2">
                  <c:v>4.8904110000000003</c:v>
                </c:pt>
                <c:pt idx="3">
                  <c:v>4.950685</c:v>
                </c:pt>
                <c:pt idx="4">
                  <c:v>5.1068495</c:v>
                </c:pt>
                <c:pt idx="5">
                  <c:v>5.328767</c:v>
                </c:pt>
                <c:pt idx="6">
                  <c:v>5.3863009999999996</c:v>
                </c:pt>
                <c:pt idx="7">
                  <c:v>5.279452</c:v>
                </c:pt>
                <c:pt idx="8">
                  <c:v>4.8493149999999998</c:v>
                </c:pt>
                <c:pt idx="9">
                  <c:v>5.526027</c:v>
                </c:pt>
              </c:numCache>
            </c:numRef>
          </c:val>
          <c:smooth val="0"/>
          <c:extLst>
            <c:ext xmlns:c16="http://schemas.microsoft.com/office/drawing/2014/chart" uri="{C3380CC4-5D6E-409C-BE32-E72D297353CC}">
              <c16:uniqueId val="{00000003-67FE-45E3-91EB-1CE5E5F0B6A2}"/>
            </c:ext>
          </c:extLst>
        </c:ser>
        <c:ser>
          <c:idx val="1"/>
          <c:order val="1"/>
          <c:tx>
            <c:strRef>
              <c:f>'Exit Medians and Avg'!$O$64</c:f>
              <c:strCache>
                <c:ptCount val="1"/>
                <c:pt idx="0">
                  <c:v>Average</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67FE-45E3-91EB-1CE5E5F0B6A2}"/>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FE-45E3-91EB-1CE5E5F0B6A2}"/>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FE-45E3-91EB-1CE5E5F0B6A2}"/>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Avg'!$Q$62:$Z$62</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
                  <c:v>2024</c:v>
                </c:pt>
              </c:numCache>
            </c:numRef>
          </c:cat>
          <c:val>
            <c:numRef>
              <c:f>'Exit Medians and Avg'!$Q$64:$Z$64</c:f>
              <c:numCache>
                <c:formatCode>0.0</c:formatCode>
                <c:ptCount val="10"/>
                <c:pt idx="0">
                  <c:v>5.3430470106609853</c:v>
                </c:pt>
                <c:pt idx="1">
                  <c:v>5.5978234588888869</c:v>
                </c:pt>
                <c:pt idx="2">
                  <c:v>5.8753783403141426</c:v>
                </c:pt>
                <c:pt idx="3">
                  <c:v>5.961802854001772</c:v>
                </c:pt>
                <c:pt idx="4">
                  <c:v>5.983008603885148</c:v>
                </c:pt>
                <c:pt idx="5">
                  <c:v>6.1661040307827655</c:v>
                </c:pt>
                <c:pt idx="6">
                  <c:v>6.0736813762654585</c:v>
                </c:pt>
                <c:pt idx="7">
                  <c:v>6.1282549508460837</c:v>
                </c:pt>
                <c:pt idx="8">
                  <c:v>5.8778181395101186</c:v>
                </c:pt>
                <c:pt idx="9">
                  <c:v>6.0203879999999979</c:v>
                </c:pt>
              </c:numCache>
            </c:numRef>
          </c:val>
          <c:smooth val="0"/>
          <c:extLst>
            <c:ext xmlns:c16="http://schemas.microsoft.com/office/drawing/2014/chart" uri="{C3380CC4-5D6E-409C-BE32-E72D297353CC}">
              <c16:uniqueId val="{00000007-67FE-45E3-91EB-1CE5E5F0B6A2}"/>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FF51-40CA-87F9-532805303B5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FF51-40CA-87F9-532805303B5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FF51-40CA-87F9-532805303B5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FF51-40CA-87F9-532805303B55}"/>
              </c:ext>
            </c:extLst>
          </c:dPt>
          <c:dPt>
            <c:idx val="16"/>
            <c:bubble3D val="0"/>
            <c:extLst>
              <c:ext xmlns:c16="http://schemas.microsoft.com/office/drawing/2014/chart" uri="{C3380CC4-5D6E-409C-BE32-E72D297353CC}">
                <c16:uniqueId val="{00000007-FF51-40CA-87F9-532805303B55}"/>
              </c:ext>
            </c:extLst>
          </c:dPt>
          <c:dLbls>
            <c:dLbl>
              <c:idx val="0"/>
              <c:delete val="1"/>
              <c:extLst>
                <c:ext xmlns:c15="http://schemas.microsoft.com/office/drawing/2012/chart" uri="{CE6537A1-D6FC-4f65-9D91-7224C49458BB}"/>
                <c:ext xmlns:c16="http://schemas.microsoft.com/office/drawing/2014/chart" uri="{C3380CC4-5D6E-409C-BE32-E72D297353CC}">
                  <c16:uniqueId val="{00000008-FF51-40CA-87F9-532805303B55}"/>
                </c:ext>
              </c:extLst>
            </c:dLbl>
            <c:dLbl>
              <c:idx val="1"/>
              <c:delete val="1"/>
              <c:extLst>
                <c:ext xmlns:c15="http://schemas.microsoft.com/office/drawing/2012/chart" uri="{CE6537A1-D6FC-4f65-9D91-7224C49458BB}"/>
                <c:ext xmlns:c16="http://schemas.microsoft.com/office/drawing/2014/chart" uri="{C3380CC4-5D6E-409C-BE32-E72D297353CC}">
                  <c16:uniqueId val="{00000009-FF51-40CA-87F9-532805303B55}"/>
                </c:ext>
              </c:extLst>
            </c:dLbl>
            <c:dLbl>
              <c:idx val="2"/>
              <c:delete val="1"/>
              <c:extLst>
                <c:ext xmlns:c15="http://schemas.microsoft.com/office/drawing/2012/chart" uri="{CE6537A1-D6FC-4f65-9D91-7224C49458BB}"/>
                <c:ext xmlns:c16="http://schemas.microsoft.com/office/drawing/2014/chart" uri="{C3380CC4-5D6E-409C-BE32-E72D297353CC}">
                  <c16:uniqueId val="{0000000A-FF51-40CA-87F9-532805303B55}"/>
                </c:ext>
              </c:extLst>
            </c:dLbl>
            <c:dLbl>
              <c:idx val="3"/>
              <c:delete val="1"/>
              <c:extLst>
                <c:ext xmlns:c15="http://schemas.microsoft.com/office/drawing/2012/chart" uri="{CE6537A1-D6FC-4f65-9D91-7224C49458BB}"/>
                <c:ext xmlns:c16="http://schemas.microsoft.com/office/drawing/2014/chart" uri="{C3380CC4-5D6E-409C-BE32-E72D297353CC}">
                  <c16:uniqueId val="{0000000B-FF51-40CA-87F9-532805303B55}"/>
                </c:ext>
              </c:extLst>
            </c:dLbl>
            <c:dLbl>
              <c:idx val="4"/>
              <c:delete val="1"/>
              <c:extLst>
                <c:ext xmlns:c15="http://schemas.microsoft.com/office/drawing/2012/chart" uri="{CE6537A1-D6FC-4f65-9D91-7224C49458BB}"/>
                <c:ext xmlns:c16="http://schemas.microsoft.com/office/drawing/2014/chart" uri="{C3380CC4-5D6E-409C-BE32-E72D297353CC}">
                  <c16:uniqueId val="{0000000C-FF51-40CA-87F9-532805303B55}"/>
                </c:ext>
              </c:extLst>
            </c:dLbl>
            <c:dLbl>
              <c:idx val="5"/>
              <c:delete val="1"/>
              <c:extLst>
                <c:ext xmlns:c15="http://schemas.microsoft.com/office/drawing/2012/chart" uri="{CE6537A1-D6FC-4f65-9D91-7224C49458BB}"/>
                <c:ext xmlns:c16="http://schemas.microsoft.com/office/drawing/2014/chart" uri="{C3380CC4-5D6E-409C-BE32-E72D297353CC}">
                  <c16:uniqueId val="{00000000-FF51-40CA-87F9-532805303B55}"/>
                </c:ext>
              </c:extLst>
            </c:dLbl>
            <c:dLbl>
              <c:idx val="6"/>
              <c:delete val="1"/>
              <c:extLst>
                <c:ext xmlns:c15="http://schemas.microsoft.com/office/drawing/2012/chart" uri="{CE6537A1-D6FC-4f65-9D91-7224C49458BB}"/>
                <c:ext xmlns:c16="http://schemas.microsoft.com/office/drawing/2014/chart" uri="{C3380CC4-5D6E-409C-BE32-E72D297353CC}">
                  <c16:uniqueId val="{0000000D-FF51-40CA-87F9-532805303B55}"/>
                </c:ext>
              </c:extLst>
            </c:dLbl>
            <c:dLbl>
              <c:idx val="7"/>
              <c:delete val="1"/>
              <c:extLst>
                <c:ext xmlns:c15="http://schemas.microsoft.com/office/drawing/2012/chart" uri="{CE6537A1-D6FC-4f65-9D91-7224C49458BB}"/>
                <c:ext xmlns:c16="http://schemas.microsoft.com/office/drawing/2014/chart" uri="{C3380CC4-5D6E-409C-BE32-E72D297353CC}">
                  <c16:uniqueId val="{0000000E-FF51-40CA-87F9-532805303B55}"/>
                </c:ext>
              </c:extLst>
            </c:dLbl>
            <c:dLbl>
              <c:idx val="8"/>
              <c:delete val="1"/>
              <c:extLst>
                <c:ext xmlns:c15="http://schemas.microsoft.com/office/drawing/2012/chart" uri="{CE6537A1-D6FC-4f65-9D91-7224C49458BB}"/>
                <c:ext xmlns:c16="http://schemas.microsoft.com/office/drawing/2014/chart" uri="{C3380CC4-5D6E-409C-BE32-E72D297353CC}">
                  <c16:uniqueId val="{00000002-FF51-40CA-87F9-532805303B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Avg'!$C$35:$M$35</c:f>
              <c:numCache>
                <c:formatCode>"$"#,##0.0</c:formatCode>
                <c:ptCount val="11"/>
                <c:pt idx="0">
                  <c:v>49.83</c:v>
                </c:pt>
                <c:pt idx="1">
                  <c:v>40.200000000000003</c:v>
                </c:pt>
                <c:pt idx="2">
                  <c:v>65</c:v>
                </c:pt>
                <c:pt idx="3">
                  <c:v>50</c:v>
                </c:pt>
                <c:pt idx="4">
                  <c:v>60.2</c:v>
                </c:pt>
                <c:pt idx="5">
                  <c:v>64.504999999999995</c:v>
                </c:pt>
                <c:pt idx="6">
                  <c:v>64.349999999999994</c:v>
                </c:pt>
                <c:pt idx="7">
                  <c:v>66.055000000000007</c:v>
                </c:pt>
                <c:pt idx="8">
                  <c:v>47.97</c:v>
                </c:pt>
                <c:pt idx="9">
                  <c:v>49.010000000000005</c:v>
                </c:pt>
                <c:pt idx="10">
                  <c:v>95</c:v>
                </c:pt>
              </c:numCache>
            </c:numRef>
          </c:val>
          <c:smooth val="0"/>
          <c:extLst>
            <c:ext xmlns:c16="http://schemas.microsoft.com/office/drawing/2014/chart" uri="{C3380CC4-5D6E-409C-BE32-E72D297353CC}">
              <c16:uniqueId val="{0000000F-FF51-40CA-87F9-532805303B55}"/>
            </c:ext>
          </c:extLst>
        </c:ser>
        <c:ser>
          <c:idx val="1"/>
          <c:order val="1"/>
          <c:tx>
            <c:strRef>
              <c:f>'Exit Medians and Avg'!$B$36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FF51-40CA-87F9-532805303B55}"/>
              </c:ext>
            </c:extLst>
          </c:dPt>
          <c:dPt>
            <c:idx val="8"/>
            <c:bubble3D val="0"/>
            <c:extLst>
              <c:ext xmlns:c16="http://schemas.microsoft.com/office/drawing/2014/chart" uri="{C3380CC4-5D6E-409C-BE32-E72D297353CC}">
                <c16:uniqueId val="{00000011-FF51-40CA-87F9-532805303B55}"/>
              </c:ext>
            </c:extLst>
          </c:dPt>
          <c:dPt>
            <c:idx val="9"/>
            <c:bubble3D val="0"/>
            <c:extLst>
              <c:ext xmlns:c16="http://schemas.microsoft.com/office/drawing/2014/chart" uri="{C3380CC4-5D6E-409C-BE32-E72D297353CC}">
                <c16:uniqueId val="{00000012-FF51-40CA-87F9-532805303B5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FF51-40CA-87F9-532805303B55}"/>
              </c:ext>
            </c:extLst>
          </c:dPt>
          <c:dLbls>
            <c:dLbl>
              <c:idx val="0"/>
              <c:delete val="1"/>
              <c:extLst>
                <c:ext xmlns:c15="http://schemas.microsoft.com/office/drawing/2012/chart" uri="{CE6537A1-D6FC-4f65-9D91-7224C49458BB}"/>
                <c:ext xmlns:c16="http://schemas.microsoft.com/office/drawing/2014/chart" uri="{C3380CC4-5D6E-409C-BE32-E72D297353CC}">
                  <c16:uniqueId val="{00000015-FF51-40CA-87F9-532805303B55}"/>
                </c:ext>
              </c:extLst>
            </c:dLbl>
            <c:dLbl>
              <c:idx val="1"/>
              <c:delete val="1"/>
              <c:extLst>
                <c:ext xmlns:c15="http://schemas.microsoft.com/office/drawing/2012/chart" uri="{CE6537A1-D6FC-4f65-9D91-7224C49458BB}"/>
                <c:ext xmlns:c16="http://schemas.microsoft.com/office/drawing/2014/chart" uri="{C3380CC4-5D6E-409C-BE32-E72D297353CC}">
                  <c16:uniqueId val="{00000016-FF51-40CA-87F9-532805303B55}"/>
                </c:ext>
              </c:extLst>
            </c:dLbl>
            <c:dLbl>
              <c:idx val="2"/>
              <c:delete val="1"/>
              <c:extLst>
                <c:ext xmlns:c15="http://schemas.microsoft.com/office/drawing/2012/chart" uri="{CE6537A1-D6FC-4f65-9D91-7224C49458BB}"/>
                <c:ext xmlns:c16="http://schemas.microsoft.com/office/drawing/2014/chart" uri="{C3380CC4-5D6E-409C-BE32-E72D297353CC}">
                  <c16:uniqueId val="{00000017-FF51-40CA-87F9-532805303B55}"/>
                </c:ext>
              </c:extLst>
            </c:dLbl>
            <c:dLbl>
              <c:idx val="3"/>
              <c:delete val="1"/>
              <c:extLst>
                <c:ext xmlns:c15="http://schemas.microsoft.com/office/drawing/2012/chart" uri="{CE6537A1-D6FC-4f65-9D91-7224C49458BB}"/>
                <c:ext xmlns:c16="http://schemas.microsoft.com/office/drawing/2014/chart" uri="{C3380CC4-5D6E-409C-BE32-E72D297353CC}">
                  <c16:uniqueId val="{00000018-FF51-40CA-87F9-532805303B55}"/>
                </c:ext>
              </c:extLst>
            </c:dLbl>
            <c:dLbl>
              <c:idx val="4"/>
              <c:delete val="1"/>
              <c:extLst>
                <c:ext xmlns:c15="http://schemas.microsoft.com/office/drawing/2012/chart" uri="{CE6537A1-D6FC-4f65-9D91-7224C49458BB}"/>
                <c:ext xmlns:c16="http://schemas.microsoft.com/office/drawing/2014/chart" uri="{C3380CC4-5D6E-409C-BE32-E72D297353CC}">
                  <c16:uniqueId val="{00000019-FF51-40CA-87F9-532805303B55}"/>
                </c:ext>
              </c:extLst>
            </c:dLbl>
            <c:dLbl>
              <c:idx val="5"/>
              <c:delete val="1"/>
              <c:extLst>
                <c:ext xmlns:c15="http://schemas.microsoft.com/office/drawing/2012/chart" uri="{CE6537A1-D6FC-4f65-9D91-7224C49458BB}"/>
                <c:ext xmlns:c16="http://schemas.microsoft.com/office/drawing/2014/chart" uri="{C3380CC4-5D6E-409C-BE32-E72D297353CC}">
                  <c16:uniqueId val="{00000010-FF51-40CA-87F9-532805303B55}"/>
                </c:ext>
              </c:extLst>
            </c:dLbl>
            <c:dLbl>
              <c:idx val="6"/>
              <c:delete val="1"/>
              <c:extLst>
                <c:ext xmlns:c15="http://schemas.microsoft.com/office/drawing/2012/chart" uri="{CE6537A1-D6FC-4f65-9D91-7224C49458BB}"/>
                <c:ext xmlns:c16="http://schemas.microsoft.com/office/drawing/2014/chart" uri="{C3380CC4-5D6E-409C-BE32-E72D297353CC}">
                  <c16:uniqueId val="{0000001A-FF51-40CA-87F9-532805303B55}"/>
                </c:ext>
              </c:extLst>
            </c:dLbl>
            <c:dLbl>
              <c:idx val="7"/>
              <c:delete val="1"/>
              <c:extLst>
                <c:ext xmlns:c15="http://schemas.microsoft.com/office/drawing/2012/chart" uri="{CE6537A1-D6FC-4f65-9D91-7224C49458BB}"/>
                <c:ext xmlns:c16="http://schemas.microsoft.com/office/drawing/2014/chart" uri="{C3380CC4-5D6E-409C-BE32-E72D297353CC}">
                  <c16:uniqueId val="{0000001B-FF51-40CA-87F9-532805303B55}"/>
                </c:ext>
              </c:extLst>
            </c:dLbl>
            <c:dLbl>
              <c:idx val="8"/>
              <c:delete val="1"/>
              <c:extLst>
                <c:ext xmlns:c15="http://schemas.microsoft.com/office/drawing/2012/chart" uri="{CE6537A1-D6FC-4f65-9D91-7224C49458BB}"/>
                <c:ext xmlns:c16="http://schemas.microsoft.com/office/drawing/2014/chart" uri="{C3380CC4-5D6E-409C-BE32-E72D297353CC}">
                  <c16:uniqueId val="{00000011-FF51-40CA-87F9-532805303B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Avg'!$C$36:$M$36</c:f>
              <c:numCache>
                <c:formatCode>"$"#,##0.0</c:formatCode>
                <c:ptCount val="11"/>
                <c:pt idx="0">
                  <c:v>66</c:v>
                </c:pt>
                <c:pt idx="1">
                  <c:v>76.75</c:v>
                </c:pt>
                <c:pt idx="2">
                  <c:v>80</c:v>
                </c:pt>
                <c:pt idx="3">
                  <c:v>90</c:v>
                </c:pt>
                <c:pt idx="4">
                  <c:v>143.69999999999999</c:v>
                </c:pt>
                <c:pt idx="5">
                  <c:v>90</c:v>
                </c:pt>
                <c:pt idx="6">
                  <c:v>100</c:v>
                </c:pt>
                <c:pt idx="7">
                  <c:v>202.5</c:v>
                </c:pt>
                <c:pt idx="8">
                  <c:v>85</c:v>
                </c:pt>
                <c:pt idx="9">
                  <c:v>70.5</c:v>
                </c:pt>
                <c:pt idx="10">
                  <c:v>35.5</c:v>
                </c:pt>
              </c:numCache>
            </c:numRef>
          </c:val>
          <c:smooth val="0"/>
          <c:extLst>
            <c:ext xmlns:c16="http://schemas.microsoft.com/office/drawing/2014/chart" uri="{C3380CC4-5D6E-409C-BE32-E72D297353CC}">
              <c16:uniqueId val="{0000001C-FF51-40CA-87F9-532805303B55}"/>
            </c:ext>
          </c:extLst>
        </c:ser>
        <c:ser>
          <c:idx val="2"/>
          <c:order val="2"/>
          <c:tx>
            <c:strRef>
              <c:f>'Exit Medians and Avg'!$B$37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FF51-40CA-87F9-532805303B55}"/>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FF51-40CA-87F9-532805303B55}"/>
              </c:ext>
            </c:extLst>
          </c:dPt>
          <c:dLbls>
            <c:dLbl>
              <c:idx val="0"/>
              <c:delete val="1"/>
              <c:extLst>
                <c:ext xmlns:c15="http://schemas.microsoft.com/office/drawing/2012/chart" uri="{CE6537A1-D6FC-4f65-9D91-7224C49458BB}"/>
                <c:ext xmlns:c16="http://schemas.microsoft.com/office/drawing/2014/chart" uri="{C3380CC4-5D6E-409C-BE32-E72D297353CC}">
                  <c16:uniqueId val="{00000020-FF51-40CA-87F9-532805303B55}"/>
                </c:ext>
              </c:extLst>
            </c:dLbl>
            <c:dLbl>
              <c:idx val="1"/>
              <c:delete val="1"/>
              <c:extLst>
                <c:ext xmlns:c15="http://schemas.microsoft.com/office/drawing/2012/chart" uri="{CE6537A1-D6FC-4f65-9D91-7224C49458BB}"/>
                <c:ext xmlns:c16="http://schemas.microsoft.com/office/drawing/2014/chart" uri="{C3380CC4-5D6E-409C-BE32-E72D297353CC}">
                  <c16:uniqueId val="{00000021-FF51-40CA-87F9-532805303B55}"/>
                </c:ext>
              </c:extLst>
            </c:dLbl>
            <c:dLbl>
              <c:idx val="2"/>
              <c:delete val="1"/>
              <c:extLst>
                <c:ext xmlns:c15="http://schemas.microsoft.com/office/drawing/2012/chart" uri="{CE6537A1-D6FC-4f65-9D91-7224C49458BB}"/>
                <c:ext xmlns:c16="http://schemas.microsoft.com/office/drawing/2014/chart" uri="{C3380CC4-5D6E-409C-BE32-E72D297353CC}">
                  <c16:uniqueId val="{00000022-FF51-40CA-87F9-532805303B55}"/>
                </c:ext>
              </c:extLst>
            </c:dLbl>
            <c:dLbl>
              <c:idx val="3"/>
              <c:delete val="1"/>
              <c:extLst>
                <c:ext xmlns:c15="http://schemas.microsoft.com/office/drawing/2012/chart" uri="{CE6537A1-D6FC-4f65-9D91-7224C49458BB}"/>
                <c:ext xmlns:c16="http://schemas.microsoft.com/office/drawing/2014/chart" uri="{C3380CC4-5D6E-409C-BE32-E72D297353CC}">
                  <c16:uniqueId val="{00000023-FF51-40CA-87F9-532805303B55}"/>
                </c:ext>
              </c:extLst>
            </c:dLbl>
            <c:dLbl>
              <c:idx val="4"/>
              <c:delete val="1"/>
              <c:extLst>
                <c:ext xmlns:c15="http://schemas.microsoft.com/office/drawing/2012/chart" uri="{CE6537A1-D6FC-4f65-9D91-7224C49458BB}"/>
                <c:ext xmlns:c16="http://schemas.microsoft.com/office/drawing/2014/chart" uri="{C3380CC4-5D6E-409C-BE32-E72D297353CC}">
                  <c16:uniqueId val="{00000024-FF51-40CA-87F9-532805303B55}"/>
                </c:ext>
              </c:extLst>
            </c:dLbl>
            <c:dLbl>
              <c:idx val="5"/>
              <c:delete val="1"/>
              <c:extLst>
                <c:ext xmlns:c15="http://schemas.microsoft.com/office/drawing/2012/chart" uri="{CE6537A1-D6FC-4f65-9D91-7224C49458BB}"/>
                <c:ext xmlns:c16="http://schemas.microsoft.com/office/drawing/2014/chart" uri="{C3380CC4-5D6E-409C-BE32-E72D297353CC}">
                  <c16:uniqueId val="{00000025-FF51-40CA-87F9-532805303B55}"/>
                </c:ext>
              </c:extLst>
            </c:dLbl>
            <c:dLbl>
              <c:idx val="6"/>
              <c:delete val="1"/>
              <c:extLst>
                <c:ext xmlns:c15="http://schemas.microsoft.com/office/drawing/2012/chart" uri="{CE6537A1-D6FC-4f65-9D91-7224C49458BB}"/>
                <c:ext xmlns:c16="http://schemas.microsoft.com/office/drawing/2014/chart" uri="{C3380CC4-5D6E-409C-BE32-E72D297353CC}">
                  <c16:uniqueId val="{00000026-FF51-40CA-87F9-532805303B55}"/>
                </c:ext>
              </c:extLst>
            </c:dLbl>
            <c:dLbl>
              <c:idx val="7"/>
              <c:delete val="1"/>
              <c:extLst>
                <c:ext xmlns:c15="http://schemas.microsoft.com/office/drawing/2012/chart" uri="{CE6537A1-D6FC-4f65-9D91-7224C49458BB}"/>
                <c:ext xmlns:c16="http://schemas.microsoft.com/office/drawing/2014/chart" uri="{C3380CC4-5D6E-409C-BE32-E72D297353CC}">
                  <c16:uniqueId val="{00000027-FF51-40CA-87F9-532805303B55}"/>
                </c:ext>
              </c:extLst>
            </c:dLbl>
            <c:dLbl>
              <c:idx val="8"/>
              <c:delete val="1"/>
              <c:extLst>
                <c:ext xmlns:c15="http://schemas.microsoft.com/office/drawing/2012/chart" uri="{CE6537A1-D6FC-4f65-9D91-7224C49458BB}"/>
                <c:ext xmlns:c16="http://schemas.microsoft.com/office/drawing/2014/chart" uri="{C3380CC4-5D6E-409C-BE32-E72D297353CC}">
                  <c16:uniqueId val="{00000028-FF51-40CA-87F9-532805303B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Avg'!$C$37:$M$37</c:f>
              <c:numCache>
                <c:formatCode>"$"#,##0.0</c:formatCode>
                <c:ptCount val="11"/>
                <c:pt idx="0">
                  <c:v>247.5</c:v>
                </c:pt>
                <c:pt idx="1">
                  <c:v>289.44916899999998</c:v>
                </c:pt>
                <c:pt idx="2">
                  <c:v>239.30206000000001</c:v>
                </c:pt>
                <c:pt idx="3">
                  <c:v>359.14002000000005</c:v>
                </c:pt>
                <c:pt idx="4">
                  <c:v>407.94472500000001</c:v>
                </c:pt>
                <c:pt idx="5">
                  <c:v>455.33568400000001</c:v>
                </c:pt>
                <c:pt idx="6">
                  <c:v>774.07995800000003</c:v>
                </c:pt>
                <c:pt idx="7">
                  <c:v>968</c:v>
                </c:pt>
                <c:pt idx="8">
                  <c:v>395.69548200000003</c:v>
                </c:pt>
                <c:pt idx="9">
                  <c:v>266.264184</c:v>
                </c:pt>
                <c:pt idx="10">
                  <c:v>569.06762550000008</c:v>
                </c:pt>
              </c:numCache>
            </c:numRef>
          </c:val>
          <c:smooth val="0"/>
          <c:extLst>
            <c:ext xmlns:c16="http://schemas.microsoft.com/office/drawing/2014/chart" uri="{C3380CC4-5D6E-409C-BE32-E72D297353CC}">
              <c16:uniqueId val="{00000029-FF51-40CA-87F9-532805303B5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D22-4935-A0B8-EE1D1F1247E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D22-4935-A0B8-EE1D1F1247E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DD22-4935-A0B8-EE1D1F1247E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DD22-4935-A0B8-EE1D1F1247EB}"/>
              </c:ext>
            </c:extLst>
          </c:dPt>
          <c:dPt>
            <c:idx val="16"/>
            <c:bubble3D val="0"/>
            <c:extLst>
              <c:ext xmlns:c16="http://schemas.microsoft.com/office/drawing/2014/chart" uri="{C3380CC4-5D6E-409C-BE32-E72D297353CC}">
                <c16:uniqueId val="{00000007-DD22-4935-A0B8-EE1D1F1247EB}"/>
              </c:ext>
            </c:extLst>
          </c:dPt>
          <c:dLbls>
            <c:dLbl>
              <c:idx val="0"/>
              <c:delete val="1"/>
              <c:extLst>
                <c:ext xmlns:c15="http://schemas.microsoft.com/office/drawing/2012/chart" uri="{CE6537A1-D6FC-4f65-9D91-7224C49458BB}"/>
                <c:ext xmlns:c16="http://schemas.microsoft.com/office/drawing/2014/chart" uri="{C3380CC4-5D6E-409C-BE32-E72D297353CC}">
                  <c16:uniqueId val="{00000008-DD22-4935-A0B8-EE1D1F1247EB}"/>
                </c:ext>
              </c:extLst>
            </c:dLbl>
            <c:dLbl>
              <c:idx val="1"/>
              <c:delete val="1"/>
              <c:extLst>
                <c:ext xmlns:c15="http://schemas.microsoft.com/office/drawing/2012/chart" uri="{CE6537A1-D6FC-4f65-9D91-7224C49458BB}"/>
                <c:ext xmlns:c16="http://schemas.microsoft.com/office/drawing/2014/chart" uri="{C3380CC4-5D6E-409C-BE32-E72D297353CC}">
                  <c16:uniqueId val="{00000009-DD22-4935-A0B8-EE1D1F1247EB}"/>
                </c:ext>
              </c:extLst>
            </c:dLbl>
            <c:dLbl>
              <c:idx val="2"/>
              <c:delete val="1"/>
              <c:extLst>
                <c:ext xmlns:c15="http://schemas.microsoft.com/office/drawing/2012/chart" uri="{CE6537A1-D6FC-4f65-9D91-7224C49458BB}"/>
                <c:ext xmlns:c16="http://schemas.microsoft.com/office/drawing/2014/chart" uri="{C3380CC4-5D6E-409C-BE32-E72D297353CC}">
                  <c16:uniqueId val="{0000000A-DD22-4935-A0B8-EE1D1F1247EB}"/>
                </c:ext>
              </c:extLst>
            </c:dLbl>
            <c:dLbl>
              <c:idx val="3"/>
              <c:delete val="1"/>
              <c:extLst>
                <c:ext xmlns:c15="http://schemas.microsoft.com/office/drawing/2012/chart" uri="{CE6537A1-D6FC-4f65-9D91-7224C49458BB}"/>
                <c:ext xmlns:c16="http://schemas.microsoft.com/office/drawing/2014/chart" uri="{C3380CC4-5D6E-409C-BE32-E72D297353CC}">
                  <c16:uniqueId val="{0000000B-DD22-4935-A0B8-EE1D1F1247EB}"/>
                </c:ext>
              </c:extLst>
            </c:dLbl>
            <c:dLbl>
              <c:idx val="4"/>
              <c:delete val="1"/>
              <c:extLst>
                <c:ext xmlns:c15="http://schemas.microsoft.com/office/drawing/2012/chart" uri="{CE6537A1-D6FC-4f65-9D91-7224C49458BB}"/>
                <c:ext xmlns:c16="http://schemas.microsoft.com/office/drawing/2014/chart" uri="{C3380CC4-5D6E-409C-BE32-E72D297353CC}">
                  <c16:uniqueId val="{0000000C-DD22-4935-A0B8-EE1D1F1247EB}"/>
                </c:ext>
              </c:extLst>
            </c:dLbl>
            <c:dLbl>
              <c:idx val="5"/>
              <c:delete val="1"/>
              <c:extLst>
                <c:ext xmlns:c15="http://schemas.microsoft.com/office/drawing/2012/chart" uri="{CE6537A1-D6FC-4f65-9D91-7224C49458BB}"/>
                <c:ext xmlns:c16="http://schemas.microsoft.com/office/drawing/2014/chart" uri="{C3380CC4-5D6E-409C-BE32-E72D297353CC}">
                  <c16:uniqueId val="{00000000-DD22-4935-A0B8-EE1D1F1247EB}"/>
                </c:ext>
              </c:extLst>
            </c:dLbl>
            <c:dLbl>
              <c:idx val="6"/>
              <c:delete val="1"/>
              <c:extLst>
                <c:ext xmlns:c15="http://schemas.microsoft.com/office/drawing/2012/chart" uri="{CE6537A1-D6FC-4f65-9D91-7224C49458BB}"/>
                <c:ext xmlns:c16="http://schemas.microsoft.com/office/drawing/2014/chart" uri="{C3380CC4-5D6E-409C-BE32-E72D297353CC}">
                  <c16:uniqueId val="{0000000D-DD22-4935-A0B8-EE1D1F1247EB}"/>
                </c:ext>
              </c:extLst>
            </c:dLbl>
            <c:dLbl>
              <c:idx val="7"/>
              <c:delete val="1"/>
              <c:extLst>
                <c:ext xmlns:c15="http://schemas.microsoft.com/office/drawing/2012/chart" uri="{CE6537A1-D6FC-4f65-9D91-7224C49458BB}"/>
                <c:ext xmlns:c16="http://schemas.microsoft.com/office/drawing/2014/chart" uri="{C3380CC4-5D6E-409C-BE32-E72D297353CC}">
                  <c16:uniqueId val="{0000000E-DD22-4935-A0B8-EE1D1F1247EB}"/>
                </c:ext>
              </c:extLst>
            </c:dLbl>
            <c:dLbl>
              <c:idx val="8"/>
              <c:delete val="1"/>
              <c:extLst>
                <c:ext xmlns:c15="http://schemas.microsoft.com/office/drawing/2012/chart" uri="{CE6537A1-D6FC-4f65-9D91-7224C49458BB}"/>
                <c:ext xmlns:c16="http://schemas.microsoft.com/office/drawing/2014/chart" uri="{C3380CC4-5D6E-409C-BE32-E72D297353CC}">
                  <c16:uniqueId val="{00000002-DD22-4935-A0B8-EE1D1F1247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Avg'!$P$35:$Z$35</c:f>
              <c:numCache>
                <c:formatCode>"$"#,##0.0</c:formatCode>
                <c:ptCount val="11"/>
                <c:pt idx="0">
                  <c:v>211.49154456604248</c:v>
                </c:pt>
                <c:pt idx="1">
                  <c:v>151.73167937601153</c:v>
                </c:pt>
                <c:pt idx="2">
                  <c:v>187.18529787651343</c:v>
                </c:pt>
                <c:pt idx="3">
                  <c:v>169.08803918830037</c:v>
                </c:pt>
                <c:pt idx="4">
                  <c:v>219.21130284841129</c:v>
                </c:pt>
                <c:pt idx="5">
                  <c:v>225.35457056906429</c:v>
                </c:pt>
                <c:pt idx="6">
                  <c:v>297.98728513949982</c:v>
                </c:pt>
                <c:pt idx="7">
                  <c:v>224.96129361472751</c:v>
                </c:pt>
                <c:pt idx="8">
                  <c:v>174.93866875789104</c:v>
                </c:pt>
                <c:pt idx="9">
                  <c:v>215.13560789922528</c:v>
                </c:pt>
                <c:pt idx="10">
                  <c:v>352.37923076923079</c:v>
                </c:pt>
              </c:numCache>
            </c:numRef>
          </c:val>
          <c:smooth val="0"/>
          <c:extLst>
            <c:ext xmlns:c16="http://schemas.microsoft.com/office/drawing/2014/chart" uri="{C3380CC4-5D6E-409C-BE32-E72D297353CC}">
              <c16:uniqueId val="{0000000F-DD22-4935-A0B8-EE1D1F1247EB}"/>
            </c:ext>
          </c:extLst>
        </c:ser>
        <c:ser>
          <c:idx val="1"/>
          <c:order val="1"/>
          <c:tx>
            <c:strRef>
              <c:f>'Exit Medians and Avg'!$O$36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DD22-4935-A0B8-EE1D1F1247EB}"/>
              </c:ext>
            </c:extLst>
          </c:dPt>
          <c:dPt>
            <c:idx val="8"/>
            <c:bubble3D val="0"/>
            <c:extLst>
              <c:ext xmlns:c16="http://schemas.microsoft.com/office/drawing/2014/chart" uri="{C3380CC4-5D6E-409C-BE32-E72D297353CC}">
                <c16:uniqueId val="{00000011-DD22-4935-A0B8-EE1D1F1247EB}"/>
              </c:ext>
            </c:extLst>
          </c:dPt>
          <c:dPt>
            <c:idx val="9"/>
            <c:bubble3D val="0"/>
            <c:extLst>
              <c:ext xmlns:c16="http://schemas.microsoft.com/office/drawing/2014/chart" uri="{C3380CC4-5D6E-409C-BE32-E72D297353CC}">
                <c16:uniqueId val="{00000012-DD22-4935-A0B8-EE1D1F1247E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DD22-4935-A0B8-EE1D1F1247EB}"/>
              </c:ext>
            </c:extLst>
          </c:dPt>
          <c:dLbls>
            <c:dLbl>
              <c:idx val="0"/>
              <c:delete val="1"/>
              <c:extLst>
                <c:ext xmlns:c15="http://schemas.microsoft.com/office/drawing/2012/chart" uri="{CE6537A1-D6FC-4f65-9D91-7224C49458BB}"/>
                <c:ext xmlns:c16="http://schemas.microsoft.com/office/drawing/2014/chart" uri="{C3380CC4-5D6E-409C-BE32-E72D297353CC}">
                  <c16:uniqueId val="{00000015-DD22-4935-A0B8-EE1D1F1247EB}"/>
                </c:ext>
              </c:extLst>
            </c:dLbl>
            <c:dLbl>
              <c:idx val="1"/>
              <c:delete val="1"/>
              <c:extLst>
                <c:ext xmlns:c15="http://schemas.microsoft.com/office/drawing/2012/chart" uri="{CE6537A1-D6FC-4f65-9D91-7224C49458BB}"/>
                <c:ext xmlns:c16="http://schemas.microsoft.com/office/drawing/2014/chart" uri="{C3380CC4-5D6E-409C-BE32-E72D297353CC}">
                  <c16:uniqueId val="{00000016-DD22-4935-A0B8-EE1D1F1247EB}"/>
                </c:ext>
              </c:extLst>
            </c:dLbl>
            <c:dLbl>
              <c:idx val="2"/>
              <c:delete val="1"/>
              <c:extLst>
                <c:ext xmlns:c15="http://schemas.microsoft.com/office/drawing/2012/chart" uri="{CE6537A1-D6FC-4f65-9D91-7224C49458BB}"/>
                <c:ext xmlns:c16="http://schemas.microsoft.com/office/drawing/2014/chart" uri="{C3380CC4-5D6E-409C-BE32-E72D297353CC}">
                  <c16:uniqueId val="{00000017-DD22-4935-A0B8-EE1D1F1247EB}"/>
                </c:ext>
              </c:extLst>
            </c:dLbl>
            <c:dLbl>
              <c:idx val="3"/>
              <c:delete val="1"/>
              <c:extLst>
                <c:ext xmlns:c15="http://schemas.microsoft.com/office/drawing/2012/chart" uri="{CE6537A1-D6FC-4f65-9D91-7224C49458BB}"/>
                <c:ext xmlns:c16="http://schemas.microsoft.com/office/drawing/2014/chart" uri="{C3380CC4-5D6E-409C-BE32-E72D297353CC}">
                  <c16:uniqueId val="{00000018-DD22-4935-A0B8-EE1D1F1247EB}"/>
                </c:ext>
              </c:extLst>
            </c:dLbl>
            <c:dLbl>
              <c:idx val="4"/>
              <c:delete val="1"/>
              <c:extLst>
                <c:ext xmlns:c15="http://schemas.microsoft.com/office/drawing/2012/chart" uri="{CE6537A1-D6FC-4f65-9D91-7224C49458BB}"/>
                <c:ext xmlns:c16="http://schemas.microsoft.com/office/drawing/2014/chart" uri="{C3380CC4-5D6E-409C-BE32-E72D297353CC}">
                  <c16:uniqueId val="{00000019-DD22-4935-A0B8-EE1D1F1247EB}"/>
                </c:ext>
              </c:extLst>
            </c:dLbl>
            <c:dLbl>
              <c:idx val="5"/>
              <c:delete val="1"/>
              <c:extLst>
                <c:ext xmlns:c15="http://schemas.microsoft.com/office/drawing/2012/chart" uri="{CE6537A1-D6FC-4f65-9D91-7224C49458BB}"/>
                <c:ext xmlns:c16="http://schemas.microsoft.com/office/drawing/2014/chart" uri="{C3380CC4-5D6E-409C-BE32-E72D297353CC}">
                  <c16:uniqueId val="{00000010-DD22-4935-A0B8-EE1D1F1247EB}"/>
                </c:ext>
              </c:extLst>
            </c:dLbl>
            <c:dLbl>
              <c:idx val="6"/>
              <c:delete val="1"/>
              <c:extLst>
                <c:ext xmlns:c15="http://schemas.microsoft.com/office/drawing/2012/chart" uri="{CE6537A1-D6FC-4f65-9D91-7224C49458BB}"/>
                <c:ext xmlns:c16="http://schemas.microsoft.com/office/drawing/2014/chart" uri="{C3380CC4-5D6E-409C-BE32-E72D297353CC}">
                  <c16:uniqueId val="{0000001A-DD22-4935-A0B8-EE1D1F1247EB}"/>
                </c:ext>
              </c:extLst>
            </c:dLbl>
            <c:dLbl>
              <c:idx val="7"/>
              <c:delete val="1"/>
              <c:extLst>
                <c:ext xmlns:c15="http://schemas.microsoft.com/office/drawing/2012/chart" uri="{CE6537A1-D6FC-4f65-9D91-7224C49458BB}"/>
                <c:ext xmlns:c16="http://schemas.microsoft.com/office/drawing/2014/chart" uri="{C3380CC4-5D6E-409C-BE32-E72D297353CC}">
                  <c16:uniqueId val="{0000001B-DD22-4935-A0B8-EE1D1F1247EB}"/>
                </c:ext>
              </c:extLst>
            </c:dLbl>
            <c:dLbl>
              <c:idx val="8"/>
              <c:delete val="1"/>
              <c:extLst>
                <c:ext xmlns:c15="http://schemas.microsoft.com/office/drawing/2012/chart" uri="{CE6537A1-D6FC-4f65-9D91-7224C49458BB}"/>
                <c:ext xmlns:c16="http://schemas.microsoft.com/office/drawing/2014/chart" uri="{C3380CC4-5D6E-409C-BE32-E72D297353CC}">
                  <c16:uniqueId val="{00000011-DD22-4935-A0B8-EE1D1F1247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Avg'!$P$36:$Z$36</c:f>
              <c:numCache>
                <c:formatCode>"$"#,##0.0</c:formatCode>
                <c:ptCount val="11"/>
                <c:pt idx="0">
                  <c:v>159.52434330303032</c:v>
                </c:pt>
                <c:pt idx="1">
                  <c:v>183.70142204761905</c:v>
                </c:pt>
                <c:pt idx="2">
                  <c:v>161.30278525857693</c:v>
                </c:pt>
                <c:pt idx="3">
                  <c:v>371.19324324324322</c:v>
                </c:pt>
                <c:pt idx="4">
                  <c:v>277.90659090909088</c:v>
                </c:pt>
                <c:pt idx="5">
                  <c:v>195.61454596054057</c:v>
                </c:pt>
                <c:pt idx="6">
                  <c:v>292.84628961538459</c:v>
                </c:pt>
                <c:pt idx="7">
                  <c:v>437.77391346153854</c:v>
                </c:pt>
                <c:pt idx="8">
                  <c:v>260.23483226313516</c:v>
                </c:pt>
                <c:pt idx="9">
                  <c:v>352.08853296500001</c:v>
                </c:pt>
                <c:pt idx="10">
                  <c:v>89.833333333333329</c:v>
                </c:pt>
              </c:numCache>
            </c:numRef>
          </c:val>
          <c:smooth val="0"/>
          <c:extLst>
            <c:ext xmlns:c16="http://schemas.microsoft.com/office/drawing/2014/chart" uri="{C3380CC4-5D6E-409C-BE32-E72D297353CC}">
              <c16:uniqueId val="{0000001C-DD22-4935-A0B8-EE1D1F1247EB}"/>
            </c:ext>
          </c:extLst>
        </c:ser>
        <c:ser>
          <c:idx val="2"/>
          <c:order val="2"/>
          <c:tx>
            <c:strRef>
              <c:f>'Exit Medians and Avg'!$O$37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DD22-4935-A0B8-EE1D1F1247EB}"/>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DD22-4935-A0B8-EE1D1F1247EB}"/>
              </c:ext>
            </c:extLst>
          </c:dPt>
          <c:dLbls>
            <c:dLbl>
              <c:idx val="0"/>
              <c:delete val="1"/>
              <c:extLst>
                <c:ext xmlns:c15="http://schemas.microsoft.com/office/drawing/2012/chart" uri="{CE6537A1-D6FC-4f65-9D91-7224C49458BB}"/>
                <c:ext xmlns:c16="http://schemas.microsoft.com/office/drawing/2014/chart" uri="{C3380CC4-5D6E-409C-BE32-E72D297353CC}">
                  <c16:uniqueId val="{00000020-DD22-4935-A0B8-EE1D1F1247EB}"/>
                </c:ext>
              </c:extLst>
            </c:dLbl>
            <c:dLbl>
              <c:idx val="1"/>
              <c:delete val="1"/>
              <c:extLst>
                <c:ext xmlns:c15="http://schemas.microsoft.com/office/drawing/2012/chart" uri="{CE6537A1-D6FC-4f65-9D91-7224C49458BB}"/>
                <c:ext xmlns:c16="http://schemas.microsoft.com/office/drawing/2014/chart" uri="{C3380CC4-5D6E-409C-BE32-E72D297353CC}">
                  <c16:uniqueId val="{00000021-DD22-4935-A0B8-EE1D1F1247EB}"/>
                </c:ext>
              </c:extLst>
            </c:dLbl>
            <c:dLbl>
              <c:idx val="2"/>
              <c:delete val="1"/>
              <c:extLst>
                <c:ext xmlns:c15="http://schemas.microsoft.com/office/drawing/2012/chart" uri="{CE6537A1-D6FC-4f65-9D91-7224C49458BB}"/>
                <c:ext xmlns:c16="http://schemas.microsoft.com/office/drawing/2014/chart" uri="{C3380CC4-5D6E-409C-BE32-E72D297353CC}">
                  <c16:uniqueId val="{00000022-DD22-4935-A0B8-EE1D1F1247EB}"/>
                </c:ext>
              </c:extLst>
            </c:dLbl>
            <c:dLbl>
              <c:idx val="3"/>
              <c:delete val="1"/>
              <c:extLst>
                <c:ext xmlns:c15="http://schemas.microsoft.com/office/drawing/2012/chart" uri="{CE6537A1-D6FC-4f65-9D91-7224C49458BB}"/>
                <c:ext xmlns:c16="http://schemas.microsoft.com/office/drawing/2014/chart" uri="{C3380CC4-5D6E-409C-BE32-E72D297353CC}">
                  <c16:uniqueId val="{00000023-DD22-4935-A0B8-EE1D1F1247EB}"/>
                </c:ext>
              </c:extLst>
            </c:dLbl>
            <c:dLbl>
              <c:idx val="4"/>
              <c:delete val="1"/>
              <c:extLst>
                <c:ext xmlns:c15="http://schemas.microsoft.com/office/drawing/2012/chart" uri="{CE6537A1-D6FC-4f65-9D91-7224C49458BB}"/>
                <c:ext xmlns:c16="http://schemas.microsoft.com/office/drawing/2014/chart" uri="{C3380CC4-5D6E-409C-BE32-E72D297353CC}">
                  <c16:uniqueId val="{00000024-DD22-4935-A0B8-EE1D1F1247EB}"/>
                </c:ext>
              </c:extLst>
            </c:dLbl>
            <c:dLbl>
              <c:idx val="5"/>
              <c:delete val="1"/>
              <c:extLst>
                <c:ext xmlns:c15="http://schemas.microsoft.com/office/drawing/2012/chart" uri="{CE6537A1-D6FC-4f65-9D91-7224C49458BB}"/>
                <c:ext xmlns:c16="http://schemas.microsoft.com/office/drawing/2014/chart" uri="{C3380CC4-5D6E-409C-BE32-E72D297353CC}">
                  <c16:uniqueId val="{00000025-DD22-4935-A0B8-EE1D1F1247EB}"/>
                </c:ext>
              </c:extLst>
            </c:dLbl>
            <c:dLbl>
              <c:idx val="6"/>
              <c:delete val="1"/>
              <c:extLst>
                <c:ext xmlns:c15="http://schemas.microsoft.com/office/drawing/2012/chart" uri="{CE6537A1-D6FC-4f65-9D91-7224C49458BB}"/>
                <c:ext xmlns:c16="http://schemas.microsoft.com/office/drawing/2014/chart" uri="{C3380CC4-5D6E-409C-BE32-E72D297353CC}">
                  <c16:uniqueId val="{00000026-DD22-4935-A0B8-EE1D1F1247EB}"/>
                </c:ext>
              </c:extLst>
            </c:dLbl>
            <c:dLbl>
              <c:idx val="7"/>
              <c:delete val="1"/>
              <c:extLst>
                <c:ext xmlns:c15="http://schemas.microsoft.com/office/drawing/2012/chart" uri="{CE6537A1-D6FC-4f65-9D91-7224C49458BB}"/>
                <c:ext xmlns:c16="http://schemas.microsoft.com/office/drawing/2014/chart" uri="{C3380CC4-5D6E-409C-BE32-E72D297353CC}">
                  <c16:uniqueId val="{00000027-DD22-4935-A0B8-EE1D1F1247EB}"/>
                </c:ext>
              </c:extLst>
            </c:dLbl>
            <c:dLbl>
              <c:idx val="8"/>
              <c:delete val="1"/>
              <c:extLst>
                <c:ext xmlns:c15="http://schemas.microsoft.com/office/drawing/2012/chart" uri="{CE6537A1-D6FC-4f65-9D91-7224C49458BB}"/>
                <c:ext xmlns:c16="http://schemas.microsoft.com/office/drawing/2014/chart" uri="{C3380CC4-5D6E-409C-BE32-E72D297353CC}">
                  <c16:uniqueId val="{00000028-DD22-4935-A0B8-EE1D1F1247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Avg'!$P$37:$Z$37</c:f>
              <c:numCache>
                <c:formatCode>"$"#,##0.0</c:formatCode>
                <c:ptCount val="11"/>
                <c:pt idx="0">
                  <c:v>442.59625921652895</c:v>
                </c:pt>
                <c:pt idx="1">
                  <c:v>491.09107393705159</c:v>
                </c:pt>
                <c:pt idx="2">
                  <c:v>375.16196389409299</c:v>
                </c:pt>
                <c:pt idx="3">
                  <c:v>976.72413004854832</c:v>
                </c:pt>
                <c:pt idx="4">
                  <c:v>839.80742975274723</c:v>
                </c:pt>
                <c:pt idx="5">
                  <c:v>2494.7485533187642</c:v>
                </c:pt>
                <c:pt idx="6">
                  <c:v>2110.5610013999999</c:v>
                </c:pt>
                <c:pt idx="7">
                  <c:v>2810.4709153685403</c:v>
                </c:pt>
                <c:pt idx="8">
                  <c:v>775.96377667631589</c:v>
                </c:pt>
                <c:pt idx="9">
                  <c:v>954.78605837744192</c:v>
                </c:pt>
                <c:pt idx="10">
                  <c:v>1216.3138824285713</c:v>
                </c:pt>
              </c:numCache>
            </c:numRef>
          </c:val>
          <c:smooth val="0"/>
          <c:extLst>
            <c:ext xmlns:c16="http://schemas.microsoft.com/office/drawing/2014/chart" uri="{C3380CC4-5D6E-409C-BE32-E72D297353CC}">
              <c16:uniqueId val="{00000029-DD22-4935-A0B8-EE1D1F1247E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AD2-42B9-9683-9C980A55278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AD2-42B9-9683-9C980A55278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AD2-42B9-9683-9C980A55278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AD2-42B9-9683-9C980A552782}"/>
              </c:ext>
            </c:extLst>
          </c:dPt>
          <c:dPt>
            <c:idx val="16"/>
            <c:bubble3D val="0"/>
            <c:extLst>
              <c:ext xmlns:c16="http://schemas.microsoft.com/office/drawing/2014/chart" uri="{C3380CC4-5D6E-409C-BE32-E72D297353CC}">
                <c16:uniqueId val="{00000007-EAD2-42B9-9683-9C980A552782}"/>
              </c:ext>
            </c:extLst>
          </c:dPt>
          <c:dLbls>
            <c:dLbl>
              <c:idx val="0"/>
              <c:delete val="1"/>
              <c:extLst>
                <c:ext xmlns:c15="http://schemas.microsoft.com/office/drawing/2012/chart" uri="{CE6537A1-D6FC-4f65-9D91-7224C49458BB}"/>
                <c:ext xmlns:c16="http://schemas.microsoft.com/office/drawing/2014/chart" uri="{C3380CC4-5D6E-409C-BE32-E72D297353CC}">
                  <c16:uniqueId val="{00000008-EAD2-42B9-9683-9C980A552782}"/>
                </c:ext>
              </c:extLst>
            </c:dLbl>
            <c:dLbl>
              <c:idx val="1"/>
              <c:delete val="1"/>
              <c:extLst>
                <c:ext xmlns:c15="http://schemas.microsoft.com/office/drawing/2012/chart" uri="{CE6537A1-D6FC-4f65-9D91-7224C49458BB}"/>
                <c:ext xmlns:c16="http://schemas.microsoft.com/office/drawing/2014/chart" uri="{C3380CC4-5D6E-409C-BE32-E72D297353CC}">
                  <c16:uniqueId val="{00000009-EAD2-42B9-9683-9C980A552782}"/>
                </c:ext>
              </c:extLst>
            </c:dLbl>
            <c:dLbl>
              <c:idx val="2"/>
              <c:delete val="1"/>
              <c:extLst>
                <c:ext xmlns:c15="http://schemas.microsoft.com/office/drawing/2012/chart" uri="{CE6537A1-D6FC-4f65-9D91-7224C49458BB}"/>
                <c:ext xmlns:c16="http://schemas.microsoft.com/office/drawing/2014/chart" uri="{C3380CC4-5D6E-409C-BE32-E72D297353CC}">
                  <c16:uniqueId val="{0000000A-EAD2-42B9-9683-9C980A552782}"/>
                </c:ext>
              </c:extLst>
            </c:dLbl>
            <c:dLbl>
              <c:idx val="3"/>
              <c:delete val="1"/>
              <c:extLst>
                <c:ext xmlns:c15="http://schemas.microsoft.com/office/drawing/2012/chart" uri="{CE6537A1-D6FC-4f65-9D91-7224C49458BB}"/>
                <c:ext xmlns:c16="http://schemas.microsoft.com/office/drawing/2014/chart" uri="{C3380CC4-5D6E-409C-BE32-E72D297353CC}">
                  <c16:uniqueId val="{0000000B-EAD2-42B9-9683-9C980A552782}"/>
                </c:ext>
              </c:extLst>
            </c:dLbl>
            <c:dLbl>
              <c:idx val="4"/>
              <c:delete val="1"/>
              <c:extLst>
                <c:ext xmlns:c15="http://schemas.microsoft.com/office/drawing/2012/chart" uri="{CE6537A1-D6FC-4f65-9D91-7224C49458BB}"/>
                <c:ext xmlns:c16="http://schemas.microsoft.com/office/drawing/2014/chart" uri="{C3380CC4-5D6E-409C-BE32-E72D297353CC}">
                  <c16:uniqueId val="{0000000C-EAD2-42B9-9683-9C980A552782}"/>
                </c:ext>
              </c:extLst>
            </c:dLbl>
            <c:dLbl>
              <c:idx val="5"/>
              <c:delete val="1"/>
              <c:extLst>
                <c:ext xmlns:c15="http://schemas.microsoft.com/office/drawing/2012/chart" uri="{CE6537A1-D6FC-4f65-9D91-7224C49458BB}"/>
                <c:ext xmlns:c16="http://schemas.microsoft.com/office/drawing/2014/chart" uri="{C3380CC4-5D6E-409C-BE32-E72D297353CC}">
                  <c16:uniqueId val="{00000000-EAD2-42B9-9683-9C980A552782}"/>
                </c:ext>
              </c:extLst>
            </c:dLbl>
            <c:dLbl>
              <c:idx val="6"/>
              <c:delete val="1"/>
              <c:extLst>
                <c:ext xmlns:c15="http://schemas.microsoft.com/office/drawing/2012/chart" uri="{CE6537A1-D6FC-4f65-9D91-7224C49458BB}"/>
                <c:ext xmlns:c16="http://schemas.microsoft.com/office/drawing/2014/chart" uri="{C3380CC4-5D6E-409C-BE32-E72D297353CC}">
                  <c16:uniqueId val="{0000000D-EAD2-42B9-9683-9C980A552782}"/>
                </c:ext>
              </c:extLst>
            </c:dLbl>
            <c:dLbl>
              <c:idx val="7"/>
              <c:delete val="1"/>
              <c:extLst>
                <c:ext xmlns:c15="http://schemas.microsoft.com/office/drawing/2012/chart" uri="{CE6537A1-D6FC-4f65-9D91-7224C49458BB}"/>
                <c:ext xmlns:c16="http://schemas.microsoft.com/office/drawing/2014/chart" uri="{C3380CC4-5D6E-409C-BE32-E72D297353CC}">
                  <c16:uniqueId val="{0000000E-EAD2-42B9-9683-9C980A552782}"/>
                </c:ext>
              </c:extLst>
            </c:dLbl>
            <c:dLbl>
              <c:idx val="8"/>
              <c:delete val="1"/>
              <c:extLst>
                <c:ext xmlns:c15="http://schemas.microsoft.com/office/drawing/2012/chart" uri="{CE6537A1-D6FC-4f65-9D91-7224C49458BB}"/>
                <c:ext xmlns:c16="http://schemas.microsoft.com/office/drawing/2014/chart" uri="{C3380CC4-5D6E-409C-BE32-E72D297353CC}">
                  <c16:uniqueId val="{00000002-EAD2-42B9-9683-9C980A5527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Avg'!$P$8:$Z$8</c:f>
              <c:numCache>
                <c:formatCode>"$"#,##0.0</c:formatCode>
                <c:ptCount val="11"/>
                <c:pt idx="0">
                  <c:v>208.89772443565033</c:v>
                </c:pt>
                <c:pt idx="1">
                  <c:v>150.77380069540308</c:v>
                </c:pt>
                <c:pt idx="2">
                  <c:v>185.9989273844231</c:v>
                </c:pt>
                <c:pt idx="3">
                  <c:v>165.77403263122721</c:v>
                </c:pt>
                <c:pt idx="4">
                  <c:v>215.25298221700703</c:v>
                </c:pt>
                <c:pt idx="5">
                  <c:v>222.73012334516224</c:v>
                </c:pt>
                <c:pt idx="6">
                  <c:v>295.6120189887136</c:v>
                </c:pt>
                <c:pt idx="7">
                  <c:v>216.93240628716498</c:v>
                </c:pt>
                <c:pt idx="8">
                  <c:v>157.97948670893331</c:v>
                </c:pt>
                <c:pt idx="9">
                  <c:v>214.90912173147882</c:v>
                </c:pt>
                <c:pt idx="10">
                  <c:v>349.70384615384614</c:v>
                </c:pt>
              </c:numCache>
            </c:numRef>
          </c:val>
          <c:smooth val="0"/>
          <c:extLst>
            <c:ext xmlns:c16="http://schemas.microsoft.com/office/drawing/2014/chart" uri="{C3380CC4-5D6E-409C-BE32-E72D297353CC}">
              <c16:uniqueId val="{0000000F-EAD2-42B9-9683-9C980A552782}"/>
            </c:ext>
          </c:extLst>
        </c:ser>
        <c:ser>
          <c:idx val="1"/>
          <c:order val="1"/>
          <c:tx>
            <c:strRef>
              <c:f>'Exit Medians and Avg'!$O$9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EAD2-42B9-9683-9C980A552782}"/>
              </c:ext>
            </c:extLst>
          </c:dPt>
          <c:dPt>
            <c:idx val="8"/>
            <c:bubble3D val="0"/>
            <c:extLst>
              <c:ext xmlns:c16="http://schemas.microsoft.com/office/drawing/2014/chart" uri="{C3380CC4-5D6E-409C-BE32-E72D297353CC}">
                <c16:uniqueId val="{00000011-EAD2-42B9-9683-9C980A552782}"/>
              </c:ext>
            </c:extLst>
          </c:dPt>
          <c:dPt>
            <c:idx val="9"/>
            <c:bubble3D val="0"/>
            <c:extLst>
              <c:ext xmlns:c16="http://schemas.microsoft.com/office/drawing/2014/chart" uri="{C3380CC4-5D6E-409C-BE32-E72D297353CC}">
                <c16:uniqueId val="{00000012-EAD2-42B9-9683-9C980A55278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EAD2-42B9-9683-9C980A552782}"/>
              </c:ext>
            </c:extLst>
          </c:dPt>
          <c:dLbls>
            <c:dLbl>
              <c:idx val="0"/>
              <c:delete val="1"/>
              <c:extLst>
                <c:ext xmlns:c15="http://schemas.microsoft.com/office/drawing/2012/chart" uri="{CE6537A1-D6FC-4f65-9D91-7224C49458BB}"/>
                <c:ext xmlns:c16="http://schemas.microsoft.com/office/drawing/2014/chart" uri="{C3380CC4-5D6E-409C-BE32-E72D297353CC}">
                  <c16:uniqueId val="{00000015-EAD2-42B9-9683-9C980A552782}"/>
                </c:ext>
              </c:extLst>
            </c:dLbl>
            <c:dLbl>
              <c:idx val="1"/>
              <c:delete val="1"/>
              <c:extLst>
                <c:ext xmlns:c15="http://schemas.microsoft.com/office/drawing/2012/chart" uri="{CE6537A1-D6FC-4f65-9D91-7224C49458BB}"/>
                <c:ext xmlns:c16="http://schemas.microsoft.com/office/drawing/2014/chart" uri="{C3380CC4-5D6E-409C-BE32-E72D297353CC}">
                  <c16:uniqueId val="{00000016-EAD2-42B9-9683-9C980A552782}"/>
                </c:ext>
              </c:extLst>
            </c:dLbl>
            <c:dLbl>
              <c:idx val="2"/>
              <c:delete val="1"/>
              <c:extLst>
                <c:ext xmlns:c15="http://schemas.microsoft.com/office/drawing/2012/chart" uri="{CE6537A1-D6FC-4f65-9D91-7224C49458BB}"/>
                <c:ext xmlns:c16="http://schemas.microsoft.com/office/drawing/2014/chart" uri="{C3380CC4-5D6E-409C-BE32-E72D297353CC}">
                  <c16:uniqueId val="{00000017-EAD2-42B9-9683-9C980A552782}"/>
                </c:ext>
              </c:extLst>
            </c:dLbl>
            <c:dLbl>
              <c:idx val="3"/>
              <c:delete val="1"/>
              <c:extLst>
                <c:ext xmlns:c15="http://schemas.microsoft.com/office/drawing/2012/chart" uri="{CE6537A1-D6FC-4f65-9D91-7224C49458BB}"/>
                <c:ext xmlns:c16="http://schemas.microsoft.com/office/drawing/2014/chart" uri="{C3380CC4-5D6E-409C-BE32-E72D297353CC}">
                  <c16:uniqueId val="{00000018-EAD2-42B9-9683-9C980A552782}"/>
                </c:ext>
              </c:extLst>
            </c:dLbl>
            <c:dLbl>
              <c:idx val="4"/>
              <c:delete val="1"/>
              <c:extLst>
                <c:ext xmlns:c15="http://schemas.microsoft.com/office/drawing/2012/chart" uri="{CE6537A1-D6FC-4f65-9D91-7224C49458BB}"/>
                <c:ext xmlns:c16="http://schemas.microsoft.com/office/drawing/2014/chart" uri="{C3380CC4-5D6E-409C-BE32-E72D297353CC}">
                  <c16:uniqueId val="{00000019-EAD2-42B9-9683-9C980A552782}"/>
                </c:ext>
              </c:extLst>
            </c:dLbl>
            <c:dLbl>
              <c:idx val="5"/>
              <c:delete val="1"/>
              <c:extLst>
                <c:ext xmlns:c15="http://schemas.microsoft.com/office/drawing/2012/chart" uri="{CE6537A1-D6FC-4f65-9D91-7224C49458BB}"/>
                <c:ext xmlns:c16="http://schemas.microsoft.com/office/drawing/2014/chart" uri="{C3380CC4-5D6E-409C-BE32-E72D297353CC}">
                  <c16:uniqueId val="{00000010-EAD2-42B9-9683-9C980A552782}"/>
                </c:ext>
              </c:extLst>
            </c:dLbl>
            <c:dLbl>
              <c:idx val="6"/>
              <c:delete val="1"/>
              <c:extLst>
                <c:ext xmlns:c15="http://schemas.microsoft.com/office/drawing/2012/chart" uri="{CE6537A1-D6FC-4f65-9D91-7224C49458BB}"/>
                <c:ext xmlns:c16="http://schemas.microsoft.com/office/drawing/2014/chart" uri="{C3380CC4-5D6E-409C-BE32-E72D297353CC}">
                  <c16:uniqueId val="{0000001A-EAD2-42B9-9683-9C980A552782}"/>
                </c:ext>
              </c:extLst>
            </c:dLbl>
            <c:dLbl>
              <c:idx val="7"/>
              <c:delete val="1"/>
              <c:extLst>
                <c:ext xmlns:c15="http://schemas.microsoft.com/office/drawing/2012/chart" uri="{CE6537A1-D6FC-4f65-9D91-7224C49458BB}"/>
                <c:ext xmlns:c16="http://schemas.microsoft.com/office/drawing/2014/chart" uri="{C3380CC4-5D6E-409C-BE32-E72D297353CC}">
                  <c16:uniqueId val="{0000001B-EAD2-42B9-9683-9C980A552782}"/>
                </c:ext>
              </c:extLst>
            </c:dLbl>
            <c:dLbl>
              <c:idx val="8"/>
              <c:delete val="1"/>
              <c:extLst>
                <c:ext xmlns:c15="http://schemas.microsoft.com/office/drawing/2012/chart" uri="{CE6537A1-D6FC-4f65-9D91-7224C49458BB}"/>
                <c:ext xmlns:c16="http://schemas.microsoft.com/office/drawing/2014/chart" uri="{C3380CC4-5D6E-409C-BE32-E72D297353CC}">
                  <c16:uniqueId val="{00000011-EAD2-42B9-9683-9C980A5527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Avg'!$P$9:$Z$9</c:f>
              <c:numCache>
                <c:formatCode>"$"#,##0.0</c:formatCode>
                <c:ptCount val="11"/>
                <c:pt idx="0">
                  <c:v>155.22822903125001</c:v>
                </c:pt>
                <c:pt idx="1">
                  <c:v>173.72340936341459</c:v>
                </c:pt>
                <c:pt idx="2">
                  <c:v>154.32983131396153</c:v>
                </c:pt>
                <c:pt idx="3">
                  <c:v>347.65405405405403</c:v>
                </c:pt>
                <c:pt idx="4">
                  <c:v>253.28452380952382</c:v>
                </c:pt>
                <c:pt idx="5">
                  <c:v>192.17817848891895</c:v>
                </c:pt>
                <c:pt idx="6">
                  <c:v>232.70384472916666</c:v>
                </c:pt>
                <c:pt idx="7">
                  <c:v>422.94064423076929</c:v>
                </c:pt>
                <c:pt idx="8">
                  <c:v>158.22614099223529</c:v>
                </c:pt>
                <c:pt idx="9">
                  <c:v>345.2</c:v>
                </c:pt>
                <c:pt idx="10">
                  <c:v>89.833333333333329</c:v>
                </c:pt>
              </c:numCache>
            </c:numRef>
          </c:val>
          <c:smooth val="0"/>
          <c:extLst>
            <c:ext xmlns:c16="http://schemas.microsoft.com/office/drawing/2014/chart" uri="{C3380CC4-5D6E-409C-BE32-E72D297353CC}">
              <c16:uniqueId val="{0000001C-EAD2-42B9-9683-9C980A552782}"/>
            </c:ext>
          </c:extLst>
        </c:ser>
        <c:ser>
          <c:idx val="2"/>
          <c:order val="2"/>
          <c:tx>
            <c:strRef>
              <c:f>'Exit Medians and Avg'!$O$10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EAD2-42B9-9683-9C980A552782}"/>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EAD2-42B9-9683-9C980A552782}"/>
              </c:ext>
            </c:extLst>
          </c:dPt>
          <c:dLbls>
            <c:dLbl>
              <c:idx val="0"/>
              <c:delete val="1"/>
              <c:extLst>
                <c:ext xmlns:c15="http://schemas.microsoft.com/office/drawing/2012/chart" uri="{CE6537A1-D6FC-4f65-9D91-7224C49458BB}"/>
                <c:ext xmlns:c16="http://schemas.microsoft.com/office/drawing/2014/chart" uri="{C3380CC4-5D6E-409C-BE32-E72D297353CC}">
                  <c16:uniqueId val="{00000020-EAD2-42B9-9683-9C980A552782}"/>
                </c:ext>
              </c:extLst>
            </c:dLbl>
            <c:dLbl>
              <c:idx val="1"/>
              <c:delete val="1"/>
              <c:extLst>
                <c:ext xmlns:c15="http://schemas.microsoft.com/office/drawing/2012/chart" uri="{CE6537A1-D6FC-4f65-9D91-7224C49458BB}"/>
                <c:ext xmlns:c16="http://schemas.microsoft.com/office/drawing/2014/chart" uri="{C3380CC4-5D6E-409C-BE32-E72D297353CC}">
                  <c16:uniqueId val="{00000021-EAD2-42B9-9683-9C980A552782}"/>
                </c:ext>
              </c:extLst>
            </c:dLbl>
            <c:dLbl>
              <c:idx val="2"/>
              <c:delete val="1"/>
              <c:extLst>
                <c:ext xmlns:c15="http://schemas.microsoft.com/office/drawing/2012/chart" uri="{CE6537A1-D6FC-4f65-9D91-7224C49458BB}"/>
                <c:ext xmlns:c16="http://schemas.microsoft.com/office/drawing/2014/chart" uri="{C3380CC4-5D6E-409C-BE32-E72D297353CC}">
                  <c16:uniqueId val="{00000022-EAD2-42B9-9683-9C980A552782}"/>
                </c:ext>
              </c:extLst>
            </c:dLbl>
            <c:dLbl>
              <c:idx val="3"/>
              <c:delete val="1"/>
              <c:extLst>
                <c:ext xmlns:c15="http://schemas.microsoft.com/office/drawing/2012/chart" uri="{CE6537A1-D6FC-4f65-9D91-7224C49458BB}"/>
                <c:ext xmlns:c16="http://schemas.microsoft.com/office/drawing/2014/chart" uri="{C3380CC4-5D6E-409C-BE32-E72D297353CC}">
                  <c16:uniqueId val="{00000023-EAD2-42B9-9683-9C980A552782}"/>
                </c:ext>
              </c:extLst>
            </c:dLbl>
            <c:dLbl>
              <c:idx val="4"/>
              <c:delete val="1"/>
              <c:extLst>
                <c:ext xmlns:c15="http://schemas.microsoft.com/office/drawing/2012/chart" uri="{CE6537A1-D6FC-4f65-9D91-7224C49458BB}"/>
                <c:ext xmlns:c16="http://schemas.microsoft.com/office/drawing/2014/chart" uri="{C3380CC4-5D6E-409C-BE32-E72D297353CC}">
                  <c16:uniqueId val="{00000024-EAD2-42B9-9683-9C980A552782}"/>
                </c:ext>
              </c:extLst>
            </c:dLbl>
            <c:dLbl>
              <c:idx val="5"/>
              <c:delete val="1"/>
              <c:extLst>
                <c:ext xmlns:c15="http://schemas.microsoft.com/office/drawing/2012/chart" uri="{CE6537A1-D6FC-4f65-9D91-7224C49458BB}"/>
                <c:ext xmlns:c16="http://schemas.microsoft.com/office/drawing/2014/chart" uri="{C3380CC4-5D6E-409C-BE32-E72D297353CC}">
                  <c16:uniqueId val="{00000025-EAD2-42B9-9683-9C980A552782}"/>
                </c:ext>
              </c:extLst>
            </c:dLbl>
            <c:dLbl>
              <c:idx val="6"/>
              <c:delete val="1"/>
              <c:extLst>
                <c:ext xmlns:c15="http://schemas.microsoft.com/office/drawing/2012/chart" uri="{CE6537A1-D6FC-4f65-9D91-7224C49458BB}"/>
                <c:ext xmlns:c16="http://schemas.microsoft.com/office/drawing/2014/chart" uri="{C3380CC4-5D6E-409C-BE32-E72D297353CC}">
                  <c16:uniqueId val="{00000026-EAD2-42B9-9683-9C980A552782}"/>
                </c:ext>
              </c:extLst>
            </c:dLbl>
            <c:dLbl>
              <c:idx val="7"/>
              <c:delete val="1"/>
              <c:extLst>
                <c:ext xmlns:c15="http://schemas.microsoft.com/office/drawing/2012/chart" uri="{CE6537A1-D6FC-4f65-9D91-7224C49458BB}"/>
                <c:ext xmlns:c16="http://schemas.microsoft.com/office/drawing/2014/chart" uri="{C3380CC4-5D6E-409C-BE32-E72D297353CC}">
                  <c16:uniqueId val="{00000027-EAD2-42B9-9683-9C980A552782}"/>
                </c:ext>
              </c:extLst>
            </c:dLbl>
            <c:dLbl>
              <c:idx val="8"/>
              <c:delete val="1"/>
              <c:extLst>
                <c:ext xmlns:c15="http://schemas.microsoft.com/office/drawing/2012/chart" uri="{CE6537A1-D6FC-4f65-9D91-7224C49458BB}"/>
                <c:ext xmlns:c16="http://schemas.microsoft.com/office/drawing/2014/chart" uri="{C3380CC4-5D6E-409C-BE32-E72D297353CC}">
                  <c16:uniqueId val="{00000028-EAD2-42B9-9683-9C980A5527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Avg'!$P$10:$Z$10</c:f>
              <c:numCache>
                <c:formatCode>"$"#,##0.0</c:formatCode>
                <c:ptCount val="11"/>
                <c:pt idx="0">
                  <c:v>362.7548942578689</c:v>
                </c:pt>
                <c:pt idx="1">
                  <c:v>399.63779132961537</c:v>
                </c:pt>
                <c:pt idx="2">
                  <c:v>315.95823957380952</c:v>
                </c:pt>
                <c:pt idx="3">
                  <c:v>838.51353764725786</c:v>
                </c:pt>
                <c:pt idx="4">
                  <c:v>716.25620975476693</c:v>
                </c:pt>
                <c:pt idx="5">
                  <c:v>2022.1500859006812</c:v>
                </c:pt>
                <c:pt idx="6">
                  <c:v>1771.6047363697478</c:v>
                </c:pt>
                <c:pt idx="7">
                  <c:v>2430.626279817569</c:v>
                </c:pt>
                <c:pt idx="8">
                  <c:v>575.30657873879318</c:v>
                </c:pt>
                <c:pt idx="9">
                  <c:v>671.57172420186055</c:v>
                </c:pt>
                <c:pt idx="10">
                  <c:v>887.01079579999998</c:v>
                </c:pt>
              </c:numCache>
            </c:numRef>
          </c:val>
          <c:smooth val="0"/>
          <c:extLst>
            <c:ext xmlns:c16="http://schemas.microsoft.com/office/drawing/2014/chart" uri="{C3380CC4-5D6E-409C-BE32-E72D297353CC}">
              <c16:uniqueId val="{00000029-EAD2-42B9-9683-9C980A55278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016914552347623E-2"/>
          <c:y val="2.1795713035870499E-2"/>
          <c:w val="0.94798308544765242"/>
          <c:h val="0.77219028871391071"/>
        </c:manualLayout>
      </c:layout>
      <c:lineChart>
        <c:grouping val="standard"/>
        <c:varyColors val="0"/>
        <c:ser>
          <c:idx val="0"/>
          <c:order val="0"/>
          <c:tx>
            <c:strRef>
              <c:f>'Exit Medians and Avg'!$B$8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046-47FC-A98B-FDFB5305AED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046-47FC-A98B-FDFB5305AED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046-47FC-A98B-FDFB5305AED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046-47FC-A98B-FDFB5305AED9}"/>
              </c:ext>
            </c:extLst>
          </c:dPt>
          <c:dPt>
            <c:idx val="16"/>
            <c:bubble3D val="0"/>
            <c:extLst>
              <c:ext xmlns:c16="http://schemas.microsoft.com/office/drawing/2014/chart" uri="{C3380CC4-5D6E-409C-BE32-E72D297353CC}">
                <c16:uniqueId val="{00000007-E046-47FC-A98B-FDFB5305AED9}"/>
              </c:ext>
            </c:extLst>
          </c:dPt>
          <c:dLbls>
            <c:dLbl>
              <c:idx val="0"/>
              <c:delete val="1"/>
              <c:extLst>
                <c:ext xmlns:c15="http://schemas.microsoft.com/office/drawing/2012/chart" uri="{CE6537A1-D6FC-4f65-9D91-7224C49458BB}"/>
                <c:ext xmlns:c16="http://schemas.microsoft.com/office/drawing/2014/chart" uri="{C3380CC4-5D6E-409C-BE32-E72D297353CC}">
                  <c16:uniqueId val="{00000008-E046-47FC-A98B-FDFB5305AED9}"/>
                </c:ext>
              </c:extLst>
            </c:dLbl>
            <c:dLbl>
              <c:idx val="1"/>
              <c:delete val="1"/>
              <c:extLst>
                <c:ext xmlns:c15="http://schemas.microsoft.com/office/drawing/2012/chart" uri="{CE6537A1-D6FC-4f65-9D91-7224C49458BB}"/>
                <c:ext xmlns:c16="http://schemas.microsoft.com/office/drawing/2014/chart" uri="{C3380CC4-5D6E-409C-BE32-E72D297353CC}">
                  <c16:uniqueId val="{00000009-E046-47FC-A98B-FDFB5305AED9}"/>
                </c:ext>
              </c:extLst>
            </c:dLbl>
            <c:dLbl>
              <c:idx val="2"/>
              <c:delete val="1"/>
              <c:extLst>
                <c:ext xmlns:c15="http://schemas.microsoft.com/office/drawing/2012/chart" uri="{CE6537A1-D6FC-4f65-9D91-7224C49458BB}"/>
                <c:ext xmlns:c16="http://schemas.microsoft.com/office/drawing/2014/chart" uri="{C3380CC4-5D6E-409C-BE32-E72D297353CC}">
                  <c16:uniqueId val="{0000000A-E046-47FC-A98B-FDFB5305AED9}"/>
                </c:ext>
              </c:extLst>
            </c:dLbl>
            <c:dLbl>
              <c:idx val="3"/>
              <c:delete val="1"/>
              <c:extLst>
                <c:ext xmlns:c15="http://schemas.microsoft.com/office/drawing/2012/chart" uri="{CE6537A1-D6FC-4f65-9D91-7224C49458BB}"/>
                <c:ext xmlns:c16="http://schemas.microsoft.com/office/drawing/2014/chart" uri="{C3380CC4-5D6E-409C-BE32-E72D297353CC}">
                  <c16:uniqueId val="{0000000B-E046-47FC-A98B-FDFB5305AED9}"/>
                </c:ext>
              </c:extLst>
            </c:dLbl>
            <c:dLbl>
              <c:idx val="4"/>
              <c:delete val="1"/>
              <c:extLst>
                <c:ext xmlns:c15="http://schemas.microsoft.com/office/drawing/2012/chart" uri="{CE6537A1-D6FC-4f65-9D91-7224C49458BB}"/>
                <c:ext xmlns:c16="http://schemas.microsoft.com/office/drawing/2014/chart" uri="{C3380CC4-5D6E-409C-BE32-E72D297353CC}">
                  <c16:uniqueId val="{0000000C-E046-47FC-A98B-FDFB5305AED9}"/>
                </c:ext>
              </c:extLst>
            </c:dLbl>
            <c:dLbl>
              <c:idx val="5"/>
              <c:delete val="1"/>
              <c:extLst>
                <c:ext xmlns:c15="http://schemas.microsoft.com/office/drawing/2012/chart" uri="{CE6537A1-D6FC-4f65-9D91-7224C49458BB}"/>
                <c:ext xmlns:c16="http://schemas.microsoft.com/office/drawing/2014/chart" uri="{C3380CC4-5D6E-409C-BE32-E72D297353CC}">
                  <c16:uniqueId val="{00000000-E046-47FC-A98B-FDFB5305AED9}"/>
                </c:ext>
              </c:extLst>
            </c:dLbl>
            <c:dLbl>
              <c:idx val="6"/>
              <c:delete val="1"/>
              <c:extLst>
                <c:ext xmlns:c15="http://schemas.microsoft.com/office/drawing/2012/chart" uri="{CE6537A1-D6FC-4f65-9D91-7224C49458BB}"/>
                <c:ext xmlns:c16="http://schemas.microsoft.com/office/drawing/2014/chart" uri="{C3380CC4-5D6E-409C-BE32-E72D297353CC}">
                  <c16:uniqueId val="{0000000D-E046-47FC-A98B-FDFB5305AED9}"/>
                </c:ext>
              </c:extLst>
            </c:dLbl>
            <c:dLbl>
              <c:idx val="7"/>
              <c:delete val="1"/>
              <c:extLst>
                <c:ext xmlns:c15="http://schemas.microsoft.com/office/drawing/2012/chart" uri="{CE6537A1-D6FC-4f65-9D91-7224C49458BB}"/>
                <c:ext xmlns:c16="http://schemas.microsoft.com/office/drawing/2014/chart" uri="{C3380CC4-5D6E-409C-BE32-E72D297353CC}">
                  <c16:uniqueId val="{0000000E-E046-47FC-A98B-FDFB5305AED9}"/>
                </c:ext>
              </c:extLst>
            </c:dLbl>
            <c:dLbl>
              <c:idx val="8"/>
              <c:delete val="1"/>
              <c:extLst>
                <c:ext xmlns:c15="http://schemas.microsoft.com/office/drawing/2012/chart" uri="{CE6537A1-D6FC-4f65-9D91-7224C49458BB}"/>
                <c:ext xmlns:c16="http://schemas.microsoft.com/office/drawing/2014/chart" uri="{C3380CC4-5D6E-409C-BE32-E72D297353CC}">
                  <c16:uniqueId val="{00000002-E046-47FC-A98B-FDFB5305AED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Avg'!$C$8:$M$8</c:f>
              <c:numCache>
                <c:formatCode>"$"#,##0.0</c:formatCode>
                <c:ptCount val="11"/>
                <c:pt idx="0">
                  <c:v>49.129999999999995</c:v>
                </c:pt>
                <c:pt idx="1">
                  <c:v>40.200000000000003</c:v>
                </c:pt>
                <c:pt idx="2">
                  <c:v>65</c:v>
                </c:pt>
                <c:pt idx="3">
                  <c:v>49.5</c:v>
                </c:pt>
                <c:pt idx="4">
                  <c:v>60.2</c:v>
                </c:pt>
                <c:pt idx="5">
                  <c:v>62.327639430000005</c:v>
                </c:pt>
                <c:pt idx="6">
                  <c:v>63.76</c:v>
                </c:pt>
                <c:pt idx="7">
                  <c:v>64.569999999999993</c:v>
                </c:pt>
                <c:pt idx="8">
                  <c:v>45.1</c:v>
                </c:pt>
                <c:pt idx="9">
                  <c:v>49.010000000000005</c:v>
                </c:pt>
                <c:pt idx="10">
                  <c:v>95</c:v>
                </c:pt>
              </c:numCache>
            </c:numRef>
          </c:val>
          <c:smooth val="0"/>
          <c:extLst>
            <c:ext xmlns:c16="http://schemas.microsoft.com/office/drawing/2014/chart" uri="{C3380CC4-5D6E-409C-BE32-E72D297353CC}">
              <c16:uniqueId val="{0000000F-E046-47FC-A98B-FDFB5305AED9}"/>
            </c:ext>
          </c:extLst>
        </c:ser>
        <c:ser>
          <c:idx val="1"/>
          <c:order val="1"/>
          <c:tx>
            <c:strRef>
              <c:f>'Exit Medians and Avg'!$B$9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E046-47FC-A98B-FDFB5305AED9}"/>
              </c:ext>
            </c:extLst>
          </c:dPt>
          <c:dPt>
            <c:idx val="8"/>
            <c:bubble3D val="0"/>
            <c:extLst>
              <c:ext xmlns:c16="http://schemas.microsoft.com/office/drawing/2014/chart" uri="{C3380CC4-5D6E-409C-BE32-E72D297353CC}">
                <c16:uniqueId val="{00000011-E046-47FC-A98B-FDFB5305AED9}"/>
              </c:ext>
            </c:extLst>
          </c:dPt>
          <c:dPt>
            <c:idx val="9"/>
            <c:bubble3D val="0"/>
            <c:extLst>
              <c:ext xmlns:c16="http://schemas.microsoft.com/office/drawing/2014/chart" uri="{C3380CC4-5D6E-409C-BE32-E72D297353CC}">
                <c16:uniqueId val="{00000012-E046-47FC-A98B-FDFB5305AED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E046-47FC-A98B-FDFB5305AED9}"/>
              </c:ext>
            </c:extLst>
          </c:dPt>
          <c:dLbls>
            <c:dLbl>
              <c:idx val="0"/>
              <c:delete val="1"/>
              <c:extLst>
                <c:ext xmlns:c15="http://schemas.microsoft.com/office/drawing/2012/chart" uri="{CE6537A1-D6FC-4f65-9D91-7224C49458BB}"/>
                <c:ext xmlns:c16="http://schemas.microsoft.com/office/drawing/2014/chart" uri="{C3380CC4-5D6E-409C-BE32-E72D297353CC}">
                  <c16:uniqueId val="{00000015-E046-47FC-A98B-FDFB5305AED9}"/>
                </c:ext>
              </c:extLst>
            </c:dLbl>
            <c:dLbl>
              <c:idx val="1"/>
              <c:delete val="1"/>
              <c:extLst>
                <c:ext xmlns:c15="http://schemas.microsoft.com/office/drawing/2012/chart" uri="{CE6537A1-D6FC-4f65-9D91-7224C49458BB}"/>
                <c:ext xmlns:c16="http://schemas.microsoft.com/office/drawing/2014/chart" uri="{C3380CC4-5D6E-409C-BE32-E72D297353CC}">
                  <c16:uniqueId val="{00000016-E046-47FC-A98B-FDFB5305AED9}"/>
                </c:ext>
              </c:extLst>
            </c:dLbl>
            <c:dLbl>
              <c:idx val="2"/>
              <c:delete val="1"/>
              <c:extLst>
                <c:ext xmlns:c15="http://schemas.microsoft.com/office/drawing/2012/chart" uri="{CE6537A1-D6FC-4f65-9D91-7224C49458BB}"/>
                <c:ext xmlns:c16="http://schemas.microsoft.com/office/drawing/2014/chart" uri="{C3380CC4-5D6E-409C-BE32-E72D297353CC}">
                  <c16:uniqueId val="{00000017-E046-47FC-A98B-FDFB5305AED9}"/>
                </c:ext>
              </c:extLst>
            </c:dLbl>
            <c:dLbl>
              <c:idx val="3"/>
              <c:delete val="1"/>
              <c:extLst>
                <c:ext xmlns:c15="http://schemas.microsoft.com/office/drawing/2012/chart" uri="{CE6537A1-D6FC-4f65-9D91-7224C49458BB}"/>
                <c:ext xmlns:c16="http://schemas.microsoft.com/office/drawing/2014/chart" uri="{C3380CC4-5D6E-409C-BE32-E72D297353CC}">
                  <c16:uniqueId val="{00000018-E046-47FC-A98B-FDFB5305AED9}"/>
                </c:ext>
              </c:extLst>
            </c:dLbl>
            <c:dLbl>
              <c:idx val="4"/>
              <c:delete val="1"/>
              <c:extLst>
                <c:ext xmlns:c15="http://schemas.microsoft.com/office/drawing/2012/chart" uri="{CE6537A1-D6FC-4f65-9D91-7224C49458BB}"/>
                <c:ext xmlns:c16="http://schemas.microsoft.com/office/drawing/2014/chart" uri="{C3380CC4-5D6E-409C-BE32-E72D297353CC}">
                  <c16:uniqueId val="{00000019-E046-47FC-A98B-FDFB5305AED9}"/>
                </c:ext>
              </c:extLst>
            </c:dLbl>
            <c:dLbl>
              <c:idx val="5"/>
              <c:delete val="1"/>
              <c:extLst>
                <c:ext xmlns:c15="http://schemas.microsoft.com/office/drawing/2012/chart" uri="{CE6537A1-D6FC-4f65-9D91-7224C49458BB}"/>
                <c:ext xmlns:c16="http://schemas.microsoft.com/office/drawing/2014/chart" uri="{C3380CC4-5D6E-409C-BE32-E72D297353CC}">
                  <c16:uniqueId val="{00000010-E046-47FC-A98B-FDFB5305AED9}"/>
                </c:ext>
              </c:extLst>
            </c:dLbl>
            <c:dLbl>
              <c:idx val="6"/>
              <c:delete val="1"/>
              <c:extLst>
                <c:ext xmlns:c15="http://schemas.microsoft.com/office/drawing/2012/chart" uri="{CE6537A1-D6FC-4f65-9D91-7224C49458BB}"/>
                <c:ext xmlns:c16="http://schemas.microsoft.com/office/drawing/2014/chart" uri="{C3380CC4-5D6E-409C-BE32-E72D297353CC}">
                  <c16:uniqueId val="{0000001A-E046-47FC-A98B-FDFB5305AED9}"/>
                </c:ext>
              </c:extLst>
            </c:dLbl>
            <c:dLbl>
              <c:idx val="7"/>
              <c:delete val="1"/>
              <c:extLst>
                <c:ext xmlns:c15="http://schemas.microsoft.com/office/drawing/2012/chart" uri="{CE6537A1-D6FC-4f65-9D91-7224C49458BB}"/>
                <c:ext xmlns:c16="http://schemas.microsoft.com/office/drawing/2014/chart" uri="{C3380CC4-5D6E-409C-BE32-E72D297353CC}">
                  <c16:uniqueId val="{0000001B-E046-47FC-A98B-FDFB5305AED9}"/>
                </c:ext>
              </c:extLst>
            </c:dLbl>
            <c:dLbl>
              <c:idx val="8"/>
              <c:delete val="1"/>
              <c:extLst>
                <c:ext xmlns:c15="http://schemas.microsoft.com/office/drawing/2012/chart" uri="{CE6537A1-D6FC-4f65-9D91-7224C49458BB}"/>
                <c:ext xmlns:c16="http://schemas.microsoft.com/office/drawing/2014/chart" uri="{C3380CC4-5D6E-409C-BE32-E72D297353CC}">
                  <c16:uniqueId val="{00000011-E046-47FC-A98B-FDFB5305AED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Avg'!$C$9:$M$9</c:f>
              <c:numCache>
                <c:formatCode>"$"#,##0.0</c:formatCode>
                <c:ptCount val="11"/>
                <c:pt idx="0">
                  <c:v>66</c:v>
                </c:pt>
                <c:pt idx="1">
                  <c:v>70.046094999999994</c:v>
                </c:pt>
                <c:pt idx="2">
                  <c:v>77.22344541999999</c:v>
                </c:pt>
                <c:pt idx="3">
                  <c:v>90</c:v>
                </c:pt>
                <c:pt idx="4">
                  <c:v>128.19999999999999</c:v>
                </c:pt>
                <c:pt idx="5">
                  <c:v>83</c:v>
                </c:pt>
                <c:pt idx="6">
                  <c:v>92.5</c:v>
                </c:pt>
                <c:pt idx="7">
                  <c:v>202.5</c:v>
                </c:pt>
                <c:pt idx="8">
                  <c:v>78.5</c:v>
                </c:pt>
                <c:pt idx="9">
                  <c:v>54</c:v>
                </c:pt>
                <c:pt idx="10">
                  <c:v>35.5</c:v>
                </c:pt>
              </c:numCache>
            </c:numRef>
          </c:val>
          <c:smooth val="0"/>
          <c:extLst>
            <c:ext xmlns:c16="http://schemas.microsoft.com/office/drawing/2014/chart" uri="{C3380CC4-5D6E-409C-BE32-E72D297353CC}">
              <c16:uniqueId val="{0000001C-E046-47FC-A98B-FDFB5305AED9}"/>
            </c:ext>
          </c:extLst>
        </c:ser>
        <c:ser>
          <c:idx val="2"/>
          <c:order val="2"/>
          <c:tx>
            <c:strRef>
              <c:f>'Exit Medians and Avg'!$B$10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E046-47FC-A98B-FDFB5305AED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E046-47FC-A98B-FDFB5305AED9}"/>
              </c:ext>
            </c:extLst>
          </c:dPt>
          <c:dLbls>
            <c:dLbl>
              <c:idx val="0"/>
              <c:delete val="1"/>
              <c:extLst>
                <c:ext xmlns:c15="http://schemas.microsoft.com/office/drawing/2012/chart" uri="{CE6537A1-D6FC-4f65-9D91-7224C49458BB}"/>
                <c:ext xmlns:c16="http://schemas.microsoft.com/office/drawing/2014/chart" uri="{C3380CC4-5D6E-409C-BE32-E72D297353CC}">
                  <c16:uniqueId val="{00000020-E046-47FC-A98B-FDFB5305AED9}"/>
                </c:ext>
              </c:extLst>
            </c:dLbl>
            <c:dLbl>
              <c:idx val="1"/>
              <c:delete val="1"/>
              <c:extLst>
                <c:ext xmlns:c15="http://schemas.microsoft.com/office/drawing/2012/chart" uri="{CE6537A1-D6FC-4f65-9D91-7224C49458BB}"/>
                <c:ext xmlns:c16="http://schemas.microsoft.com/office/drawing/2014/chart" uri="{C3380CC4-5D6E-409C-BE32-E72D297353CC}">
                  <c16:uniqueId val="{00000021-E046-47FC-A98B-FDFB5305AED9}"/>
                </c:ext>
              </c:extLst>
            </c:dLbl>
            <c:dLbl>
              <c:idx val="2"/>
              <c:delete val="1"/>
              <c:extLst>
                <c:ext xmlns:c15="http://schemas.microsoft.com/office/drawing/2012/chart" uri="{CE6537A1-D6FC-4f65-9D91-7224C49458BB}"/>
                <c:ext xmlns:c16="http://schemas.microsoft.com/office/drawing/2014/chart" uri="{C3380CC4-5D6E-409C-BE32-E72D297353CC}">
                  <c16:uniqueId val="{00000022-E046-47FC-A98B-FDFB5305AED9}"/>
                </c:ext>
              </c:extLst>
            </c:dLbl>
            <c:dLbl>
              <c:idx val="3"/>
              <c:delete val="1"/>
              <c:extLst>
                <c:ext xmlns:c15="http://schemas.microsoft.com/office/drawing/2012/chart" uri="{CE6537A1-D6FC-4f65-9D91-7224C49458BB}"/>
                <c:ext xmlns:c16="http://schemas.microsoft.com/office/drawing/2014/chart" uri="{C3380CC4-5D6E-409C-BE32-E72D297353CC}">
                  <c16:uniqueId val="{00000023-E046-47FC-A98B-FDFB5305AED9}"/>
                </c:ext>
              </c:extLst>
            </c:dLbl>
            <c:dLbl>
              <c:idx val="4"/>
              <c:delete val="1"/>
              <c:extLst>
                <c:ext xmlns:c15="http://schemas.microsoft.com/office/drawing/2012/chart" uri="{CE6537A1-D6FC-4f65-9D91-7224C49458BB}"/>
                <c:ext xmlns:c16="http://schemas.microsoft.com/office/drawing/2014/chart" uri="{C3380CC4-5D6E-409C-BE32-E72D297353CC}">
                  <c16:uniqueId val="{00000024-E046-47FC-A98B-FDFB5305AED9}"/>
                </c:ext>
              </c:extLst>
            </c:dLbl>
            <c:dLbl>
              <c:idx val="5"/>
              <c:delete val="1"/>
              <c:extLst>
                <c:ext xmlns:c15="http://schemas.microsoft.com/office/drawing/2012/chart" uri="{CE6537A1-D6FC-4f65-9D91-7224C49458BB}"/>
                <c:ext xmlns:c16="http://schemas.microsoft.com/office/drawing/2014/chart" uri="{C3380CC4-5D6E-409C-BE32-E72D297353CC}">
                  <c16:uniqueId val="{00000025-E046-47FC-A98B-FDFB5305AED9}"/>
                </c:ext>
              </c:extLst>
            </c:dLbl>
            <c:dLbl>
              <c:idx val="6"/>
              <c:delete val="1"/>
              <c:extLst>
                <c:ext xmlns:c15="http://schemas.microsoft.com/office/drawing/2012/chart" uri="{CE6537A1-D6FC-4f65-9D91-7224C49458BB}"/>
                <c:ext xmlns:c16="http://schemas.microsoft.com/office/drawing/2014/chart" uri="{C3380CC4-5D6E-409C-BE32-E72D297353CC}">
                  <c16:uniqueId val="{00000026-E046-47FC-A98B-FDFB5305AED9}"/>
                </c:ext>
              </c:extLst>
            </c:dLbl>
            <c:dLbl>
              <c:idx val="7"/>
              <c:delete val="1"/>
              <c:extLst>
                <c:ext xmlns:c15="http://schemas.microsoft.com/office/drawing/2012/chart" uri="{CE6537A1-D6FC-4f65-9D91-7224C49458BB}"/>
                <c:ext xmlns:c16="http://schemas.microsoft.com/office/drawing/2014/chart" uri="{C3380CC4-5D6E-409C-BE32-E72D297353CC}">
                  <c16:uniqueId val="{00000027-E046-47FC-A98B-FDFB5305AED9}"/>
                </c:ext>
              </c:extLst>
            </c:dLbl>
            <c:dLbl>
              <c:idx val="8"/>
              <c:delete val="1"/>
              <c:extLst>
                <c:ext xmlns:c15="http://schemas.microsoft.com/office/drawing/2012/chart" uri="{CE6537A1-D6FC-4f65-9D91-7224C49458BB}"/>
                <c:ext xmlns:c16="http://schemas.microsoft.com/office/drawing/2014/chart" uri="{C3380CC4-5D6E-409C-BE32-E72D297353CC}">
                  <c16:uniqueId val="{00000028-E046-47FC-A98B-FDFB5305AED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
                  <c:v>2024</c:v>
                </c:pt>
              </c:numCache>
            </c:numRef>
          </c:cat>
          <c:val>
            <c:numRef>
              <c:f>'Exit Medians and Avg'!$C$10:$M$10</c:f>
              <c:numCache>
                <c:formatCode>"$"#,##0.0</c:formatCode>
                <c:ptCount val="11"/>
                <c:pt idx="0">
                  <c:v>184.71280250000001</c:v>
                </c:pt>
                <c:pt idx="1">
                  <c:v>213.65826200000001</c:v>
                </c:pt>
                <c:pt idx="2">
                  <c:v>178.28668499999998</c:v>
                </c:pt>
                <c:pt idx="3">
                  <c:v>279.35668500000003</c:v>
                </c:pt>
                <c:pt idx="4">
                  <c:v>328.16062049999999</c:v>
                </c:pt>
                <c:pt idx="5">
                  <c:v>348.15283249999999</c:v>
                </c:pt>
                <c:pt idx="6">
                  <c:v>558.84817999999996</c:v>
                </c:pt>
                <c:pt idx="7">
                  <c:v>679.5</c:v>
                </c:pt>
                <c:pt idx="8">
                  <c:v>227.4</c:v>
                </c:pt>
                <c:pt idx="9">
                  <c:v>94.29119</c:v>
                </c:pt>
                <c:pt idx="10">
                  <c:v>280.39999999999998</c:v>
                </c:pt>
              </c:numCache>
            </c:numRef>
          </c:val>
          <c:smooth val="0"/>
          <c:extLst>
            <c:ext xmlns:c16="http://schemas.microsoft.com/office/drawing/2014/chart" uri="{C3380CC4-5D6E-409C-BE32-E72D297353CC}">
              <c16:uniqueId val="{00000029-E046-47FC-A98B-FDFB5305AED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0095902595508896"/>
          <c:y val="0.93410411198600174"/>
          <c:w val="0.80178532370953626"/>
          <c:h val="6.52786526684164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28579760863219E-2"/>
          <c:y val="2.8252405949256341E-2"/>
          <c:w val="0.88847433654126573"/>
          <c:h val="0.81939195100612428"/>
        </c:manualLayout>
      </c:layout>
      <c:barChart>
        <c:barDir val="col"/>
        <c:grouping val="clustered"/>
        <c:varyColors val="0"/>
        <c:ser>
          <c:idx val="0"/>
          <c:order val="0"/>
          <c:tx>
            <c:strRef>
              <c:f>'Fundraising Activity'!$B$8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Activity'!$C$8:$M$8</c:f>
              <c:numCache>
                <c:formatCode>"$"#,##0.0</c:formatCode>
                <c:ptCount val="11"/>
                <c:pt idx="0">
                  <c:v>40.746691065543999</c:v>
                </c:pt>
                <c:pt idx="1">
                  <c:v>39.584348970150991</c:v>
                </c:pt>
                <c:pt idx="2">
                  <c:v>50.373441212347977</c:v>
                </c:pt>
                <c:pt idx="3">
                  <c:v>43.860258381624035</c:v>
                </c:pt>
                <c:pt idx="4">
                  <c:v>71.82784485070998</c:v>
                </c:pt>
                <c:pt idx="5">
                  <c:v>73.808915110095001</c:v>
                </c:pt>
                <c:pt idx="6">
                  <c:v>89.721074491895038</c:v>
                </c:pt>
                <c:pt idx="7">
                  <c:v>183.53043553075196</c:v>
                </c:pt>
                <c:pt idx="8">
                  <c:v>188.43209076067589</c:v>
                </c:pt>
                <c:pt idx="9">
                  <c:v>81.793105463157062</c:v>
                </c:pt>
                <c:pt idx="10">
                  <c:v>9.3130880749999978</c:v>
                </c:pt>
              </c:numCache>
            </c:numRef>
          </c:val>
          <c:extLst>
            <c:ext xmlns:c16="http://schemas.microsoft.com/office/drawing/2014/chart" uri="{C3380CC4-5D6E-409C-BE32-E72D297353CC}">
              <c16:uniqueId val="{00000000-BA52-46B2-9328-85A5002DB623}"/>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'Fundraising Activity'!$B$9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BA52-46B2-9328-85A5002DB623}"/>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BA52-46B2-9328-85A5002DB623}"/>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BA52-46B2-9328-85A5002DB623}"/>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BA52-46B2-9328-85A5002DB623}"/>
              </c:ext>
            </c:extLst>
          </c:dPt>
          <c:dPt>
            <c:idx val="11"/>
            <c:bubble3D val="0"/>
            <c:extLst>
              <c:ext xmlns:c16="http://schemas.microsoft.com/office/drawing/2014/chart" uri="{C3380CC4-5D6E-409C-BE32-E72D297353CC}">
                <c16:uniqueId val="{00000009-BA52-46B2-9328-85A5002DB623}"/>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52-46B2-9328-85A5002DB623}"/>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52-46B2-9328-85A5002DB623}"/>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Activity'!$C$9:$M$9</c:f>
              <c:numCache>
                <c:formatCode>#,##0</c:formatCode>
                <c:ptCount val="11"/>
                <c:pt idx="0">
                  <c:v>500</c:v>
                </c:pt>
                <c:pt idx="1">
                  <c:v>585</c:v>
                </c:pt>
                <c:pt idx="2">
                  <c:v>631</c:v>
                </c:pt>
                <c:pt idx="3">
                  <c:v>669</c:v>
                </c:pt>
                <c:pt idx="4">
                  <c:v>803</c:v>
                </c:pt>
                <c:pt idx="5">
                  <c:v>793</c:v>
                </c:pt>
                <c:pt idx="6">
                  <c:v>937</c:v>
                </c:pt>
                <c:pt idx="7">
                  <c:v>1577</c:v>
                </c:pt>
                <c:pt idx="8">
                  <c:v>1458</c:v>
                </c:pt>
                <c:pt idx="9">
                  <c:v>597</c:v>
                </c:pt>
                <c:pt idx="10">
                  <c:v>100</c:v>
                </c:pt>
              </c:numCache>
            </c:numRef>
          </c:val>
          <c:smooth val="0"/>
          <c:extLst>
            <c:ext xmlns:c16="http://schemas.microsoft.com/office/drawing/2014/chart" uri="{C3380CC4-5D6E-409C-BE32-E72D297353CC}">
              <c16:uniqueId val="{0000000C-BA52-46B2-9328-85A5002DB623}"/>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121172353455821E-2"/>
          <c:y val="2.8252405949256341E-2"/>
          <c:w val="0.91231700204141153"/>
          <c:h val="0.81939195100612428"/>
        </c:manualLayout>
      </c:layout>
      <c:barChart>
        <c:barDir val="col"/>
        <c:grouping val="clustered"/>
        <c:varyColors val="0"/>
        <c:ser>
          <c:idx val="0"/>
          <c:order val="0"/>
          <c:tx>
            <c:strRef>
              <c:f>'First-Time Fundraising'!$B$8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'First-Time Fundraising'!$C$8:$M$8</c:f>
              <c:numCache>
                <c:formatCode>"$"#,##0.0</c:formatCode>
                <c:ptCount val="11"/>
                <c:pt idx="0">
                  <c:v>6.1245172904100018</c:v>
                </c:pt>
                <c:pt idx="1">
                  <c:v>5.4268935069999991</c:v>
                </c:pt>
                <c:pt idx="2">
                  <c:v>7.0259337879999997</c:v>
                </c:pt>
                <c:pt idx="3">
                  <c:v>11.481767455044999</c:v>
                </c:pt>
                <c:pt idx="4">
                  <c:v>13.076931850100001</c:v>
                </c:pt>
                <c:pt idx="5">
                  <c:v>9.8882857741900043</c:v>
                </c:pt>
                <c:pt idx="6">
                  <c:v>9.5176682535099992</c:v>
                </c:pt>
                <c:pt idx="7">
                  <c:v>22.957265180931984</c:v>
                </c:pt>
                <c:pt idx="8">
                  <c:v>14.620564785475997</c:v>
                </c:pt>
                <c:pt idx="9">
                  <c:v>13.440983143527001</c:v>
                </c:pt>
                <c:pt idx="10">
                  <c:v>1.5841375349999998</c:v>
                </c:pt>
              </c:numCache>
            </c:numRef>
          </c:val>
          <c:extLst>
            <c:ext xmlns:c16="http://schemas.microsoft.com/office/drawing/2014/chart" uri="{C3380CC4-5D6E-409C-BE32-E72D297353CC}">
              <c16:uniqueId val="{00000000-757B-4955-BCA4-CB87ED33A25B}"/>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'First-Time Fundraising'!$B$9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757B-4955-BCA4-CB87ED33A25B}"/>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757B-4955-BCA4-CB87ED33A25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757B-4955-BCA4-CB87ED33A25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757B-4955-BCA4-CB87ED33A25B}"/>
              </c:ext>
            </c:extLst>
          </c:dPt>
          <c:dPt>
            <c:idx val="11"/>
            <c:bubble3D val="0"/>
            <c:extLst>
              <c:ext xmlns:c16="http://schemas.microsoft.com/office/drawing/2014/chart" uri="{C3380CC4-5D6E-409C-BE32-E72D297353CC}">
                <c16:uniqueId val="{00000009-757B-4955-BCA4-CB87ED33A25B}"/>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7B-4955-BCA4-CB87ED33A25B}"/>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7B-4955-BCA4-CB87ED33A25B}"/>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'First-Time Fundraising'!$C$9:$M$9</c:f>
              <c:numCache>
                <c:formatCode>General</c:formatCode>
                <c:ptCount val="11"/>
                <c:pt idx="0">
                  <c:v>189</c:v>
                </c:pt>
                <c:pt idx="1">
                  <c:v>221</c:v>
                </c:pt>
                <c:pt idx="2">
                  <c:v>214</c:v>
                </c:pt>
                <c:pt idx="3">
                  <c:v>255</c:v>
                </c:pt>
                <c:pt idx="4">
                  <c:v>284</c:v>
                </c:pt>
                <c:pt idx="5">
                  <c:v>220</c:v>
                </c:pt>
                <c:pt idx="6">
                  <c:v>254</c:v>
                </c:pt>
                <c:pt idx="7">
                  <c:v>428</c:v>
                </c:pt>
                <c:pt idx="8">
                  <c:v>348</c:v>
                </c:pt>
                <c:pt idx="9">
                  <c:v>149</c:v>
                </c:pt>
                <c:pt idx="10">
                  <c:v>28</c:v>
                </c:pt>
              </c:numCache>
            </c:numRef>
          </c:val>
          <c:smooth val="0"/>
          <c:extLst>
            <c:ext xmlns:c16="http://schemas.microsoft.com/office/drawing/2014/chart" uri="{C3380CC4-5D6E-409C-BE32-E72D297353CC}">
              <c16:uniqueId val="{0000000C-757B-4955-BCA4-CB87ED33A25B}"/>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3837957755280592"/>
          <c:h val="0.92367988723631766"/>
        </c:manualLayout>
      </c:layout>
      <c:barChart>
        <c:barDir val="col"/>
        <c:grouping val="percentStacked"/>
        <c:varyColors val="0"/>
        <c:ser>
          <c:idx val="0"/>
          <c:order val="0"/>
          <c:tx>
            <c:strRef>
              <c:f>'Fundraising x Size'!$C$8</c:f>
              <c:strCache>
                <c:ptCount val="1"/>
                <c:pt idx="0">
                  <c:v>Under $50M</c:v>
                </c:pt>
              </c:strCache>
            </c:strRef>
          </c:tx>
          <c:spPr>
            <a:solidFill>
              <a:schemeClr val="accent1"/>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Size'!$D$8:$N$8</c:f>
              <c:numCache>
                <c:formatCode>General</c:formatCode>
                <c:ptCount val="11"/>
                <c:pt idx="0">
                  <c:v>230</c:v>
                </c:pt>
                <c:pt idx="1">
                  <c:v>297</c:v>
                </c:pt>
                <c:pt idx="2">
                  <c:v>283</c:v>
                </c:pt>
                <c:pt idx="3">
                  <c:v>305</c:v>
                </c:pt>
                <c:pt idx="4">
                  <c:v>347</c:v>
                </c:pt>
                <c:pt idx="5">
                  <c:v>345</c:v>
                </c:pt>
                <c:pt idx="6">
                  <c:v>419</c:v>
                </c:pt>
                <c:pt idx="7">
                  <c:v>690</c:v>
                </c:pt>
                <c:pt idx="8">
                  <c:v>666</c:v>
                </c:pt>
                <c:pt idx="9">
                  <c:v>288</c:v>
                </c:pt>
                <c:pt idx="10">
                  <c:v>56</c:v>
                </c:pt>
              </c:numCache>
            </c:numRef>
          </c:val>
          <c:extLst>
            <c:ext xmlns:c16="http://schemas.microsoft.com/office/drawing/2014/chart" uri="{C3380CC4-5D6E-409C-BE32-E72D297353CC}">
              <c16:uniqueId val="{00000000-5F74-4946-86EF-884643AFA5FB}"/>
            </c:ext>
          </c:extLst>
        </c:ser>
        <c:ser>
          <c:idx val="1"/>
          <c:order val="1"/>
          <c:tx>
            <c:strRef>
              <c:f>'Fundraising x Size'!$C$9</c:f>
              <c:strCache>
                <c:ptCount val="1"/>
                <c:pt idx="0">
                  <c:v>$50M-$100M</c:v>
                </c:pt>
              </c:strCache>
            </c:strRef>
          </c:tx>
          <c:spPr>
            <a:solidFill>
              <a:schemeClr val="accent2"/>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Size'!$D$9:$N$9</c:f>
              <c:numCache>
                <c:formatCode>General</c:formatCode>
                <c:ptCount val="11"/>
                <c:pt idx="0">
                  <c:v>48</c:v>
                </c:pt>
                <c:pt idx="1">
                  <c:v>49</c:v>
                </c:pt>
                <c:pt idx="2">
                  <c:v>64</c:v>
                </c:pt>
                <c:pt idx="3">
                  <c:v>69</c:v>
                </c:pt>
                <c:pt idx="4">
                  <c:v>72</c:v>
                </c:pt>
                <c:pt idx="5">
                  <c:v>104</c:v>
                </c:pt>
                <c:pt idx="6">
                  <c:v>87</c:v>
                </c:pt>
                <c:pt idx="7">
                  <c:v>156</c:v>
                </c:pt>
                <c:pt idx="8">
                  <c:v>150</c:v>
                </c:pt>
                <c:pt idx="9">
                  <c:v>58</c:v>
                </c:pt>
                <c:pt idx="10">
                  <c:v>7</c:v>
                </c:pt>
              </c:numCache>
            </c:numRef>
          </c:val>
          <c:extLst>
            <c:ext xmlns:c16="http://schemas.microsoft.com/office/drawing/2014/chart" uri="{C3380CC4-5D6E-409C-BE32-E72D297353CC}">
              <c16:uniqueId val="{00000001-5F74-4946-86EF-884643AFA5FB}"/>
            </c:ext>
          </c:extLst>
        </c:ser>
        <c:ser>
          <c:idx val="2"/>
          <c:order val="2"/>
          <c:tx>
            <c:strRef>
              <c:f>'Fundraising x Size'!$C$10</c:f>
              <c:strCache>
                <c:ptCount val="1"/>
                <c:pt idx="0">
                  <c:v>$100M-$250M</c:v>
                </c:pt>
              </c:strCache>
            </c:strRef>
          </c:tx>
          <c:spPr>
            <a:solidFill>
              <a:schemeClr val="accent3"/>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Size'!$D$10:$N$10</c:f>
              <c:numCache>
                <c:formatCode>General</c:formatCode>
                <c:ptCount val="11"/>
                <c:pt idx="0">
                  <c:v>48</c:v>
                </c:pt>
                <c:pt idx="1">
                  <c:v>68</c:v>
                </c:pt>
                <c:pt idx="2">
                  <c:v>73</c:v>
                </c:pt>
                <c:pt idx="3">
                  <c:v>83</c:v>
                </c:pt>
                <c:pt idx="4">
                  <c:v>90</c:v>
                </c:pt>
                <c:pt idx="5">
                  <c:v>106</c:v>
                </c:pt>
                <c:pt idx="6">
                  <c:v>112</c:v>
                </c:pt>
                <c:pt idx="7">
                  <c:v>192</c:v>
                </c:pt>
                <c:pt idx="8">
                  <c:v>157</c:v>
                </c:pt>
                <c:pt idx="9">
                  <c:v>90</c:v>
                </c:pt>
                <c:pt idx="10">
                  <c:v>15</c:v>
                </c:pt>
              </c:numCache>
            </c:numRef>
          </c:val>
          <c:extLst>
            <c:ext xmlns:c16="http://schemas.microsoft.com/office/drawing/2014/chart" uri="{C3380CC4-5D6E-409C-BE32-E72D297353CC}">
              <c16:uniqueId val="{00000002-5F74-4946-86EF-884643AFA5FB}"/>
            </c:ext>
          </c:extLst>
        </c:ser>
        <c:ser>
          <c:idx val="3"/>
          <c:order val="3"/>
          <c:tx>
            <c:strRef>
              <c:f>'Fundraising x Size'!$C$11</c:f>
              <c:strCache>
                <c:ptCount val="1"/>
                <c:pt idx="0">
                  <c:v>$250M-$500M</c:v>
                </c:pt>
              </c:strCache>
            </c:strRef>
          </c:tx>
          <c:spPr>
            <a:solidFill>
              <a:schemeClr val="accent4"/>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Size'!$D$11:$N$11</c:f>
              <c:numCache>
                <c:formatCode>General</c:formatCode>
                <c:ptCount val="11"/>
                <c:pt idx="0">
                  <c:v>29</c:v>
                </c:pt>
                <c:pt idx="1">
                  <c:v>33</c:v>
                </c:pt>
                <c:pt idx="2">
                  <c:v>32</c:v>
                </c:pt>
                <c:pt idx="3">
                  <c:v>23</c:v>
                </c:pt>
                <c:pt idx="4">
                  <c:v>45</c:v>
                </c:pt>
                <c:pt idx="5">
                  <c:v>38</c:v>
                </c:pt>
                <c:pt idx="6">
                  <c:v>44</c:v>
                </c:pt>
                <c:pt idx="7">
                  <c:v>95</c:v>
                </c:pt>
                <c:pt idx="8">
                  <c:v>77</c:v>
                </c:pt>
                <c:pt idx="9">
                  <c:v>42</c:v>
                </c:pt>
                <c:pt idx="10">
                  <c:v>7</c:v>
                </c:pt>
              </c:numCache>
            </c:numRef>
          </c:val>
          <c:extLst>
            <c:ext xmlns:c16="http://schemas.microsoft.com/office/drawing/2014/chart" uri="{C3380CC4-5D6E-409C-BE32-E72D297353CC}">
              <c16:uniqueId val="{00000003-5F74-4946-86EF-884643AFA5FB}"/>
            </c:ext>
          </c:extLst>
        </c:ser>
        <c:ser>
          <c:idx val="4"/>
          <c:order val="4"/>
          <c:tx>
            <c:strRef>
              <c:f>'Fundraising x Size'!$C$12</c:f>
              <c:strCache>
                <c:ptCount val="1"/>
                <c:pt idx="0">
                  <c:v>$500M-$1B</c:v>
                </c:pt>
              </c:strCache>
            </c:strRef>
          </c:tx>
          <c:spPr>
            <a:solidFill>
              <a:schemeClr val="accent5"/>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Size'!$D$12:$N$12</c:f>
              <c:numCache>
                <c:formatCode>General</c:formatCode>
                <c:ptCount val="11"/>
                <c:pt idx="0">
                  <c:v>13</c:v>
                </c:pt>
                <c:pt idx="1">
                  <c:v>9</c:v>
                </c:pt>
                <c:pt idx="2">
                  <c:v>18</c:v>
                </c:pt>
                <c:pt idx="3">
                  <c:v>15</c:v>
                </c:pt>
                <c:pt idx="4">
                  <c:v>13</c:v>
                </c:pt>
                <c:pt idx="5">
                  <c:v>21</c:v>
                </c:pt>
                <c:pt idx="6">
                  <c:v>33</c:v>
                </c:pt>
                <c:pt idx="7">
                  <c:v>56</c:v>
                </c:pt>
                <c:pt idx="8">
                  <c:v>42</c:v>
                </c:pt>
                <c:pt idx="9">
                  <c:v>27</c:v>
                </c:pt>
                <c:pt idx="10">
                  <c:v>2</c:v>
                </c:pt>
              </c:numCache>
            </c:numRef>
          </c:val>
          <c:extLst>
            <c:ext xmlns:c16="http://schemas.microsoft.com/office/drawing/2014/chart" uri="{C3380CC4-5D6E-409C-BE32-E72D297353CC}">
              <c16:uniqueId val="{00000004-5F74-4946-86EF-884643AFA5FB}"/>
            </c:ext>
          </c:extLst>
        </c:ser>
        <c:ser>
          <c:idx val="5"/>
          <c:order val="5"/>
          <c:tx>
            <c:strRef>
              <c:f>'Fundraising x Size'!$C$13</c:f>
              <c:strCache>
                <c:ptCount val="1"/>
                <c:pt idx="0">
                  <c:v>$1B+</c:v>
                </c:pt>
              </c:strCache>
            </c:strRef>
          </c:tx>
          <c:spPr>
            <a:solidFill>
              <a:schemeClr val="accent6"/>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Size'!$D$13:$N$13</c:f>
              <c:numCache>
                <c:formatCode>General</c:formatCode>
                <c:ptCount val="11"/>
                <c:pt idx="0">
                  <c:v>6</c:v>
                </c:pt>
                <c:pt idx="1">
                  <c:v>3</c:v>
                </c:pt>
                <c:pt idx="2">
                  <c:v>8</c:v>
                </c:pt>
                <c:pt idx="3">
                  <c:v>4</c:v>
                </c:pt>
                <c:pt idx="4">
                  <c:v>12</c:v>
                </c:pt>
                <c:pt idx="5">
                  <c:v>9</c:v>
                </c:pt>
                <c:pt idx="6">
                  <c:v>15</c:v>
                </c:pt>
                <c:pt idx="7">
                  <c:v>28</c:v>
                </c:pt>
                <c:pt idx="8">
                  <c:v>33</c:v>
                </c:pt>
                <c:pt idx="9">
                  <c:v>15</c:v>
                </c:pt>
                <c:pt idx="10">
                  <c:v>2</c:v>
                </c:pt>
              </c:numCache>
            </c:numRef>
          </c:val>
          <c:extLst>
            <c:ext xmlns:c16="http://schemas.microsoft.com/office/drawing/2014/chart" uri="{C3380CC4-5D6E-409C-BE32-E72D297353CC}">
              <c16:uniqueId val="{00000005-5F74-4946-86EF-884643AFA5F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38925847940692E-2"/>
          <c:y val="6.8580928681670386E-2"/>
          <c:w val="0.89311268242626662"/>
          <c:h val="0.62663867016622921"/>
        </c:manualLayout>
      </c:layout>
      <c:barChart>
        <c:barDir val="col"/>
        <c:grouping val="stacked"/>
        <c:varyColors val="0"/>
        <c:ser>
          <c:idx val="0"/>
          <c:order val="0"/>
          <c:tx>
            <c:strRef>
              <c:f>'Pre-seed and Seed'!$B$7</c:f>
              <c:strCache>
                <c:ptCount val="1"/>
                <c:pt idx="0">
                  <c:v>Pre-seed deal value ($B)</c:v>
                </c:pt>
              </c:strCache>
            </c:strRef>
          </c:tx>
          <c:spPr>
            <a:solidFill>
              <a:schemeClr val="accent1"/>
            </a:solidFill>
            <a:ln>
              <a:noFill/>
            </a:ln>
            <a:effectLst/>
          </c:spPr>
          <c:invertIfNegative val="0"/>
          <c:cat>
            <c:numRef>
              <c:f>'Pre-seed and Seed'!$C$6:$M$6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Seed'!$C$7:$M$7</c:f>
              <c:numCache>
                <c:formatCode>"$"#,##0.0</c:formatCode>
                <c:ptCount val="11"/>
                <c:pt idx="0">
                  <c:v>0.31204483582200021</c:v>
                </c:pt>
                <c:pt idx="1">
                  <c:v>0.3752862550019998</c:v>
                </c:pt>
                <c:pt idx="2">
                  <c:v>0.33598358240200016</c:v>
                </c:pt>
                <c:pt idx="3">
                  <c:v>0.31918638760999984</c:v>
                </c:pt>
                <c:pt idx="4">
                  <c:v>0.34349321202500016</c:v>
                </c:pt>
                <c:pt idx="5">
                  <c:v>0.47901819333500045</c:v>
                </c:pt>
                <c:pt idx="6">
                  <c:v>0.47530974474700005</c:v>
                </c:pt>
                <c:pt idx="7">
                  <c:v>0.83238314070199981</c:v>
                </c:pt>
                <c:pt idx="8">
                  <c:v>1.1740447420770006</c:v>
                </c:pt>
                <c:pt idx="9">
                  <c:v>0.77000953421200047</c:v>
                </c:pt>
                <c:pt idx="10">
                  <c:v>0.18858584273199994</c:v>
                </c:pt>
              </c:numCache>
            </c:numRef>
          </c:val>
          <c:extLst>
            <c:ext xmlns:c16="http://schemas.microsoft.com/office/drawing/2014/chart" uri="{C3380CC4-5D6E-409C-BE32-E72D297353CC}">
              <c16:uniqueId val="{00000000-D736-4ED1-BC09-B976B1645071}"/>
            </c:ext>
          </c:extLst>
        </c:ser>
        <c:ser>
          <c:idx val="1"/>
          <c:order val="1"/>
          <c:tx>
            <c:strRef>
              <c:f>'Pre-seed and Seed'!$B$8</c:f>
              <c:strCache>
                <c:ptCount val="1"/>
                <c:pt idx="0">
                  <c:v>Seed deal value ($B)</c:v>
                </c:pt>
              </c:strCache>
            </c:strRef>
          </c:tx>
          <c:spPr>
            <a:solidFill>
              <a:schemeClr val="accent3"/>
            </a:solidFill>
            <a:ln>
              <a:noFill/>
            </a:ln>
            <a:effectLst/>
          </c:spPr>
          <c:invertIfNegative val="0"/>
          <c:dPt>
            <c:idx val="6"/>
            <c:invertIfNegative val="0"/>
            <c:bubble3D val="0"/>
            <c:extLst>
              <c:ext xmlns:c16="http://schemas.microsoft.com/office/drawing/2014/chart" uri="{C3380CC4-5D6E-409C-BE32-E72D297353CC}">
                <c16:uniqueId val="{00000001-D736-4ED1-BC09-B976B1645071}"/>
              </c:ext>
            </c:extLst>
          </c:dPt>
          <c:dPt>
            <c:idx val="7"/>
            <c:invertIfNegative val="0"/>
            <c:bubble3D val="0"/>
            <c:extLst>
              <c:ext xmlns:c16="http://schemas.microsoft.com/office/drawing/2014/chart" uri="{C3380CC4-5D6E-409C-BE32-E72D297353CC}">
                <c16:uniqueId val="{00000002-D736-4ED1-BC09-B976B1645071}"/>
              </c:ext>
            </c:extLst>
          </c:dPt>
          <c:dPt>
            <c:idx val="8"/>
            <c:invertIfNegative val="0"/>
            <c:bubble3D val="0"/>
            <c:extLst>
              <c:ext xmlns:c16="http://schemas.microsoft.com/office/drawing/2014/chart" uri="{C3380CC4-5D6E-409C-BE32-E72D297353CC}">
                <c16:uniqueId val="{00000003-D736-4ED1-BC09-B976B1645071}"/>
              </c:ext>
            </c:extLst>
          </c:dPt>
          <c:cat>
            <c:numRef>
              <c:f>'Pre-seed and Seed'!$C$6:$M$6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Seed'!$C$8:$M$8</c:f>
              <c:numCache>
                <c:formatCode>"$"#,##0.0</c:formatCode>
                <c:ptCount val="11"/>
                <c:pt idx="0">
                  <c:v>3.9912312603209963</c:v>
                </c:pt>
                <c:pt idx="1">
                  <c:v>5.0374318732869963</c:v>
                </c:pt>
                <c:pt idx="2">
                  <c:v>5.4328397483929916</c:v>
                </c:pt>
                <c:pt idx="3">
                  <c:v>6.6723547624470108</c:v>
                </c:pt>
                <c:pt idx="4">
                  <c:v>9.6658603456979968</c:v>
                </c:pt>
                <c:pt idx="5">
                  <c:v>9.6992789571529894</c:v>
                </c:pt>
                <c:pt idx="6">
                  <c:v>11.192283211686002</c:v>
                </c:pt>
                <c:pt idx="7">
                  <c:v>17.909227370806033</c:v>
                </c:pt>
                <c:pt idx="8">
                  <c:v>23.202960217491945</c:v>
                </c:pt>
                <c:pt idx="9">
                  <c:v>14.854397053911025</c:v>
                </c:pt>
                <c:pt idx="10">
                  <c:v>2.381566262008</c:v>
                </c:pt>
              </c:numCache>
            </c:numRef>
          </c:val>
          <c:extLst>
            <c:ext xmlns:c16="http://schemas.microsoft.com/office/drawing/2014/chart" uri="{C3380CC4-5D6E-409C-BE32-E72D297353CC}">
              <c16:uniqueId val="{00000004-D736-4ED1-BC09-B976B1645071}"/>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and Seed'!$B$9</c:f>
              <c:strCache>
                <c:ptCount val="1"/>
                <c:pt idx="0">
                  <c:v>Pre-seed deal count</c:v>
                </c:pt>
              </c:strCache>
            </c:strRef>
          </c:tx>
          <c:spPr>
            <a:ln w="19050" cap="rnd" cmpd="sng" algn="ctr">
              <a:solidFill>
                <a:schemeClr val="accent5"/>
              </a:solidFill>
              <a:prstDash val="solid"/>
              <a:round/>
            </a:ln>
            <a:effectLst/>
          </c:spPr>
          <c:marker>
            <c:symbol val="none"/>
          </c:marker>
          <c:dPt>
            <c:idx val="5"/>
            <c:bubble3D val="0"/>
            <c:extLst>
              <c:ext xmlns:c16="http://schemas.microsoft.com/office/drawing/2014/chart" uri="{C3380CC4-5D6E-409C-BE32-E72D297353CC}">
                <c16:uniqueId val="{00000005-D736-4ED1-BC09-B976B1645071}"/>
              </c:ext>
            </c:extLst>
          </c:dPt>
          <c:dPt>
            <c:idx val="8"/>
            <c:bubble3D val="0"/>
            <c:spPr>
              <a:ln w="19050" cap="rnd" cmpd="sng" algn="ctr">
                <a:solidFill>
                  <a:schemeClr val="accent5"/>
                </a:solidFill>
                <a:prstDash val="solid"/>
                <a:round/>
              </a:ln>
              <a:effectLst/>
            </c:spPr>
            <c:extLst>
              <c:ext xmlns:c16="http://schemas.microsoft.com/office/drawing/2014/chart" uri="{C3380CC4-5D6E-409C-BE32-E72D297353CC}">
                <c16:uniqueId val="{00000007-D736-4ED1-BC09-B976B1645071}"/>
              </c:ext>
            </c:extLst>
          </c:dPt>
          <c:dPt>
            <c:idx val="9"/>
            <c:bubble3D val="0"/>
            <c:spPr>
              <a:ln w="19050" cap="rnd" cmpd="sng" algn="ctr">
                <a:solidFill>
                  <a:schemeClr val="accent5"/>
                </a:solidFill>
                <a:prstDash val="solid"/>
                <a:round/>
              </a:ln>
              <a:effectLst/>
            </c:spPr>
            <c:extLst>
              <c:ext xmlns:c16="http://schemas.microsoft.com/office/drawing/2014/chart" uri="{C3380CC4-5D6E-409C-BE32-E72D297353CC}">
                <c16:uniqueId val="{00000009-D736-4ED1-BC09-B976B1645071}"/>
              </c:ext>
            </c:extLst>
          </c:dPt>
          <c:dPt>
            <c:idx val="10"/>
            <c:bubble3D val="0"/>
            <c:extLst>
              <c:ext xmlns:c16="http://schemas.microsoft.com/office/drawing/2014/chart" uri="{C3380CC4-5D6E-409C-BE32-E72D297353CC}">
                <c16:uniqueId val="{0000000A-D736-4ED1-BC09-B976B1645071}"/>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736-4ED1-BC09-B976B1645071}"/>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and Seed'!$C$6:$M$6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Seed'!$C$9:$M$9</c:f>
              <c:numCache>
                <c:formatCode>#,##0</c:formatCode>
                <c:ptCount val="11"/>
                <c:pt idx="0">
                  <c:v>731</c:v>
                </c:pt>
                <c:pt idx="1">
                  <c:v>885</c:v>
                </c:pt>
                <c:pt idx="2">
                  <c:v>760</c:v>
                </c:pt>
                <c:pt idx="3">
                  <c:v>855</c:v>
                </c:pt>
                <c:pt idx="4">
                  <c:v>728</c:v>
                </c:pt>
                <c:pt idx="5">
                  <c:v>804</c:v>
                </c:pt>
                <c:pt idx="6">
                  <c:v>859</c:v>
                </c:pt>
                <c:pt idx="7">
                  <c:v>1153</c:v>
                </c:pt>
                <c:pt idx="8">
                  <c:v>1145</c:v>
                </c:pt>
                <c:pt idx="9">
                  <c:v>739</c:v>
                </c:pt>
                <c:pt idx="10">
                  <c:v>146</c:v>
                </c:pt>
              </c:numCache>
            </c:numRef>
          </c:val>
          <c:smooth val="0"/>
          <c:extLst>
            <c:ext xmlns:c16="http://schemas.microsoft.com/office/drawing/2014/chart" uri="{C3380CC4-5D6E-409C-BE32-E72D297353CC}">
              <c16:uniqueId val="{0000000B-D736-4ED1-BC09-B976B1645071}"/>
            </c:ext>
          </c:extLst>
        </c:ser>
        <c:ser>
          <c:idx val="3"/>
          <c:order val="3"/>
          <c:tx>
            <c:strRef>
              <c:f>'Pre-seed and Seed'!$B$10</c:f>
              <c:strCache>
                <c:ptCount val="1"/>
                <c:pt idx="0">
                  <c:v>Seed deal count</c:v>
                </c:pt>
              </c:strCache>
            </c:strRef>
          </c:tx>
          <c:spPr>
            <a:ln w="19050" cap="rnd" cmpd="sng" algn="ctr">
              <a:solidFill>
                <a:schemeClr val="accent1">
                  <a:lumMod val="60000"/>
                </a:schemeClr>
              </a:solidFill>
              <a:prstDash val="solid"/>
              <a:round/>
            </a:ln>
            <a:effectLst/>
          </c:spPr>
          <c:marker>
            <c:symbol val="none"/>
          </c:marker>
          <c:dPt>
            <c:idx val="5"/>
            <c:bubble3D val="0"/>
            <c:extLst>
              <c:ext xmlns:c16="http://schemas.microsoft.com/office/drawing/2014/chart" uri="{C3380CC4-5D6E-409C-BE32-E72D297353CC}">
                <c16:uniqueId val="{0000000C-D736-4ED1-BC09-B976B1645071}"/>
              </c:ext>
            </c:extLst>
          </c:dPt>
          <c:dPt>
            <c:idx val="8"/>
            <c:bubble3D val="0"/>
            <c:extLst>
              <c:ext xmlns:c16="http://schemas.microsoft.com/office/drawing/2014/chart" uri="{C3380CC4-5D6E-409C-BE32-E72D297353CC}">
                <c16:uniqueId val="{0000000D-D736-4ED1-BC09-B976B1645071}"/>
              </c:ext>
            </c:extLst>
          </c:dPt>
          <c:dPt>
            <c:idx val="9"/>
            <c:bubble3D val="0"/>
            <c:extLst>
              <c:ext xmlns:c16="http://schemas.microsoft.com/office/drawing/2014/chart" uri="{C3380CC4-5D6E-409C-BE32-E72D297353CC}">
                <c16:uniqueId val="{0000000E-D736-4ED1-BC09-B976B1645071}"/>
              </c:ext>
            </c:extLst>
          </c:dPt>
          <c:dPt>
            <c:idx val="10"/>
            <c:bubble3D val="0"/>
            <c:extLst>
              <c:ext xmlns:c16="http://schemas.microsoft.com/office/drawing/2014/chart" uri="{C3380CC4-5D6E-409C-BE32-E72D297353CC}">
                <c16:uniqueId val="{0000000F-D736-4ED1-BC09-B976B1645071}"/>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736-4ED1-BC09-B976B1645071}"/>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and Seed'!$C$6:$M$6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Seed'!$C$10:$M$10</c:f>
              <c:numCache>
                <c:formatCode>#,##0</c:formatCode>
                <c:ptCount val="11"/>
                <c:pt idx="0">
                  <c:v>3321</c:v>
                </c:pt>
                <c:pt idx="1">
                  <c:v>3487</c:v>
                </c:pt>
                <c:pt idx="2">
                  <c:v>3264</c:v>
                </c:pt>
                <c:pt idx="3">
                  <c:v>3492</c:v>
                </c:pt>
                <c:pt idx="4">
                  <c:v>3800</c:v>
                </c:pt>
                <c:pt idx="5">
                  <c:v>4181</c:v>
                </c:pt>
                <c:pt idx="6">
                  <c:v>4305</c:v>
                </c:pt>
                <c:pt idx="7">
                  <c:v>5942</c:v>
                </c:pt>
                <c:pt idx="8">
                  <c:v>5464</c:v>
                </c:pt>
                <c:pt idx="9">
                  <c:v>4102</c:v>
                </c:pt>
                <c:pt idx="10">
                  <c:v>643</c:v>
                </c:pt>
              </c:numCache>
            </c:numRef>
          </c:val>
          <c:smooth val="0"/>
          <c:extLst>
            <c:ext xmlns:c16="http://schemas.microsoft.com/office/drawing/2014/chart" uri="{C3380CC4-5D6E-409C-BE32-E72D297353CC}">
              <c16:uniqueId val="{00000010-D736-4ED1-BC09-B976B164507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89984"/>
        <c:crosses val="autoZero"/>
        <c:crossBetween val="between"/>
      </c:valAx>
      <c:valAx>
        <c:axId val="1993393632"/>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
          <c:y val="0.88172178477690299"/>
          <c:w val="1"/>
          <c:h val="0.1182782152230971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'Fundraising x Size'!$Q$8</c:f>
              <c:strCache>
                <c:ptCount val="1"/>
                <c:pt idx="0">
                  <c:v>Under $50M</c:v>
                </c:pt>
              </c:strCache>
            </c:strRef>
          </c:tx>
          <c:spPr>
            <a:solidFill>
              <a:schemeClr val="accent1"/>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formatCode="General&quot;*&quot;">
                  <c:v>2024</c:v>
                </c:pt>
              </c:numCache>
            </c:numRef>
          </c:cat>
          <c:val>
            <c:numRef>
              <c:f>'Fundraising x Size'!$R$8:$AB$8</c:f>
              <c:numCache>
                <c:formatCode>"$"#,##0.0</c:formatCode>
                <c:ptCount val="10"/>
                <c:pt idx="0">
                  <c:v>2.6511944507840002</c:v>
                </c:pt>
                <c:pt idx="1">
                  <c:v>3.4806341911509979</c:v>
                </c:pt>
                <c:pt idx="2">
                  <c:v>3.1765733931379985</c:v>
                </c:pt>
                <c:pt idx="3">
                  <c:v>4.0913604572240017</c:v>
                </c:pt>
                <c:pt idx="4">
                  <c:v>5.172742141195001</c:v>
                </c:pt>
                <c:pt idx="5">
                  <c:v>5.2426412633949973</c:v>
                </c:pt>
                <c:pt idx="6">
                  <c:v>9.1888490207119986</c:v>
                </c:pt>
                <c:pt idx="7">
                  <c:v>8.1154194734759972</c:v>
                </c:pt>
                <c:pt idx="8">
                  <c:v>3.8667247234569997</c:v>
                </c:pt>
                <c:pt idx="9">
                  <c:v>0.71982019299999989</c:v>
                </c:pt>
              </c:numCache>
            </c:numRef>
          </c:val>
          <c:extLst>
            <c:ext xmlns:c16="http://schemas.microsoft.com/office/drawing/2014/chart" uri="{C3380CC4-5D6E-409C-BE32-E72D297353CC}">
              <c16:uniqueId val="{00000000-26B9-4F8B-8C40-BAC4CC3C72E1}"/>
            </c:ext>
          </c:extLst>
        </c:ser>
        <c:ser>
          <c:idx val="1"/>
          <c:order val="1"/>
          <c:tx>
            <c:strRef>
              <c:f>'Fundraising x Size'!$Q$9</c:f>
              <c:strCache>
                <c:ptCount val="1"/>
                <c:pt idx="0">
                  <c:v>$50M-$100M</c:v>
                </c:pt>
              </c:strCache>
            </c:strRef>
          </c:tx>
          <c:spPr>
            <a:solidFill>
              <a:schemeClr val="accent2"/>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formatCode="General&quot;*&quot;">
                  <c:v>2024</c:v>
                </c:pt>
              </c:numCache>
            </c:numRef>
          </c:cat>
          <c:val>
            <c:numRef>
              <c:f>'Fundraising x Size'!$R$9:$AB$9</c:f>
              <c:numCache>
                <c:formatCode>"$"#,##0.0</c:formatCode>
                <c:ptCount val="10"/>
                <c:pt idx="0">
                  <c:v>3.1974895031599999</c:v>
                </c:pt>
                <c:pt idx="1">
                  <c:v>3.2670542739999995</c:v>
                </c:pt>
                <c:pt idx="2">
                  <c:v>4.1223534225099998</c:v>
                </c:pt>
                <c:pt idx="3">
                  <c:v>4.4977523680000013</c:v>
                </c:pt>
                <c:pt idx="4">
                  <c:v>6.838182242000002</c:v>
                </c:pt>
                <c:pt idx="5">
                  <c:v>5.6267741950000003</c:v>
                </c:pt>
                <c:pt idx="6">
                  <c:v>10.226774240339997</c:v>
                </c:pt>
                <c:pt idx="7">
                  <c:v>10.047142252199995</c:v>
                </c:pt>
                <c:pt idx="8">
                  <c:v>3.9196306480000009</c:v>
                </c:pt>
                <c:pt idx="9">
                  <c:v>0.48699999999999999</c:v>
                </c:pt>
              </c:numCache>
            </c:numRef>
          </c:val>
          <c:extLst>
            <c:ext xmlns:c16="http://schemas.microsoft.com/office/drawing/2014/chart" uri="{C3380CC4-5D6E-409C-BE32-E72D297353CC}">
              <c16:uniqueId val="{00000001-26B9-4F8B-8C40-BAC4CC3C72E1}"/>
            </c:ext>
          </c:extLst>
        </c:ser>
        <c:ser>
          <c:idx val="2"/>
          <c:order val="2"/>
          <c:tx>
            <c:strRef>
              <c:f>'Fundraising x Size'!$Q$10</c:f>
              <c:strCache>
                <c:ptCount val="1"/>
                <c:pt idx="0">
                  <c:v>$100M-$250M</c:v>
                </c:pt>
              </c:strCache>
            </c:strRef>
          </c:tx>
          <c:spPr>
            <a:solidFill>
              <a:schemeClr val="accent3"/>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formatCode="General&quot;*&quot;">
                  <c:v>2024</c:v>
                </c:pt>
              </c:numCache>
            </c:numRef>
          </c:cat>
          <c:val>
            <c:numRef>
              <c:f>'Fundraising x Size'!$R$10:$AB$10</c:f>
              <c:numCache>
                <c:formatCode>"$"#,##0.0</c:formatCode>
                <c:ptCount val="10"/>
                <c:pt idx="0">
                  <c:v>6.5731967985999997</c:v>
                </c:pt>
                <c:pt idx="1">
                  <c:v>10.066345224000001</c:v>
                </c:pt>
                <c:pt idx="2">
                  <c:v>11.205391928000001</c:v>
                </c:pt>
                <c:pt idx="3">
                  <c:v>11.852318646599999</c:v>
                </c:pt>
                <c:pt idx="4">
                  <c:v>16.328008960200002</c:v>
                </c:pt>
                <c:pt idx="5">
                  <c:v>16.0979306035</c:v>
                </c:pt>
                <c:pt idx="6">
                  <c:v>28.416840382000004</c:v>
                </c:pt>
                <c:pt idx="7">
                  <c:v>23.661177434899997</c:v>
                </c:pt>
                <c:pt idx="8">
                  <c:v>14.725662311700001</c:v>
                </c:pt>
                <c:pt idx="9">
                  <c:v>1.989645382</c:v>
                </c:pt>
              </c:numCache>
            </c:numRef>
          </c:val>
          <c:extLst>
            <c:ext xmlns:c16="http://schemas.microsoft.com/office/drawing/2014/chart" uri="{C3380CC4-5D6E-409C-BE32-E72D297353CC}">
              <c16:uniqueId val="{00000002-26B9-4F8B-8C40-BAC4CC3C72E1}"/>
            </c:ext>
          </c:extLst>
        </c:ser>
        <c:ser>
          <c:idx val="3"/>
          <c:order val="3"/>
          <c:tx>
            <c:strRef>
              <c:f>'Fundraising x Size'!$Q$11</c:f>
              <c:strCache>
                <c:ptCount val="1"/>
                <c:pt idx="0">
                  <c:v>$250M-$500M</c:v>
                </c:pt>
              </c:strCache>
            </c:strRef>
          </c:tx>
          <c:spPr>
            <a:solidFill>
              <a:schemeClr val="accent4"/>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formatCode="General&quot;*&quot;">
                  <c:v>2024</c:v>
                </c:pt>
              </c:numCache>
            </c:numRef>
          </c:cat>
          <c:val>
            <c:numRef>
              <c:f>'Fundraising x Size'!$R$11:$AB$11</c:f>
              <c:numCache>
                <c:formatCode>"$"#,##0.0</c:formatCode>
                <c:ptCount val="10"/>
                <c:pt idx="0">
                  <c:v>9.7555931329999979</c:v>
                </c:pt>
                <c:pt idx="1">
                  <c:v>11.526397681000001</c:v>
                </c:pt>
                <c:pt idx="2">
                  <c:v>9.8688201239999973</c:v>
                </c:pt>
                <c:pt idx="3">
                  <c:v>8.0407126097999999</c:v>
                </c:pt>
                <c:pt idx="4">
                  <c:v>12.512612254699999</c:v>
                </c:pt>
                <c:pt idx="5">
                  <c:v>15.413021801000003</c:v>
                </c:pt>
                <c:pt idx="6">
                  <c:v>31.044457399500001</c:v>
                </c:pt>
                <c:pt idx="7">
                  <c:v>26.034243298900005</c:v>
                </c:pt>
                <c:pt idx="8">
                  <c:v>14.345696637000003</c:v>
                </c:pt>
                <c:pt idx="9">
                  <c:v>2.1125400000000001</c:v>
                </c:pt>
              </c:numCache>
            </c:numRef>
          </c:val>
          <c:extLst>
            <c:ext xmlns:c16="http://schemas.microsoft.com/office/drawing/2014/chart" uri="{C3380CC4-5D6E-409C-BE32-E72D297353CC}">
              <c16:uniqueId val="{00000003-26B9-4F8B-8C40-BAC4CC3C72E1}"/>
            </c:ext>
          </c:extLst>
        </c:ser>
        <c:ser>
          <c:idx val="4"/>
          <c:order val="4"/>
          <c:tx>
            <c:strRef>
              <c:f>'Fundraising x Size'!$Q$12</c:f>
              <c:strCache>
                <c:ptCount val="1"/>
                <c:pt idx="0">
                  <c:v>$500M-$1B</c:v>
                </c:pt>
              </c:strCache>
            </c:strRef>
          </c:tx>
          <c:spPr>
            <a:solidFill>
              <a:schemeClr val="accent5"/>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formatCode="General&quot;*&quot;">
                  <c:v>2024</c:v>
                </c:pt>
              </c:numCache>
            </c:numRef>
          </c:cat>
          <c:val>
            <c:numRef>
              <c:f>'Fundraising x Size'!$R$12:$AB$12</c:f>
              <c:numCache>
                <c:formatCode>"$"#,##0.0</c:formatCode>
                <c:ptCount val="10"/>
                <c:pt idx="0">
                  <c:v>8.5859199999999998</c:v>
                </c:pt>
                <c:pt idx="1">
                  <c:v>5.7439175999999996</c:v>
                </c:pt>
                <c:pt idx="2">
                  <c:v>11.368513478700001</c:v>
                </c:pt>
                <c:pt idx="3">
                  <c:v>9.8781143000000018</c:v>
                </c:pt>
                <c:pt idx="4">
                  <c:v>13.976695329</c:v>
                </c:pt>
                <c:pt idx="5">
                  <c:v>21.488706628999999</c:v>
                </c:pt>
                <c:pt idx="6">
                  <c:v>36.078931156200007</c:v>
                </c:pt>
                <c:pt idx="7">
                  <c:v>27.319937226200004</c:v>
                </c:pt>
                <c:pt idx="8">
                  <c:v>16.592132143000001</c:v>
                </c:pt>
                <c:pt idx="9">
                  <c:v>1.4040824999999999</c:v>
                </c:pt>
              </c:numCache>
            </c:numRef>
          </c:val>
          <c:extLst>
            <c:ext xmlns:c16="http://schemas.microsoft.com/office/drawing/2014/chart" uri="{C3380CC4-5D6E-409C-BE32-E72D297353CC}">
              <c16:uniqueId val="{00000004-26B9-4F8B-8C40-BAC4CC3C72E1}"/>
            </c:ext>
          </c:extLst>
        </c:ser>
        <c:ser>
          <c:idx val="5"/>
          <c:order val="5"/>
          <c:tx>
            <c:strRef>
              <c:f>'Fundraising x Size'!$Q$13</c:f>
              <c:strCache>
                <c:ptCount val="1"/>
                <c:pt idx="0">
                  <c:v>$1B+</c:v>
                </c:pt>
              </c:strCache>
            </c:strRef>
          </c:tx>
          <c:spPr>
            <a:solidFill>
              <a:schemeClr val="accent6"/>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formatCode="General&quot;*&quot;">
                  <c:v>2024</c:v>
                </c:pt>
              </c:numCache>
            </c:numRef>
          </c:cat>
          <c:val>
            <c:numRef>
              <c:f>'Fundraising x Size'!$R$13:$AB$13</c:f>
              <c:numCache>
                <c:formatCode>"$"#,##0.0</c:formatCode>
                <c:ptCount val="10"/>
                <c:pt idx="0">
                  <c:v>9.9832971799999992</c:v>
                </c:pt>
                <c:pt idx="1">
                  <c:v>5.5</c:v>
                </c:pt>
                <c:pt idx="2">
                  <c:v>10.631788866000001</c:v>
                </c:pt>
                <c:pt idx="3">
                  <c:v>5.5</c:v>
                </c:pt>
                <c:pt idx="4">
                  <c:v>18.980674182999998</c:v>
                </c:pt>
                <c:pt idx="5">
                  <c:v>25.852000000000004</c:v>
                </c:pt>
                <c:pt idx="6">
                  <c:v>68.574583332000003</c:v>
                </c:pt>
                <c:pt idx="7">
                  <c:v>93.254171074999988</c:v>
                </c:pt>
                <c:pt idx="8">
                  <c:v>28.343259</c:v>
                </c:pt>
                <c:pt idx="9">
                  <c:v>2.6</c:v>
                </c:pt>
              </c:numCache>
            </c:numRef>
          </c:val>
          <c:extLst>
            <c:ext xmlns:c16="http://schemas.microsoft.com/office/drawing/2014/chart" uri="{C3380CC4-5D6E-409C-BE32-E72D297353CC}">
              <c16:uniqueId val="{00000005-26B9-4F8B-8C40-BAC4CC3C72E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barChart>
        <c:barDir val="col"/>
        <c:grouping val="percentStacked"/>
        <c:varyColors val="0"/>
        <c:ser>
          <c:idx val="1"/>
          <c:order val="0"/>
          <c:tx>
            <c:strRef>
              <c:f>'Emerging vs Experienced Funds'!$B$7</c:f>
              <c:strCache>
                <c:ptCount val="1"/>
                <c:pt idx="0">
                  <c:v>Emerging Firm capital raised ($B)**</c:v>
                </c:pt>
              </c:strCache>
            </c:strRef>
          </c:tx>
          <c:spPr>
            <a:solidFill>
              <a:schemeClr val="accent1"/>
            </a:solidFill>
            <a:ln>
              <a:noFill/>
            </a:ln>
            <a:effectLst/>
          </c:spPr>
          <c:invertIfNegative val="0"/>
          <c:cat>
            <c:numRef>
              <c:f>'Emerging vs Experienced Funds'!$C$6:$M$6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'Emerging vs Experienced Funds'!$C$7:$M$7</c:f>
              <c:numCache>
                <c:formatCode>"$"#,##0.00</c:formatCode>
                <c:ptCount val="11"/>
                <c:pt idx="0">
                  <c:v>11.711162229001001</c:v>
                </c:pt>
                <c:pt idx="1">
                  <c:v>15.646147214761006</c:v>
                </c:pt>
                <c:pt idx="2">
                  <c:v>18.587550525247995</c:v>
                </c:pt>
                <c:pt idx="3">
                  <c:v>23.786805611543993</c:v>
                </c:pt>
                <c:pt idx="4">
                  <c:v>23.900251220409995</c:v>
                </c:pt>
                <c:pt idx="5">
                  <c:v>27.624782646889994</c:v>
                </c:pt>
                <c:pt idx="6">
                  <c:v>31.236355641854015</c:v>
                </c:pt>
                <c:pt idx="7">
                  <c:v>61.227290442572055</c:v>
                </c:pt>
                <c:pt idx="8">
                  <c:v>55.618510101875998</c:v>
                </c:pt>
                <c:pt idx="9">
                  <c:v>25.108319723826995</c:v>
                </c:pt>
                <c:pt idx="10">
                  <c:v>3.820719143999999</c:v>
                </c:pt>
              </c:numCache>
            </c:numRef>
          </c:val>
          <c:extLst>
            <c:ext xmlns:c16="http://schemas.microsoft.com/office/drawing/2014/chart" uri="{C3380CC4-5D6E-409C-BE32-E72D297353CC}">
              <c16:uniqueId val="{00000000-6864-4A29-B985-A5B3DE563483}"/>
            </c:ext>
          </c:extLst>
        </c:ser>
        <c:ser>
          <c:idx val="2"/>
          <c:order val="1"/>
          <c:tx>
            <c:strRef>
              <c:f>'Emerging vs Experienced Funds'!$B$8</c:f>
              <c:strCache>
                <c:ptCount val="1"/>
                <c:pt idx="0">
                  <c:v>Experienced Firm capital raised ($B)***</c:v>
                </c:pt>
              </c:strCache>
            </c:strRef>
          </c:tx>
          <c:spPr>
            <a:solidFill>
              <a:schemeClr val="accent3"/>
            </a:solidFill>
            <a:ln>
              <a:noFill/>
            </a:ln>
            <a:effectLst/>
          </c:spPr>
          <c:invertIfNegative val="0"/>
          <c:cat>
            <c:numRef>
              <c:f>'Emerging vs Experienced Funds'!$C$6:$M$6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'Emerging vs Experienced Funds'!$C$8:$M$8</c:f>
              <c:numCache>
                <c:formatCode>"$"#,##0.00</c:formatCode>
                <c:ptCount val="11"/>
                <c:pt idx="0">
                  <c:v>29.035528836542991</c:v>
                </c:pt>
                <c:pt idx="1">
                  <c:v>23.93820175538999</c:v>
                </c:pt>
                <c:pt idx="2">
                  <c:v>31.785890687099993</c:v>
                </c:pt>
                <c:pt idx="3">
                  <c:v>20.073452770079996</c:v>
                </c:pt>
                <c:pt idx="4">
                  <c:v>47.927593630300002</c:v>
                </c:pt>
                <c:pt idx="5">
                  <c:v>46.184132463205003</c:v>
                </c:pt>
                <c:pt idx="6">
                  <c:v>58.484718850041013</c:v>
                </c:pt>
                <c:pt idx="7">
                  <c:v>122.30314508818</c:v>
                </c:pt>
                <c:pt idx="8">
                  <c:v>132.81358065879994</c:v>
                </c:pt>
                <c:pt idx="9">
                  <c:v>56.684785739330017</c:v>
                </c:pt>
                <c:pt idx="10">
                  <c:v>5.4923689309999997</c:v>
                </c:pt>
              </c:numCache>
            </c:numRef>
          </c:val>
          <c:extLst>
            <c:ext xmlns:c16="http://schemas.microsoft.com/office/drawing/2014/chart" uri="{C3380CC4-5D6E-409C-BE32-E72D297353CC}">
              <c16:uniqueId val="{00000001-6864-4A29-B985-A5B3DE563483}"/>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layout>
        <c:manualLayout>
          <c:xMode val="edge"/>
          <c:yMode val="edge"/>
          <c:x val="0.65477311697299267"/>
          <c:y val="3.7037037037037035E-2"/>
          <c:w val="0.34522688302700733"/>
          <c:h val="0.3094740935160882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lineChart>
        <c:grouping val="standard"/>
        <c:varyColors val="0"/>
        <c:ser>
          <c:idx val="1"/>
          <c:order val="0"/>
          <c:tx>
            <c:strRef>
              <c:f>'Emerging vs Experienced Funds'!$B$9</c:f>
              <c:strCache>
                <c:ptCount val="1"/>
                <c:pt idx="0">
                  <c:v>Emerging Firm Fund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1-300B-4B98-8D00-B8965EB11FFC}"/>
              </c:ext>
            </c:extLst>
          </c:dPt>
          <c:dLbls>
            <c:dLbl>
              <c:idx val="0"/>
              <c:delete val="1"/>
              <c:extLst>
                <c:ext xmlns:c15="http://schemas.microsoft.com/office/drawing/2012/chart" uri="{CE6537A1-D6FC-4f65-9D91-7224C49458BB}"/>
                <c:ext xmlns:c16="http://schemas.microsoft.com/office/drawing/2014/chart" uri="{C3380CC4-5D6E-409C-BE32-E72D297353CC}">
                  <c16:uniqueId val="{00000002-300B-4B98-8D00-B8965EB11FFC}"/>
                </c:ext>
              </c:extLst>
            </c:dLbl>
            <c:dLbl>
              <c:idx val="1"/>
              <c:delete val="1"/>
              <c:extLst>
                <c:ext xmlns:c15="http://schemas.microsoft.com/office/drawing/2012/chart" uri="{CE6537A1-D6FC-4f65-9D91-7224C49458BB}"/>
                <c:ext xmlns:c16="http://schemas.microsoft.com/office/drawing/2014/chart" uri="{C3380CC4-5D6E-409C-BE32-E72D297353CC}">
                  <c16:uniqueId val="{00000003-300B-4B98-8D00-B8965EB11FFC}"/>
                </c:ext>
              </c:extLst>
            </c:dLbl>
            <c:dLbl>
              <c:idx val="2"/>
              <c:delete val="1"/>
              <c:extLst>
                <c:ext xmlns:c15="http://schemas.microsoft.com/office/drawing/2012/chart" uri="{CE6537A1-D6FC-4f65-9D91-7224C49458BB}"/>
                <c:ext xmlns:c16="http://schemas.microsoft.com/office/drawing/2014/chart" uri="{C3380CC4-5D6E-409C-BE32-E72D297353CC}">
                  <c16:uniqueId val="{00000004-300B-4B98-8D00-B8965EB11FFC}"/>
                </c:ext>
              </c:extLst>
            </c:dLbl>
            <c:dLbl>
              <c:idx val="3"/>
              <c:delete val="1"/>
              <c:extLst>
                <c:ext xmlns:c15="http://schemas.microsoft.com/office/drawing/2012/chart" uri="{CE6537A1-D6FC-4f65-9D91-7224C49458BB}"/>
                <c:ext xmlns:c16="http://schemas.microsoft.com/office/drawing/2014/chart" uri="{C3380CC4-5D6E-409C-BE32-E72D297353CC}">
                  <c16:uniqueId val="{00000005-300B-4B98-8D00-B8965EB11FFC}"/>
                </c:ext>
              </c:extLst>
            </c:dLbl>
            <c:dLbl>
              <c:idx val="4"/>
              <c:delete val="1"/>
              <c:extLst>
                <c:ext xmlns:c15="http://schemas.microsoft.com/office/drawing/2012/chart" uri="{CE6537A1-D6FC-4f65-9D91-7224C49458BB}"/>
                <c:ext xmlns:c16="http://schemas.microsoft.com/office/drawing/2014/chart" uri="{C3380CC4-5D6E-409C-BE32-E72D297353CC}">
                  <c16:uniqueId val="{00000006-300B-4B98-8D00-B8965EB11FFC}"/>
                </c:ext>
              </c:extLst>
            </c:dLbl>
            <c:dLbl>
              <c:idx val="5"/>
              <c:delete val="1"/>
              <c:extLst>
                <c:ext xmlns:c15="http://schemas.microsoft.com/office/drawing/2012/chart" uri="{CE6537A1-D6FC-4f65-9D91-7224C49458BB}"/>
                <c:ext xmlns:c16="http://schemas.microsoft.com/office/drawing/2014/chart" uri="{C3380CC4-5D6E-409C-BE32-E72D297353CC}">
                  <c16:uniqueId val="{00000007-300B-4B98-8D00-B8965EB11FFC}"/>
                </c:ext>
              </c:extLst>
            </c:dLbl>
            <c:dLbl>
              <c:idx val="6"/>
              <c:delete val="1"/>
              <c:extLst>
                <c:ext xmlns:c15="http://schemas.microsoft.com/office/drawing/2012/chart" uri="{CE6537A1-D6FC-4f65-9D91-7224C49458BB}"/>
                <c:ext xmlns:c16="http://schemas.microsoft.com/office/drawing/2014/chart" uri="{C3380CC4-5D6E-409C-BE32-E72D297353CC}">
                  <c16:uniqueId val="{00000008-300B-4B98-8D00-B8965EB11FFC}"/>
                </c:ext>
              </c:extLst>
            </c:dLbl>
            <c:dLbl>
              <c:idx val="7"/>
              <c:delete val="1"/>
              <c:extLst>
                <c:ext xmlns:c15="http://schemas.microsoft.com/office/drawing/2012/chart" uri="{CE6537A1-D6FC-4f65-9D91-7224C49458BB}"/>
                <c:ext xmlns:c16="http://schemas.microsoft.com/office/drawing/2014/chart" uri="{C3380CC4-5D6E-409C-BE32-E72D297353CC}">
                  <c16:uniqueId val="{00000009-300B-4B98-8D00-B8965EB11F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'Emerging vs Experienced Funds'!$C$6:$M$6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'Emerging vs Experienced Funds'!$C$9:$M$9</c:f>
              <c:numCache>
                <c:formatCode>General</c:formatCode>
                <c:ptCount val="11"/>
                <c:pt idx="0">
                  <c:v>347</c:v>
                </c:pt>
                <c:pt idx="1">
                  <c:v>413</c:v>
                </c:pt>
                <c:pt idx="2">
                  <c:v>439</c:v>
                </c:pt>
                <c:pt idx="3">
                  <c:v>489</c:v>
                </c:pt>
                <c:pt idx="4">
                  <c:v>521</c:v>
                </c:pt>
                <c:pt idx="5">
                  <c:v>526</c:v>
                </c:pt>
                <c:pt idx="6">
                  <c:v>560</c:v>
                </c:pt>
                <c:pt idx="7">
                  <c:v>892</c:v>
                </c:pt>
                <c:pt idx="8">
                  <c:v>775</c:v>
                </c:pt>
                <c:pt idx="9">
                  <c:v>322</c:v>
                </c:pt>
                <c:pt idx="10">
                  <c:v>60</c:v>
                </c:pt>
              </c:numCache>
            </c:numRef>
          </c:val>
          <c:smooth val="0"/>
          <c:extLst>
            <c:ext xmlns:c16="http://schemas.microsoft.com/office/drawing/2014/chart" uri="{C3380CC4-5D6E-409C-BE32-E72D297353CC}">
              <c16:uniqueId val="{0000000A-300B-4B98-8D00-B8965EB11FFC}"/>
            </c:ext>
          </c:extLst>
        </c:ser>
        <c:ser>
          <c:idx val="0"/>
          <c:order val="1"/>
          <c:tx>
            <c:strRef>
              <c:f>'Emerging vs Experienced Funds'!$B$10</c:f>
              <c:strCache>
                <c:ptCount val="1"/>
                <c:pt idx="0">
                  <c:v>Experienced Firm Fund count***</c:v>
                </c:pt>
              </c:strCache>
            </c:strRef>
          </c:tx>
          <c:spPr>
            <a:ln w="19050" cap="rnd" cmpd="sng" algn="ctr">
              <a:solidFill>
                <a:schemeClr val="accent3"/>
              </a:solidFill>
              <a:prstDash val="solid"/>
              <a:round/>
            </a:ln>
            <a:effectLst/>
          </c:spPr>
          <c:marker>
            <c:symbol val="none"/>
          </c:marker>
          <c:dPt>
            <c:idx val="10"/>
            <c:marker>
              <c:symbol val="circle"/>
              <c:size val="5"/>
              <c:spPr>
                <a:solidFill>
                  <a:schemeClr val="accent3"/>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C-300B-4B98-8D00-B8965EB11FFC}"/>
              </c:ext>
            </c:extLst>
          </c:dPt>
          <c:dLbls>
            <c:dLbl>
              <c:idx val="0"/>
              <c:delete val="1"/>
              <c:extLst>
                <c:ext xmlns:c15="http://schemas.microsoft.com/office/drawing/2012/chart" uri="{CE6537A1-D6FC-4f65-9D91-7224C49458BB}"/>
                <c:ext xmlns:c16="http://schemas.microsoft.com/office/drawing/2014/chart" uri="{C3380CC4-5D6E-409C-BE32-E72D297353CC}">
                  <c16:uniqueId val="{0000000D-300B-4B98-8D00-B8965EB11FFC}"/>
                </c:ext>
              </c:extLst>
            </c:dLbl>
            <c:dLbl>
              <c:idx val="1"/>
              <c:delete val="1"/>
              <c:extLst>
                <c:ext xmlns:c15="http://schemas.microsoft.com/office/drawing/2012/chart" uri="{CE6537A1-D6FC-4f65-9D91-7224C49458BB}"/>
                <c:ext xmlns:c16="http://schemas.microsoft.com/office/drawing/2014/chart" uri="{C3380CC4-5D6E-409C-BE32-E72D297353CC}">
                  <c16:uniqueId val="{0000000E-300B-4B98-8D00-B8965EB11FFC}"/>
                </c:ext>
              </c:extLst>
            </c:dLbl>
            <c:dLbl>
              <c:idx val="2"/>
              <c:delete val="1"/>
              <c:extLst>
                <c:ext xmlns:c15="http://schemas.microsoft.com/office/drawing/2012/chart" uri="{CE6537A1-D6FC-4f65-9D91-7224C49458BB}"/>
                <c:ext xmlns:c16="http://schemas.microsoft.com/office/drawing/2014/chart" uri="{C3380CC4-5D6E-409C-BE32-E72D297353CC}">
                  <c16:uniqueId val="{0000000F-300B-4B98-8D00-B8965EB11FFC}"/>
                </c:ext>
              </c:extLst>
            </c:dLbl>
            <c:dLbl>
              <c:idx val="3"/>
              <c:delete val="1"/>
              <c:extLst>
                <c:ext xmlns:c15="http://schemas.microsoft.com/office/drawing/2012/chart" uri="{CE6537A1-D6FC-4f65-9D91-7224C49458BB}"/>
                <c:ext xmlns:c16="http://schemas.microsoft.com/office/drawing/2014/chart" uri="{C3380CC4-5D6E-409C-BE32-E72D297353CC}">
                  <c16:uniqueId val="{00000010-300B-4B98-8D00-B8965EB11FFC}"/>
                </c:ext>
              </c:extLst>
            </c:dLbl>
            <c:dLbl>
              <c:idx val="4"/>
              <c:delete val="1"/>
              <c:extLst>
                <c:ext xmlns:c15="http://schemas.microsoft.com/office/drawing/2012/chart" uri="{CE6537A1-D6FC-4f65-9D91-7224C49458BB}"/>
                <c:ext xmlns:c16="http://schemas.microsoft.com/office/drawing/2014/chart" uri="{C3380CC4-5D6E-409C-BE32-E72D297353CC}">
                  <c16:uniqueId val="{00000011-300B-4B98-8D00-B8965EB11FFC}"/>
                </c:ext>
              </c:extLst>
            </c:dLbl>
            <c:dLbl>
              <c:idx val="5"/>
              <c:delete val="1"/>
              <c:extLst>
                <c:ext xmlns:c15="http://schemas.microsoft.com/office/drawing/2012/chart" uri="{CE6537A1-D6FC-4f65-9D91-7224C49458BB}"/>
                <c:ext xmlns:c16="http://schemas.microsoft.com/office/drawing/2014/chart" uri="{C3380CC4-5D6E-409C-BE32-E72D297353CC}">
                  <c16:uniqueId val="{00000012-300B-4B98-8D00-B8965EB11FFC}"/>
                </c:ext>
              </c:extLst>
            </c:dLbl>
            <c:dLbl>
              <c:idx val="6"/>
              <c:delete val="1"/>
              <c:extLst>
                <c:ext xmlns:c15="http://schemas.microsoft.com/office/drawing/2012/chart" uri="{CE6537A1-D6FC-4f65-9D91-7224C49458BB}"/>
                <c:ext xmlns:c16="http://schemas.microsoft.com/office/drawing/2014/chart" uri="{C3380CC4-5D6E-409C-BE32-E72D297353CC}">
                  <c16:uniqueId val="{00000013-300B-4B98-8D00-B8965EB11FFC}"/>
                </c:ext>
              </c:extLst>
            </c:dLbl>
            <c:dLbl>
              <c:idx val="7"/>
              <c:delete val="1"/>
              <c:extLst>
                <c:ext xmlns:c15="http://schemas.microsoft.com/office/drawing/2012/chart" uri="{CE6537A1-D6FC-4f65-9D91-7224C49458BB}"/>
                <c:ext xmlns:c16="http://schemas.microsoft.com/office/drawing/2014/chart" uri="{C3380CC4-5D6E-409C-BE32-E72D297353CC}">
                  <c16:uniqueId val="{00000014-300B-4B98-8D00-B8965EB11F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'Emerging vs Experienced Funds'!$C$6:$M$6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'Emerging vs Experienced Funds'!$C$10:$M$10</c:f>
              <c:numCache>
                <c:formatCode>General</c:formatCode>
                <c:ptCount val="11"/>
                <c:pt idx="0">
                  <c:v>153</c:v>
                </c:pt>
                <c:pt idx="1">
                  <c:v>172</c:v>
                </c:pt>
                <c:pt idx="2">
                  <c:v>192</c:v>
                </c:pt>
                <c:pt idx="3">
                  <c:v>180</c:v>
                </c:pt>
                <c:pt idx="4">
                  <c:v>282</c:v>
                </c:pt>
                <c:pt idx="5">
                  <c:v>267</c:v>
                </c:pt>
                <c:pt idx="6">
                  <c:v>377</c:v>
                </c:pt>
                <c:pt idx="7">
                  <c:v>685</c:v>
                </c:pt>
                <c:pt idx="8">
                  <c:v>683</c:v>
                </c:pt>
                <c:pt idx="9">
                  <c:v>275</c:v>
                </c:pt>
                <c:pt idx="10">
                  <c:v>40</c:v>
                </c:pt>
              </c:numCache>
            </c:numRef>
          </c:val>
          <c:smooth val="0"/>
          <c:extLst>
            <c:ext xmlns:c16="http://schemas.microsoft.com/office/drawing/2014/chart" uri="{C3380CC4-5D6E-409C-BE32-E72D297353CC}">
              <c16:uniqueId val="{00000015-300B-4B98-8D00-B8965EB11FFC}"/>
            </c:ext>
          </c:extLst>
        </c:ser>
        <c:dLbls>
          <c:showLegendKey val="0"/>
          <c:showVal val="0"/>
          <c:showCatName val="0"/>
          <c:showSerName val="0"/>
          <c:showPercent val="0"/>
          <c:showBubbleSize val="0"/>
        </c:dLbls>
        <c:smooth val="0"/>
        <c:axId val="284309168"/>
        <c:axId val="284310256"/>
      </c:line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title>
    <c:autoTitleDeleted val="0"/>
    <c:plotArea>
      <c:layout>
        <c:manualLayout>
          <c:layoutTarget val="inner"/>
          <c:xMode val="edge"/>
          <c:yMode val="edge"/>
          <c:x val="8.8564718883823695E-2"/>
          <c:y val="2.1795713035870499E-2"/>
          <c:w val="0.911435281116176"/>
          <c:h val="0.7880409448818898"/>
        </c:manualLayout>
      </c:layout>
      <c:barChart>
        <c:barDir val="col"/>
        <c:grouping val="clustered"/>
        <c:varyColors val="0"/>
        <c:ser>
          <c:idx val="0"/>
          <c:order val="0"/>
          <c:tx>
            <c:strRef>
              <c:f>'Fundraising Medians and Avg'!$O$67</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7A81-4FB3-92A3-368E937D5D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Avg'!$P$66:$Z$66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Medians and Avg'!$P$67:$Z$67</c:f>
              <c:numCache>
                <c:formatCode>0.0%</c:formatCode>
                <c:ptCount val="11"/>
                <c:pt idx="0">
                  <c:v>0.11949999999999994</c:v>
                </c:pt>
                <c:pt idx="1">
                  <c:v>0.33824228000000001</c:v>
                </c:pt>
                <c:pt idx="2">
                  <c:v>0.2992537314999999</c:v>
                </c:pt>
                <c:pt idx="3">
                  <c:v>0.5319182389999999</c:v>
                </c:pt>
                <c:pt idx="4">
                  <c:v>0.44470717949999994</c:v>
                </c:pt>
                <c:pt idx="5">
                  <c:v>0.428571429</c:v>
                </c:pt>
                <c:pt idx="6">
                  <c:v>0.33854166649999984</c:v>
                </c:pt>
                <c:pt idx="7">
                  <c:v>0.5</c:v>
                </c:pt>
                <c:pt idx="8">
                  <c:v>0.53695693049999993</c:v>
                </c:pt>
                <c:pt idx="9">
                  <c:v>0.18885608149999999</c:v>
                </c:pt>
                <c:pt idx="10">
                  <c:v>0</c:v>
                </c:pt>
              </c:numCache>
            </c:numRef>
          </c:val>
          <c:extLst>
            <c:ext xmlns:c16="http://schemas.microsoft.com/office/drawing/2014/chart" uri="{C3380CC4-5D6E-409C-BE32-E72D297353CC}">
              <c16:uniqueId val="{00000002-7A81-4FB3-92A3-368E937D5DD5}"/>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'Fundraising Medians and Avg'!$B$36</c:f>
              <c:strCache>
                <c:ptCount val="1"/>
                <c:pt idx="0">
                  <c:v>75th Percentile</c:v>
                </c:pt>
              </c:strCache>
            </c:strRef>
          </c:tx>
          <c:spPr>
            <a:solidFill>
              <a:schemeClr val="accent2"/>
            </a:solidFill>
            <a:ln>
              <a:noFill/>
            </a:ln>
            <a:effectLst/>
          </c:spPr>
          <c:dPt>
            <c:idx val="7"/>
            <c:bubble3D val="0"/>
            <c:spPr>
              <a:solidFill>
                <a:schemeClr val="accent2"/>
              </a:solidFill>
              <a:ln>
                <a:noFill/>
              </a:ln>
              <a:effectLst/>
            </c:spPr>
            <c:extLst>
              <c:ext xmlns:c16="http://schemas.microsoft.com/office/drawing/2014/chart" uri="{C3380CC4-5D6E-409C-BE32-E72D297353CC}">
                <c16:uniqueId val="{00000001-523A-4F21-9526-1618CF4AC55A}"/>
              </c:ext>
            </c:extLst>
          </c:dPt>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Medians and Avg'!$C$36:$M$36</c:f>
              <c:numCache>
                <c:formatCode>"$"#,##0.0</c:formatCode>
                <c:ptCount val="11"/>
                <c:pt idx="0">
                  <c:v>100</c:v>
                </c:pt>
                <c:pt idx="1">
                  <c:v>96.814999999999998</c:v>
                </c:pt>
                <c:pt idx="2">
                  <c:v>104.125</c:v>
                </c:pt>
                <c:pt idx="3">
                  <c:v>99</c:v>
                </c:pt>
                <c:pt idx="4">
                  <c:v>100</c:v>
                </c:pt>
                <c:pt idx="5">
                  <c:v>100.7</c:v>
                </c:pt>
                <c:pt idx="6">
                  <c:v>100</c:v>
                </c:pt>
                <c:pt idx="7">
                  <c:v>120</c:v>
                </c:pt>
                <c:pt idx="8">
                  <c:v>102</c:v>
                </c:pt>
                <c:pt idx="9">
                  <c:v>160.72500000000002</c:v>
                </c:pt>
                <c:pt idx="10">
                  <c:v>100.2</c:v>
                </c:pt>
              </c:numCache>
            </c:numRef>
          </c:val>
          <c:extLst>
            <c:ext xmlns:c16="http://schemas.microsoft.com/office/drawing/2014/chart" uri="{C3380CC4-5D6E-409C-BE32-E72D297353CC}">
              <c16:uniqueId val="{00000002-523A-4F21-9526-1618CF4AC55A}"/>
            </c:ext>
          </c:extLst>
        </c:ser>
        <c:ser>
          <c:idx val="1"/>
          <c:order val="1"/>
          <c:tx>
            <c:strRef>
              <c:f>'Fundraising Medians and Avg'!$B$37</c:f>
              <c:strCache>
                <c:ptCount val="1"/>
                <c:pt idx="0">
                  <c:v>Median</c:v>
                </c:pt>
              </c:strCache>
            </c:strRef>
          </c:tx>
          <c:spPr>
            <a:solidFill>
              <a:schemeClr val="accent4"/>
            </a:solidFill>
            <a:ln>
              <a:noFill/>
            </a:ln>
            <a:effectLst/>
          </c:spPr>
          <c:dPt>
            <c:idx val="7"/>
            <c:bubble3D val="0"/>
            <c:extLst>
              <c:ext xmlns:c16="http://schemas.microsoft.com/office/drawing/2014/chart" uri="{C3380CC4-5D6E-409C-BE32-E72D297353CC}">
                <c16:uniqueId val="{00000003-523A-4F21-9526-1618CF4AC55A}"/>
              </c:ext>
            </c:extLst>
          </c:dPt>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Medians and Avg'!$C$37:$M$37</c:f>
              <c:numCache>
                <c:formatCode>"$"#,##0.0</c:formatCode>
                <c:ptCount val="11"/>
                <c:pt idx="0">
                  <c:v>24.8888885</c:v>
                </c:pt>
                <c:pt idx="1">
                  <c:v>20</c:v>
                </c:pt>
                <c:pt idx="2">
                  <c:v>25</c:v>
                </c:pt>
                <c:pt idx="3">
                  <c:v>25.675000000000001</c:v>
                </c:pt>
                <c:pt idx="4">
                  <c:v>27</c:v>
                </c:pt>
                <c:pt idx="5">
                  <c:v>33.9</c:v>
                </c:pt>
                <c:pt idx="6">
                  <c:v>26.330946874999999</c:v>
                </c:pt>
                <c:pt idx="7">
                  <c:v>30</c:v>
                </c:pt>
                <c:pt idx="8">
                  <c:v>25.535</c:v>
                </c:pt>
                <c:pt idx="9">
                  <c:v>35</c:v>
                </c:pt>
                <c:pt idx="10">
                  <c:v>22.5</c:v>
                </c:pt>
              </c:numCache>
            </c:numRef>
          </c:val>
          <c:extLst>
            <c:ext xmlns:c16="http://schemas.microsoft.com/office/drawing/2014/chart" uri="{C3380CC4-5D6E-409C-BE32-E72D297353CC}">
              <c16:uniqueId val="{00000004-523A-4F21-9526-1618CF4AC55A}"/>
            </c:ext>
          </c:extLst>
        </c:ser>
        <c:ser>
          <c:idx val="4"/>
          <c:order val="3"/>
          <c:tx>
            <c:strRef>
              <c:f>'Fundraising Medians and Avg'!$B$39</c:f>
              <c:strCache>
                <c:ptCount val="1"/>
                <c:pt idx="0">
                  <c:v>25th Percentile</c:v>
                </c:pt>
              </c:strCache>
            </c:strRef>
          </c:tx>
          <c:spPr>
            <a:solidFill>
              <a:srgbClr val="F8F8F8"/>
            </a:solidFill>
            <a:ln>
              <a:noFill/>
            </a:ln>
            <a:effectLst/>
          </c:spPr>
          <c:dPt>
            <c:idx val="7"/>
            <c:bubble3D val="0"/>
            <c:extLst>
              <c:ext xmlns:c16="http://schemas.microsoft.com/office/drawing/2014/chart" uri="{C3380CC4-5D6E-409C-BE32-E72D297353CC}">
                <c16:uniqueId val="{00000005-523A-4F21-9526-1618CF4AC55A}"/>
              </c:ext>
            </c:extLst>
          </c:dPt>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Medians and Avg'!$C$39:$M$39</c:f>
              <c:numCache>
                <c:formatCode>"$"#,##0.0</c:formatCode>
                <c:ptCount val="11"/>
                <c:pt idx="0">
                  <c:v>4.6687509999999994</c:v>
                </c:pt>
                <c:pt idx="1">
                  <c:v>3.9350000000000001</c:v>
                </c:pt>
                <c:pt idx="2">
                  <c:v>5</c:v>
                </c:pt>
                <c:pt idx="3">
                  <c:v>6.3706879999999995</c:v>
                </c:pt>
                <c:pt idx="4">
                  <c:v>8.8800300000000014</c:v>
                </c:pt>
                <c:pt idx="5">
                  <c:v>9.1</c:v>
                </c:pt>
                <c:pt idx="6">
                  <c:v>5.98287675</c:v>
                </c:pt>
                <c:pt idx="7">
                  <c:v>7.4349999999999996</c:v>
                </c:pt>
                <c:pt idx="8">
                  <c:v>5.4076940000000002</c:v>
                </c:pt>
                <c:pt idx="9">
                  <c:v>5.5749999999999993</c:v>
                </c:pt>
                <c:pt idx="10">
                  <c:v>4.8315999999999999</c:v>
                </c:pt>
              </c:numCache>
            </c:numRef>
          </c:val>
          <c:extLst>
            <c:ext xmlns:c16="http://schemas.microsoft.com/office/drawing/2014/chart" uri="{C3380CC4-5D6E-409C-BE32-E72D297353CC}">
              <c16:uniqueId val="{00000006-523A-4F21-9526-1618CF4AC55A}"/>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'Fundraising Medians and Avg'!$B$38</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Medians and Avg'!$C$38:$M$38</c:f>
              <c:numCache>
                <c:formatCode>"$"#,##0.0</c:formatCode>
                <c:ptCount val="11"/>
                <c:pt idx="0">
                  <c:v>108.94837183300541</c:v>
                </c:pt>
                <c:pt idx="1">
                  <c:v>86.240411699675363</c:v>
                </c:pt>
                <c:pt idx="2">
                  <c:v>105.3837682266694</c:v>
                </c:pt>
                <c:pt idx="3">
                  <c:v>87.896309382012106</c:v>
                </c:pt>
                <c:pt idx="4">
                  <c:v>124.05499974215891</c:v>
                </c:pt>
                <c:pt idx="5">
                  <c:v>118.47337898891655</c:v>
                </c:pt>
                <c:pt idx="6">
                  <c:v>126.36771055196476</c:v>
                </c:pt>
                <c:pt idx="7">
                  <c:v>150.80561670563029</c:v>
                </c:pt>
                <c:pt idx="8">
                  <c:v>167.4951917872674</c:v>
                </c:pt>
                <c:pt idx="9">
                  <c:v>157.29443358299423</c:v>
                </c:pt>
                <c:pt idx="10">
                  <c:v>104.64143904494382</c:v>
                </c:pt>
              </c:numCache>
            </c:numRef>
          </c:val>
          <c:smooth val="0"/>
          <c:extLst>
            <c:ext xmlns:c16="http://schemas.microsoft.com/office/drawing/2014/chart" uri="{C3380CC4-5D6E-409C-BE32-E72D297353CC}">
              <c16:uniqueId val="{00000007-523A-4F21-9526-1618CF4AC55A}"/>
            </c:ext>
          </c:extLst>
        </c:ser>
        <c:ser>
          <c:idx val="5"/>
          <c:order val="4"/>
          <c:tx>
            <c:strRef>
              <c:f>'Fundraising Medians and Avg'!$B$36</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Medians and Avg'!$C$36:$M$36</c:f>
              <c:numCache>
                <c:formatCode>"$"#,##0.0</c:formatCode>
                <c:ptCount val="11"/>
                <c:pt idx="0">
                  <c:v>100</c:v>
                </c:pt>
                <c:pt idx="1">
                  <c:v>96.814999999999998</c:v>
                </c:pt>
                <c:pt idx="2">
                  <c:v>104.125</c:v>
                </c:pt>
                <c:pt idx="3">
                  <c:v>99</c:v>
                </c:pt>
                <c:pt idx="4">
                  <c:v>100</c:v>
                </c:pt>
                <c:pt idx="5">
                  <c:v>100.7</c:v>
                </c:pt>
                <c:pt idx="6">
                  <c:v>100</c:v>
                </c:pt>
                <c:pt idx="7">
                  <c:v>120</c:v>
                </c:pt>
                <c:pt idx="8">
                  <c:v>102</c:v>
                </c:pt>
                <c:pt idx="9">
                  <c:v>160.72500000000002</c:v>
                </c:pt>
                <c:pt idx="10">
                  <c:v>100.2</c:v>
                </c:pt>
              </c:numCache>
            </c:numRef>
          </c:val>
          <c:smooth val="0"/>
          <c:extLst>
            <c:ext xmlns:c16="http://schemas.microsoft.com/office/drawing/2014/chart" uri="{C3380CC4-5D6E-409C-BE32-E72D297353CC}">
              <c16:uniqueId val="{00000008-523A-4F21-9526-1618CF4AC55A}"/>
            </c:ext>
          </c:extLst>
        </c:ser>
        <c:ser>
          <c:idx val="6"/>
          <c:order val="5"/>
          <c:tx>
            <c:strRef>
              <c:f>'Fundraising Medians and Avg'!$B$37</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Medians and Avg'!$C$37:$M$37</c:f>
              <c:numCache>
                <c:formatCode>"$"#,##0.0</c:formatCode>
                <c:ptCount val="11"/>
                <c:pt idx="0">
                  <c:v>24.8888885</c:v>
                </c:pt>
                <c:pt idx="1">
                  <c:v>20</c:v>
                </c:pt>
                <c:pt idx="2">
                  <c:v>25</c:v>
                </c:pt>
                <c:pt idx="3">
                  <c:v>25.675000000000001</c:v>
                </c:pt>
                <c:pt idx="4">
                  <c:v>27</c:v>
                </c:pt>
                <c:pt idx="5">
                  <c:v>33.9</c:v>
                </c:pt>
                <c:pt idx="6">
                  <c:v>26.330946874999999</c:v>
                </c:pt>
                <c:pt idx="7">
                  <c:v>30</c:v>
                </c:pt>
                <c:pt idx="8">
                  <c:v>25.535</c:v>
                </c:pt>
                <c:pt idx="9">
                  <c:v>35</c:v>
                </c:pt>
                <c:pt idx="10">
                  <c:v>22.5</c:v>
                </c:pt>
              </c:numCache>
            </c:numRef>
          </c:val>
          <c:smooth val="0"/>
          <c:extLst>
            <c:ext xmlns:c16="http://schemas.microsoft.com/office/drawing/2014/chart" uri="{C3380CC4-5D6E-409C-BE32-E72D297353CC}">
              <c16:uniqueId val="{00000009-523A-4F21-9526-1618CF4AC55A}"/>
            </c:ext>
          </c:extLst>
        </c:ser>
        <c:ser>
          <c:idx val="7"/>
          <c:order val="6"/>
          <c:tx>
            <c:strRef>
              <c:f>'Fundraising Medians and Avg'!$B$39</c:f>
              <c:strCache>
                <c:ptCount val="1"/>
                <c:pt idx="0">
                  <c:v>25th Percentile</c:v>
                </c:pt>
              </c:strCache>
            </c:strRef>
          </c:tx>
          <c:spPr>
            <a:ln w="19050" cap="rnd" cmpd="sng" algn="ctr">
              <a:solidFill>
                <a:schemeClr val="accent3"/>
              </a:solidFill>
              <a:prstDash val="solid"/>
              <a:round/>
            </a:ln>
            <a:effectLst/>
          </c:spPr>
          <c:marker>
            <c:symbol val="none"/>
          </c:marker>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Medians and Avg'!$C$39:$M$39</c:f>
              <c:numCache>
                <c:formatCode>"$"#,##0.0</c:formatCode>
                <c:ptCount val="11"/>
                <c:pt idx="0">
                  <c:v>4.6687509999999994</c:v>
                </c:pt>
                <c:pt idx="1">
                  <c:v>3.9350000000000001</c:v>
                </c:pt>
                <c:pt idx="2">
                  <c:v>5</c:v>
                </c:pt>
                <c:pt idx="3">
                  <c:v>6.3706879999999995</c:v>
                </c:pt>
                <c:pt idx="4">
                  <c:v>8.8800300000000014</c:v>
                </c:pt>
                <c:pt idx="5">
                  <c:v>9.1</c:v>
                </c:pt>
                <c:pt idx="6">
                  <c:v>5.98287675</c:v>
                </c:pt>
                <c:pt idx="7">
                  <c:v>7.4349999999999996</c:v>
                </c:pt>
                <c:pt idx="8">
                  <c:v>5.4076940000000002</c:v>
                </c:pt>
                <c:pt idx="9">
                  <c:v>5.5749999999999993</c:v>
                </c:pt>
                <c:pt idx="10">
                  <c:v>4.8315999999999999</c:v>
                </c:pt>
              </c:numCache>
            </c:numRef>
          </c:val>
          <c:smooth val="0"/>
          <c:extLst>
            <c:ext xmlns:c16="http://schemas.microsoft.com/office/drawing/2014/chart" uri="{C3380CC4-5D6E-409C-BE32-E72D297353CC}">
              <c16:uniqueId val="{0000000A-523A-4F21-9526-1618CF4AC55A}"/>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69CB-4332-9578-997FAB3AFD6D}"/>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69CB-4332-9578-997FAB3AFD6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69CB-4332-9578-997FAB3AFD6D}"/>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69CB-4332-9578-997FAB3AFD6D}"/>
              </c:ext>
            </c:extLst>
          </c:dPt>
          <c:dLbls>
            <c:dLbl>
              <c:idx val="0"/>
              <c:delete val="1"/>
              <c:extLst>
                <c:ext xmlns:c15="http://schemas.microsoft.com/office/drawing/2012/chart" uri="{CE6537A1-D6FC-4f65-9D91-7224C49458BB}"/>
                <c:ext xmlns:c16="http://schemas.microsoft.com/office/drawing/2014/chart" uri="{C3380CC4-5D6E-409C-BE32-E72D297353CC}">
                  <c16:uniqueId val="{00000007-69CB-4332-9578-997FAB3AFD6D}"/>
                </c:ext>
              </c:extLst>
            </c:dLbl>
            <c:dLbl>
              <c:idx val="1"/>
              <c:delete val="1"/>
              <c:extLst>
                <c:ext xmlns:c15="http://schemas.microsoft.com/office/drawing/2012/chart" uri="{CE6537A1-D6FC-4f65-9D91-7224C49458BB}"/>
                <c:ext xmlns:c16="http://schemas.microsoft.com/office/drawing/2014/chart" uri="{C3380CC4-5D6E-409C-BE32-E72D297353CC}">
                  <c16:uniqueId val="{00000008-69CB-4332-9578-997FAB3AFD6D}"/>
                </c:ext>
              </c:extLst>
            </c:dLbl>
            <c:dLbl>
              <c:idx val="2"/>
              <c:delete val="1"/>
              <c:extLst>
                <c:ext xmlns:c15="http://schemas.microsoft.com/office/drawing/2012/chart" uri="{CE6537A1-D6FC-4f65-9D91-7224C49458BB}"/>
                <c:ext xmlns:c16="http://schemas.microsoft.com/office/drawing/2014/chart" uri="{C3380CC4-5D6E-409C-BE32-E72D297353CC}">
                  <c16:uniqueId val="{00000009-69CB-4332-9578-997FAB3AFD6D}"/>
                </c:ext>
              </c:extLst>
            </c:dLbl>
            <c:dLbl>
              <c:idx val="3"/>
              <c:delete val="1"/>
              <c:extLst>
                <c:ext xmlns:c15="http://schemas.microsoft.com/office/drawing/2012/chart" uri="{CE6537A1-D6FC-4f65-9D91-7224C49458BB}"/>
                <c:ext xmlns:c16="http://schemas.microsoft.com/office/drawing/2014/chart" uri="{C3380CC4-5D6E-409C-BE32-E72D297353CC}">
                  <c16:uniqueId val="{0000000A-69CB-4332-9578-997FAB3AFD6D}"/>
                </c:ext>
              </c:extLst>
            </c:dLbl>
            <c:dLbl>
              <c:idx val="4"/>
              <c:delete val="1"/>
              <c:extLst>
                <c:ext xmlns:c15="http://schemas.microsoft.com/office/drawing/2012/chart" uri="{CE6537A1-D6FC-4f65-9D91-7224C49458BB}"/>
                <c:ext xmlns:c16="http://schemas.microsoft.com/office/drawing/2014/chart" uri="{C3380CC4-5D6E-409C-BE32-E72D297353CC}">
                  <c16:uniqueId val="{00000000-69CB-4332-9578-997FAB3AFD6D}"/>
                </c:ext>
              </c:extLst>
            </c:dLbl>
            <c:dLbl>
              <c:idx val="5"/>
              <c:delete val="1"/>
              <c:extLst>
                <c:ext xmlns:c15="http://schemas.microsoft.com/office/drawing/2012/chart" uri="{CE6537A1-D6FC-4f65-9D91-7224C49458BB}"/>
                <c:ext xmlns:c16="http://schemas.microsoft.com/office/drawing/2014/chart" uri="{C3380CC4-5D6E-409C-BE32-E72D297353CC}">
                  <c16:uniqueId val="{0000000B-69CB-4332-9578-997FAB3AFD6D}"/>
                </c:ext>
              </c:extLst>
            </c:dLbl>
            <c:dLbl>
              <c:idx val="6"/>
              <c:delete val="1"/>
              <c:extLst>
                <c:ext xmlns:c15="http://schemas.microsoft.com/office/drawing/2012/chart" uri="{CE6537A1-D6FC-4f65-9D91-7224C49458BB}"/>
                <c:ext xmlns:c16="http://schemas.microsoft.com/office/drawing/2014/chart" uri="{C3380CC4-5D6E-409C-BE32-E72D297353CC}">
                  <c16:uniqueId val="{0000000C-69CB-4332-9578-997FAB3AFD6D}"/>
                </c:ext>
              </c:extLst>
            </c:dLbl>
            <c:dLbl>
              <c:idx val="7"/>
              <c:delete val="1"/>
              <c:extLst>
                <c:ext xmlns:c15="http://schemas.microsoft.com/office/drawing/2012/chart" uri="{CE6537A1-D6FC-4f65-9D91-7224C49458BB}"/>
                <c:ext xmlns:c16="http://schemas.microsoft.com/office/drawing/2014/chart" uri="{C3380CC4-5D6E-409C-BE32-E72D297353CC}">
                  <c16:uniqueId val="{00000002-69CB-4332-9578-997FAB3AFD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Avg'!$D$7:$M$7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quot;*&quot;">
                  <c:v>2024</c:v>
                </c:pt>
              </c:numCache>
            </c:numRef>
          </c:cat>
          <c:val>
            <c:numRef>
              <c:f>'Fundraising Medians and Avg'!$D$8:$M$8</c:f>
              <c:numCache>
                <c:formatCode>"$"#,##0.0</c:formatCode>
                <c:ptCount val="10"/>
                <c:pt idx="0">
                  <c:v>20</c:v>
                </c:pt>
                <c:pt idx="1">
                  <c:v>25</c:v>
                </c:pt>
                <c:pt idx="2">
                  <c:v>25.675000000000001</c:v>
                </c:pt>
                <c:pt idx="3">
                  <c:v>27</c:v>
                </c:pt>
                <c:pt idx="4">
                  <c:v>33.9</c:v>
                </c:pt>
                <c:pt idx="5">
                  <c:v>26.330946874999999</c:v>
                </c:pt>
                <c:pt idx="6">
                  <c:v>30</c:v>
                </c:pt>
                <c:pt idx="7">
                  <c:v>25.535</c:v>
                </c:pt>
                <c:pt idx="8">
                  <c:v>35</c:v>
                </c:pt>
                <c:pt idx="9">
                  <c:v>22.5</c:v>
                </c:pt>
              </c:numCache>
            </c:numRef>
          </c:val>
          <c:smooth val="0"/>
          <c:extLst>
            <c:ext xmlns:c16="http://schemas.microsoft.com/office/drawing/2014/chart" uri="{C3380CC4-5D6E-409C-BE32-E72D297353CC}">
              <c16:uniqueId val="{0000000D-69CB-4332-9578-997FAB3AFD6D}"/>
            </c:ext>
          </c:extLst>
        </c:ser>
        <c:ser>
          <c:idx val="1"/>
          <c:order val="1"/>
          <c:tx>
            <c:strRef>
              <c:f>'Fundraising Medians and Avg'!$B$9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69CB-4332-9578-997FAB3AFD6D}"/>
              </c:ext>
            </c:extLst>
          </c:dPt>
          <c:dPt>
            <c:idx val="7"/>
            <c:bubble3D val="0"/>
            <c:extLst>
              <c:ext xmlns:c16="http://schemas.microsoft.com/office/drawing/2014/chart" uri="{C3380CC4-5D6E-409C-BE32-E72D297353CC}">
                <c16:uniqueId val="{0000000F-69CB-4332-9578-997FAB3AFD6D}"/>
              </c:ext>
            </c:extLst>
          </c:dPt>
          <c:dPt>
            <c:idx val="8"/>
            <c:bubble3D val="0"/>
            <c:extLst>
              <c:ext xmlns:c16="http://schemas.microsoft.com/office/drawing/2014/chart" uri="{C3380CC4-5D6E-409C-BE32-E72D297353CC}">
                <c16:uniqueId val="{00000010-69CB-4332-9578-997FAB3AFD6D}"/>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69CB-4332-9578-997FAB3AFD6D}"/>
              </c:ext>
            </c:extLst>
          </c:dPt>
          <c:dLbls>
            <c:dLbl>
              <c:idx val="0"/>
              <c:delete val="1"/>
              <c:extLst>
                <c:ext xmlns:c15="http://schemas.microsoft.com/office/drawing/2012/chart" uri="{CE6537A1-D6FC-4f65-9D91-7224C49458BB}"/>
                <c:ext xmlns:c16="http://schemas.microsoft.com/office/drawing/2014/chart" uri="{C3380CC4-5D6E-409C-BE32-E72D297353CC}">
                  <c16:uniqueId val="{00000013-69CB-4332-9578-997FAB3AFD6D}"/>
                </c:ext>
              </c:extLst>
            </c:dLbl>
            <c:dLbl>
              <c:idx val="1"/>
              <c:delete val="1"/>
              <c:extLst>
                <c:ext xmlns:c15="http://schemas.microsoft.com/office/drawing/2012/chart" uri="{CE6537A1-D6FC-4f65-9D91-7224C49458BB}"/>
                <c:ext xmlns:c16="http://schemas.microsoft.com/office/drawing/2014/chart" uri="{C3380CC4-5D6E-409C-BE32-E72D297353CC}">
                  <c16:uniqueId val="{00000014-69CB-4332-9578-997FAB3AFD6D}"/>
                </c:ext>
              </c:extLst>
            </c:dLbl>
            <c:dLbl>
              <c:idx val="2"/>
              <c:delete val="1"/>
              <c:extLst>
                <c:ext xmlns:c15="http://schemas.microsoft.com/office/drawing/2012/chart" uri="{CE6537A1-D6FC-4f65-9D91-7224C49458BB}"/>
                <c:ext xmlns:c16="http://schemas.microsoft.com/office/drawing/2014/chart" uri="{C3380CC4-5D6E-409C-BE32-E72D297353CC}">
                  <c16:uniqueId val="{00000015-69CB-4332-9578-997FAB3AFD6D}"/>
                </c:ext>
              </c:extLst>
            </c:dLbl>
            <c:dLbl>
              <c:idx val="3"/>
              <c:delete val="1"/>
              <c:extLst>
                <c:ext xmlns:c15="http://schemas.microsoft.com/office/drawing/2012/chart" uri="{CE6537A1-D6FC-4f65-9D91-7224C49458BB}"/>
                <c:ext xmlns:c16="http://schemas.microsoft.com/office/drawing/2014/chart" uri="{C3380CC4-5D6E-409C-BE32-E72D297353CC}">
                  <c16:uniqueId val="{00000016-69CB-4332-9578-997FAB3AFD6D}"/>
                </c:ext>
              </c:extLst>
            </c:dLbl>
            <c:dLbl>
              <c:idx val="4"/>
              <c:delete val="1"/>
              <c:extLst>
                <c:ext xmlns:c15="http://schemas.microsoft.com/office/drawing/2012/chart" uri="{CE6537A1-D6FC-4f65-9D91-7224C49458BB}"/>
                <c:ext xmlns:c16="http://schemas.microsoft.com/office/drawing/2014/chart" uri="{C3380CC4-5D6E-409C-BE32-E72D297353CC}">
                  <c16:uniqueId val="{0000000E-69CB-4332-9578-997FAB3AFD6D}"/>
                </c:ext>
              </c:extLst>
            </c:dLbl>
            <c:dLbl>
              <c:idx val="5"/>
              <c:delete val="1"/>
              <c:extLst>
                <c:ext xmlns:c15="http://schemas.microsoft.com/office/drawing/2012/chart" uri="{CE6537A1-D6FC-4f65-9D91-7224C49458BB}"/>
                <c:ext xmlns:c16="http://schemas.microsoft.com/office/drawing/2014/chart" uri="{C3380CC4-5D6E-409C-BE32-E72D297353CC}">
                  <c16:uniqueId val="{00000017-69CB-4332-9578-997FAB3AFD6D}"/>
                </c:ext>
              </c:extLst>
            </c:dLbl>
            <c:dLbl>
              <c:idx val="6"/>
              <c:delete val="1"/>
              <c:extLst>
                <c:ext xmlns:c15="http://schemas.microsoft.com/office/drawing/2012/chart" uri="{CE6537A1-D6FC-4f65-9D91-7224C49458BB}"/>
                <c:ext xmlns:c16="http://schemas.microsoft.com/office/drawing/2014/chart" uri="{C3380CC4-5D6E-409C-BE32-E72D297353CC}">
                  <c16:uniqueId val="{00000018-69CB-4332-9578-997FAB3AFD6D}"/>
                </c:ext>
              </c:extLst>
            </c:dLbl>
            <c:dLbl>
              <c:idx val="7"/>
              <c:delete val="1"/>
              <c:extLst>
                <c:ext xmlns:c15="http://schemas.microsoft.com/office/drawing/2012/chart" uri="{CE6537A1-D6FC-4f65-9D91-7224C49458BB}"/>
                <c:ext xmlns:c16="http://schemas.microsoft.com/office/drawing/2014/chart" uri="{C3380CC4-5D6E-409C-BE32-E72D297353CC}">
                  <c16:uniqueId val="{0000000F-69CB-4332-9578-997FAB3AFD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Avg'!$D$7:$M$7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quot;*&quot;">
                  <c:v>2024</c:v>
                </c:pt>
              </c:numCache>
            </c:numRef>
          </c:cat>
          <c:val>
            <c:numRef>
              <c:f>'Fundraising Medians and Avg'!$D$9:$M$9</c:f>
              <c:numCache>
                <c:formatCode>"$"#,##0.0</c:formatCode>
                <c:ptCount val="10"/>
                <c:pt idx="0">
                  <c:v>86.240411699675363</c:v>
                </c:pt>
                <c:pt idx="1">
                  <c:v>105.3837682266694</c:v>
                </c:pt>
                <c:pt idx="2">
                  <c:v>87.896309382012106</c:v>
                </c:pt>
                <c:pt idx="3">
                  <c:v>124.05499974215891</c:v>
                </c:pt>
                <c:pt idx="4">
                  <c:v>118.47337898891655</c:v>
                </c:pt>
                <c:pt idx="5">
                  <c:v>126.36771055196476</c:v>
                </c:pt>
                <c:pt idx="6">
                  <c:v>150.80561670563029</c:v>
                </c:pt>
                <c:pt idx="7">
                  <c:v>167.4951917872674</c:v>
                </c:pt>
                <c:pt idx="8">
                  <c:v>157.29443358299423</c:v>
                </c:pt>
                <c:pt idx="9">
                  <c:v>104.64143904494382</c:v>
                </c:pt>
              </c:numCache>
            </c:numRef>
          </c:val>
          <c:smooth val="0"/>
          <c:extLst>
            <c:ext xmlns:c16="http://schemas.microsoft.com/office/drawing/2014/chart" uri="{C3380CC4-5D6E-409C-BE32-E72D297353CC}">
              <c16:uniqueId val="{00000019-69CB-4332-9578-997FAB3AFD6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Avg'!$O$8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4056-4302-876F-4127874582A1}"/>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4056-4302-876F-4127874582A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4056-4302-876F-4127874582A1}"/>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4056-4302-876F-4127874582A1}"/>
              </c:ext>
            </c:extLst>
          </c:dPt>
          <c:dLbls>
            <c:dLbl>
              <c:idx val="0"/>
              <c:delete val="1"/>
              <c:extLst>
                <c:ext xmlns:c15="http://schemas.microsoft.com/office/drawing/2012/chart" uri="{CE6537A1-D6FC-4f65-9D91-7224C49458BB}"/>
                <c:ext xmlns:c16="http://schemas.microsoft.com/office/drawing/2014/chart" uri="{C3380CC4-5D6E-409C-BE32-E72D297353CC}">
                  <c16:uniqueId val="{00000007-4056-4302-876F-4127874582A1}"/>
                </c:ext>
              </c:extLst>
            </c:dLbl>
            <c:dLbl>
              <c:idx val="1"/>
              <c:delete val="1"/>
              <c:extLst>
                <c:ext xmlns:c15="http://schemas.microsoft.com/office/drawing/2012/chart" uri="{CE6537A1-D6FC-4f65-9D91-7224C49458BB}"/>
                <c:ext xmlns:c16="http://schemas.microsoft.com/office/drawing/2014/chart" uri="{C3380CC4-5D6E-409C-BE32-E72D297353CC}">
                  <c16:uniqueId val="{00000008-4056-4302-876F-4127874582A1}"/>
                </c:ext>
              </c:extLst>
            </c:dLbl>
            <c:dLbl>
              <c:idx val="2"/>
              <c:delete val="1"/>
              <c:extLst>
                <c:ext xmlns:c15="http://schemas.microsoft.com/office/drawing/2012/chart" uri="{CE6537A1-D6FC-4f65-9D91-7224C49458BB}"/>
                <c:ext xmlns:c16="http://schemas.microsoft.com/office/drawing/2014/chart" uri="{C3380CC4-5D6E-409C-BE32-E72D297353CC}">
                  <c16:uniqueId val="{00000009-4056-4302-876F-4127874582A1}"/>
                </c:ext>
              </c:extLst>
            </c:dLbl>
            <c:dLbl>
              <c:idx val="3"/>
              <c:delete val="1"/>
              <c:extLst>
                <c:ext xmlns:c15="http://schemas.microsoft.com/office/drawing/2012/chart" uri="{CE6537A1-D6FC-4f65-9D91-7224C49458BB}"/>
                <c:ext xmlns:c16="http://schemas.microsoft.com/office/drawing/2014/chart" uri="{C3380CC4-5D6E-409C-BE32-E72D297353CC}">
                  <c16:uniqueId val="{0000000A-4056-4302-876F-4127874582A1}"/>
                </c:ext>
              </c:extLst>
            </c:dLbl>
            <c:dLbl>
              <c:idx val="4"/>
              <c:delete val="1"/>
              <c:extLst>
                <c:ext xmlns:c15="http://schemas.microsoft.com/office/drawing/2012/chart" uri="{CE6537A1-D6FC-4f65-9D91-7224C49458BB}"/>
                <c:ext xmlns:c16="http://schemas.microsoft.com/office/drawing/2014/chart" uri="{C3380CC4-5D6E-409C-BE32-E72D297353CC}">
                  <c16:uniqueId val="{00000000-4056-4302-876F-4127874582A1}"/>
                </c:ext>
              </c:extLst>
            </c:dLbl>
            <c:dLbl>
              <c:idx val="5"/>
              <c:delete val="1"/>
              <c:extLst>
                <c:ext xmlns:c15="http://schemas.microsoft.com/office/drawing/2012/chart" uri="{CE6537A1-D6FC-4f65-9D91-7224C49458BB}"/>
                <c:ext xmlns:c16="http://schemas.microsoft.com/office/drawing/2014/chart" uri="{C3380CC4-5D6E-409C-BE32-E72D297353CC}">
                  <c16:uniqueId val="{0000000B-4056-4302-876F-4127874582A1}"/>
                </c:ext>
              </c:extLst>
            </c:dLbl>
            <c:dLbl>
              <c:idx val="6"/>
              <c:delete val="1"/>
              <c:extLst>
                <c:ext xmlns:c15="http://schemas.microsoft.com/office/drawing/2012/chart" uri="{CE6537A1-D6FC-4f65-9D91-7224C49458BB}"/>
                <c:ext xmlns:c16="http://schemas.microsoft.com/office/drawing/2014/chart" uri="{C3380CC4-5D6E-409C-BE32-E72D297353CC}">
                  <c16:uniqueId val="{0000000C-4056-4302-876F-4127874582A1}"/>
                </c:ext>
              </c:extLst>
            </c:dLbl>
            <c:dLbl>
              <c:idx val="7"/>
              <c:delete val="1"/>
              <c:extLst>
                <c:ext xmlns:c15="http://schemas.microsoft.com/office/drawing/2012/chart" uri="{CE6537A1-D6FC-4f65-9D91-7224C49458BB}"/>
                <c:ext xmlns:c16="http://schemas.microsoft.com/office/drawing/2014/chart" uri="{C3380CC4-5D6E-409C-BE32-E72D297353CC}">
                  <c16:uniqueId val="{00000002-4056-4302-876F-4127874582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Avg'!$Q$7:$Z$7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quot;*&quot;">
                  <c:v>2024</c:v>
                </c:pt>
              </c:numCache>
            </c:numRef>
          </c:cat>
          <c:val>
            <c:numRef>
              <c:f>'Fundraising Medians and Avg'!$Q$8:$Z$8</c:f>
              <c:numCache>
                <c:formatCode>0.0</c:formatCode>
                <c:ptCount val="10"/>
                <c:pt idx="0">
                  <c:v>9.7315070000000006</c:v>
                </c:pt>
                <c:pt idx="1">
                  <c:v>11.753424500000001</c:v>
                </c:pt>
                <c:pt idx="2">
                  <c:v>12</c:v>
                </c:pt>
                <c:pt idx="3">
                  <c:v>11.276712</c:v>
                </c:pt>
                <c:pt idx="4">
                  <c:v>12.624656999999999</c:v>
                </c:pt>
                <c:pt idx="5">
                  <c:v>12.049315</c:v>
                </c:pt>
                <c:pt idx="6">
                  <c:v>10.4054795</c:v>
                </c:pt>
                <c:pt idx="7">
                  <c:v>9.1726030000000005</c:v>
                </c:pt>
                <c:pt idx="8">
                  <c:v>14.728766999999999</c:v>
                </c:pt>
                <c:pt idx="9">
                  <c:v>17.950685</c:v>
                </c:pt>
              </c:numCache>
            </c:numRef>
          </c:val>
          <c:smooth val="0"/>
          <c:extLst>
            <c:ext xmlns:c16="http://schemas.microsoft.com/office/drawing/2014/chart" uri="{C3380CC4-5D6E-409C-BE32-E72D297353CC}">
              <c16:uniqueId val="{0000000D-4056-4302-876F-4127874582A1}"/>
            </c:ext>
          </c:extLst>
        </c:ser>
        <c:ser>
          <c:idx val="1"/>
          <c:order val="1"/>
          <c:tx>
            <c:strRef>
              <c:f>'Fundraising Medians and Avg'!$O$9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4056-4302-876F-4127874582A1}"/>
              </c:ext>
            </c:extLst>
          </c:dPt>
          <c:dPt>
            <c:idx val="7"/>
            <c:bubble3D val="0"/>
            <c:extLst>
              <c:ext xmlns:c16="http://schemas.microsoft.com/office/drawing/2014/chart" uri="{C3380CC4-5D6E-409C-BE32-E72D297353CC}">
                <c16:uniqueId val="{0000000F-4056-4302-876F-4127874582A1}"/>
              </c:ext>
            </c:extLst>
          </c:dPt>
          <c:dPt>
            <c:idx val="8"/>
            <c:bubble3D val="0"/>
            <c:extLst>
              <c:ext xmlns:c16="http://schemas.microsoft.com/office/drawing/2014/chart" uri="{C3380CC4-5D6E-409C-BE32-E72D297353CC}">
                <c16:uniqueId val="{00000010-4056-4302-876F-4127874582A1}"/>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4056-4302-876F-4127874582A1}"/>
              </c:ext>
            </c:extLst>
          </c:dPt>
          <c:dLbls>
            <c:dLbl>
              <c:idx val="0"/>
              <c:delete val="1"/>
              <c:extLst>
                <c:ext xmlns:c15="http://schemas.microsoft.com/office/drawing/2012/chart" uri="{CE6537A1-D6FC-4f65-9D91-7224C49458BB}"/>
                <c:ext xmlns:c16="http://schemas.microsoft.com/office/drawing/2014/chart" uri="{C3380CC4-5D6E-409C-BE32-E72D297353CC}">
                  <c16:uniqueId val="{00000013-4056-4302-876F-4127874582A1}"/>
                </c:ext>
              </c:extLst>
            </c:dLbl>
            <c:dLbl>
              <c:idx val="1"/>
              <c:delete val="1"/>
              <c:extLst>
                <c:ext xmlns:c15="http://schemas.microsoft.com/office/drawing/2012/chart" uri="{CE6537A1-D6FC-4f65-9D91-7224C49458BB}"/>
                <c:ext xmlns:c16="http://schemas.microsoft.com/office/drawing/2014/chart" uri="{C3380CC4-5D6E-409C-BE32-E72D297353CC}">
                  <c16:uniqueId val="{00000014-4056-4302-876F-4127874582A1}"/>
                </c:ext>
              </c:extLst>
            </c:dLbl>
            <c:dLbl>
              <c:idx val="2"/>
              <c:delete val="1"/>
              <c:extLst>
                <c:ext xmlns:c15="http://schemas.microsoft.com/office/drawing/2012/chart" uri="{CE6537A1-D6FC-4f65-9D91-7224C49458BB}"/>
                <c:ext xmlns:c16="http://schemas.microsoft.com/office/drawing/2014/chart" uri="{C3380CC4-5D6E-409C-BE32-E72D297353CC}">
                  <c16:uniqueId val="{00000015-4056-4302-876F-4127874582A1}"/>
                </c:ext>
              </c:extLst>
            </c:dLbl>
            <c:dLbl>
              <c:idx val="3"/>
              <c:delete val="1"/>
              <c:extLst>
                <c:ext xmlns:c15="http://schemas.microsoft.com/office/drawing/2012/chart" uri="{CE6537A1-D6FC-4f65-9D91-7224C49458BB}"/>
                <c:ext xmlns:c16="http://schemas.microsoft.com/office/drawing/2014/chart" uri="{C3380CC4-5D6E-409C-BE32-E72D297353CC}">
                  <c16:uniqueId val="{00000016-4056-4302-876F-4127874582A1}"/>
                </c:ext>
              </c:extLst>
            </c:dLbl>
            <c:dLbl>
              <c:idx val="4"/>
              <c:delete val="1"/>
              <c:extLst>
                <c:ext xmlns:c15="http://schemas.microsoft.com/office/drawing/2012/chart" uri="{CE6537A1-D6FC-4f65-9D91-7224C49458BB}"/>
                <c:ext xmlns:c16="http://schemas.microsoft.com/office/drawing/2014/chart" uri="{C3380CC4-5D6E-409C-BE32-E72D297353CC}">
                  <c16:uniqueId val="{0000000E-4056-4302-876F-4127874582A1}"/>
                </c:ext>
              </c:extLst>
            </c:dLbl>
            <c:dLbl>
              <c:idx val="5"/>
              <c:delete val="1"/>
              <c:extLst>
                <c:ext xmlns:c15="http://schemas.microsoft.com/office/drawing/2012/chart" uri="{CE6537A1-D6FC-4f65-9D91-7224C49458BB}"/>
                <c:ext xmlns:c16="http://schemas.microsoft.com/office/drawing/2014/chart" uri="{C3380CC4-5D6E-409C-BE32-E72D297353CC}">
                  <c16:uniqueId val="{00000017-4056-4302-876F-4127874582A1}"/>
                </c:ext>
              </c:extLst>
            </c:dLbl>
            <c:dLbl>
              <c:idx val="6"/>
              <c:delete val="1"/>
              <c:extLst>
                <c:ext xmlns:c15="http://schemas.microsoft.com/office/drawing/2012/chart" uri="{CE6537A1-D6FC-4f65-9D91-7224C49458BB}"/>
                <c:ext xmlns:c16="http://schemas.microsoft.com/office/drawing/2014/chart" uri="{C3380CC4-5D6E-409C-BE32-E72D297353CC}">
                  <c16:uniqueId val="{00000018-4056-4302-876F-4127874582A1}"/>
                </c:ext>
              </c:extLst>
            </c:dLbl>
            <c:dLbl>
              <c:idx val="7"/>
              <c:delete val="1"/>
              <c:extLst>
                <c:ext xmlns:c15="http://schemas.microsoft.com/office/drawing/2012/chart" uri="{CE6537A1-D6FC-4f65-9D91-7224C49458BB}"/>
                <c:ext xmlns:c16="http://schemas.microsoft.com/office/drawing/2014/chart" uri="{C3380CC4-5D6E-409C-BE32-E72D297353CC}">
                  <c16:uniqueId val="{0000000F-4056-4302-876F-4127874582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Avg'!$Q$7:$Z$7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quot;*&quot;">
                  <c:v>2024</c:v>
                </c:pt>
              </c:numCache>
            </c:numRef>
          </c:cat>
          <c:val>
            <c:numRef>
              <c:f>'Fundraising Medians and Avg'!$Q$9:$Z$9</c:f>
              <c:numCache>
                <c:formatCode>0.0</c:formatCode>
                <c:ptCount val="10"/>
                <c:pt idx="0">
                  <c:v>12.472493495575224</c:v>
                </c:pt>
                <c:pt idx="1">
                  <c:v>13.234417640624999</c:v>
                </c:pt>
                <c:pt idx="2">
                  <c:v>15.482739508333335</c:v>
                </c:pt>
                <c:pt idx="3">
                  <c:v>12.999724272189349</c:v>
                </c:pt>
                <c:pt idx="4">
                  <c:v>13.19614593301436</c:v>
                </c:pt>
                <c:pt idx="5">
                  <c:v>12.871548855769236</c:v>
                </c:pt>
                <c:pt idx="6">
                  <c:v>12.97969515186916</c:v>
                </c:pt>
                <c:pt idx="7">
                  <c:v>12.084539970521549</c:v>
                </c:pt>
                <c:pt idx="8">
                  <c:v>15.520858481099649</c:v>
                </c:pt>
                <c:pt idx="9">
                  <c:v>19.138283824561402</c:v>
                </c:pt>
              </c:numCache>
            </c:numRef>
          </c:val>
          <c:smooth val="0"/>
          <c:extLst>
            <c:ext xmlns:c16="http://schemas.microsoft.com/office/drawing/2014/chart" uri="{C3380CC4-5D6E-409C-BE32-E72D297353CC}">
              <c16:uniqueId val="{00000019-4056-4302-876F-4127874582A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Avg'!$O$36</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AC60-43D9-A4E7-247FD36FDCA8}"/>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AC60-43D9-A4E7-247FD36FDCA8}"/>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AC60-43D9-A4E7-247FD36FDCA8}"/>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AC60-43D9-A4E7-247FD36FDCA8}"/>
              </c:ext>
            </c:extLst>
          </c:dPt>
          <c:dLbls>
            <c:dLbl>
              <c:idx val="0"/>
              <c:delete val="1"/>
              <c:extLst>
                <c:ext xmlns:c15="http://schemas.microsoft.com/office/drawing/2012/chart" uri="{CE6537A1-D6FC-4f65-9D91-7224C49458BB}"/>
                <c:ext xmlns:c16="http://schemas.microsoft.com/office/drawing/2014/chart" uri="{C3380CC4-5D6E-409C-BE32-E72D297353CC}">
                  <c16:uniqueId val="{00000007-AC60-43D9-A4E7-247FD36FDCA8}"/>
                </c:ext>
              </c:extLst>
            </c:dLbl>
            <c:dLbl>
              <c:idx val="1"/>
              <c:delete val="1"/>
              <c:extLst>
                <c:ext xmlns:c15="http://schemas.microsoft.com/office/drawing/2012/chart" uri="{CE6537A1-D6FC-4f65-9D91-7224C49458BB}"/>
                <c:ext xmlns:c16="http://schemas.microsoft.com/office/drawing/2014/chart" uri="{C3380CC4-5D6E-409C-BE32-E72D297353CC}">
                  <c16:uniqueId val="{00000008-AC60-43D9-A4E7-247FD36FDCA8}"/>
                </c:ext>
              </c:extLst>
            </c:dLbl>
            <c:dLbl>
              <c:idx val="2"/>
              <c:delete val="1"/>
              <c:extLst>
                <c:ext xmlns:c15="http://schemas.microsoft.com/office/drawing/2012/chart" uri="{CE6537A1-D6FC-4f65-9D91-7224C49458BB}"/>
                <c:ext xmlns:c16="http://schemas.microsoft.com/office/drawing/2014/chart" uri="{C3380CC4-5D6E-409C-BE32-E72D297353CC}">
                  <c16:uniqueId val="{00000009-AC60-43D9-A4E7-247FD36FDCA8}"/>
                </c:ext>
              </c:extLst>
            </c:dLbl>
            <c:dLbl>
              <c:idx val="3"/>
              <c:delete val="1"/>
              <c:extLst>
                <c:ext xmlns:c15="http://schemas.microsoft.com/office/drawing/2012/chart" uri="{CE6537A1-D6FC-4f65-9D91-7224C49458BB}"/>
                <c:ext xmlns:c16="http://schemas.microsoft.com/office/drawing/2014/chart" uri="{C3380CC4-5D6E-409C-BE32-E72D297353CC}">
                  <c16:uniqueId val="{0000000A-AC60-43D9-A4E7-247FD36FDCA8}"/>
                </c:ext>
              </c:extLst>
            </c:dLbl>
            <c:dLbl>
              <c:idx val="4"/>
              <c:delete val="1"/>
              <c:extLst>
                <c:ext xmlns:c15="http://schemas.microsoft.com/office/drawing/2012/chart" uri="{CE6537A1-D6FC-4f65-9D91-7224C49458BB}"/>
                <c:ext xmlns:c16="http://schemas.microsoft.com/office/drawing/2014/chart" uri="{C3380CC4-5D6E-409C-BE32-E72D297353CC}">
                  <c16:uniqueId val="{00000000-AC60-43D9-A4E7-247FD36FDCA8}"/>
                </c:ext>
              </c:extLst>
            </c:dLbl>
            <c:dLbl>
              <c:idx val="5"/>
              <c:delete val="1"/>
              <c:extLst>
                <c:ext xmlns:c15="http://schemas.microsoft.com/office/drawing/2012/chart" uri="{CE6537A1-D6FC-4f65-9D91-7224C49458BB}"/>
                <c:ext xmlns:c16="http://schemas.microsoft.com/office/drawing/2014/chart" uri="{C3380CC4-5D6E-409C-BE32-E72D297353CC}">
                  <c16:uniqueId val="{0000000B-AC60-43D9-A4E7-247FD36FDCA8}"/>
                </c:ext>
              </c:extLst>
            </c:dLbl>
            <c:dLbl>
              <c:idx val="6"/>
              <c:delete val="1"/>
              <c:extLst>
                <c:ext xmlns:c15="http://schemas.microsoft.com/office/drawing/2012/chart" uri="{CE6537A1-D6FC-4f65-9D91-7224C49458BB}"/>
                <c:ext xmlns:c16="http://schemas.microsoft.com/office/drawing/2014/chart" uri="{C3380CC4-5D6E-409C-BE32-E72D297353CC}">
                  <c16:uniqueId val="{0000000C-AC60-43D9-A4E7-247FD36FDCA8}"/>
                </c:ext>
              </c:extLst>
            </c:dLbl>
            <c:dLbl>
              <c:idx val="7"/>
              <c:delete val="1"/>
              <c:extLst>
                <c:ext xmlns:c15="http://schemas.microsoft.com/office/drawing/2012/chart" uri="{CE6537A1-D6FC-4f65-9D91-7224C49458BB}"/>
                <c:ext xmlns:c16="http://schemas.microsoft.com/office/drawing/2014/chart" uri="{C3380CC4-5D6E-409C-BE32-E72D297353CC}">
                  <c16:uniqueId val="{00000002-AC60-43D9-A4E7-247FD36FDC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Avg'!$Q$35:$Z$35</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quot;*&quot;">
                  <c:v>2024</c:v>
                </c:pt>
              </c:numCache>
            </c:numRef>
          </c:cat>
          <c:val>
            <c:numRef>
              <c:f>'Fundraising Medians and Avg'!$Q$36:$Z$36</c:f>
              <c:numCache>
                <c:formatCode>"$"#,##0.0</c:formatCode>
                <c:ptCount val="10"/>
                <c:pt idx="0">
                  <c:v>13.91</c:v>
                </c:pt>
                <c:pt idx="1">
                  <c:v>12.909093500000001</c:v>
                </c:pt>
                <c:pt idx="2">
                  <c:v>20</c:v>
                </c:pt>
                <c:pt idx="3">
                  <c:v>21.5</c:v>
                </c:pt>
                <c:pt idx="4">
                  <c:v>24.465</c:v>
                </c:pt>
                <c:pt idx="5">
                  <c:v>14.15</c:v>
                </c:pt>
                <c:pt idx="6">
                  <c:v>20</c:v>
                </c:pt>
                <c:pt idx="7">
                  <c:v>18</c:v>
                </c:pt>
                <c:pt idx="8">
                  <c:v>25</c:v>
                </c:pt>
                <c:pt idx="9">
                  <c:v>26.25</c:v>
                </c:pt>
              </c:numCache>
            </c:numRef>
          </c:val>
          <c:smooth val="0"/>
          <c:extLst>
            <c:ext xmlns:c16="http://schemas.microsoft.com/office/drawing/2014/chart" uri="{C3380CC4-5D6E-409C-BE32-E72D297353CC}">
              <c16:uniqueId val="{0000000D-AC60-43D9-A4E7-247FD36FDCA8}"/>
            </c:ext>
          </c:extLst>
        </c:ser>
        <c:ser>
          <c:idx val="1"/>
          <c:order val="1"/>
          <c:tx>
            <c:strRef>
              <c:f>'Fundraising Medians and Avg'!$O$37</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AC60-43D9-A4E7-247FD36FDCA8}"/>
              </c:ext>
            </c:extLst>
          </c:dPt>
          <c:dPt>
            <c:idx val="7"/>
            <c:bubble3D val="0"/>
            <c:extLst>
              <c:ext xmlns:c16="http://schemas.microsoft.com/office/drawing/2014/chart" uri="{C3380CC4-5D6E-409C-BE32-E72D297353CC}">
                <c16:uniqueId val="{0000000F-AC60-43D9-A4E7-247FD36FDCA8}"/>
              </c:ext>
            </c:extLst>
          </c:dPt>
          <c:dPt>
            <c:idx val="8"/>
            <c:bubble3D val="0"/>
            <c:extLst>
              <c:ext xmlns:c16="http://schemas.microsoft.com/office/drawing/2014/chart" uri="{C3380CC4-5D6E-409C-BE32-E72D297353CC}">
                <c16:uniqueId val="{00000010-AC60-43D9-A4E7-247FD36FDCA8}"/>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AC60-43D9-A4E7-247FD36FDCA8}"/>
              </c:ext>
            </c:extLst>
          </c:dPt>
          <c:dLbls>
            <c:dLbl>
              <c:idx val="0"/>
              <c:delete val="1"/>
              <c:extLst>
                <c:ext xmlns:c15="http://schemas.microsoft.com/office/drawing/2012/chart" uri="{CE6537A1-D6FC-4f65-9D91-7224C49458BB}"/>
                <c:ext xmlns:c16="http://schemas.microsoft.com/office/drawing/2014/chart" uri="{C3380CC4-5D6E-409C-BE32-E72D297353CC}">
                  <c16:uniqueId val="{00000013-AC60-43D9-A4E7-247FD36FDCA8}"/>
                </c:ext>
              </c:extLst>
            </c:dLbl>
            <c:dLbl>
              <c:idx val="1"/>
              <c:delete val="1"/>
              <c:extLst>
                <c:ext xmlns:c15="http://schemas.microsoft.com/office/drawing/2012/chart" uri="{CE6537A1-D6FC-4f65-9D91-7224C49458BB}"/>
                <c:ext xmlns:c16="http://schemas.microsoft.com/office/drawing/2014/chart" uri="{C3380CC4-5D6E-409C-BE32-E72D297353CC}">
                  <c16:uniqueId val="{00000014-AC60-43D9-A4E7-247FD36FDCA8}"/>
                </c:ext>
              </c:extLst>
            </c:dLbl>
            <c:dLbl>
              <c:idx val="2"/>
              <c:delete val="1"/>
              <c:extLst>
                <c:ext xmlns:c15="http://schemas.microsoft.com/office/drawing/2012/chart" uri="{CE6537A1-D6FC-4f65-9D91-7224C49458BB}"/>
                <c:ext xmlns:c16="http://schemas.microsoft.com/office/drawing/2014/chart" uri="{C3380CC4-5D6E-409C-BE32-E72D297353CC}">
                  <c16:uniqueId val="{00000015-AC60-43D9-A4E7-247FD36FDCA8}"/>
                </c:ext>
              </c:extLst>
            </c:dLbl>
            <c:dLbl>
              <c:idx val="3"/>
              <c:delete val="1"/>
              <c:extLst>
                <c:ext xmlns:c15="http://schemas.microsoft.com/office/drawing/2012/chart" uri="{CE6537A1-D6FC-4f65-9D91-7224C49458BB}"/>
                <c:ext xmlns:c16="http://schemas.microsoft.com/office/drawing/2014/chart" uri="{C3380CC4-5D6E-409C-BE32-E72D297353CC}">
                  <c16:uniqueId val="{00000016-AC60-43D9-A4E7-247FD36FDCA8}"/>
                </c:ext>
              </c:extLst>
            </c:dLbl>
            <c:dLbl>
              <c:idx val="4"/>
              <c:delete val="1"/>
              <c:extLst>
                <c:ext xmlns:c15="http://schemas.microsoft.com/office/drawing/2012/chart" uri="{CE6537A1-D6FC-4f65-9D91-7224C49458BB}"/>
                <c:ext xmlns:c16="http://schemas.microsoft.com/office/drawing/2014/chart" uri="{C3380CC4-5D6E-409C-BE32-E72D297353CC}">
                  <c16:uniqueId val="{0000000E-AC60-43D9-A4E7-247FD36FDCA8}"/>
                </c:ext>
              </c:extLst>
            </c:dLbl>
            <c:dLbl>
              <c:idx val="5"/>
              <c:delete val="1"/>
              <c:extLst>
                <c:ext xmlns:c15="http://schemas.microsoft.com/office/drawing/2012/chart" uri="{CE6537A1-D6FC-4f65-9D91-7224C49458BB}"/>
                <c:ext xmlns:c16="http://schemas.microsoft.com/office/drawing/2014/chart" uri="{C3380CC4-5D6E-409C-BE32-E72D297353CC}">
                  <c16:uniqueId val="{00000017-AC60-43D9-A4E7-247FD36FDCA8}"/>
                </c:ext>
              </c:extLst>
            </c:dLbl>
            <c:dLbl>
              <c:idx val="6"/>
              <c:delete val="1"/>
              <c:extLst>
                <c:ext xmlns:c15="http://schemas.microsoft.com/office/drawing/2012/chart" uri="{CE6537A1-D6FC-4f65-9D91-7224C49458BB}"/>
                <c:ext xmlns:c16="http://schemas.microsoft.com/office/drawing/2014/chart" uri="{C3380CC4-5D6E-409C-BE32-E72D297353CC}">
                  <c16:uniqueId val="{00000018-AC60-43D9-A4E7-247FD36FDCA8}"/>
                </c:ext>
              </c:extLst>
            </c:dLbl>
            <c:dLbl>
              <c:idx val="7"/>
              <c:delete val="1"/>
              <c:extLst>
                <c:ext xmlns:c15="http://schemas.microsoft.com/office/drawing/2012/chart" uri="{CE6537A1-D6FC-4f65-9D91-7224C49458BB}"/>
                <c:ext xmlns:c16="http://schemas.microsoft.com/office/drawing/2014/chart" uri="{C3380CC4-5D6E-409C-BE32-E72D297353CC}">
                  <c16:uniqueId val="{0000000F-AC60-43D9-A4E7-247FD36FDC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Avg'!$Q$35:$Z$35</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quot;*&quot;">
                  <c:v>2024</c:v>
                </c:pt>
              </c:numCache>
            </c:numRef>
          </c:cat>
          <c:val>
            <c:numRef>
              <c:f>'Fundraising Medians and Avg'!$Q$37:$Z$37</c:f>
              <c:numCache>
                <c:formatCode>"$"#,##0.0</c:formatCode>
                <c:ptCount val="10"/>
                <c:pt idx="0">
                  <c:v>35.012216174193547</c:v>
                </c:pt>
                <c:pt idx="1">
                  <c:v>52.432341701492533</c:v>
                </c:pt>
                <c:pt idx="2">
                  <c:v>66.368598006040443</c:v>
                </c:pt>
                <c:pt idx="3">
                  <c:v>68.109020052604166</c:v>
                </c:pt>
                <c:pt idx="4">
                  <c:v>59.92900469206063</c:v>
                </c:pt>
                <c:pt idx="5">
                  <c:v>51.446855424378391</c:v>
                </c:pt>
                <c:pt idx="6">
                  <c:v>75.269721904695089</c:v>
                </c:pt>
                <c:pt idx="7">
                  <c:v>55.171942586701881</c:v>
                </c:pt>
                <c:pt idx="8">
                  <c:v>107.52786514821598</c:v>
                </c:pt>
                <c:pt idx="9">
                  <c:v>60.928366730769227</c:v>
                </c:pt>
              </c:numCache>
            </c:numRef>
          </c:val>
          <c:smooth val="0"/>
          <c:extLst>
            <c:ext xmlns:c16="http://schemas.microsoft.com/office/drawing/2014/chart" uri="{C3380CC4-5D6E-409C-BE32-E72D297353CC}">
              <c16:uniqueId val="{00000019-AC60-43D9-A4E7-247FD36FDCA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Avg'!$B$68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6CE6-4995-9F00-D32EDE8897CA}"/>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6CE6-4995-9F00-D32EDE8897C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6CE6-4995-9F00-D32EDE8897CA}"/>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6CE6-4995-9F00-D32EDE8897CA}"/>
              </c:ext>
            </c:extLst>
          </c:dPt>
          <c:dLbls>
            <c:dLbl>
              <c:idx val="0"/>
              <c:delete val="1"/>
              <c:extLst>
                <c:ext xmlns:c15="http://schemas.microsoft.com/office/drawing/2012/chart" uri="{CE6537A1-D6FC-4f65-9D91-7224C49458BB}"/>
                <c:ext xmlns:c16="http://schemas.microsoft.com/office/drawing/2014/chart" uri="{C3380CC4-5D6E-409C-BE32-E72D297353CC}">
                  <c16:uniqueId val="{00000007-6CE6-4995-9F00-D32EDE8897CA}"/>
                </c:ext>
              </c:extLst>
            </c:dLbl>
            <c:dLbl>
              <c:idx val="1"/>
              <c:delete val="1"/>
              <c:extLst>
                <c:ext xmlns:c15="http://schemas.microsoft.com/office/drawing/2012/chart" uri="{CE6537A1-D6FC-4f65-9D91-7224C49458BB}"/>
                <c:ext xmlns:c16="http://schemas.microsoft.com/office/drawing/2014/chart" uri="{C3380CC4-5D6E-409C-BE32-E72D297353CC}">
                  <c16:uniqueId val="{00000008-6CE6-4995-9F00-D32EDE8897CA}"/>
                </c:ext>
              </c:extLst>
            </c:dLbl>
            <c:dLbl>
              <c:idx val="2"/>
              <c:delete val="1"/>
              <c:extLst>
                <c:ext xmlns:c15="http://schemas.microsoft.com/office/drawing/2012/chart" uri="{CE6537A1-D6FC-4f65-9D91-7224C49458BB}"/>
                <c:ext xmlns:c16="http://schemas.microsoft.com/office/drawing/2014/chart" uri="{C3380CC4-5D6E-409C-BE32-E72D297353CC}">
                  <c16:uniqueId val="{00000009-6CE6-4995-9F00-D32EDE8897CA}"/>
                </c:ext>
              </c:extLst>
            </c:dLbl>
            <c:dLbl>
              <c:idx val="3"/>
              <c:delete val="1"/>
              <c:extLst>
                <c:ext xmlns:c15="http://schemas.microsoft.com/office/drawing/2012/chart" uri="{CE6537A1-D6FC-4f65-9D91-7224C49458BB}"/>
                <c:ext xmlns:c16="http://schemas.microsoft.com/office/drawing/2014/chart" uri="{C3380CC4-5D6E-409C-BE32-E72D297353CC}">
                  <c16:uniqueId val="{0000000A-6CE6-4995-9F00-D32EDE8897CA}"/>
                </c:ext>
              </c:extLst>
            </c:dLbl>
            <c:dLbl>
              <c:idx val="4"/>
              <c:delete val="1"/>
              <c:extLst>
                <c:ext xmlns:c15="http://schemas.microsoft.com/office/drawing/2012/chart" uri="{CE6537A1-D6FC-4f65-9D91-7224C49458BB}"/>
                <c:ext xmlns:c16="http://schemas.microsoft.com/office/drawing/2014/chart" uri="{C3380CC4-5D6E-409C-BE32-E72D297353CC}">
                  <c16:uniqueId val="{00000000-6CE6-4995-9F00-D32EDE8897CA}"/>
                </c:ext>
              </c:extLst>
            </c:dLbl>
            <c:dLbl>
              <c:idx val="5"/>
              <c:delete val="1"/>
              <c:extLst>
                <c:ext xmlns:c15="http://schemas.microsoft.com/office/drawing/2012/chart" uri="{CE6537A1-D6FC-4f65-9D91-7224C49458BB}"/>
                <c:ext xmlns:c16="http://schemas.microsoft.com/office/drawing/2014/chart" uri="{C3380CC4-5D6E-409C-BE32-E72D297353CC}">
                  <c16:uniqueId val="{0000000B-6CE6-4995-9F00-D32EDE8897CA}"/>
                </c:ext>
              </c:extLst>
            </c:dLbl>
            <c:dLbl>
              <c:idx val="6"/>
              <c:delete val="1"/>
              <c:extLst>
                <c:ext xmlns:c15="http://schemas.microsoft.com/office/drawing/2012/chart" uri="{CE6537A1-D6FC-4f65-9D91-7224C49458BB}"/>
                <c:ext xmlns:c16="http://schemas.microsoft.com/office/drawing/2014/chart" uri="{C3380CC4-5D6E-409C-BE32-E72D297353CC}">
                  <c16:uniqueId val="{0000000C-6CE6-4995-9F00-D32EDE8897CA}"/>
                </c:ext>
              </c:extLst>
            </c:dLbl>
            <c:dLbl>
              <c:idx val="7"/>
              <c:delete val="1"/>
              <c:extLst>
                <c:ext xmlns:c15="http://schemas.microsoft.com/office/drawing/2012/chart" uri="{CE6537A1-D6FC-4f65-9D91-7224C49458BB}"/>
                <c:ext xmlns:c16="http://schemas.microsoft.com/office/drawing/2014/chart" uri="{C3380CC4-5D6E-409C-BE32-E72D297353CC}">
                  <c16:uniqueId val="{00000002-6CE6-4995-9F00-D32EDE8897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Avg'!$D$67:$M$67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quot;*&quot;">
                  <c:v>2024</c:v>
                </c:pt>
              </c:numCache>
            </c:numRef>
          </c:cat>
          <c:val>
            <c:numRef>
              <c:f>'Fundraising Medians and Avg'!$D$68:$M$68</c:f>
              <c:numCache>
                <c:formatCode>0.0</c:formatCode>
                <c:ptCount val="10"/>
                <c:pt idx="0">
                  <c:v>2.3561640000000001</c:v>
                </c:pt>
                <c:pt idx="1">
                  <c:v>2.383562</c:v>
                </c:pt>
                <c:pt idx="2">
                  <c:v>2.6301369999999999</c:v>
                </c:pt>
                <c:pt idx="3">
                  <c:v>2.893151</c:v>
                </c:pt>
                <c:pt idx="4">
                  <c:v>2.7589044999999999</c:v>
                </c:pt>
                <c:pt idx="5">
                  <c:v>2.1945209999999999</c:v>
                </c:pt>
                <c:pt idx="6">
                  <c:v>2.1726025</c:v>
                </c:pt>
                <c:pt idx="7">
                  <c:v>1.5397259999999999</c:v>
                </c:pt>
                <c:pt idx="8">
                  <c:v>2.3534245</c:v>
                </c:pt>
                <c:pt idx="9">
                  <c:v>1.8835614999999999</c:v>
                </c:pt>
              </c:numCache>
            </c:numRef>
          </c:val>
          <c:smooth val="0"/>
          <c:extLst>
            <c:ext xmlns:c16="http://schemas.microsoft.com/office/drawing/2014/chart" uri="{C3380CC4-5D6E-409C-BE32-E72D297353CC}">
              <c16:uniqueId val="{0000000D-6CE6-4995-9F00-D32EDE8897CA}"/>
            </c:ext>
          </c:extLst>
        </c:ser>
        <c:ser>
          <c:idx val="1"/>
          <c:order val="1"/>
          <c:tx>
            <c:strRef>
              <c:f>'Fundraising Medians and Avg'!$B$69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6CE6-4995-9F00-D32EDE8897CA}"/>
              </c:ext>
            </c:extLst>
          </c:dPt>
          <c:dPt>
            <c:idx val="7"/>
            <c:bubble3D val="0"/>
            <c:extLst>
              <c:ext xmlns:c16="http://schemas.microsoft.com/office/drawing/2014/chart" uri="{C3380CC4-5D6E-409C-BE32-E72D297353CC}">
                <c16:uniqueId val="{0000000F-6CE6-4995-9F00-D32EDE8897CA}"/>
              </c:ext>
            </c:extLst>
          </c:dPt>
          <c:dPt>
            <c:idx val="8"/>
            <c:bubble3D val="0"/>
            <c:extLst>
              <c:ext xmlns:c16="http://schemas.microsoft.com/office/drawing/2014/chart" uri="{C3380CC4-5D6E-409C-BE32-E72D297353CC}">
                <c16:uniqueId val="{00000010-6CE6-4995-9F00-D32EDE8897CA}"/>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6CE6-4995-9F00-D32EDE8897CA}"/>
              </c:ext>
            </c:extLst>
          </c:dPt>
          <c:dLbls>
            <c:dLbl>
              <c:idx val="0"/>
              <c:delete val="1"/>
              <c:extLst>
                <c:ext xmlns:c15="http://schemas.microsoft.com/office/drawing/2012/chart" uri="{CE6537A1-D6FC-4f65-9D91-7224C49458BB}"/>
                <c:ext xmlns:c16="http://schemas.microsoft.com/office/drawing/2014/chart" uri="{C3380CC4-5D6E-409C-BE32-E72D297353CC}">
                  <c16:uniqueId val="{00000013-6CE6-4995-9F00-D32EDE8897CA}"/>
                </c:ext>
              </c:extLst>
            </c:dLbl>
            <c:dLbl>
              <c:idx val="1"/>
              <c:delete val="1"/>
              <c:extLst>
                <c:ext xmlns:c15="http://schemas.microsoft.com/office/drawing/2012/chart" uri="{CE6537A1-D6FC-4f65-9D91-7224C49458BB}"/>
                <c:ext xmlns:c16="http://schemas.microsoft.com/office/drawing/2014/chart" uri="{C3380CC4-5D6E-409C-BE32-E72D297353CC}">
                  <c16:uniqueId val="{00000014-6CE6-4995-9F00-D32EDE8897CA}"/>
                </c:ext>
              </c:extLst>
            </c:dLbl>
            <c:dLbl>
              <c:idx val="2"/>
              <c:delete val="1"/>
              <c:extLst>
                <c:ext xmlns:c15="http://schemas.microsoft.com/office/drawing/2012/chart" uri="{CE6537A1-D6FC-4f65-9D91-7224C49458BB}"/>
                <c:ext xmlns:c16="http://schemas.microsoft.com/office/drawing/2014/chart" uri="{C3380CC4-5D6E-409C-BE32-E72D297353CC}">
                  <c16:uniqueId val="{00000015-6CE6-4995-9F00-D32EDE8897CA}"/>
                </c:ext>
              </c:extLst>
            </c:dLbl>
            <c:dLbl>
              <c:idx val="3"/>
              <c:delete val="1"/>
              <c:extLst>
                <c:ext xmlns:c15="http://schemas.microsoft.com/office/drawing/2012/chart" uri="{CE6537A1-D6FC-4f65-9D91-7224C49458BB}"/>
                <c:ext xmlns:c16="http://schemas.microsoft.com/office/drawing/2014/chart" uri="{C3380CC4-5D6E-409C-BE32-E72D297353CC}">
                  <c16:uniqueId val="{00000016-6CE6-4995-9F00-D32EDE8897CA}"/>
                </c:ext>
              </c:extLst>
            </c:dLbl>
            <c:dLbl>
              <c:idx val="4"/>
              <c:delete val="1"/>
              <c:extLst>
                <c:ext xmlns:c15="http://schemas.microsoft.com/office/drawing/2012/chart" uri="{CE6537A1-D6FC-4f65-9D91-7224C49458BB}"/>
                <c:ext xmlns:c16="http://schemas.microsoft.com/office/drawing/2014/chart" uri="{C3380CC4-5D6E-409C-BE32-E72D297353CC}">
                  <c16:uniqueId val="{0000000E-6CE6-4995-9F00-D32EDE8897CA}"/>
                </c:ext>
              </c:extLst>
            </c:dLbl>
            <c:dLbl>
              <c:idx val="5"/>
              <c:delete val="1"/>
              <c:extLst>
                <c:ext xmlns:c15="http://schemas.microsoft.com/office/drawing/2012/chart" uri="{CE6537A1-D6FC-4f65-9D91-7224C49458BB}"/>
                <c:ext xmlns:c16="http://schemas.microsoft.com/office/drawing/2014/chart" uri="{C3380CC4-5D6E-409C-BE32-E72D297353CC}">
                  <c16:uniqueId val="{00000017-6CE6-4995-9F00-D32EDE8897CA}"/>
                </c:ext>
              </c:extLst>
            </c:dLbl>
            <c:dLbl>
              <c:idx val="6"/>
              <c:delete val="1"/>
              <c:extLst>
                <c:ext xmlns:c15="http://schemas.microsoft.com/office/drawing/2012/chart" uri="{CE6537A1-D6FC-4f65-9D91-7224C49458BB}"/>
                <c:ext xmlns:c16="http://schemas.microsoft.com/office/drawing/2014/chart" uri="{C3380CC4-5D6E-409C-BE32-E72D297353CC}">
                  <c16:uniqueId val="{00000018-6CE6-4995-9F00-D32EDE8897CA}"/>
                </c:ext>
              </c:extLst>
            </c:dLbl>
            <c:dLbl>
              <c:idx val="7"/>
              <c:delete val="1"/>
              <c:extLst>
                <c:ext xmlns:c15="http://schemas.microsoft.com/office/drawing/2012/chart" uri="{CE6537A1-D6FC-4f65-9D91-7224C49458BB}"/>
                <c:ext xmlns:c16="http://schemas.microsoft.com/office/drawing/2014/chart" uri="{C3380CC4-5D6E-409C-BE32-E72D297353CC}">
                  <c16:uniqueId val="{0000000F-6CE6-4995-9F00-D32EDE8897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Avg'!$D$67:$M$67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quot;*&quot;">
                  <c:v>2024</c:v>
                </c:pt>
              </c:numCache>
            </c:numRef>
          </c:cat>
          <c:val>
            <c:numRef>
              <c:f>'Fundraising Medians and Avg'!$D$69:$M$69</c:f>
              <c:numCache>
                <c:formatCode>0.0</c:formatCode>
                <c:ptCount val="10"/>
                <c:pt idx="0">
                  <c:v>2.8282445670103105</c:v>
                </c:pt>
                <c:pt idx="1">
                  <c:v>2.8402171886792456</c:v>
                </c:pt>
                <c:pt idx="2">
                  <c:v>3.1868624819277116</c:v>
                </c:pt>
                <c:pt idx="3">
                  <c:v>2.8766199662921355</c:v>
                </c:pt>
                <c:pt idx="4">
                  <c:v>2.8242839090909109</c:v>
                </c:pt>
                <c:pt idx="5">
                  <c:v>2.3918648527607349</c:v>
                </c:pt>
                <c:pt idx="6">
                  <c:v>2.3247411603053458</c:v>
                </c:pt>
                <c:pt idx="7">
                  <c:v>1.7265538296943224</c:v>
                </c:pt>
                <c:pt idx="8">
                  <c:v>2.4220439671052629</c:v>
                </c:pt>
                <c:pt idx="9">
                  <c:v>2.1312133928571426</c:v>
                </c:pt>
              </c:numCache>
            </c:numRef>
          </c:val>
          <c:smooth val="0"/>
          <c:extLst>
            <c:ext xmlns:c16="http://schemas.microsoft.com/office/drawing/2014/chart" uri="{C3380CC4-5D6E-409C-BE32-E72D297353CC}">
              <c16:uniqueId val="{00000019-6CE6-4995-9F00-D32EDE8897C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CSA'!$B$8</c:f>
              <c:strCache>
                <c:ptCount val="1"/>
                <c:pt idx="0">
                  <c:v>San Jose-San Francisco-Oakland, CA</c:v>
                </c:pt>
              </c:strCache>
            </c:strRef>
          </c:tx>
          <c:spPr>
            <a:solidFill>
              <a:srgbClr val="051C38"/>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CSA'!$C$8:$M$8</c:f>
              <c:numCache>
                <c:formatCode>General</c:formatCode>
                <c:ptCount val="11"/>
                <c:pt idx="0">
                  <c:v>178</c:v>
                </c:pt>
                <c:pt idx="1">
                  <c:v>215</c:v>
                </c:pt>
                <c:pt idx="2">
                  <c:v>223</c:v>
                </c:pt>
                <c:pt idx="3">
                  <c:v>226</c:v>
                </c:pt>
                <c:pt idx="4">
                  <c:v>271</c:v>
                </c:pt>
                <c:pt idx="5">
                  <c:v>252</c:v>
                </c:pt>
                <c:pt idx="6">
                  <c:v>299</c:v>
                </c:pt>
                <c:pt idx="7">
                  <c:v>512</c:v>
                </c:pt>
                <c:pt idx="8">
                  <c:v>467</c:v>
                </c:pt>
                <c:pt idx="9">
                  <c:v>207</c:v>
                </c:pt>
                <c:pt idx="10">
                  <c:v>32</c:v>
                </c:pt>
              </c:numCache>
            </c:numRef>
          </c:val>
          <c:extLst>
            <c:ext xmlns:c16="http://schemas.microsoft.com/office/drawing/2014/chart" uri="{C3380CC4-5D6E-409C-BE32-E72D297353CC}">
              <c16:uniqueId val="{00000000-92DC-4198-A5AB-C01751B738F4}"/>
            </c:ext>
          </c:extLst>
        </c:ser>
        <c:ser>
          <c:idx val="1"/>
          <c:order val="1"/>
          <c:tx>
            <c:strRef>
              <c:f>'Fundraising x CSA'!$B$9</c:f>
              <c:strCache>
                <c:ptCount val="1"/>
                <c:pt idx="0">
                  <c:v>New York-Newark, NY-NJ-CT-PA</c:v>
                </c:pt>
              </c:strCache>
            </c:strRef>
          </c:tx>
          <c:spPr>
            <a:solidFill>
              <a:schemeClr val="accent1"/>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CSA'!$C$9:$M$9</c:f>
              <c:numCache>
                <c:formatCode>General</c:formatCode>
                <c:ptCount val="11"/>
                <c:pt idx="0">
                  <c:v>75</c:v>
                </c:pt>
                <c:pt idx="1">
                  <c:v>79</c:v>
                </c:pt>
                <c:pt idx="2">
                  <c:v>95</c:v>
                </c:pt>
                <c:pt idx="3">
                  <c:v>87</c:v>
                </c:pt>
                <c:pt idx="4">
                  <c:v>138</c:v>
                </c:pt>
                <c:pt idx="5">
                  <c:v>144</c:v>
                </c:pt>
                <c:pt idx="6">
                  <c:v>170</c:v>
                </c:pt>
                <c:pt idx="7">
                  <c:v>293</c:v>
                </c:pt>
                <c:pt idx="8">
                  <c:v>308</c:v>
                </c:pt>
                <c:pt idx="9">
                  <c:v>97</c:v>
                </c:pt>
                <c:pt idx="10">
                  <c:v>15</c:v>
                </c:pt>
              </c:numCache>
            </c:numRef>
          </c:val>
          <c:extLst>
            <c:ext xmlns:c16="http://schemas.microsoft.com/office/drawing/2014/chart" uri="{C3380CC4-5D6E-409C-BE32-E72D297353CC}">
              <c16:uniqueId val="{00000001-92DC-4198-A5AB-C01751B738F4}"/>
            </c:ext>
          </c:extLst>
        </c:ser>
        <c:ser>
          <c:idx val="2"/>
          <c:order val="2"/>
          <c:tx>
            <c:strRef>
              <c:f>'Fundraising x CSA'!$B$10</c:f>
              <c:strCache>
                <c:ptCount val="1"/>
                <c:pt idx="0">
                  <c:v>Washington-Baltimore-Arlington, DC-MD-VA-WV-PA</c:v>
                </c:pt>
              </c:strCache>
            </c:strRef>
          </c:tx>
          <c:spPr>
            <a:solidFill>
              <a:schemeClr val="accent2"/>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CSA'!$C$10:$M$10</c:f>
              <c:numCache>
                <c:formatCode>General</c:formatCode>
                <c:ptCount val="11"/>
                <c:pt idx="0">
                  <c:v>11</c:v>
                </c:pt>
                <c:pt idx="1">
                  <c:v>14</c:v>
                </c:pt>
                <c:pt idx="2">
                  <c:v>14</c:v>
                </c:pt>
                <c:pt idx="3">
                  <c:v>19</c:v>
                </c:pt>
                <c:pt idx="4">
                  <c:v>20</c:v>
                </c:pt>
                <c:pt idx="5">
                  <c:v>24</c:v>
                </c:pt>
                <c:pt idx="6">
                  <c:v>28</c:v>
                </c:pt>
                <c:pt idx="7">
                  <c:v>50</c:v>
                </c:pt>
                <c:pt idx="8">
                  <c:v>34</c:v>
                </c:pt>
                <c:pt idx="9">
                  <c:v>22</c:v>
                </c:pt>
                <c:pt idx="10">
                  <c:v>1</c:v>
                </c:pt>
              </c:numCache>
            </c:numRef>
          </c:val>
          <c:extLst>
            <c:ext xmlns:c16="http://schemas.microsoft.com/office/drawing/2014/chart" uri="{C3380CC4-5D6E-409C-BE32-E72D297353CC}">
              <c16:uniqueId val="{00000002-92DC-4198-A5AB-C01751B738F4}"/>
            </c:ext>
          </c:extLst>
        </c:ser>
        <c:ser>
          <c:idx val="3"/>
          <c:order val="3"/>
          <c:tx>
            <c:strRef>
              <c:f>'Fundraising x CSA'!$B$12</c:f>
              <c:strCache>
                <c:ptCount val="1"/>
                <c:pt idx="0">
                  <c:v>Houston-The Woodlands, TX</c:v>
                </c:pt>
              </c:strCache>
            </c:strRef>
          </c:tx>
          <c:spPr>
            <a:solidFill>
              <a:srgbClr val="267479"/>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CSA'!$C$12:$M$12</c:f>
              <c:numCache>
                <c:formatCode>General</c:formatCode>
                <c:ptCount val="11"/>
                <c:pt idx="0">
                  <c:v>5</c:v>
                </c:pt>
                <c:pt idx="1">
                  <c:v>2</c:v>
                </c:pt>
                <c:pt idx="2">
                  <c:v>2</c:v>
                </c:pt>
                <c:pt idx="3">
                  <c:v>3</c:v>
                </c:pt>
                <c:pt idx="4">
                  <c:v>6</c:v>
                </c:pt>
                <c:pt idx="5">
                  <c:v>7</c:v>
                </c:pt>
                <c:pt idx="6">
                  <c:v>4</c:v>
                </c:pt>
                <c:pt idx="7">
                  <c:v>11</c:v>
                </c:pt>
                <c:pt idx="8">
                  <c:v>13</c:v>
                </c:pt>
                <c:pt idx="9">
                  <c:v>5</c:v>
                </c:pt>
                <c:pt idx="10">
                  <c:v>4</c:v>
                </c:pt>
              </c:numCache>
            </c:numRef>
          </c:val>
          <c:extLst>
            <c:ext xmlns:c16="http://schemas.microsoft.com/office/drawing/2014/chart" uri="{C3380CC4-5D6E-409C-BE32-E72D297353CC}">
              <c16:uniqueId val="{00000003-92DC-4198-A5AB-C01751B738F4}"/>
            </c:ext>
          </c:extLst>
        </c:ser>
        <c:ser>
          <c:idx val="4"/>
          <c:order val="4"/>
          <c:tx>
            <c:strRef>
              <c:f>'Fundraising x CSA'!$B$11</c:f>
              <c:strCache>
                <c:ptCount val="1"/>
                <c:pt idx="0">
                  <c:v>Boston-Worcester-Providence, MA-RI-NH-CT</c:v>
                </c:pt>
              </c:strCache>
            </c:strRef>
          </c:tx>
          <c:spPr>
            <a:solidFill>
              <a:srgbClr val="40C2C9"/>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CSA'!$C$11:$M$11</c:f>
              <c:numCache>
                <c:formatCode>General</c:formatCode>
                <c:ptCount val="11"/>
                <c:pt idx="0">
                  <c:v>26</c:v>
                </c:pt>
                <c:pt idx="1">
                  <c:v>36</c:v>
                </c:pt>
                <c:pt idx="2">
                  <c:v>48</c:v>
                </c:pt>
                <c:pt idx="3">
                  <c:v>55</c:v>
                </c:pt>
                <c:pt idx="4">
                  <c:v>73</c:v>
                </c:pt>
                <c:pt idx="5">
                  <c:v>68</c:v>
                </c:pt>
                <c:pt idx="6">
                  <c:v>86</c:v>
                </c:pt>
                <c:pt idx="7">
                  <c:v>126</c:v>
                </c:pt>
                <c:pt idx="8">
                  <c:v>113</c:v>
                </c:pt>
                <c:pt idx="9">
                  <c:v>50</c:v>
                </c:pt>
                <c:pt idx="10">
                  <c:v>7</c:v>
                </c:pt>
              </c:numCache>
            </c:numRef>
          </c:val>
          <c:extLst>
            <c:ext xmlns:c16="http://schemas.microsoft.com/office/drawing/2014/chart" uri="{C3380CC4-5D6E-409C-BE32-E72D297353CC}">
              <c16:uniqueId val="{00000004-92DC-4198-A5AB-C01751B738F4}"/>
            </c:ext>
          </c:extLst>
        </c:ser>
        <c:ser>
          <c:idx val="5"/>
          <c:order val="5"/>
          <c:tx>
            <c:strRef>
              <c:f>'Fundraising x CSA'!$B$13</c:f>
              <c:strCache>
                <c:ptCount val="1"/>
                <c:pt idx="0">
                  <c:v>Los Angeles-Long Beach, CA</c:v>
                </c:pt>
              </c:strCache>
            </c:strRef>
          </c:tx>
          <c:spPr>
            <a:solidFill>
              <a:srgbClr val="C4EDEB"/>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CSA'!$C$13:$M$13</c:f>
              <c:numCache>
                <c:formatCode>General</c:formatCode>
                <c:ptCount val="11"/>
                <c:pt idx="0">
                  <c:v>29</c:v>
                </c:pt>
                <c:pt idx="1">
                  <c:v>34</c:v>
                </c:pt>
                <c:pt idx="2">
                  <c:v>38</c:v>
                </c:pt>
                <c:pt idx="3">
                  <c:v>48</c:v>
                </c:pt>
                <c:pt idx="4">
                  <c:v>40</c:v>
                </c:pt>
                <c:pt idx="5">
                  <c:v>41</c:v>
                </c:pt>
                <c:pt idx="6">
                  <c:v>71</c:v>
                </c:pt>
                <c:pt idx="7">
                  <c:v>120</c:v>
                </c:pt>
                <c:pt idx="8">
                  <c:v>105</c:v>
                </c:pt>
                <c:pt idx="9">
                  <c:v>47</c:v>
                </c:pt>
                <c:pt idx="10">
                  <c:v>11</c:v>
                </c:pt>
              </c:numCache>
            </c:numRef>
          </c:val>
          <c:extLst>
            <c:ext xmlns:c16="http://schemas.microsoft.com/office/drawing/2014/chart" uri="{C3380CC4-5D6E-409C-BE32-E72D297353CC}">
              <c16:uniqueId val="{00000005-92DC-4198-A5AB-C01751B738F4}"/>
            </c:ext>
          </c:extLst>
        </c:ser>
        <c:ser>
          <c:idx val="6"/>
          <c:order val="6"/>
          <c:tx>
            <c:strRef>
              <c:f>'Fundraising x CSA'!$B$14</c:f>
              <c:strCache>
                <c:ptCount val="1"/>
                <c:pt idx="0">
                  <c:v>Denver-Aurora, CO</c:v>
                </c:pt>
              </c:strCache>
            </c:strRef>
          </c:tx>
          <c:spPr>
            <a:solidFill>
              <a:srgbClr val="F5C914"/>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CSA'!$C$14:$M$14</c:f>
              <c:numCache>
                <c:formatCode>General</c:formatCode>
                <c:ptCount val="11"/>
                <c:pt idx="0">
                  <c:v>9</c:v>
                </c:pt>
                <c:pt idx="1">
                  <c:v>13</c:v>
                </c:pt>
                <c:pt idx="2">
                  <c:v>12</c:v>
                </c:pt>
                <c:pt idx="3">
                  <c:v>16</c:v>
                </c:pt>
                <c:pt idx="4">
                  <c:v>19</c:v>
                </c:pt>
                <c:pt idx="5">
                  <c:v>11</c:v>
                </c:pt>
                <c:pt idx="6">
                  <c:v>13</c:v>
                </c:pt>
                <c:pt idx="7">
                  <c:v>20</c:v>
                </c:pt>
                <c:pt idx="8">
                  <c:v>28</c:v>
                </c:pt>
                <c:pt idx="9">
                  <c:v>5</c:v>
                </c:pt>
                <c:pt idx="10">
                  <c:v>1</c:v>
                </c:pt>
              </c:numCache>
            </c:numRef>
          </c:val>
          <c:extLst>
            <c:ext xmlns:c16="http://schemas.microsoft.com/office/drawing/2014/chart" uri="{C3380CC4-5D6E-409C-BE32-E72D297353CC}">
              <c16:uniqueId val="{00000006-92DC-4198-A5AB-C01751B738F4}"/>
            </c:ext>
          </c:extLst>
        </c:ser>
        <c:ser>
          <c:idx val="7"/>
          <c:order val="7"/>
          <c:tx>
            <c:strRef>
              <c:f>'Fundraising x CSA'!$B$15</c:f>
              <c:strCache>
                <c:ptCount val="1"/>
                <c:pt idx="0">
                  <c:v>Pittsburgh-New Castle-Weirton, PA-OH-WV</c:v>
                </c:pt>
              </c:strCache>
            </c:strRef>
          </c:tx>
          <c:spPr>
            <a:solidFill>
              <a:schemeClr val="accent6"/>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CSA'!$C$15:$M$15</c:f>
              <c:numCache>
                <c:formatCode>General</c:formatCode>
                <c:ptCount val="11"/>
                <c:pt idx="0">
                  <c:v>3</c:v>
                </c:pt>
                <c:pt idx="1">
                  <c:v>4</c:v>
                </c:pt>
                <c:pt idx="2">
                  <c:v>0</c:v>
                </c:pt>
                <c:pt idx="3">
                  <c:v>4</c:v>
                </c:pt>
                <c:pt idx="4">
                  <c:v>1</c:v>
                </c:pt>
                <c:pt idx="5">
                  <c:v>2</c:v>
                </c:pt>
                <c:pt idx="6">
                  <c:v>2</c:v>
                </c:pt>
                <c:pt idx="7">
                  <c:v>1</c:v>
                </c:pt>
                <c:pt idx="8">
                  <c:v>0</c:v>
                </c:pt>
                <c:pt idx="9">
                  <c:v>0</c:v>
                </c:pt>
                <c:pt idx="10">
                  <c:v>1</c:v>
                </c:pt>
              </c:numCache>
            </c:numRef>
          </c:val>
          <c:extLst>
            <c:ext xmlns:c16="http://schemas.microsoft.com/office/drawing/2014/chart" uri="{C3380CC4-5D6E-409C-BE32-E72D297353CC}">
              <c16:uniqueId val="{00000007-92DC-4198-A5AB-C01751B738F4}"/>
            </c:ext>
          </c:extLst>
        </c:ser>
        <c:ser>
          <c:idx val="8"/>
          <c:order val="8"/>
          <c:tx>
            <c:strRef>
              <c:f>'Fundraising x CSA'!$B$16</c:f>
              <c:strCache>
                <c:ptCount val="1"/>
                <c:pt idx="0">
                  <c:v>Detroit-Warren-Ann Arbor, MI</c:v>
                </c:pt>
              </c:strCache>
            </c:strRef>
          </c:tx>
          <c:spPr>
            <a:solidFill>
              <a:srgbClr val="FAF56B"/>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CSA'!$C$16:$M$16</c:f>
              <c:numCache>
                <c:formatCode>General</c:formatCode>
                <c:ptCount val="11"/>
                <c:pt idx="0">
                  <c:v>10</c:v>
                </c:pt>
                <c:pt idx="1">
                  <c:v>4</c:v>
                </c:pt>
                <c:pt idx="2">
                  <c:v>2</c:v>
                </c:pt>
                <c:pt idx="3">
                  <c:v>3</c:v>
                </c:pt>
                <c:pt idx="4">
                  <c:v>7</c:v>
                </c:pt>
                <c:pt idx="5">
                  <c:v>6</c:v>
                </c:pt>
                <c:pt idx="6">
                  <c:v>4</c:v>
                </c:pt>
                <c:pt idx="7">
                  <c:v>7</c:v>
                </c:pt>
                <c:pt idx="8">
                  <c:v>3</c:v>
                </c:pt>
                <c:pt idx="9">
                  <c:v>3</c:v>
                </c:pt>
                <c:pt idx="10">
                  <c:v>1</c:v>
                </c:pt>
              </c:numCache>
            </c:numRef>
          </c:val>
          <c:extLst>
            <c:ext xmlns:c16="http://schemas.microsoft.com/office/drawing/2014/chart" uri="{C3380CC4-5D6E-409C-BE32-E72D297353CC}">
              <c16:uniqueId val="{00000008-92DC-4198-A5AB-C01751B738F4}"/>
            </c:ext>
          </c:extLst>
        </c:ser>
        <c:ser>
          <c:idx val="9"/>
          <c:order val="9"/>
          <c:tx>
            <c:strRef>
              <c:f>'Fundraising x CSA'!$B$17</c:f>
              <c:strCache>
                <c:ptCount val="1"/>
                <c:pt idx="0">
                  <c:v>Miami-Port St. Lucie-Fort Lauderdale, FL</c:v>
                </c:pt>
              </c:strCache>
            </c:strRef>
          </c:tx>
          <c:spPr>
            <a:solidFill>
              <a:srgbClr val="C0BCB2"/>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CSA'!$C$17:$M$17</c:f>
              <c:numCache>
                <c:formatCode>General</c:formatCode>
                <c:ptCount val="11"/>
                <c:pt idx="0">
                  <c:v>1</c:v>
                </c:pt>
                <c:pt idx="1">
                  <c:v>10</c:v>
                </c:pt>
                <c:pt idx="2">
                  <c:v>10</c:v>
                </c:pt>
                <c:pt idx="3">
                  <c:v>11</c:v>
                </c:pt>
                <c:pt idx="4">
                  <c:v>15</c:v>
                </c:pt>
                <c:pt idx="5">
                  <c:v>19</c:v>
                </c:pt>
                <c:pt idx="6">
                  <c:v>11</c:v>
                </c:pt>
                <c:pt idx="7">
                  <c:v>47</c:v>
                </c:pt>
                <c:pt idx="8">
                  <c:v>36</c:v>
                </c:pt>
                <c:pt idx="9">
                  <c:v>12</c:v>
                </c:pt>
                <c:pt idx="10">
                  <c:v>5</c:v>
                </c:pt>
              </c:numCache>
            </c:numRef>
          </c:val>
          <c:extLst>
            <c:ext xmlns:c16="http://schemas.microsoft.com/office/drawing/2014/chart" uri="{C3380CC4-5D6E-409C-BE32-E72D297353CC}">
              <c16:uniqueId val="{00000009-92DC-4198-A5AB-C01751B738F4}"/>
            </c:ext>
          </c:extLst>
        </c:ser>
        <c:ser>
          <c:idx val="10"/>
          <c:order val="10"/>
          <c:tx>
            <c:strRef>
              <c:f>'Fundraising x CSA'!$B$18</c:f>
              <c:strCache>
                <c:ptCount val="1"/>
                <c:pt idx="0">
                  <c:v>Other</c:v>
                </c:pt>
              </c:strCache>
            </c:strRef>
          </c:tx>
          <c:spPr>
            <a:solidFill>
              <a:srgbClr val="78766F"/>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CSA'!$C$18:$M$18</c:f>
              <c:numCache>
                <c:formatCode>General</c:formatCode>
                <c:ptCount val="11"/>
                <c:pt idx="0">
                  <c:v>153</c:v>
                </c:pt>
                <c:pt idx="1">
                  <c:v>174</c:v>
                </c:pt>
                <c:pt idx="2">
                  <c:v>187</c:v>
                </c:pt>
                <c:pt idx="3">
                  <c:v>197</c:v>
                </c:pt>
                <c:pt idx="4">
                  <c:v>213</c:v>
                </c:pt>
                <c:pt idx="5">
                  <c:v>219</c:v>
                </c:pt>
                <c:pt idx="6">
                  <c:v>249</c:v>
                </c:pt>
                <c:pt idx="7">
                  <c:v>390</c:v>
                </c:pt>
                <c:pt idx="8">
                  <c:v>351</c:v>
                </c:pt>
                <c:pt idx="9">
                  <c:v>149</c:v>
                </c:pt>
                <c:pt idx="10">
                  <c:v>22</c:v>
                </c:pt>
              </c:numCache>
            </c:numRef>
          </c:val>
          <c:extLst>
            <c:ext xmlns:c16="http://schemas.microsoft.com/office/drawing/2014/chart" uri="{C3380CC4-5D6E-409C-BE32-E72D297353CC}">
              <c16:uniqueId val="{0000000A-92DC-4198-A5AB-C01751B738F4}"/>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4776877442863201"/>
          <c:y val="3.3275716772570414E-2"/>
          <c:w val="0.34785209647196164"/>
          <c:h val="0.8554237075548495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10345044298E-2"/>
          <c:y val="2.2761570023817318E-2"/>
          <c:w val="0.82769881889763797"/>
          <c:h val="0.81264716177847707"/>
        </c:manualLayout>
      </c:layout>
      <c:barChart>
        <c:barDir val="col"/>
        <c:grouping val="stacked"/>
        <c:varyColors val="0"/>
        <c:ser>
          <c:idx val="0"/>
          <c:order val="0"/>
          <c:tx>
            <c:strRef>
              <c:f>'Pre-seed and Seed'!$B$47</c:f>
              <c:strCache>
                <c:ptCount val="1"/>
                <c:pt idx="0">
                  <c:v>Pre-seed deal value ($B)</c:v>
                </c:pt>
              </c:strCache>
            </c:strRef>
          </c:tx>
          <c:spPr>
            <a:solidFill>
              <a:schemeClr val="accent1"/>
            </a:solidFill>
            <a:ln>
              <a:noFill/>
            </a:ln>
            <a:effectLst/>
          </c:spPr>
          <c:invertIfNegative val="0"/>
          <c:cat>
            <c:multiLvlStrRef>
              <c:f>'Pre-seed and Seed'!$C$45:$AQ$46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'Pre-seed and Seed'!$C$47:$AQ$47</c:f>
              <c:numCache>
                <c:formatCode>"$"#,##0.0</c:formatCode>
                <c:ptCount val="41"/>
                <c:pt idx="0">
                  <c:v>5.6996650493000019E-2</c:v>
                </c:pt>
                <c:pt idx="1">
                  <c:v>4.3489006731999999E-2</c:v>
                </c:pt>
                <c:pt idx="2">
                  <c:v>0.10272112121399996</c:v>
                </c:pt>
                <c:pt idx="3">
                  <c:v>0.10883805738299995</c:v>
                </c:pt>
                <c:pt idx="4">
                  <c:v>8.0237670207000039E-2</c:v>
                </c:pt>
                <c:pt idx="5">
                  <c:v>7.9147468349000022E-2</c:v>
                </c:pt>
                <c:pt idx="6">
                  <c:v>9.7500840268999994E-2</c:v>
                </c:pt>
                <c:pt idx="7">
                  <c:v>0.11840027617700007</c:v>
                </c:pt>
                <c:pt idx="8">
                  <c:v>0.112450315941</c:v>
                </c:pt>
                <c:pt idx="9">
                  <c:v>5.4521620999999999E-2</c:v>
                </c:pt>
                <c:pt idx="10">
                  <c:v>0.11444080063199998</c:v>
                </c:pt>
                <c:pt idx="11">
                  <c:v>5.4570844829000043E-2</c:v>
                </c:pt>
                <c:pt idx="12">
                  <c:v>0.10676504406499997</c:v>
                </c:pt>
                <c:pt idx="13">
                  <c:v>6.0920764357000022E-2</c:v>
                </c:pt>
                <c:pt idx="14">
                  <c:v>7.3243664399999978E-2</c:v>
                </c:pt>
                <c:pt idx="15">
                  <c:v>7.8256914788000037E-2</c:v>
                </c:pt>
                <c:pt idx="16">
                  <c:v>0.11112213758699999</c:v>
                </c:pt>
                <c:pt idx="17">
                  <c:v>6.8373434999999982E-2</c:v>
                </c:pt>
                <c:pt idx="18">
                  <c:v>6.8109491883999992E-2</c:v>
                </c:pt>
                <c:pt idx="19">
                  <c:v>9.5888147554000019E-2</c:v>
                </c:pt>
                <c:pt idx="20">
                  <c:v>0.10419211099999996</c:v>
                </c:pt>
                <c:pt idx="21">
                  <c:v>9.4481983167999925E-2</c:v>
                </c:pt>
                <c:pt idx="22">
                  <c:v>0.16782462632300008</c:v>
                </c:pt>
                <c:pt idx="23">
                  <c:v>0.11251947284400002</c:v>
                </c:pt>
                <c:pt idx="24">
                  <c:v>0.109183119653</c:v>
                </c:pt>
                <c:pt idx="25">
                  <c:v>0.15022550746500002</c:v>
                </c:pt>
                <c:pt idx="26">
                  <c:v>8.0402058115999986E-2</c:v>
                </c:pt>
                <c:pt idx="27">
                  <c:v>0.13549905951299998</c:v>
                </c:pt>
                <c:pt idx="28">
                  <c:v>0.196542012105</c:v>
                </c:pt>
                <c:pt idx="29">
                  <c:v>0.16790470869900004</c:v>
                </c:pt>
                <c:pt idx="30">
                  <c:v>0.22204695706399996</c:v>
                </c:pt>
                <c:pt idx="31">
                  <c:v>0.24588946283400001</c:v>
                </c:pt>
                <c:pt idx="32">
                  <c:v>0.28441683619900016</c:v>
                </c:pt>
                <c:pt idx="33">
                  <c:v>0.25163358085499998</c:v>
                </c:pt>
                <c:pt idx="34">
                  <c:v>0.30452426800799981</c:v>
                </c:pt>
                <c:pt idx="35">
                  <c:v>0.33347005701499993</c:v>
                </c:pt>
                <c:pt idx="36">
                  <c:v>0.25602628319900006</c:v>
                </c:pt>
                <c:pt idx="37">
                  <c:v>0.18717925895200002</c:v>
                </c:pt>
                <c:pt idx="38">
                  <c:v>0.16487934221700007</c:v>
                </c:pt>
                <c:pt idx="39">
                  <c:v>0.16192464984399998</c:v>
                </c:pt>
                <c:pt idx="40">
                  <c:v>0.18858584273199994</c:v>
                </c:pt>
              </c:numCache>
            </c:numRef>
          </c:val>
          <c:extLst>
            <c:ext xmlns:c16="http://schemas.microsoft.com/office/drawing/2014/chart" uri="{C3380CC4-5D6E-409C-BE32-E72D297353CC}">
              <c16:uniqueId val="{00000000-014A-474D-B5B1-88CAB30651DC}"/>
            </c:ext>
          </c:extLst>
        </c:ser>
        <c:ser>
          <c:idx val="1"/>
          <c:order val="1"/>
          <c:tx>
            <c:strRef>
              <c:f>'Pre-seed and Seed'!$B$48</c:f>
              <c:strCache>
                <c:ptCount val="1"/>
                <c:pt idx="0">
                  <c:v>Seed deal value ($B)</c:v>
                </c:pt>
              </c:strCache>
            </c:strRef>
          </c:tx>
          <c:spPr>
            <a:solidFill>
              <a:schemeClr val="accent3"/>
            </a:solidFill>
            <a:ln>
              <a:noFill/>
            </a:ln>
            <a:effectLst/>
          </c:spPr>
          <c:invertIfNegative val="0"/>
          <c:dPt>
            <c:idx val="2"/>
            <c:invertIfNegative val="0"/>
            <c:bubble3D val="0"/>
            <c:extLst>
              <c:ext xmlns:c16="http://schemas.microsoft.com/office/drawing/2014/chart" uri="{C3380CC4-5D6E-409C-BE32-E72D297353CC}">
                <c16:uniqueId val="{00000001-014A-474D-B5B1-88CAB30651DC}"/>
              </c:ext>
            </c:extLst>
          </c:dPt>
          <c:dPt>
            <c:idx val="3"/>
            <c:invertIfNegative val="0"/>
            <c:bubble3D val="0"/>
            <c:extLst>
              <c:ext xmlns:c16="http://schemas.microsoft.com/office/drawing/2014/chart" uri="{C3380CC4-5D6E-409C-BE32-E72D297353CC}">
                <c16:uniqueId val="{00000002-014A-474D-B5B1-88CAB30651DC}"/>
              </c:ext>
            </c:extLst>
          </c:dPt>
          <c:dPt>
            <c:idx val="4"/>
            <c:invertIfNegative val="0"/>
            <c:bubble3D val="0"/>
            <c:extLst>
              <c:ext xmlns:c16="http://schemas.microsoft.com/office/drawing/2014/chart" uri="{C3380CC4-5D6E-409C-BE32-E72D297353CC}">
                <c16:uniqueId val="{00000003-014A-474D-B5B1-88CAB30651DC}"/>
              </c:ext>
            </c:extLst>
          </c:dPt>
          <c:dPt>
            <c:idx val="5"/>
            <c:invertIfNegative val="0"/>
            <c:bubble3D val="0"/>
            <c:extLst>
              <c:ext xmlns:c16="http://schemas.microsoft.com/office/drawing/2014/chart" uri="{C3380CC4-5D6E-409C-BE32-E72D297353CC}">
                <c16:uniqueId val="{00000004-014A-474D-B5B1-88CAB30651DC}"/>
              </c:ext>
            </c:extLst>
          </c:dPt>
          <c:cat>
            <c:multiLvlStrRef>
              <c:f>'Pre-seed and Seed'!$C$45:$AQ$46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'Pre-seed and Seed'!$C$48:$AQ$48</c:f>
              <c:numCache>
                <c:formatCode>"$"#,##0.0</c:formatCode>
                <c:ptCount val="41"/>
                <c:pt idx="0">
                  <c:v>0.848008096553999</c:v>
                </c:pt>
                <c:pt idx="1">
                  <c:v>0.86449156525499915</c:v>
                </c:pt>
                <c:pt idx="2">
                  <c:v>1.1416249159310006</c:v>
                </c:pt>
                <c:pt idx="3">
                  <c:v>1.1371066825809999</c:v>
                </c:pt>
                <c:pt idx="4">
                  <c:v>1.2027755354139995</c:v>
                </c:pt>
                <c:pt idx="5">
                  <c:v>1.3531490947299982</c:v>
                </c:pt>
                <c:pt idx="6">
                  <c:v>1.2250788127129999</c:v>
                </c:pt>
                <c:pt idx="7">
                  <c:v>1.2564284304300009</c:v>
                </c:pt>
                <c:pt idx="8">
                  <c:v>1.3806938843840004</c:v>
                </c:pt>
                <c:pt idx="9">
                  <c:v>1.2939066669769985</c:v>
                </c:pt>
                <c:pt idx="10">
                  <c:v>1.384780470246002</c:v>
                </c:pt>
                <c:pt idx="11">
                  <c:v>1.373458726785999</c:v>
                </c:pt>
                <c:pt idx="12">
                  <c:v>1.6295562590600019</c:v>
                </c:pt>
                <c:pt idx="13">
                  <c:v>1.4689366551919993</c:v>
                </c:pt>
                <c:pt idx="14">
                  <c:v>1.8413733568889987</c:v>
                </c:pt>
                <c:pt idx="15">
                  <c:v>1.7324884913060008</c:v>
                </c:pt>
                <c:pt idx="16">
                  <c:v>2.2365188195480004</c:v>
                </c:pt>
                <c:pt idx="17">
                  <c:v>3.0969729251979969</c:v>
                </c:pt>
                <c:pt idx="18">
                  <c:v>2.1651518795899989</c:v>
                </c:pt>
                <c:pt idx="19">
                  <c:v>2.1672167213619975</c:v>
                </c:pt>
                <c:pt idx="20">
                  <c:v>2.5182875609869986</c:v>
                </c:pt>
                <c:pt idx="21">
                  <c:v>2.243239417099999</c:v>
                </c:pt>
                <c:pt idx="22">
                  <c:v>2.5008541441600003</c:v>
                </c:pt>
                <c:pt idx="23">
                  <c:v>2.4368978349060009</c:v>
                </c:pt>
                <c:pt idx="24">
                  <c:v>2.9974465644649997</c:v>
                </c:pt>
                <c:pt idx="25">
                  <c:v>2.5116293813790009</c:v>
                </c:pt>
                <c:pt idx="26">
                  <c:v>2.6135247544439988</c:v>
                </c:pt>
                <c:pt idx="27">
                  <c:v>3.0696825113979993</c:v>
                </c:pt>
                <c:pt idx="28">
                  <c:v>4.0398085267759978</c:v>
                </c:pt>
                <c:pt idx="29">
                  <c:v>4.4377507355119992</c:v>
                </c:pt>
                <c:pt idx="30">
                  <c:v>4.4785032629270027</c:v>
                </c:pt>
                <c:pt idx="31">
                  <c:v>4.9531648455909956</c:v>
                </c:pt>
                <c:pt idx="32">
                  <c:v>6.7535003438030055</c:v>
                </c:pt>
                <c:pt idx="33">
                  <c:v>7.0719254937190126</c:v>
                </c:pt>
                <c:pt idx="34">
                  <c:v>5.5956857605099959</c:v>
                </c:pt>
                <c:pt idx="35">
                  <c:v>3.7818486194599985</c:v>
                </c:pt>
                <c:pt idx="36">
                  <c:v>3.9583132685489986</c:v>
                </c:pt>
                <c:pt idx="37">
                  <c:v>3.5885954089999967</c:v>
                </c:pt>
                <c:pt idx="38">
                  <c:v>3.8611475135589997</c:v>
                </c:pt>
                <c:pt idx="39">
                  <c:v>3.446340862802999</c:v>
                </c:pt>
                <c:pt idx="40">
                  <c:v>2.381566262008</c:v>
                </c:pt>
              </c:numCache>
            </c:numRef>
          </c:val>
          <c:extLst>
            <c:ext xmlns:c16="http://schemas.microsoft.com/office/drawing/2014/chart" uri="{C3380CC4-5D6E-409C-BE32-E72D297353CC}">
              <c16:uniqueId val="{00000005-014A-474D-B5B1-88CAB30651DC}"/>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and Seed'!$B$49</c:f>
              <c:strCache>
                <c:ptCount val="1"/>
                <c:pt idx="0">
                  <c:v>Pre-seed deal count</c:v>
                </c:pt>
              </c:strCache>
            </c:strRef>
          </c:tx>
          <c:spPr>
            <a:ln w="19050" cap="rnd" cmpd="sng" algn="ctr">
              <a:solidFill>
                <a:schemeClr val="accent5"/>
              </a:solidFill>
              <a:prstDash val="solid"/>
              <a:round/>
            </a:ln>
            <a:effectLst/>
          </c:spPr>
          <c:marker>
            <c:symbol val="none"/>
          </c:marker>
          <c:cat>
            <c:multiLvlStrRef>
              <c:f>'Pre-seed and Seed'!$C$45:$AQ$46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'Pre-seed and Seed'!$C$49:$AQ$49</c:f>
              <c:numCache>
                <c:formatCode>#,##0</c:formatCode>
                <c:ptCount val="41"/>
                <c:pt idx="0">
                  <c:v>192</c:v>
                </c:pt>
                <c:pt idx="1">
                  <c:v>132</c:v>
                </c:pt>
                <c:pt idx="2">
                  <c:v>204</c:v>
                </c:pt>
                <c:pt idx="3">
                  <c:v>203</c:v>
                </c:pt>
                <c:pt idx="4">
                  <c:v>218</c:v>
                </c:pt>
                <c:pt idx="5">
                  <c:v>210</c:v>
                </c:pt>
                <c:pt idx="6">
                  <c:v>228</c:v>
                </c:pt>
                <c:pt idx="7">
                  <c:v>229</c:v>
                </c:pt>
                <c:pt idx="8">
                  <c:v>231</c:v>
                </c:pt>
                <c:pt idx="9">
                  <c:v>173</c:v>
                </c:pt>
                <c:pt idx="10">
                  <c:v>167</c:v>
                </c:pt>
                <c:pt idx="11">
                  <c:v>189</c:v>
                </c:pt>
                <c:pt idx="12">
                  <c:v>233</c:v>
                </c:pt>
                <c:pt idx="13">
                  <c:v>182</c:v>
                </c:pt>
                <c:pt idx="14">
                  <c:v>214</c:v>
                </c:pt>
                <c:pt idx="15">
                  <c:v>226</c:v>
                </c:pt>
                <c:pt idx="16">
                  <c:v>212</c:v>
                </c:pt>
                <c:pt idx="17">
                  <c:v>165</c:v>
                </c:pt>
                <c:pt idx="18">
                  <c:v>162</c:v>
                </c:pt>
                <c:pt idx="19">
                  <c:v>189</c:v>
                </c:pt>
                <c:pt idx="20">
                  <c:v>223</c:v>
                </c:pt>
                <c:pt idx="21">
                  <c:v>165</c:v>
                </c:pt>
                <c:pt idx="22">
                  <c:v>206</c:v>
                </c:pt>
                <c:pt idx="23">
                  <c:v>210</c:v>
                </c:pt>
                <c:pt idx="24">
                  <c:v>243</c:v>
                </c:pt>
                <c:pt idx="25">
                  <c:v>171</c:v>
                </c:pt>
                <c:pt idx="26">
                  <c:v>202</c:v>
                </c:pt>
                <c:pt idx="27">
                  <c:v>243</c:v>
                </c:pt>
                <c:pt idx="28">
                  <c:v>262</c:v>
                </c:pt>
                <c:pt idx="29">
                  <c:v>281</c:v>
                </c:pt>
                <c:pt idx="30">
                  <c:v>304</c:v>
                </c:pt>
                <c:pt idx="31">
                  <c:v>306</c:v>
                </c:pt>
                <c:pt idx="32">
                  <c:v>355</c:v>
                </c:pt>
                <c:pt idx="33">
                  <c:v>247</c:v>
                </c:pt>
                <c:pt idx="34">
                  <c:v>279</c:v>
                </c:pt>
                <c:pt idx="35">
                  <c:v>264</c:v>
                </c:pt>
                <c:pt idx="36">
                  <c:v>213</c:v>
                </c:pt>
                <c:pt idx="37">
                  <c:v>184</c:v>
                </c:pt>
                <c:pt idx="38">
                  <c:v>179</c:v>
                </c:pt>
                <c:pt idx="39">
                  <c:v>163</c:v>
                </c:pt>
                <c:pt idx="40">
                  <c:v>146</c:v>
                </c:pt>
              </c:numCache>
            </c:numRef>
          </c:val>
          <c:smooth val="0"/>
          <c:extLst>
            <c:ext xmlns:c16="http://schemas.microsoft.com/office/drawing/2014/chart" uri="{C3380CC4-5D6E-409C-BE32-E72D297353CC}">
              <c16:uniqueId val="{00000006-014A-474D-B5B1-88CAB30651DC}"/>
            </c:ext>
          </c:extLst>
        </c:ser>
        <c:ser>
          <c:idx val="3"/>
          <c:order val="3"/>
          <c:tx>
            <c:strRef>
              <c:f>'Pre-seed and Seed'!$B$50</c:f>
              <c:strCache>
                <c:ptCount val="1"/>
                <c:pt idx="0">
                  <c:v>Seed deal count</c:v>
                </c:pt>
              </c:strCache>
            </c:strRef>
          </c:tx>
          <c:spPr>
            <a:ln w="19050" cap="rnd" cmpd="sng" algn="ctr">
              <a:solidFill>
                <a:schemeClr val="accent1">
                  <a:lumMod val="60000"/>
                </a:schemeClr>
              </a:solidFill>
              <a:prstDash val="solid"/>
              <a:round/>
            </a:ln>
            <a:effectLst/>
          </c:spPr>
          <c:marker>
            <c:symbol val="none"/>
          </c:marker>
          <c:cat>
            <c:multiLvlStrRef>
              <c:f>'Pre-seed and Seed'!$C$45:$AQ$46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'Pre-seed and Seed'!$C$50:$AQ$50</c:f>
              <c:numCache>
                <c:formatCode>#,##0</c:formatCode>
                <c:ptCount val="41"/>
                <c:pt idx="0">
                  <c:v>850</c:v>
                </c:pt>
                <c:pt idx="1">
                  <c:v>742</c:v>
                </c:pt>
                <c:pt idx="2">
                  <c:v>893</c:v>
                </c:pt>
                <c:pt idx="3">
                  <c:v>836</c:v>
                </c:pt>
                <c:pt idx="4">
                  <c:v>919</c:v>
                </c:pt>
                <c:pt idx="5">
                  <c:v>926</c:v>
                </c:pt>
                <c:pt idx="6">
                  <c:v>825</c:v>
                </c:pt>
                <c:pt idx="7">
                  <c:v>817</c:v>
                </c:pt>
                <c:pt idx="8">
                  <c:v>958</c:v>
                </c:pt>
                <c:pt idx="9">
                  <c:v>792</c:v>
                </c:pt>
                <c:pt idx="10">
                  <c:v>768</c:v>
                </c:pt>
                <c:pt idx="11">
                  <c:v>746</c:v>
                </c:pt>
                <c:pt idx="12">
                  <c:v>924</c:v>
                </c:pt>
                <c:pt idx="13">
                  <c:v>842</c:v>
                </c:pt>
                <c:pt idx="14">
                  <c:v>846</c:v>
                </c:pt>
                <c:pt idx="15">
                  <c:v>880</c:v>
                </c:pt>
                <c:pt idx="16">
                  <c:v>1002</c:v>
                </c:pt>
                <c:pt idx="17">
                  <c:v>910</c:v>
                </c:pt>
                <c:pt idx="18">
                  <c:v>869</c:v>
                </c:pt>
                <c:pt idx="19">
                  <c:v>1019</c:v>
                </c:pt>
                <c:pt idx="20">
                  <c:v>1094</c:v>
                </c:pt>
                <c:pt idx="21">
                  <c:v>1002</c:v>
                </c:pt>
                <c:pt idx="22">
                  <c:v>1076</c:v>
                </c:pt>
                <c:pt idx="23">
                  <c:v>1009</c:v>
                </c:pt>
                <c:pt idx="24">
                  <c:v>1187</c:v>
                </c:pt>
                <c:pt idx="25">
                  <c:v>947</c:v>
                </c:pt>
                <c:pt idx="26">
                  <c:v>1003</c:v>
                </c:pt>
                <c:pt idx="27">
                  <c:v>1168</c:v>
                </c:pt>
                <c:pt idx="28">
                  <c:v>1488</c:v>
                </c:pt>
                <c:pt idx="29">
                  <c:v>1479</c:v>
                </c:pt>
                <c:pt idx="30">
                  <c:v>1429</c:v>
                </c:pt>
                <c:pt idx="31">
                  <c:v>1546</c:v>
                </c:pt>
                <c:pt idx="32">
                  <c:v>1628</c:v>
                </c:pt>
                <c:pt idx="33">
                  <c:v>1517</c:v>
                </c:pt>
                <c:pt idx="34">
                  <c:v>1252</c:v>
                </c:pt>
                <c:pt idx="35">
                  <c:v>1067</c:v>
                </c:pt>
                <c:pt idx="36">
                  <c:v>1115</c:v>
                </c:pt>
                <c:pt idx="37">
                  <c:v>1057</c:v>
                </c:pt>
                <c:pt idx="38">
                  <c:v>988</c:v>
                </c:pt>
                <c:pt idx="39">
                  <c:v>942</c:v>
                </c:pt>
                <c:pt idx="40">
                  <c:v>643</c:v>
                </c:pt>
              </c:numCache>
            </c:numRef>
          </c:val>
          <c:smooth val="0"/>
          <c:extLst>
            <c:ext xmlns:c16="http://schemas.microsoft.com/office/drawing/2014/chart" uri="{C3380CC4-5D6E-409C-BE32-E72D297353CC}">
              <c16:uniqueId val="{00000007-014A-474D-B5B1-88CAB30651DC}"/>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CSA'!$B$48</c:f>
              <c:strCache>
                <c:ptCount val="1"/>
                <c:pt idx="0">
                  <c:v>San Jose-San Francisco-Oakland, CA</c:v>
                </c:pt>
              </c:strCache>
            </c:strRef>
          </c:tx>
          <c:spPr>
            <a:solidFill>
              <a:srgbClr val="051C38"/>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CSA'!$C$48:$M$48</c:f>
              <c:numCache>
                <c:formatCode>"$"#,##0.0</c:formatCode>
                <c:ptCount val="11"/>
                <c:pt idx="0">
                  <c:v>24.305867205143002</c:v>
                </c:pt>
                <c:pt idx="1">
                  <c:v>20.451073215170009</c:v>
                </c:pt>
                <c:pt idx="2">
                  <c:v>29.554026610049998</c:v>
                </c:pt>
                <c:pt idx="3">
                  <c:v>20.017608143773003</c:v>
                </c:pt>
                <c:pt idx="4">
                  <c:v>41.379726137279988</c:v>
                </c:pt>
                <c:pt idx="5">
                  <c:v>36.973584302905003</c:v>
                </c:pt>
                <c:pt idx="6">
                  <c:v>38.413591352730997</c:v>
                </c:pt>
                <c:pt idx="7">
                  <c:v>80.25901165508705</c:v>
                </c:pt>
                <c:pt idx="8">
                  <c:v>94.716206367799998</c:v>
                </c:pt>
                <c:pt idx="9">
                  <c:v>42.870981233830001</c:v>
                </c:pt>
                <c:pt idx="10">
                  <c:v>5.488726035</c:v>
                </c:pt>
              </c:numCache>
            </c:numRef>
          </c:val>
          <c:extLst>
            <c:ext xmlns:c16="http://schemas.microsoft.com/office/drawing/2014/chart" uri="{C3380CC4-5D6E-409C-BE32-E72D297353CC}">
              <c16:uniqueId val="{00000000-13AC-4D63-B8B0-4C9D61A51BD5}"/>
            </c:ext>
          </c:extLst>
        </c:ser>
        <c:ser>
          <c:idx val="1"/>
          <c:order val="1"/>
          <c:tx>
            <c:strRef>
              <c:f>'Fundraising x CSA'!$B$49</c:f>
              <c:strCache>
                <c:ptCount val="1"/>
                <c:pt idx="0">
                  <c:v>New York-Newark, NY-NJ-CT-PA</c:v>
                </c:pt>
              </c:strCache>
            </c:strRef>
          </c:tx>
          <c:spPr>
            <a:solidFill>
              <a:schemeClr val="accent1"/>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CSA'!$C$49:$M$49</c:f>
              <c:numCache>
                <c:formatCode>"$"#,##0.0</c:formatCode>
                <c:ptCount val="11"/>
                <c:pt idx="0">
                  <c:v>7.1777565768309994</c:v>
                </c:pt>
                <c:pt idx="1">
                  <c:v>7.7048186001900012</c:v>
                </c:pt>
                <c:pt idx="2">
                  <c:v>4.54734921875</c:v>
                </c:pt>
                <c:pt idx="3">
                  <c:v>5.2671083811219992</c:v>
                </c:pt>
                <c:pt idx="4">
                  <c:v>12.234619133000002</c:v>
                </c:pt>
                <c:pt idx="5">
                  <c:v>9.1671759400000052</c:v>
                </c:pt>
                <c:pt idx="6">
                  <c:v>18.949354213749999</c:v>
                </c:pt>
                <c:pt idx="7">
                  <c:v>33.271185727214991</c:v>
                </c:pt>
                <c:pt idx="8">
                  <c:v>38.735259573886019</c:v>
                </c:pt>
                <c:pt idx="9">
                  <c:v>12.9469455858</c:v>
                </c:pt>
                <c:pt idx="10">
                  <c:v>1.4111715500000002</c:v>
                </c:pt>
              </c:numCache>
            </c:numRef>
          </c:val>
          <c:extLst>
            <c:ext xmlns:c16="http://schemas.microsoft.com/office/drawing/2014/chart" uri="{C3380CC4-5D6E-409C-BE32-E72D297353CC}">
              <c16:uniqueId val="{00000001-13AC-4D63-B8B0-4C9D61A51BD5}"/>
            </c:ext>
          </c:extLst>
        </c:ser>
        <c:ser>
          <c:idx val="2"/>
          <c:order val="2"/>
          <c:tx>
            <c:strRef>
              <c:f>'Fundraising x CSA'!$B$50</c:f>
              <c:strCache>
                <c:ptCount val="1"/>
                <c:pt idx="0">
                  <c:v>Washington-Baltimore-Arlington, DC-MD-VA-WV-PA</c:v>
                </c:pt>
              </c:strCache>
            </c:strRef>
          </c:tx>
          <c:spPr>
            <a:solidFill>
              <a:schemeClr val="accent2"/>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CSA'!$C$50:$M$50</c:f>
              <c:numCache>
                <c:formatCode>"$"#,##0.0</c:formatCode>
                <c:ptCount val="11"/>
                <c:pt idx="0">
                  <c:v>0.29604974415999996</c:v>
                </c:pt>
                <c:pt idx="1">
                  <c:v>1.1115519149999999</c:v>
                </c:pt>
                <c:pt idx="2">
                  <c:v>1.4986799999999998</c:v>
                </c:pt>
                <c:pt idx="3">
                  <c:v>0.88461487290000007</c:v>
                </c:pt>
                <c:pt idx="4">
                  <c:v>1.5595749349999999</c:v>
                </c:pt>
                <c:pt idx="5">
                  <c:v>1.2313850000000002</c:v>
                </c:pt>
                <c:pt idx="6">
                  <c:v>3.4452746580000002</c:v>
                </c:pt>
                <c:pt idx="7">
                  <c:v>4.2107617059999987</c:v>
                </c:pt>
                <c:pt idx="8">
                  <c:v>3.8610137090000003</c:v>
                </c:pt>
                <c:pt idx="9">
                  <c:v>6.0955734999999995</c:v>
                </c:pt>
                <c:pt idx="10">
                  <c:v>0.14034538199999999</c:v>
                </c:pt>
              </c:numCache>
            </c:numRef>
          </c:val>
          <c:extLst>
            <c:ext xmlns:c16="http://schemas.microsoft.com/office/drawing/2014/chart" uri="{C3380CC4-5D6E-409C-BE32-E72D297353CC}">
              <c16:uniqueId val="{00000002-13AC-4D63-B8B0-4C9D61A51BD5}"/>
            </c:ext>
          </c:extLst>
        </c:ser>
        <c:ser>
          <c:idx val="3"/>
          <c:order val="3"/>
          <c:tx>
            <c:strRef>
              <c:f>'Fundraising x CSA'!$B$51</c:f>
              <c:strCache>
                <c:ptCount val="1"/>
                <c:pt idx="0">
                  <c:v>Boston-Worcester-Providence, MA-RI-NH-CT</c:v>
                </c:pt>
              </c:strCache>
            </c:strRef>
          </c:tx>
          <c:spPr>
            <a:solidFill>
              <a:srgbClr val="267479"/>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CSA'!$C$51:$M$51</c:f>
              <c:numCache>
                <c:formatCode>"$"#,##0.0</c:formatCode>
                <c:ptCount val="11"/>
                <c:pt idx="0">
                  <c:v>2.7995476250000002</c:v>
                </c:pt>
                <c:pt idx="1">
                  <c:v>3.2191846869999994</c:v>
                </c:pt>
                <c:pt idx="2">
                  <c:v>6.2568161520000007</c:v>
                </c:pt>
                <c:pt idx="3">
                  <c:v>7.0221620470000028</c:v>
                </c:pt>
                <c:pt idx="4">
                  <c:v>6.3307211914000012</c:v>
                </c:pt>
                <c:pt idx="5">
                  <c:v>7.3065714629999983</c:v>
                </c:pt>
                <c:pt idx="6">
                  <c:v>9.5348355480000038</c:v>
                </c:pt>
                <c:pt idx="7">
                  <c:v>17.119370016999998</c:v>
                </c:pt>
                <c:pt idx="8">
                  <c:v>10.579621640200003</c:v>
                </c:pt>
                <c:pt idx="9">
                  <c:v>5.846579062</c:v>
                </c:pt>
                <c:pt idx="10">
                  <c:v>0.28557000000000005</c:v>
                </c:pt>
              </c:numCache>
            </c:numRef>
          </c:val>
          <c:extLst>
            <c:ext xmlns:c16="http://schemas.microsoft.com/office/drawing/2014/chart" uri="{C3380CC4-5D6E-409C-BE32-E72D297353CC}">
              <c16:uniqueId val="{00000003-13AC-4D63-B8B0-4C9D61A51BD5}"/>
            </c:ext>
          </c:extLst>
        </c:ser>
        <c:ser>
          <c:idx val="4"/>
          <c:order val="4"/>
          <c:tx>
            <c:strRef>
              <c:f>'Fundraising x CSA'!$B$52</c:f>
              <c:strCache>
                <c:ptCount val="1"/>
                <c:pt idx="0">
                  <c:v>Houston-The Woodlands, TX</c:v>
                </c:pt>
              </c:strCache>
            </c:strRef>
          </c:tx>
          <c:spPr>
            <a:solidFill>
              <a:srgbClr val="40C2C9"/>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CSA'!$C$52:$M$52</c:f>
              <c:numCache>
                <c:formatCode>"$"#,##0.0</c:formatCode>
                <c:ptCount val="11"/>
                <c:pt idx="0">
                  <c:v>0.105</c:v>
                </c:pt>
                <c:pt idx="1">
                  <c:v>5.1000000000000004E-3</c:v>
                </c:pt>
                <c:pt idx="2">
                  <c:v>4.1662499999999998E-3</c:v>
                </c:pt>
                <c:pt idx="3">
                  <c:v>0.05</c:v>
                </c:pt>
                <c:pt idx="4">
                  <c:v>0.15659999999999999</c:v>
                </c:pt>
                <c:pt idx="5">
                  <c:v>0.198337767</c:v>
                </c:pt>
                <c:pt idx="6">
                  <c:v>0.23194999999999999</c:v>
                </c:pt>
                <c:pt idx="7">
                  <c:v>0.41965775</c:v>
                </c:pt>
                <c:pt idx="8">
                  <c:v>0.30721361899999999</c:v>
                </c:pt>
                <c:pt idx="9">
                  <c:v>0.28502625100000001</c:v>
                </c:pt>
                <c:pt idx="10">
                  <c:v>0.14768546299999999</c:v>
                </c:pt>
              </c:numCache>
            </c:numRef>
          </c:val>
          <c:extLst>
            <c:ext xmlns:c16="http://schemas.microsoft.com/office/drawing/2014/chart" uri="{C3380CC4-5D6E-409C-BE32-E72D297353CC}">
              <c16:uniqueId val="{00000004-13AC-4D63-B8B0-4C9D61A51BD5}"/>
            </c:ext>
          </c:extLst>
        </c:ser>
        <c:ser>
          <c:idx val="5"/>
          <c:order val="5"/>
          <c:tx>
            <c:strRef>
              <c:f>'Fundraising x CSA'!$B$53</c:f>
              <c:strCache>
                <c:ptCount val="1"/>
                <c:pt idx="0">
                  <c:v>Los Angeles-Long Beach, CA</c:v>
                </c:pt>
              </c:strCache>
            </c:strRef>
          </c:tx>
          <c:spPr>
            <a:solidFill>
              <a:srgbClr val="C4EDEB"/>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CSA'!$C$53:$M$53</c:f>
              <c:numCache>
                <c:formatCode>"$"#,##0.0</c:formatCode>
                <c:ptCount val="11"/>
                <c:pt idx="0">
                  <c:v>0.74345731799999981</c:v>
                </c:pt>
                <c:pt idx="1">
                  <c:v>1.3974687869999998</c:v>
                </c:pt>
                <c:pt idx="2">
                  <c:v>1.2549665710000002</c:v>
                </c:pt>
                <c:pt idx="3">
                  <c:v>1.860339615</c:v>
                </c:pt>
                <c:pt idx="4">
                  <c:v>1.8577399999999999</c:v>
                </c:pt>
                <c:pt idx="5">
                  <c:v>2.7978315350000003</c:v>
                </c:pt>
                <c:pt idx="6">
                  <c:v>3.1239112689999993</c:v>
                </c:pt>
                <c:pt idx="7">
                  <c:v>7.1286637374499993</c:v>
                </c:pt>
                <c:pt idx="8">
                  <c:v>4.9760917202999995</c:v>
                </c:pt>
                <c:pt idx="9">
                  <c:v>4.610247634527</c:v>
                </c:pt>
                <c:pt idx="10">
                  <c:v>1.428161513</c:v>
                </c:pt>
              </c:numCache>
            </c:numRef>
          </c:val>
          <c:extLst>
            <c:ext xmlns:c16="http://schemas.microsoft.com/office/drawing/2014/chart" uri="{C3380CC4-5D6E-409C-BE32-E72D297353CC}">
              <c16:uniqueId val="{00000005-13AC-4D63-B8B0-4C9D61A51BD5}"/>
            </c:ext>
          </c:extLst>
        </c:ser>
        <c:ser>
          <c:idx val="6"/>
          <c:order val="6"/>
          <c:tx>
            <c:strRef>
              <c:f>'Fundraising x CSA'!$B$54</c:f>
              <c:strCache>
                <c:ptCount val="1"/>
                <c:pt idx="0">
                  <c:v>Denver-Aurora, CO</c:v>
                </c:pt>
              </c:strCache>
            </c:strRef>
          </c:tx>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CSA'!$C$54:$M$54</c:f>
              <c:numCache>
                <c:formatCode>"$"#,##0.0</c:formatCode>
                <c:ptCount val="11"/>
                <c:pt idx="0">
                  <c:v>0.55925552500000009</c:v>
                </c:pt>
                <c:pt idx="1">
                  <c:v>0.56362000000000001</c:v>
                </c:pt>
                <c:pt idx="2">
                  <c:v>8.513999999999998E-2</c:v>
                </c:pt>
                <c:pt idx="3">
                  <c:v>0.13785315474999998</c:v>
                </c:pt>
                <c:pt idx="4">
                  <c:v>0.53482215599999994</c:v>
                </c:pt>
                <c:pt idx="5">
                  <c:v>0.22739981300000001</c:v>
                </c:pt>
                <c:pt idx="6">
                  <c:v>0.38515500000000003</c:v>
                </c:pt>
                <c:pt idx="7">
                  <c:v>0.80728000199999994</c:v>
                </c:pt>
                <c:pt idx="8">
                  <c:v>1.1433359299999999</c:v>
                </c:pt>
                <c:pt idx="9">
                  <c:v>0.15487999999999999</c:v>
                </c:pt>
                <c:pt idx="10">
                  <c:v>0.10050000000000001</c:v>
                </c:pt>
              </c:numCache>
            </c:numRef>
          </c:val>
          <c:extLst>
            <c:ext xmlns:c16="http://schemas.microsoft.com/office/drawing/2014/chart" uri="{C3380CC4-5D6E-409C-BE32-E72D297353CC}">
              <c16:uniqueId val="{00000006-13AC-4D63-B8B0-4C9D61A51BD5}"/>
            </c:ext>
          </c:extLst>
        </c:ser>
        <c:ser>
          <c:idx val="7"/>
          <c:order val="7"/>
          <c:tx>
            <c:strRef>
              <c:f>'Fundraising x CSA'!$B$55</c:f>
              <c:strCache>
                <c:ptCount val="1"/>
                <c:pt idx="0">
                  <c:v>Pittsburgh-New Castle-Weirton, PA-OH-WV</c:v>
                </c:pt>
              </c:strCache>
            </c:strRef>
          </c:tx>
          <c:spPr>
            <a:solidFill>
              <a:schemeClr val="accent6"/>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CSA'!$C$55:$M$55</c:f>
              <c:numCache>
                <c:formatCode>"$"#,##0.0</c:formatCode>
                <c:ptCount val="11"/>
                <c:pt idx="0">
                  <c:v>3.39E-2</c:v>
                </c:pt>
                <c:pt idx="1">
                  <c:v>0.10464999999999999</c:v>
                </c:pt>
                <c:pt idx="2">
                  <c:v>0</c:v>
                </c:pt>
                <c:pt idx="3">
                  <c:v>2.92E-2</c:v>
                </c:pt>
                <c:pt idx="4">
                  <c:v>0</c:v>
                </c:pt>
                <c:pt idx="5">
                  <c:v>2.3700000000000001E-3</c:v>
                </c:pt>
                <c:pt idx="6">
                  <c:v>1.2999999999999999E-2</c:v>
                </c:pt>
                <c:pt idx="7">
                  <c:v>9.6549999999999987E-3</c:v>
                </c:pt>
                <c:pt idx="8">
                  <c:v>0</c:v>
                </c:pt>
                <c:pt idx="9">
                  <c:v>0</c:v>
                </c:pt>
                <c:pt idx="10">
                  <c:v>0.05</c:v>
                </c:pt>
              </c:numCache>
            </c:numRef>
          </c:val>
          <c:extLst>
            <c:ext xmlns:c16="http://schemas.microsoft.com/office/drawing/2014/chart" uri="{C3380CC4-5D6E-409C-BE32-E72D297353CC}">
              <c16:uniqueId val="{00000007-13AC-4D63-B8B0-4C9D61A51BD5}"/>
            </c:ext>
          </c:extLst>
        </c:ser>
        <c:ser>
          <c:idx val="8"/>
          <c:order val="8"/>
          <c:tx>
            <c:strRef>
              <c:f>'Fundraising x CSA'!$B$56</c:f>
              <c:strCache>
                <c:ptCount val="1"/>
                <c:pt idx="0">
                  <c:v>Detroit-Warren-Ann Arbor, MI</c:v>
                </c:pt>
              </c:strCache>
            </c:strRef>
          </c:tx>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CSA'!$C$56:$M$56</c:f>
              <c:numCache>
                <c:formatCode>"$"#,##0.0</c:formatCode>
                <c:ptCount val="11"/>
                <c:pt idx="0">
                  <c:v>0.14698534740999997</c:v>
                </c:pt>
                <c:pt idx="1">
                  <c:v>0.22500000000000001</c:v>
                </c:pt>
                <c:pt idx="2">
                  <c:v>0.10249999999999999</c:v>
                </c:pt>
                <c:pt idx="3">
                  <c:v>0.11935</c:v>
                </c:pt>
                <c:pt idx="4">
                  <c:v>4.07E-2</c:v>
                </c:pt>
                <c:pt idx="5">
                  <c:v>0.32</c:v>
                </c:pt>
                <c:pt idx="6">
                  <c:v>4.2000000000000006E-3</c:v>
                </c:pt>
                <c:pt idx="7">
                  <c:v>0.21542070299999999</c:v>
                </c:pt>
                <c:pt idx="8">
                  <c:v>2.9990000000000003E-2</c:v>
                </c:pt>
                <c:pt idx="9">
                  <c:v>0.35086075</c:v>
                </c:pt>
                <c:pt idx="10">
                  <c:v>0.04</c:v>
                </c:pt>
              </c:numCache>
            </c:numRef>
          </c:val>
          <c:extLst>
            <c:ext xmlns:c16="http://schemas.microsoft.com/office/drawing/2014/chart" uri="{C3380CC4-5D6E-409C-BE32-E72D297353CC}">
              <c16:uniqueId val="{00000008-13AC-4D63-B8B0-4C9D61A51BD5}"/>
            </c:ext>
          </c:extLst>
        </c:ser>
        <c:ser>
          <c:idx val="9"/>
          <c:order val="9"/>
          <c:tx>
            <c:strRef>
              <c:f>'Fundraising x CSA'!$B$57</c:f>
              <c:strCache>
                <c:ptCount val="1"/>
                <c:pt idx="0">
                  <c:v>Miami-Port St. Lucie-Fort Lauderdale, FL</c:v>
                </c:pt>
              </c:strCache>
            </c:strRef>
          </c:tx>
          <c:spPr>
            <a:solidFill>
              <a:srgbClr val="C0BCB2"/>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CSA'!$C$57:$M$57</c:f>
              <c:numCache>
                <c:formatCode>"$"#,##0.0</c:formatCode>
                <c:ptCount val="11"/>
                <c:pt idx="0">
                  <c:v>0.27550000000000002</c:v>
                </c:pt>
                <c:pt idx="1">
                  <c:v>8.1850936999999999E-2</c:v>
                </c:pt>
                <c:pt idx="2">
                  <c:v>0.11597</c:v>
                </c:pt>
                <c:pt idx="3">
                  <c:v>8.7208549999999996E-2</c:v>
                </c:pt>
                <c:pt idx="4">
                  <c:v>0.44422</c:v>
                </c:pt>
                <c:pt idx="5">
                  <c:v>5.8358172220000002</c:v>
                </c:pt>
                <c:pt idx="6">
                  <c:v>1.5129999600000001</c:v>
                </c:pt>
                <c:pt idx="7">
                  <c:v>16.091877728999997</c:v>
                </c:pt>
                <c:pt idx="8">
                  <c:v>14.600632099999999</c:v>
                </c:pt>
                <c:pt idx="9">
                  <c:v>0.71233499999999994</c:v>
                </c:pt>
                <c:pt idx="10">
                  <c:v>5.8904999999999999E-2</c:v>
                </c:pt>
              </c:numCache>
            </c:numRef>
          </c:val>
          <c:extLst>
            <c:ext xmlns:c16="http://schemas.microsoft.com/office/drawing/2014/chart" uri="{C3380CC4-5D6E-409C-BE32-E72D297353CC}">
              <c16:uniqueId val="{00000009-13AC-4D63-B8B0-4C9D61A51BD5}"/>
            </c:ext>
          </c:extLst>
        </c:ser>
        <c:ser>
          <c:idx val="10"/>
          <c:order val="10"/>
          <c:tx>
            <c:strRef>
              <c:f>'Fundraising x CSA'!$B$58</c:f>
              <c:strCache>
                <c:ptCount val="1"/>
                <c:pt idx="0">
                  <c:v>Other</c:v>
                </c:pt>
              </c:strCache>
            </c:strRef>
          </c:tx>
          <c:spPr>
            <a:solidFill>
              <a:srgbClr val="78766F"/>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General&quot;*&quot;">
                  <c:v>2024</c:v>
                </c:pt>
              </c:numCache>
            </c:numRef>
          </c:cat>
          <c:val>
            <c:numRef>
              <c:f>'Fundraising x CSA'!$C$58:$M$58</c:f>
              <c:numCache>
                <c:formatCode>"$"#,##0.0</c:formatCode>
                <c:ptCount val="11"/>
                <c:pt idx="0">
                  <c:v>4.3033717239999945</c:v>
                </c:pt>
                <c:pt idx="1">
                  <c:v>4.720030828790982</c:v>
                </c:pt>
                <c:pt idx="2">
                  <c:v>6.9538264105479826</c:v>
                </c:pt>
                <c:pt idx="3">
                  <c:v>8.3848136170790326</c:v>
                </c:pt>
                <c:pt idx="4">
                  <c:v>7.2891212980299827</c:v>
                </c:pt>
                <c:pt idx="5">
                  <c:v>9.7484420671899983</c:v>
                </c:pt>
                <c:pt idx="6">
                  <c:v>14.10680249041404</c:v>
                </c:pt>
                <c:pt idx="7">
                  <c:v>23.997551503999887</c:v>
                </c:pt>
                <c:pt idx="8">
                  <c:v>19.482726100489884</c:v>
                </c:pt>
                <c:pt idx="9">
                  <c:v>7.9196764460000537</c:v>
                </c:pt>
                <c:pt idx="10">
                  <c:v>0.16202313199999985</c:v>
                </c:pt>
              </c:numCache>
            </c:numRef>
          </c:val>
          <c:extLst>
            <c:ext xmlns:c16="http://schemas.microsoft.com/office/drawing/2014/chart" uri="{C3380CC4-5D6E-409C-BE32-E72D297353CC}">
              <c16:uniqueId val="{0000000A-13AC-4D63-B8B0-4C9D61A51BD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2842952079492007"/>
          <c:y val="3.3275716772570414E-2"/>
          <c:w val="0.2715704846000534"/>
          <c:h val="0.4595511548589004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'SPAC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Activity'!$D$7:$M$7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quot;*&quot;">
                  <c:v>2024</c:v>
                </c:pt>
              </c:numCache>
            </c:numRef>
          </c:cat>
          <c:val>
            <c:numRef>
              <c:f>'SPAC Activity'!$D$8:$M$8</c:f>
              <c:numCache>
                <c:formatCode>"$"#,##0.0</c:formatCode>
                <c:ptCount val="10"/>
                <c:pt idx="0">
                  <c:v>3.1625274999999999</c:v>
                </c:pt>
                <c:pt idx="1">
                  <c:v>1.9605250000000001</c:v>
                </c:pt>
                <c:pt idx="2">
                  <c:v>7.3554192608999998</c:v>
                </c:pt>
                <c:pt idx="3">
                  <c:v>8.6783981688730005</c:v>
                </c:pt>
                <c:pt idx="4">
                  <c:v>12.064</c:v>
                </c:pt>
                <c:pt idx="5">
                  <c:v>70.639646340780004</c:v>
                </c:pt>
                <c:pt idx="6">
                  <c:v>127.82578633503</c:v>
                </c:pt>
                <c:pt idx="7">
                  <c:v>10.16325</c:v>
                </c:pt>
                <c:pt idx="8">
                  <c:v>3.7528000000000001</c:v>
                </c:pt>
                <c:pt idx="9">
                  <c:v>0.52800000000000002</c:v>
                </c:pt>
              </c:numCache>
            </c:numRef>
          </c:val>
          <c:extLst>
            <c:ext xmlns:c16="http://schemas.microsoft.com/office/drawing/2014/chart" uri="{C3380CC4-5D6E-409C-BE32-E72D297353CC}">
              <c16:uniqueId val="{00000000-1BFF-4E5C-8450-0A36D8201310}"/>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'SPAC Activity'!$B$9</c:f>
              <c:strCache>
                <c:ptCount val="1"/>
                <c:pt idx="0">
                  <c:v>Exit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1BFF-4E5C-8450-0A36D8201310}"/>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1BFF-4E5C-8450-0A36D8201310}"/>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1BFF-4E5C-8450-0A36D8201310}"/>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1BFF-4E5C-8450-0A36D8201310}"/>
              </c:ext>
            </c:extLst>
          </c:dPt>
          <c:dPt>
            <c:idx val="10"/>
            <c:bubble3D val="0"/>
            <c:extLst>
              <c:ext xmlns:c16="http://schemas.microsoft.com/office/drawing/2014/chart" uri="{C3380CC4-5D6E-409C-BE32-E72D297353CC}">
                <c16:uniqueId val="{00000009-1BFF-4E5C-8450-0A36D8201310}"/>
              </c:ext>
            </c:extLst>
          </c:dPt>
          <c:dPt>
            <c:idx val="11"/>
            <c:bubble3D val="0"/>
            <c:extLst>
              <c:ext xmlns:c16="http://schemas.microsoft.com/office/drawing/2014/chart" uri="{C3380CC4-5D6E-409C-BE32-E72D297353CC}">
                <c16:uniqueId val="{0000000A-1BFF-4E5C-8450-0A36D8201310}"/>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FF-4E5C-8450-0A36D8201310}"/>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FF-4E5C-8450-0A36D8201310}"/>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Activity'!$D$7:$M$7</c:f>
              <c:numCache>
                <c:formatCode>General</c:formatCode>
                <c:ptCount val="10"/>
                <c:pt idx="0">
                  <c:v>2015</c:v>
                </c:pt>
                <c:pt idx="1">
                  <c:v>2016</c:v>
                </c:pt>
                <c:pt idx="2">
                  <c:v>2017</c:v>
                </c:pt>
                <c:pt idx="3">
                  <c:v>2018</c:v>
                </c:pt>
                <c:pt idx="4">
                  <c:v>2019</c:v>
                </c:pt>
                <c:pt idx="5">
                  <c:v>2020</c:v>
                </c:pt>
                <c:pt idx="6">
                  <c:v>2021</c:v>
                </c:pt>
                <c:pt idx="7">
                  <c:v>2022</c:v>
                </c:pt>
                <c:pt idx="8">
                  <c:v>2023</c:v>
                </c:pt>
                <c:pt idx="9" formatCode="General&quot;*&quot;">
                  <c:v>2024</c:v>
                </c:pt>
              </c:numCache>
            </c:numRef>
          </c:cat>
          <c:val>
            <c:numRef>
              <c:f>'SPAC Activity'!$D$9:$M$9</c:f>
              <c:numCache>
                <c:formatCode>0</c:formatCode>
                <c:ptCount val="10"/>
                <c:pt idx="0">
                  <c:v>17</c:v>
                </c:pt>
                <c:pt idx="1">
                  <c:v>11</c:v>
                </c:pt>
                <c:pt idx="2">
                  <c:v>29</c:v>
                </c:pt>
                <c:pt idx="3">
                  <c:v>39</c:v>
                </c:pt>
                <c:pt idx="4">
                  <c:v>54</c:v>
                </c:pt>
                <c:pt idx="5">
                  <c:v>230</c:v>
                </c:pt>
                <c:pt idx="6">
                  <c:v>551</c:v>
                </c:pt>
                <c:pt idx="7">
                  <c:v>69</c:v>
                </c:pt>
                <c:pt idx="8">
                  <c:v>31</c:v>
                </c:pt>
                <c:pt idx="9">
                  <c:v>4</c:v>
                </c:pt>
              </c:numCache>
            </c:numRef>
          </c:val>
          <c:smooth val="0"/>
          <c:extLst>
            <c:ext xmlns:c16="http://schemas.microsoft.com/office/drawing/2014/chart" uri="{C3380CC4-5D6E-409C-BE32-E72D297353CC}">
              <c16:uniqueId val="{0000000D-1BFF-4E5C-8450-0A36D8201310}"/>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21375532706086E-2"/>
          <c:y val="2.68242530676636E-2"/>
          <c:w val="0.8703824465719896"/>
          <c:h val="0.86266302235423598"/>
        </c:manualLayout>
      </c:layout>
      <c:areaChart>
        <c:grouping val="standard"/>
        <c:varyColors val="0"/>
        <c:ser>
          <c:idx val="0"/>
          <c:order val="8"/>
          <c:tx>
            <c:strRef>
              <c:f>Overhang!$L$10</c:f>
              <c:strCache>
                <c:ptCount val="1"/>
                <c:pt idx="0">
                  <c:v>Total</c:v>
                </c:pt>
              </c:strCache>
            </c:strRef>
          </c:tx>
          <c:spPr>
            <a:solidFill>
              <a:srgbClr val="BBCBD9"/>
            </a:solidFill>
            <a:ln>
              <a:noFill/>
            </a:ln>
            <a:effectLst/>
          </c:spPr>
          <c:dLbls>
            <c:delete val="1"/>
          </c:dLbls>
          <c:cat>
            <c:numRef>
              <c:f>Overhang!$C$12:$C$29</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formatCode="0&quot;*&quot;">
                  <c:v>2023</c:v>
                </c:pt>
              </c:numCache>
            </c:numRef>
          </c:cat>
          <c:val>
            <c:numRef>
              <c:f>Overhang!$L$12:$L$29</c:f>
              <c:numCache>
                <c:formatCode>"$"#,##0.0</c:formatCode>
                <c:ptCount val="18"/>
                <c:pt idx="0">
                  <c:v>78.178164775965229</c:v>
                </c:pt>
                <c:pt idx="1">
                  <c:v>82.466849774376925</c:v>
                </c:pt>
                <c:pt idx="2">
                  <c:v>79.569073595994453</c:v>
                </c:pt>
                <c:pt idx="3">
                  <c:v>76.921521893467201</c:v>
                </c:pt>
                <c:pt idx="4">
                  <c:v>71.876200013079938</c:v>
                </c:pt>
                <c:pt idx="5">
                  <c:v>70.28563362868492</c:v>
                </c:pt>
                <c:pt idx="6">
                  <c:v>69.114412007793376</c:v>
                </c:pt>
                <c:pt idx="7">
                  <c:v>66.956343796892128</c:v>
                </c:pt>
                <c:pt idx="8">
                  <c:v>71.480774451483128</c:v>
                </c:pt>
                <c:pt idx="9">
                  <c:v>85.295909481184097</c:v>
                </c:pt>
                <c:pt idx="10">
                  <c:v>102.9667727978433</c:v>
                </c:pt>
                <c:pt idx="11">
                  <c:v>104.44220152589769</c:v>
                </c:pt>
                <c:pt idx="12">
                  <c:v>125.50536892732097</c:v>
                </c:pt>
                <c:pt idx="13">
                  <c:v>143.88081081290144</c:v>
                </c:pt>
                <c:pt idx="14">
                  <c:v>172.88248909730794</c:v>
                </c:pt>
                <c:pt idx="15">
                  <c:v>226.8456699475561</c:v>
                </c:pt>
                <c:pt idx="16">
                  <c:v>310.2458851530227</c:v>
                </c:pt>
                <c:pt idx="17">
                  <c:v>316.87274829570924</c:v>
                </c:pt>
              </c:numCache>
            </c:numRef>
          </c:val>
          <c:extLst>
            <c:ext xmlns:c16="http://schemas.microsoft.com/office/drawing/2014/chart" uri="{C3380CC4-5D6E-409C-BE32-E72D297353CC}">
              <c16:uniqueId val="{00000000-3D02-4A62-80CC-4A79CD0BB7F2}"/>
            </c:ext>
          </c:extLst>
        </c:ser>
        <c:dLbls>
          <c:showLegendKey val="0"/>
          <c:showVal val="1"/>
          <c:showCatName val="0"/>
          <c:showSerName val="0"/>
          <c:showPercent val="0"/>
          <c:showBubbleSize val="0"/>
        </c:dLbls>
        <c:axId val="-1468364080"/>
        <c:axId val="-1468361760"/>
      </c:areaChart>
      <c:barChart>
        <c:barDir val="col"/>
        <c:grouping val="stacked"/>
        <c:varyColors val="0"/>
        <c:ser>
          <c:idx val="1"/>
          <c:order val="0"/>
          <c:tx>
            <c:strRef>
              <c:f>Overhang!$D$10</c:f>
              <c:strCache>
                <c:ptCount val="1"/>
                <c:pt idx="0">
                  <c:v>2016</c:v>
                </c:pt>
              </c:strCache>
            </c:strRef>
          </c:tx>
          <c:spPr>
            <a:solidFill>
              <a:schemeClr val="accent1"/>
            </a:solidFill>
            <a:ln>
              <a:noFill/>
            </a:ln>
            <a:effectLst/>
          </c:spPr>
          <c:invertIfNegative val="0"/>
          <c:dLbls>
            <c:delete val="1"/>
          </c:dLbls>
          <c:cat>
            <c:numRef>
              <c:f>Overhang!$C$12:$C$29</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formatCode="0&quot;*&quot;">
                  <c:v>2023</c:v>
                </c:pt>
              </c:numCache>
            </c:numRef>
          </c:cat>
          <c:val>
            <c:numRef>
              <c:f>Overhang!$D$12:$D$29</c:f>
              <c:numCache>
                <c:formatCode>"$"#,##0.0</c:formatCode>
                <c:ptCount val="18"/>
                <c:pt idx="17">
                  <c:v>2.9531207065464713</c:v>
                </c:pt>
              </c:numCache>
            </c:numRef>
          </c:val>
          <c:extLst>
            <c:ext xmlns:c16="http://schemas.microsoft.com/office/drawing/2014/chart" uri="{C3380CC4-5D6E-409C-BE32-E72D297353CC}">
              <c16:uniqueId val="{00000001-3D02-4A62-80CC-4A79CD0BB7F2}"/>
            </c:ext>
          </c:extLst>
        </c:ser>
        <c:ser>
          <c:idx val="3"/>
          <c:order val="1"/>
          <c:tx>
            <c:strRef>
              <c:f>Overhang!$E$10</c:f>
              <c:strCache>
                <c:ptCount val="1"/>
                <c:pt idx="0">
                  <c:v>2017</c:v>
                </c:pt>
              </c:strCache>
            </c:strRef>
          </c:tx>
          <c:spPr>
            <a:solidFill>
              <a:srgbClr val="6185A6"/>
            </a:solidFill>
            <a:ln>
              <a:noFill/>
            </a:ln>
            <a:effectLst/>
          </c:spPr>
          <c:invertIfNegative val="0"/>
          <c:dLbls>
            <c:delete val="1"/>
          </c:dLbls>
          <c:cat>
            <c:numRef>
              <c:f>Overhang!$C$12:$C$29</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formatCode="0&quot;*&quot;">
                  <c:v>2023</c:v>
                </c:pt>
              </c:numCache>
            </c:numRef>
          </c:cat>
          <c:val>
            <c:numRef>
              <c:f>Overhang!$E$12:$E$29</c:f>
              <c:numCache>
                <c:formatCode>"$"#,##0.0</c:formatCode>
                <c:ptCount val="18"/>
                <c:pt idx="17">
                  <c:v>2.494037889229165</c:v>
                </c:pt>
              </c:numCache>
            </c:numRef>
          </c:val>
          <c:extLst>
            <c:ext xmlns:c16="http://schemas.microsoft.com/office/drawing/2014/chart" uri="{C3380CC4-5D6E-409C-BE32-E72D297353CC}">
              <c16:uniqueId val="{00000002-3D02-4A62-80CC-4A79CD0BB7F2}"/>
            </c:ext>
          </c:extLst>
        </c:ser>
        <c:ser>
          <c:idx val="4"/>
          <c:order val="2"/>
          <c:tx>
            <c:strRef>
              <c:f>Overhang!$F$10</c:f>
              <c:strCache>
                <c:ptCount val="1"/>
                <c:pt idx="0">
                  <c:v>2018</c:v>
                </c:pt>
              </c:strCache>
            </c:strRef>
          </c:tx>
          <c:spPr>
            <a:solidFill>
              <a:schemeClr val="accent3"/>
            </a:solidFill>
            <a:ln>
              <a:noFill/>
            </a:ln>
            <a:effectLst/>
          </c:spPr>
          <c:invertIfNegative val="0"/>
          <c:dLbls>
            <c:delete val="1"/>
          </c:dLbls>
          <c:cat>
            <c:numRef>
              <c:f>Overhang!$C$12:$C$29</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formatCode="0&quot;*&quot;">
                  <c:v>2023</c:v>
                </c:pt>
              </c:numCache>
            </c:numRef>
          </c:cat>
          <c:val>
            <c:numRef>
              <c:f>Overhang!$F$12:$F$29</c:f>
              <c:numCache>
                <c:formatCode>"$"#,##0.0</c:formatCode>
                <c:ptCount val="18"/>
                <c:pt idx="17">
                  <c:v>6.7369428993312175</c:v>
                </c:pt>
              </c:numCache>
            </c:numRef>
          </c:val>
          <c:extLst>
            <c:ext xmlns:c16="http://schemas.microsoft.com/office/drawing/2014/chart" uri="{C3380CC4-5D6E-409C-BE32-E72D297353CC}">
              <c16:uniqueId val="{00000003-3D02-4A62-80CC-4A79CD0BB7F2}"/>
            </c:ext>
          </c:extLst>
        </c:ser>
        <c:ser>
          <c:idx val="5"/>
          <c:order val="3"/>
          <c:tx>
            <c:strRef>
              <c:f>Overhang!$G$10</c:f>
              <c:strCache>
                <c:ptCount val="1"/>
                <c:pt idx="0">
                  <c:v>2019</c:v>
                </c:pt>
              </c:strCache>
            </c:strRef>
          </c:tx>
          <c:spPr>
            <a:solidFill>
              <a:srgbClr val="C4EDEB"/>
            </a:solidFill>
            <a:ln>
              <a:noFill/>
            </a:ln>
            <a:effectLst/>
          </c:spPr>
          <c:invertIfNegative val="0"/>
          <c:dLbls>
            <c:delete val="1"/>
          </c:dLbls>
          <c:cat>
            <c:numRef>
              <c:f>Overhang!$C$12:$C$29</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formatCode="0&quot;*&quot;">
                  <c:v>2023</c:v>
                </c:pt>
              </c:numCache>
            </c:numRef>
          </c:cat>
          <c:val>
            <c:numRef>
              <c:f>Overhang!$G$12:$G$29</c:f>
              <c:numCache>
                <c:formatCode>"$"#,##0.0</c:formatCode>
                <c:ptCount val="18"/>
                <c:pt idx="17">
                  <c:v>14.357193943270278</c:v>
                </c:pt>
              </c:numCache>
            </c:numRef>
          </c:val>
          <c:extLst>
            <c:ext xmlns:c16="http://schemas.microsoft.com/office/drawing/2014/chart" uri="{C3380CC4-5D6E-409C-BE32-E72D297353CC}">
              <c16:uniqueId val="{00000004-3D02-4A62-80CC-4A79CD0BB7F2}"/>
            </c:ext>
          </c:extLst>
        </c:ser>
        <c:ser>
          <c:idx val="6"/>
          <c:order val="4"/>
          <c:tx>
            <c:strRef>
              <c:f>Overhang!$H$10</c:f>
              <c:strCache>
                <c:ptCount val="1"/>
                <c:pt idx="0">
                  <c:v>2020</c:v>
                </c:pt>
              </c:strCache>
            </c:strRef>
          </c:tx>
          <c:spPr>
            <a:solidFill>
              <a:schemeClr val="accent5"/>
            </a:solidFill>
            <a:ln>
              <a:noFill/>
            </a:ln>
            <a:effectLst/>
          </c:spPr>
          <c:invertIfNegative val="0"/>
          <c:dLbls>
            <c:delete val="1"/>
          </c:dLbls>
          <c:cat>
            <c:numRef>
              <c:f>Overhang!$C$12:$C$29</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formatCode="0&quot;*&quot;">
                  <c:v>2023</c:v>
                </c:pt>
              </c:numCache>
            </c:numRef>
          </c:cat>
          <c:val>
            <c:numRef>
              <c:f>Overhang!$H$12:$H$29</c:f>
              <c:numCache>
                <c:formatCode>"$"#,##0.0</c:formatCode>
                <c:ptCount val="18"/>
                <c:pt idx="17">
                  <c:v>25.690323351154607</c:v>
                </c:pt>
              </c:numCache>
            </c:numRef>
          </c:val>
          <c:extLst>
            <c:ext xmlns:c16="http://schemas.microsoft.com/office/drawing/2014/chart" uri="{C3380CC4-5D6E-409C-BE32-E72D297353CC}">
              <c16:uniqueId val="{00000005-3D02-4A62-80CC-4A79CD0BB7F2}"/>
            </c:ext>
          </c:extLst>
        </c:ser>
        <c:ser>
          <c:idx val="7"/>
          <c:order val="5"/>
          <c:tx>
            <c:strRef>
              <c:f>Overhang!$I$10</c:f>
              <c:strCache>
                <c:ptCount val="1"/>
                <c:pt idx="0">
                  <c:v>2021</c:v>
                </c:pt>
              </c:strCache>
            </c:strRef>
          </c:tx>
          <c:spPr>
            <a:solidFill>
              <a:srgbClr val="E88F36"/>
            </a:solidFill>
            <a:ln>
              <a:noFill/>
            </a:ln>
            <a:effectLst/>
          </c:spPr>
          <c:invertIfNegative val="0"/>
          <c:dLbls>
            <c:delete val="1"/>
          </c:dLbls>
          <c:cat>
            <c:numRef>
              <c:f>Overhang!$C$12:$C$29</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formatCode="0&quot;*&quot;">
                  <c:v>2023</c:v>
                </c:pt>
              </c:numCache>
            </c:numRef>
          </c:cat>
          <c:val>
            <c:numRef>
              <c:f>Overhang!$I$12:$I$29</c:f>
              <c:numCache>
                <c:formatCode>"$"#,##0.0</c:formatCode>
                <c:ptCount val="18"/>
                <c:pt idx="17">
                  <c:v>77.14524176392726</c:v>
                </c:pt>
              </c:numCache>
            </c:numRef>
          </c:val>
          <c:extLst>
            <c:ext xmlns:c16="http://schemas.microsoft.com/office/drawing/2014/chart" uri="{C3380CC4-5D6E-409C-BE32-E72D297353CC}">
              <c16:uniqueId val="{00000006-3D02-4A62-80CC-4A79CD0BB7F2}"/>
            </c:ext>
          </c:extLst>
        </c:ser>
        <c:ser>
          <c:idx val="8"/>
          <c:order val="6"/>
          <c:tx>
            <c:strRef>
              <c:f>Overhang!$J$10</c:f>
              <c:strCache>
                <c:ptCount val="1"/>
                <c:pt idx="0">
                  <c:v>2022</c:v>
                </c:pt>
              </c:strCache>
            </c:strRef>
          </c:tx>
          <c:spPr>
            <a:solidFill>
              <a:srgbClr val="C0BCB2"/>
            </a:solidFill>
            <a:ln>
              <a:noFill/>
            </a:ln>
            <a:effectLst/>
          </c:spPr>
          <c:invertIfNegative val="0"/>
          <c:dLbls>
            <c:delete val="1"/>
          </c:dLbls>
          <c:cat>
            <c:numRef>
              <c:f>Overhang!$C$12:$C$29</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formatCode="0&quot;*&quot;">
                  <c:v>2023</c:v>
                </c:pt>
              </c:numCache>
            </c:numRef>
          </c:cat>
          <c:val>
            <c:numRef>
              <c:f>Overhang!$J$12:$J$29</c:f>
              <c:numCache>
                <c:formatCode>"$"#,##0.0</c:formatCode>
                <c:ptCount val="18"/>
                <c:pt idx="17">
                  <c:v>125.0749912625655</c:v>
                </c:pt>
              </c:numCache>
            </c:numRef>
          </c:val>
          <c:extLst>
            <c:ext xmlns:c16="http://schemas.microsoft.com/office/drawing/2014/chart" uri="{C3380CC4-5D6E-409C-BE32-E72D297353CC}">
              <c16:uniqueId val="{00000007-3D02-4A62-80CC-4A79CD0BB7F2}"/>
            </c:ext>
          </c:extLst>
        </c:ser>
        <c:ser>
          <c:idx val="10"/>
          <c:order val="7"/>
          <c:tx>
            <c:strRef>
              <c:f>Overhang!$K$10</c:f>
              <c:strCache>
                <c:ptCount val="1"/>
                <c:pt idx="0">
                  <c:v>2023</c:v>
                </c:pt>
              </c:strCache>
            </c:strRef>
          </c:tx>
          <c:spPr>
            <a:solidFill>
              <a:srgbClr val="78766F"/>
            </a:solidFill>
            <a:ln>
              <a:noFill/>
            </a:ln>
            <a:effectLst/>
          </c:spPr>
          <c:invertIfNegative val="0"/>
          <c:dPt>
            <c:idx val="13"/>
            <c:invertIfNegative val="0"/>
            <c:bubble3D val="0"/>
            <c:extLst>
              <c:ext xmlns:c16="http://schemas.microsoft.com/office/drawing/2014/chart" uri="{C3380CC4-5D6E-409C-BE32-E72D297353CC}">
                <c16:uniqueId val="{00000008-3D02-4A62-80CC-4A79CD0BB7F2}"/>
              </c:ext>
            </c:extLst>
          </c:dPt>
          <c:dLbls>
            <c:delete val="1"/>
          </c:dLbls>
          <c:cat>
            <c:numRef>
              <c:f>Overhang!$C$12:$C$29</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formatCode="0&quot;*&quot;">
                  <c:v>2023</c:v>
                </c:pt>
              </c:numCache>
            </c:numRef>
          </c:cat>
          <c:val>
            <c:numRef>
              <c:f>Overhang!$K$12:$K$29</c:f>
              <c:numCache>
                <c:formatCode>"$"#,##0.0</c:formatCode>
                <c:ptCount val="18"/>
                <c:pt idx="17">
                  <c:v>57.121002989313027</c:v>
                </c:pt>
              </c:numCache>
            </c:numRef>
          </c:val>
          <c:extLst>
            <c:ext xmlns:c16="http://schemas.microsoft.com/office/drawing/2014/chart" uri="{C3380CC4-5D6E-409C-BE32-E72D297353CC}">
              <c16:uniqueId val="{00000009-3D02-4A62-80CC-4A79CD0BB7F2}"/>
            </c:ext>
          </c:extLst>
        </c:ser>
        <c:dLbls>
          <c:showLegendKey val="0"/>
          <c:showVal val="1"/>
          <c:showCatName val="0"/>
          <c:showSerName val="0"/>
          <c:showPercent val="0"/>
          <c:showBubbleSize val="0"/>
        </c:dLbls>
        <c:gapWidth val="150"/>
        <c:overlap val="100"/>
        <c:axId val="-1468364080"/>
        <c:axId val="-1468361760"/>
      </c:barChart>
      <c:lineChart>
        <c:grouping val="standard"/>
        <c:varyColors val="0"/>
        <c:ser>
          <c:idx val="2"/>
          <c:order val="9"/>
          <c:spPr>
            <a:ln w="19050" cap="rnd" cmpd="sng" algn="ctr">
              <a:no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Overhang!$L$12:$L$29</c:f>
              <c:numCache>
                <c:formatCode>"$"#,##0.0</c:formatCode>
                <c:ptCount val="18"/>
                <c:pt idx="0">
                  <c:v>78.178164775965229</c:v>
                </c:pt>
                <c:pt idx="1">
                  <c:v>82.466849774376925</c:v>
                </c:pt>
                <c:pt idx="2">
                  <c:v>79.569073595994453</c:v>
                </c:pt>
                <c:pt idx="3">
                  <c:v>76.921521893467201</c:v>
                </c:pt>
                <c:pt idx="4">
                  <c:v>71.876200013079938</c:v>
                </c:pt>
                <c:pt idx="5">
                  <c:v>70.28563362868492</c:v>
                </c:pt>
                <c:pt idx="6">
                  <c:v>69.114412007793376</c:v>
                </c:pt>
                <c:pt idx="7">
                  <c:v>66.956343796892128</c:v>
                </c:pt>
                <c:pt idx="8">
                  <c:v>71.480774451483128</c:v>
                </c:pt>
                <c:pt idx="9">
                  <c:v>85.295909481184097</c:v>
                </c:pt>
                <c:pt idx="10">
                  <c:v>102.9667727978433</c:v>
                </c:pt>
                <c:pt idx="11">
                  <c:v>104.44220152589769</c:v>
                </c:pt>
                <c:pt idx="12">
                  <c:v>125.50536892732097</c:v>
                </c:pt>
                <c:pt idx="13">
                  <c:v>143.88081081290144</c:v>
                </c:pt>
                <c:pt idx="14">
                  <c:v>172.88248909730794</c:v>
                </c:pt>
                <c:pt idx="15">
                  <c:v>226.8456699475561</c:v>
                </c:pt>
                <c:pt idx="16">
                  <c:v>310.2458851530227</c:v>
                </c:pt>
                <c:pt idx="17">
                  <c:v>316.87274829570924</c:v>
                </c:pt>
              </c:numCache>
            </c:numRef>
          </c:val>
          <c:smooth val="0"/>
          <c:extLst>
            <c:ext xmlns:c16="http://schemas.microsoft.com/office/drawing/2014/chart" uri="{C3380CC4-5D6E-409C-BE32-E72D297353CC}">
              <c16:uniqueId val="{0000000A-3D02-4A62-80CC-4A79CD0BB7F2}"/>
            </c:ext>
          </c:extLst>
        </c:ser>
        <c:dLbls>
          <c:showLegendKey val="0"/>
          <c:showVal val="1"/>
          <c:showCatName val="0"/>
          <c:showSerName val="0"/>
          <c:showPercent val="0"/>
          <c:showBubbleSize val="0"/>
        </c:dLbls>
        <c:marker val="1"/>
        <c:smooth val="0"/>
        <c:axId val="-1468364080"/>
        <c:axId val="-1468361760"/>
      </c:lineChart>
      <c:catAx>
        <c:axId val="-1468364080"/>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68361760"/>
        <c:crosses val="autoZero"/>
        <c:auto val="1"/>
        <c:lblAlgn val="ctr"/>
        <c:lblOffset val="100"/>
        <c:noMultiLvlLbl val="0"/>
      </c:catAx>
      <c:valAx>
        <c:axId val="-146836176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68364080"/>
        <c:crosses val="autoZero"/>
        <c:crossBetween val="between"/>
      </c:valAx>
      <c:spPr>
        <a:noFill/>
        <a:ln>
          <a:noFill/>
        </a:ln>
        <a:effectLst/>
      </c:spPr>
    </c:plotArea>
    <c:legend>
      <c:legendPos val="tr"/>
      <c:legendEntry>
        <c:idx val="0"/>
        <c:delete val="1"/>
      </c:legendEntry>
      <c:legendEntry>
        <c:idx val="9"/>
        <c:delete val="1"/>
      </c:legendEntry>
      <c:layout>
        <c:manualLayout>
          <c:xMode val="edge"/>
          <c:yMode val="edge"/>
          <c:x val="0.92693881028063452"/>
          <c:y val="3.8000978949103377E-2"/>
          <c:w val="4.4683592907599975E-2"/>
          <c:h val="0.45537823571202179"/>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prstDash val="solid"/>
      <a:round/>
    </a:ln>
    <a:effectLst>
      <a:outerShdw blurRad="50800" dist="50800" dir="5400000" algn="ctr" rotWithShape="0">
        <a:schemeClr val="bg1"/>
      </a:outerShdw>
    </a:effectLst>
  </c:spPr>
  <c:txPr>
    <a:bodyPr/>
    <a:lstStyle/>
    <a:p>
      <a:pPr>
        <a:defRPr sz="850" b="0" i="0" baseline="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AUM!$B$7</c:f>
              <c:strCache>
                <c:ptCount val="1"/>
                <c:pt idx="0">
                  <c:v>Dry Powder ($B)</c:v>
                </c:pt>
              </c:strCache>
            </c:strRef>
          </c:tx>
          <c:spPr>
            <a:solidFill>
              <a:schemeClr val="accent1"/>
            </a:solidFill>
            <a:ln>
              <a:noFill/>
            </a:ln>
            <a:effectLst/>
          </c:spPr>
          <c:invertIfNegative val="0"/>
          <c:cat>
            <c:numRef>
              <c:f>AUM!$C$6:$T$6</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formatCode="General&quot;*&quot;">
                  <c:v>2023</c:v>
                </c:pt>
              </c:numCache>
            </c:numRef>
          </c:cat>
          <c:val>
            <c:numRef>
              <c:f>AUM!$C$7:$T$7</c:f>
              <c:numCache>
                <c:formatCode>"$"#,##0.0</c:formatCode>
                <c:ptCount val="18"/>
                <c:pt idx="0">
                  <c:v>78.178164775965229</c:v>
                </c:pt>
                <c:pt idx="1">
                  <c:v>82.466849774376925</c:v>
                </c:pt>
                <c:pt idx="2">
                  <c:v>79.569073595994453</c:v>
                </c:pt>
                <c:pt idx="3">
                  <c:v>76.921521893467201</c:v>
                </c:pt>
                <c:pt idx="4">
                  <c:v>71.876200013079938</c:v>
                </c:pt>
                <c:pt idx="5">
                  <c:v>70.28563362868492</c:v>
                </c:pt>
                <c:pt idx="6">
                  <c:v>69.114412007793376</c:v>
                </c:pt>
                <c:pt idx="7">
                  <c:v>66.956343796892128</c:v>
                </c:pt>
                <c:pt idx="8">
                  <c:v>71.480774451483128</c:v>
                </c:pt>
                <c:pt idx="9">
                  <c:v>85.295909481184097</c:v>
                </c:pt>
                <c:pt idx="10">
                  <c:v>102.9667727978433</c:v>
                </c:pt>
                <c:pt idx="11">
                  <c:v>104.44220152589769</c:v>
                </c:pt>
                <c:pt idx="12">
                  <c:v>125.50536892732097</c:v>
                </c:pt>
                <c:pt idx="13">
                  <c:v>143.88081081290144</c:v>
                </c:pt>
                <c:pt idx="14">
                  <c:v>172.88248909730794</c:v>
                </c:pt>
                <c:pt idx="15">
                  <c:v>226.8456699475561</c:v>
                </c:pt>
                <c:pt idx="16">
                  <c:v>310.2458851530227</c:v>
                </c:pt>
                <c:pt idx="17">
                  <c:v>316.87274829570924</c:v>
                </c:pt>
              </c:numCache>
            </c:numRef>
          </c:val>
          <c:extLst>
            <c:ext xmlns:c16="http://schemas.microsoft.com/office/drawing/2014/chart" uri="{C3380CC4-5D6E-409C-BE32-E72D297353CC}">
              <c16:uniqueId val="{00000000-2032-4EAF-A513-2223CD48D540}"/>
            </c:ext>
          </c:extLst>
        </c:ser>
        <c:ser>
          <c:idx val="1"/>
          <c:order val="1"/>
          <c:tx>
            <c:strRef>
              <c:f>AUM!$B$8</c:f>
              <c:strCache>
                <c:ptCount val="1"/>
                <c:pt idx="0">
                  <c:v>Remaining Value ($B)</c:v>
                </c:pt>
              </c:strCache>
            </c:strRef>
          </c:tx>
          <c:spPr>
            <a:solidFill>
              <a:schemeClr val="accent2"/>
            </a:solidFill>
            <a:ln>
              <a:noFill/>
            </a:ln>
            <a:effectLst/>
          </c:spPr>
          <c:invertIfNegative val="0"/>
          <c:cat>
            <c:numRef>
              <c:f>AUM!$C$6:$T$6</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formatCode="General&quot;*&quot;">
                  <c:v>2023</c:v>
                </c:pt>
              </c:numCache>
            </c:numRef>
          </c:cat>
          <c:val>
            <c:numRef>
              <c:f>AUM!$C$8:$T$8</c:f>
              <c:numCache>
                <c:formatCode>"$"#,##0.0</c:formatCode>
                <c:ptCount val="18"/>
                <c:pt idx="0">
                  <c:v>117.0567828401449</c:v>
                </c:pt>
                <c:pt idx="1">
                  <c:v>135.25229158644478</c:v>
                </c:pt>
                <c:pt idx="2">
                  <c:v>138.28945442712683</c:v>
                </c:pt>
                <c:pt idx="3">
                  <c:v>148.44381015281914</c:v>
                </c:pt>
                <c:pt idx="4">
                  <c:v>163.99724918778526</c:v>
                </c:pt>
                <c:pt idx="5">
                  <c:v>183.67951622320913</c:v>
                </c:pt>
                <c:pt idx="6">
                  <c:v>189.96983078071625</c:v>
                </c:pt>
                <c:pt idx="7">
                  <c:v>221.29322753851503</c:v>
                </c:pt>
                <c:pt idx="8">
                  <c:v>251.72622233271269</c:v>
                </c:pt>
                <c:pt idx="9">
                  <c:v>275.85240216327441</c:v>
                </c:pt>
                <c:pt idx="10">
                  <c:v>284.1786929340318</c:v>
                </c:pt>
                <c:pt idx="11">
                  <c:v>299.65395462563049</c:v>
                </c:pt>
                <c:pt idx="12">
                  <c:v>376.47596505474797</c:v>
                </c:pt>
                <c:pt idx="13">
                  <c:v>446.14375055425046</c:v>
                </c:pt>
                <c:pt idx="14">
                  <c:v>604.75755221893201</c:v>
                </c:pt>
                <c:pt idx="15">
                  <c:v>965.77963449930155</c:v>
                </c:pt>
                <c:pt idx="16">
                  <c:v>931.38741937715008</c:v>
                </c:pt>
                <c:pt idx="17">
                  <c:v>884.40712365436229</c:v>
                </c:pt>
              </c:numCache>
            </c:numRef>
          </c:val>
          <c:extLst>
            <c:ext xmlns:c16="http://schemas.microsoft.com/office/drawing/2014/chart" uri="{C3380CC4-5D6E-409C-BE32-E72D297353CC}">
              <c16:uniqueId val="{00000001-2032-4EAF-A513-2223CD48D540}"/>
            </c:ext>
          </c:extLst>
        </c:ser>
        <c:dLbls>
          <c:showLegendKey val="0"/>
          <c:showVal val="0"/>
          <c:showCatName val="0"/>
          <c:showSerName val="0"/>
          <c:showPercent val="0"/>
          <c:showBubbleSize val="0"/>
        </c:dLbls>
        <c:gapWidth val="60"/>
        <c:overlap val="100"/>
        <c:axId val="-1468322800"/>
        <c:axId val="-1468320480"/>
      </c:barChart>
      <c:catAx>
        <c:axId val="-146832280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468320480"/>
        <c:crosses val="autoZero"/>
        <c:auto val="1"/>
        <c:lblAlgn val="ctr"/>
        <c:lblOffset val="100"/>
        <c:noMultiLvlLbl val="0"/>
      </c:catAx>
      <c:valAx>
        <c:axId val="-14683204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46832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92686617048304E-2"/>
          <c:y val="3.4601674790651203E-2"/>
          <c:w val="0.91462926074637996"/>
          <c:h val="0.94349518810148703"/>
        </c:manualLayout>
      </c:layout>
      <c:barChart>
        <c:barDir val="col"/>
        <c:grouping val="stacked"/>
        <c:varyColors val="0"/>
        <c:ser>
          <c:idx val="1"/>
          <c:order val="0"/>
          <c:tx>
            <c:strRef>
              <c:f>'Cash flows'!$C$6</c:f>
              <c:strCache>
                <c:ptCount val="1"/>
                <c:pt idx="0">
                  <c:v>Contributions ($B)</c:v>
                </c:pt>
              </c:strCache>
            </c:strRef>
          </c:tx>
          <c:spPr>
            <a:solidFill>
              <a:schemeClr val="accent2"/>
            </a:solidFill>
            <a:ln>
              <a:noFill/>
            </a:ln>
            <a:effectLst/>
          </c:spPr>
          <c:invertIfNegative val="0"/>
          <c:cat>
            <c:numRef>
              <c:f>'Cash flows'!$B$7:$B$32</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formatCode="0&quot;*&quot;">
                  <c:v>2023</c:v>
                </c:pt>
              </c:numCache>
            </c:numRef>
          </c:cat>
          <c:val>
            <c:numRef>
              <c:f>'Cash flows'!$C$7:$C$32</c:f>
              <c:numCache>
                <c:formatCode>"$"#,##0.0_);\("$"#,##0.0\)</c:formatCode>
                <c:ptCount val="26"/>
                <c:pt idx="0">
                  <c:v>-15.321993697533355</c:v>
                </c:pt>
                <c:pt idx="1">
                  <c:v>-18.915335881832107</c:v>
                </c:pt>
                <c:pt idx="2">
                  <c:v>-40.148868263269961</c:v>
                </c:pt>
                <c:pt idx="3">
                  <c:v>-19.041282917363858</c:v>
                </c:pt>
                <c:pt idx="4">
                  <c:v>-18.408232002451665</c:v>
                </c:pt>
                <c:pt idx="5">
                  <c:v>-18.929048106850779</c:v>
                </c:pt>
                <c:pt idx="6">
                  <c:v>-22.577894265412876</c:v>
                </c:pt>
                <c:pt idx="7">
                  <c:v>-22.087719329634275</c:v>
                </c:pt>
                <c:pt idx="8">
                  <c:v>-26.771533437366017</c:v>
                </c:pt>
                <c:pt idx="9">
                  <c:v>-28.721206858493098</c:v>
                </c:pt>
                <c:pt idx="10">
                  <c:v>-26.213812132557969</c:v>
                </c:pt>
                <c:pt idx="11">
                  <c:v>-22.50494632455468</c:v>
                </c:pt>
                <c:pt idx="12">
                  <c:v>-23.802204643082689</c:v>
                </c:pt>
                <c:pt idx="13">
                  <c:v>-26.690108461876399</c:v>
                </c:pt>
                <c:pt idx="14">
                  <c:v>-26.641273577784364</c:v>
                </c:pt>
                <c:pt idx="15">
                  <c:v>-27.276365087022945</c:v>
                </c:pt>
                <c:pt idx="16">
                  <c:v>-29.296915873219028</c:v>
                </c:pt>
                <c:pt idx="17">
                  <c:v>-33.628294754036119</c:v>
                </c:pt>
                <c:pt idx="18">
                  <c:v>-33.711166964643169</c:v>
                </c:pt>
                <c:pt idx="19">
                  <c:v>-41.193387652493371</c:v>
                </c:pt>
                <c:pt idx="20">
                  <c:v>-57.75765505105548</c:v>
                </c:pt>
                <c:pt idx="21">
                  <c:v>-47.180618154195024</c:v>
                </c:pt>
                <c:pt idx="22">
                  <c:v>-75.693276532120308</c:v>
                </c:pt>
                <c:pt idx="23">
                  <c:v>-131.67722036816693</c:v>
                </c:pt>
                <c:pt idx="24">
                  <c:v>-92.271005678368155</c:v>
                </c:pt>
                <c:pt idx="25">
                  <c:v>-53.577401028686786</c:v>
                </c:pt>
              </c:numCache>
            </c:numRef>
          </c:val>
          <c:extLst>
            <c:ext xmlns:c16="http://schemas.microsoft.com/office/drawing/2014/chart" uri="{C3380CC4-5D6E-409C-BE32-E72D297353CC}">
              <c16:uniqueId val="{00000000-5204-448B-BD7F-93A5C19F00E9}"/>
            </c:ext>
          </c:extLst>
        </c:ser>
        <c:ser>
          <c:idx val="0"/>
          <c:order val="1"/>
          <c:tx>
            <c:strRef>
              <c:f>'Cash flows'!$D$6</c:f>
              <c:strCache>
                <c:ptCount val="1"/>
                <c:pt idx="0">
                  <c:v>Distributions ($B)</c:v>
                </c:pt>
              </c:strCache>
            </c:strRef>
          </c:tx>
          <c:spPr>
            <a:solidFill>
              <a:schemeClr val="accent1"/>
            </a:solidFill>
            <a:ln>
              <a:noFill/>
            </a:ln>
            <a:effectLst/>
          </c:spPr>
          <c:invertIfNegative val="0"/>
          <c:cat>
            <c:numRef>
              <c:f>'Cash flows'!$B$7:$B$32</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formatCode="0&quot;*&quot;">
                  <c:v>2023</c:v>
                </c:pt>
              </c:numCache>
            </c:numRef>
          </c:cat>
          <c:val>
            <c:numRef>
              <c:f>'Cash flows'!$D$7:$D$32</c:f>
              <c:numCache>
                <c:formatCode>"$"#,##0.0_);\("$"#,##0.0\)</c:formatCode>
                <c:ptCount val="26"/>
                <c:pt idx="0">
                  <c:v>10.915137647761352</c:v>
                </c:pt>
                <c:pt idx="1">
                  <c:v>15.996678663417336</c:v>
                </c:pt>
                <c:pt idx="2">
                  <c:v>30.82570511214934</c:v>
                </c:pt>
                <c:pt idx="3">
                  <c:v>11.823408413056619</c:v>
                </c:pt>
                <c:pt idx="4">
                  <c:v>7.6879748701830684</c:v>
                </c:pt>
                <c:pt idx="5">
                  <c:v>23.216065699067187</c:v>
                </c:pt>
                <c:pt idx="6">
                  <c:v>6.0018321043939507</c:v>
                </c:pt>
                <c:pt idx="7">
                  <c:v>9.5653365992154438</c:v>
                </c:pt>
                <c:pt idx="8">
                  <c:v>23.073100128473392</c:v>
                </c:pt>
                <c:pt idx="9">
                  <c:v>24.60055172380223</c:v>
                </c:pt>
                <c:pt idx="10">
                  <c:v>10.53628683976148</c:v>
                </c:pt>
                <c:pt idx="11">
                  <c:v>8.8387077084905759</c:v>
                </c:pt>
                <c:pt idx="12">
                  <c:v>25.047296155897783</c:v>
                </c:pt>
                <c:pt idx="13">
                  <c:v>20.22204705466563</c:v>
                </c:pt>
                <c:pt idx="14">
                  <c:v>30.540489899837006</c:v>
                </c:pt>
                <c:pt idx="15">
                  <c:v>32.034702340168998</c:v>
                </c:pt>
                <c:pt idx="16">
                  <c:v>48.744154796601329</c:v>
                </c:pt>
                <c:pt idx="17">
                  <c:v>53.251802762204491</c:v>
                </c:pt>
                <c:pt idx="18">
                  <c:v>35.711625670059874</c:v>
                </c:pt>
                <c:pt idx="19">
                  <c:v>43.298428464764498</c:v>
                </c:pt>
                <c:pt idx="20">
                  <c:v>39.6787632093436</c:v>
                </c:pt>
                <c:pt idx="21">
                  <c:v>46.67012451514276</c:v>
                </c:pt>
                <c:pt idx="22">
                  <c:v>79.058496323307168</c:v>
                </c:pt>
                <c:pt idx="23">
                  <c:v>136.31853785091349</c:v>
                </c:pt>
                <c:pt idx="24">
                  <c:v>50.203741722656765</c:v>
                </c:pt>
                <c:pt idx="25">
                  <c:v>21.948753236372955</c:v>
                </c:pt>
              </c:numCache>
            </c:numRef>
          </c:val>
          <c:extLst>
            <c:ext xmlns:c16="http://schemas.microsoft.com/office/drawing/2014/chart" uri="{C3380CC4-5D6E-409C-BE32-E72D297353CC}">
              <c16:uniqueId val="{00000001-5204-448B-BD7F-93A5C19F00E9}"/>
            </c:ext>
          </c:extLst>
        </c:ser>
        <c:dLbls>
          <c:showLegendKey val="0"/>
          <c:showVal val="0"/>
          <c:showCatName val="0"/>
          <c:showSerName val="0"/>
          <c:showPercent val="0"/>
          <c:showBubbleSize val="0"/>
        </c:dLbls>
        <c:gapWidth val="75"/>
        <c:overlap val="100"/>
        <c:axId val="-1262966448"/>
        <c:axId val="-1262964128"/>
      </c:barChart>
      <c:lineChart>
        <c:grouping val="standard"/>
        <c:varyColors val="0"/>
        <c:ser>
          <c:idx val="2"/>
          <c:order val="2"/>
          <c:tx>
            <c:strRef>
              <c:f>'Cash flows'!$E$6</c:f>
              <c:strCache>
                <c:ptCount val="1"/>
                <c:pt idx="0">
                  <c:v>Net Cash flow</c:v>
                </c:pt>
              </c:strCache>
            </c:strRef>
          </c:tx>
          <c:spPr>
            <a:ln w="19050" cap="rnd" cmpd="sng" algn="ctr">
              <a:solidFill>
                <a:schemeClr val="accent3"/>
              </a:solidFill>
              <a:prstDash val="solid"/>
              <a:round/>
            </a:ln>
            <a:effectLst/>
          </c:spPr>
          <c:marker>
            <c:symbol val="none"/>
          </c:marker>
          <c:dPt>
            <c:idx val="22"/>
            <c:bubble3D val="0"/>
            <c:extLst>
              <c:ext xmlns:c16="http://schemas.microsoft.com/office/drawing/2014/chart" uri="{C3380CC4-5D6E-409C-BE32-E72D297353CC}">
                <c16:uniqueId val="{00000002-5204-448B-BD7F-93A5C19F00E9}"/>
              </c:ext>
            </c:extLst>
          </c:dPt>
          <c:dPt>
            <c:idx val="23"/>
            <c:bubble3D val="0"/>
            <c:extLst>
              <c:ext xmlns:c16="http://schemas.microsoft.com/office/drawing/2014/chart" uri="{C3380CC4-5D6E-409C-BE32-E72D297353CC}">
                <c16:uniqueId val="{00000003-5204-448B-BD7F-93A5C19F00E9}"/>
              </c:ext>
            </c:extLst>
          </c:dPt>
          <c:dPt>
            <c:idx val="24"/>
            <c:bubble3D val="0"/>
            <c:extLst>
              <c:ext xmlns:c16="http://schemas.microsoft.com/office/drawing/2014/chart" uri="{C3380CC4-5D6E-409C-BE32-E72D297353CC}">
                <c16:uniqueId val="{00000004-5204-448B-BD7F-93A5C19F00E9}"/>
              </c:ext>
            </c:extLst>
          </c:dPt>
          <c:dPt>
            <c:idx val="25"/>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5204-448B-BD7F-93A5C19F00E9}"/>
              </c:ext>
            </c:extLst>
          </c:dPt>
          <c:cat>
            <c:numRef>
              <c:f>'Cash flows'!$B$7:$B$32</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formatCode="0&quot;*&quot;">
                  <c:v>2023</c:v>
                </c:pt>
              </c:numCache>
            </c:numRef>
          </c:cat>
          <c:val>
            <c:numRef>
              <c:f>'Cash flows'!$E$7:$E$32</c:f>
              <c:numCache>
                <c:formatCode>"$"#,##0.0_);\("$"#,##0.0\)</c:formatCode>
                <c:ptCount val="26"/>
                <c:pt idx="0">
                  <c:v>-4.4068560497720028</c:v>
                </c:pt>
                <c:pt idx="1">
                  <c:v>-2.9186572184147703</c:v>
                </c:pt>
                <c:pt idx="2">
                  <c:v>-9.323163151120621</c:v>
                </c:pt>
                <c:pt idx="3">
                  <c:v>-7.2178745043072396</c:v>
                </c:pt>
                <c:pt idx="4">
                  <c:v>-10.720257132268596</c:v>
                </c:pt>
                <c:pt idx="5">
                  <c:v>4.287017592216408</c:v>
                </c:pt>
                <c:pt idx="6">
                  <c:v>-16.576062161018925</c:v>
                </c:pt>
                <c:pt idx="7">
                  <c:v>-12.522382730418832</c:v>
                </c:pt>
                <c:pt idx="8">
                  <c:v>-3.6984333088926249</c:v>
                </c:pt>
                <c:pt idx="9">
                  <c:v>-4.1206551346908675</c:v>
                </c:pt>
                <c:pt idx="10">
                  <c:v>-15.677525292796489</c:v>
                </c:pt>
                <c:pt idx="11">
                  <c:v>-13.666238616064105</c:v>
                </c:pt>
                <c:pt idx="12">
                  <c:v>1.2450915128150939</c:v>
                </c:pt>
                <c:pt idx="13">
                  <c:v>-6.4680614072107687</c:v>
                </c:pt>
                <c:pt idx="14">
                  <c:v>3.8992163220526415</c:v>
                </c:pt>
                <c:pt idx="15">
                  <c:v>4.7583372531460526</c:v>
                </c:pt>
                <c:pt idx="16">
                  <c:v>19.447238923382301</c:v>
                </c:pt>
                <c:pt idx="17">
                  <c:v>19.623508008168372</c:v>
                </c:pt>
                <c:pt idx="18">
                  <c:v>2.0004587054167047</c:v>
                </c:pt>
                <c:pt idx="19">
                  <c:v>2.1050408122711275</c:v>
                </c:pt>
                <c:pt idx="20">
                  <c:v>-18.078891841711879</c:v>
                </c:pt>
                <c:pt idx="21">
                  <c:v>-0.51049363905226386</c:v>
                </c:pt>
                <c:pt idx="22">
                  <c:v>3.3652197911868598</c:v>
                </c:pt>
                <c:pt idx="23">
                  <c:v>4.6413174827465582</c:v>
                </c:pt>
                <c:pt idx="24">
                  <c:v>-42.06726395571139</c:v>
                </c:pt>
                <c:pt idx="25">
                  <c:v>-31.628647792313831</c:v>
                </c:pt>
              </c:numCache>
            </c:numRef>
          </c:val>
          <c:smooth val="0"/>
          <c:extLst>
            <c:ext xmlns:c16="http://schemas.microsoft.com/office/drawing/2014/chart" uri="{C3380CC4-5D6E-409C-BE32-E72D297353CC}">
              <c16:uniqueId val="{00000007-5204-448B-BD7F-93A5C19F00E9}"/>
            </c:ext>
          </c:extLst>
        </c:ser>
        <c:dLbls>
          <c:showLegendKey val="0"/>
          <c:showVal val="0"/>
          <c:showCatName val="0"/>
          <c:showSerName val="0"/>
          <c:showPercent val="0"/>
          <c:showBubbleSize val="0"/>
        </c:dLbls>
        <c:marker val="1"/>
        <c:smooth val="0"/>
        <c:axId val="-1262966448"/>
        <c:axId val="-1262964128"/>
      </c:lineChart>
      <c:catAx>
        <c:axId val="-1262966448"/>
        <c:scaling>
          <c:orientation val="minMax"/>
        </c:scaling>
        <c:delete val="0"/>
        <c:axPos val="b"/>
        <c:numFmt formatCode="General" sourceLinked="1"/>
        <c:majorTickMark val="out"/>
        <c:minorTickMark val="none"/>
        <c:tickLblPos val="nextTo"/>
        <c:spPr>
          <a:noFill/>
          <a:ln w="6350"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mn-cs"/>
              </a:defRPr>
            </a:pPr>
            <a:endParaRPr lang="en-US"/>
          </a:p>
        </c:txPr>
        <c:crossAx val="-1262964128"/>
        <c:crosses val="autoZero"/>
        <c:auto val="1"/>
        <c:lblAlgn val="ctr"/>
        <c:lblOffset val="100"/>
        <c:noMultiLvlLbl val="0"/>
      </c:catAx>
      <c:valAx>
        <c:axId val="-1262964128"/>
        <c:scaling>
          <c:orientation val="minMax"/>
        </c:scaling>
        <c:delete val="0"/>
        <c:axPos val="l"/>
        <c:majorGridlines>
          <c:spPr>
            <a:ln w="6350" cap="flat" cmpd="sng" algn="ctr">
              <a:solidFill>
                <a:schemeClr val="bg1">
                  <a:lumMod val="75000"/>
                </a:schemeClr>
              </a:solidFill>
              <a:prstDash val="solid"/>
              <a:round/>
            </a:ln>
            <a:effectLst/>
          </c:spPr>
        </c:majorGridlines>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mn-cs"/>
              </a:defRPr>
            </a:pPr>
            <a:endParaRPr lang="en-US"/>
          </a:p>
        </c:txPr>
        <c:crossAx val="-1262966448"/>
        <c:crosses val="autoZero"/>
        <c:crossBetween val="between"/>
      </c:valAx>
      <c:spPr>
        <a:noFill/>
        <a:ln>
          <a:noFill/>
        </a:ln>
        <a:effectLst/>
      </c:spPr>
    </c:plotArea>
    <c:legend>
      <c:legendPos val="b"/>
      <c:layout>
        <c:manualLayout>
          <c:xMode val="edge"/>
          <c:yMode val="edge"/>
          <c:x val="0.16317767918846435"/>
          <c:y val="0.89871837986385283"/>
          <c:w val="0.69249901733297803"/>
          <c:h val="6.295183076005840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mn-cs"/>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a:solidFill>
            <a:schemeClr val="bg1">
              <a:lumMod val="50000"/>
            </a:schemeClr>
          </a:solidFill>
          <a:latin typeface="Calibri Light" panose="020F0302020204030204"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22268374722542E-2"/>
          <c:y val="2.5865383486801081E-2"/>
          <c:w val="0.9559056304288277"/>
          <c:h val="0.90516043975142124"/>
        </c:manualLayout>
      </c:layout>
      <c:lineChart>
        <c:grouping val="standard"/>
        <c:varyColors val="0"/>
        <c:ser>
          <c:idx val="0"/>
          <c:order val="0"/>
          <c:spPr>
            <a:ln w="28575" cap="rnd">
              <a:solidFill>
                <a:schemeClr val="accent1"/>
              </a:solidFill>
              <a:round/>
            </a:ln>
            <a:effectLst/>
          </c:spPr>
          <c:marker>
            <c:symbol val="none"/>
          </c:marker>
          <c:cat>
            <c:multiLvlStrRef>
              <c:f>'US VC IRR'!$C$7:$AS$8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 </c:v>
                  </c:pt>
                  <c:pt idx="40">
                    <c:v>Q1</c:v>
                  </c:pt>
                  <c:pt idx="41">
                    <c:v>Q2</c:v>
                  </c:pt>
                  <c:pt idx="42">
                    <c:v>Q3</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'US VC IRR'!$C$9:$AS$9</c:f>
              <c:numCache>
                <c:formatCode>0.0%</c:formatCode>
                <c:ptCount val="43"/>
                <c:pt idx="0">
                  <c:v>5.6952012893950188E-2</c:v>
                </c:pt>
                <c:pt idx="1">
                  <c:v>7.9977569385742076E-2</c:v>
                </c:pt>
                <c:pt idx="2">
                  <c:v>0.13641201761955299</c:v>
                </c:pt>
                <c:pt idx="3">
                  <c:v>0.2107337353260281</c:v>
                </c:pt>
                <c:pt idx="4">
                  <c:v>0.24768556127184321</c:v>
                </c:pt>
                <c:pt idx="5">
                  <c:v>0.2499381256119001</c:v>
                </c:pt>
                <c:pt idx="6">
                  <c:v>0.22910946608117769</c:v>
                </c:pt>
                <c:pt idx="7">
                  <c:v>0.21389645455019901</c:v>
                </c:pt>
                <c:pt idx="8">
                  <c:v>0.2059188848231758</c:v>
                </c:pt>
                <c:pt idx="9">
                  <c:v>0.23265737908893491</c:v>
                </c:pt>
                <c:pt idx="10">
                  <c:v>0.19141467349550159</c:v>
                </c:pt>
                <c:pt idx="11">
                  <c:v>0.1263205365303528</c:v>
                </c:pt>
                <c:pt idx="12">
                  <c:v>4.6654980416705773E-2</c:v>
                </c:pt>
                <c:pt idx="13">
                  <c:v>-2.2311169166099369E-2</c:v>
                </c:pt>
                <c:pt idx="14">
                  <c:v>-2.1945135350237031E-2</c:v>
                </c:pt>
                <c:pt idx="15">
                  <c:v>-1.0274314639178109E-2</c:v>
                </c:pt>
                <c:pt idx="16">
                  <c:v>4.0239202278857092E-2</c:v>
                </c:pt>
                <c:pt idx="17">
                  <c:v>6.6184901211676819E-2</c:v>
                </c:pt>
                <c:pt idx="18">
                  <c:v>0.1171777533291276</c:v>
                </c:pt>
                <c:pt idx="19">
                  <c:v>0.1008401949591861</c:v>
                </c:pt>
                <c:pt idx="20">
                  <c:v>0.15830360900129301</c:v>
                </c:pt>
                <c:pt idx="21">
                  <c:v>0.20206212658109099</c:v>
                </c:pt>
                <c:pt idx="22">
                  <c:v>0.21402856646528601</c:v>
                </c:pt>
                <c:pt idx="23">
                  <c:v>0.20775484976141359</c:v>
                </c:pt>
                <c:pt idx="24">
                  <c:v>0.20087793144155139</c:v>
                </c:pt>
                <c:pt idx="25">
                  <c:v>0.15798271482975579</c:v>
                </c:pt>
                <c:pt idx="26">
                  <c:v>0.1246437109888978</c:v>
                </c:pt>
                <c:pt idx="27">
                  <c:v>0.17009171029199099</c:v>
                </c:pt>
                <c:pt idx="28">
                  <c:v>9.5684762581366434E-2</c:v>
                </c:pt>
                <c:pt idx="29">
                  <c:v>0.1505770689202246</c:v>
                </c:pt>
                <c:pt idx="30">
                  <c:v>0.27964216070389492</c:v>
                </c:pt>
                <c:pt idx="31">
                  <c:v>0.38099134968455561</c:v>
                </c:pt>
                <c:pt idx="32">
                  <c:v>0.69062496664133677</c:v>
                </c:pt>
                <c:pt idx="33">
                  <c:v>0.78349210210161546</c:v>
                </c:pt>
                <c:pt idx="34">
                  <c:v>0.73580574188997905</c:v>
                </c:pt>
                <c:pt idx="35">
                  <c:v>0.64381761027772344</c:v>
                </c:pt>
                <c:pt idx="36">
                  <c:v>0.30719574260231602</c:v>
                </c:pt>
                <c:pt idx="37">
                  <c:v>5.7397570980714498E-2</c:v>
                </c:pt>
                <c:pt idx="38">
                  <c:v>-5.3629386021673123E-2</c:v>
                </c:pt>
                <c:pt idx="39">
                  <c:v>-0.17080701893741221</c:v>
                </c:pt>
                <c:pt idx="40">
                  <c:v>-0.1643517725182016</c:v>
                </c:pt>
                <c:pt idx="41">
                  <c:v>-9.5925062596127375E-2</c:v>
                </c:pt>
                <c:pt idx="42">
                  <c:v>-0.1032629609344176</c:v>
                </c:pt>
              </c:numCache>
            </c:numRef>
          </c:val>
          <c:smooth val="0"/>
          <c:extLst>
            <c:ext xmlns:c16="http://schemas.microsoft.com/office/drawing/2014/chart" uri="{C3380CC4-5D6E-409C-BE32-E72D297353CC}">
              <c16:uniqueId val="{00000000-18D9-413D-B4B7-4182D76627CD}"/>
            </c:ext>
          </c:extLst>
        </c:ser>
        <c:dLbls>
          <c:showLegendKey val="0"/>
          <c:showVal val="0"/>
          <c:showCatName val="0"/>
          <c:showSerName val="0"/>
          <c:showPercent val="0"/>
          <c:showBubbleSize val="0"/>
        </c:dLbls>
        <c:smooth val="0"/>
        <c:axId val="848930448"/>
        <c:axId val="848920048"/>
      </c:lineChart>
      <c:catAx>
        <c:axId val="8489304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venir Book" panose="02000503020000020003" pitchFamily="2" charset="0"/>
                <a:ea typeface="+mn-ea"/>
                <a:cs typeface="+mn-cs"/>
              </a:defRPr>
            </a:pPr>
            <a:endParaRPr lang="en-US"/>
          </a:p>
        </c:txPr>
        <c:crossAx val="848920048"/>
        <c:crosses val="autoZero"/>
        <c:auto val="1"/>
        <c:lblAlgn val="ctr"/>
        <c:lblOffset val="100"/>
        <c:noMultiLvlLbl val="0"/>
      </c:catAx>
      <c:valAx>
        <c:axId val="8489200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venir Book" panose="02000503020000020003" pitchFamily="2" charset="0"/>
                <a:ea typeface="+mn-ea"/>
                <a:cs typeface="+mn-cs"/>
              </a:defRPr>
            </a:pPr>
            <a:endParaRPr lang="en-US"/>
          </a:p>
        </c:txPr>
        <c:crossAx val="848930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tx1"/>
          </a:solidFill>
          <a:latin typeface="Avenir Book" panose="02000503020000020003" pitchFamily="2"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4710807889978E-2"/>
          <c:y val="3.9639639639639637E-2"/>
          <c:w val="0.58599294011859626"/>
          <c:h val="0.87676299921969214"/>
        </c:manualLayout>
      </c:layout>
      <c:barChart>
        <c:barDir val="col"/>
        <c:grouping val="percentStacked"/>
        <c:varyColors val="0"/>
        <c:ser>
          <c:idx val="0"/>
          <c:order val="0"/>
          <c:tx>
            <c:strRef>
              <c:f>'Sector - FinTech'!$P$8</c:f>
              <c:strCache>
                <c:ptCount val="1"/>
                <c:pt idx="0">
                  <c:v>Pre-seed/Seed</c:v>
                </c:pt>
              </c:strCache>
            </c:strRef>
          </c:tx>
          <c:spPr>
            <a:solidFill>
              <a:schemeClr val="accent1"/>
            </a:solidFill>
            <a:ln>
              <a:noFill/>
            </a:ln>
            <a:effectLst/>
          </c:spPr>
          <c:invertIfNegative val="0"/>
          <c:cat>
            <c:numRef>
              <c:f>'Sector - FinTech'!$R$7:$X$7</c:f>
              <c:numCache>
                <c:formatCode>General</c:formatCode>
                <c:ptCount val="7"/>
                <c:pt idx="0">
                  <c:v>2018</c:v>
                </c:pt>
                <c:pt idx="1">
                  <c:v>2019</c:v>
                </c:pt>
                <c:pt idx="2">
                  <c:v>2020</c:v>
                </c:pt>
                <c:pt idx="3">
                  <c:v>2021</c:v>
                </c:pt>
                <c:pt idx="4">
                  <c:v>2022</c:v>
                </c:pt>
                <c:pt idx="5">
                  <c:v>2023</c:v>
                </c:pt>
                <c:pt idx="6" formatCode="0\*">
                  <c:v>2024</c:v>
                </c:pt>
              </c:numCache>
            </c:numRef>
          </c:cat>
          <c:val>
            <c:numRef>
              <c:f>'Sector - FinTech'!$R$8:$X$8</c:f>
              <c:numCache>
                <c:formatCode>#,##0</c:formatCode>
                <c:ptCount val="7"/>
                <c:pt idx="0">
                  <c:v>1070</c:v>
                </c:pt>
                <c:pt idx="1">
                  <c:v>1192</c:v>
                </c:pt>
                <c:pt idx="2">
                  <c:v>1266</c:v>
                </c:pt>
                <c:pt idx="3">
                  <c:v>1717</c:v>
                </c:pt>
                <c:pt idx="4">
                  <c:v>1629</c:v>
                </c:pt>
                <c:pt idx="5">
                  <c:v>1405</c:v>
                </c:pt>
                <c:pt idx="6">
                  <c:v>259</c:v>
                </c:pt>
              </c:numCache>
            </c:numRef>
          </c:val>
          <c:extLst>
            <c:ext xmlns:c16="http://schemas.microsoft.com/office/drawing/2014/chart" uri="{C3380CC4-5D6E-409C-BE32-E72D297353CC}">
              <c16:uniqueId val="{00000000-A01E-48DA-8F7A-BFF081D94B41}"/>
            </c:ext>
          </c:extLst>
        </c:ser>
        <c:ser>
          <c:idx val="1"/>
          <c:order val="1"/>
          <c:tx>
            <c:strRef>
              <c:f>'Sector - FinTech'!$P$9</c:f>
              <c:strCache>
                <c:ptCount val="1"/>
                <c:pt idx="0">
                  <c:v>Early-stage VC</c:v>
                </c:pt>
              </c:strCache>
            </c:strRef>
          </c:tx>
          <c:spPr>
            <a:solidFill>
              <a:schemeClr val="accent2"/>
            </a:solidFill>
            <a:ln>
              <a:noFill/>
            </a:ln>
            <a:effectLst/>
          </c:spPr>
          <c:invertIfNegative val="0"/>
          <c:cat>
            <c:numRef>
              <c:f>'Sector - FinTech'!$R$7:$X$7</c:f>
              <c:numCache>
                <c:formatCode>General</c:formatCode>
                <c:ptCount val="7"/>
                <c:pt idx="0">
                  <c:v>2018</c:v>
                </c:pt>
                <c:pt idx="1">
                  <c:v>2019</c:v>
                </c:pt>
                <c:pt idx="2">
                  <c:v>2020</c:v>
                </c:pt>
                <c:pt idx="3">
                  <c:v>2021</c:v>
                </c:pt>
                <c:pt idx="4">
                  <c:v>2022</c:v>
                </c:pt>
                <c:pt idx="5">
                  <c:v>2023</c:v>
                </c:pt>
                <c:pt idx="6" formatCode="0\*">
                  <c:v>2024</c:v>
                </c:pt>
              </c:numCache>
            </c:numRef>
          </c:cat>
          <c:val>
            <c:numRef>
              <c:f>'Sector - FinTech'!$R$9:$X$9</c:f>
              <c:numCache>
                <c:formatCode>#,##0</c:formatCode>
                <c:ptCount val="7"/>
                <c:pt idx="0">
                  <c:v>965</c:v>
                </c:pt>
                <c:pt idx="1">
                  <c:v>978</c:v>
                </c:pt>
                <c:pt idx="2">
                  <c:v>987</c:v>
                </c:pt>
                <c:pt idx="3">
                  <c:v>1401</c:v>
                </c:pt>
                <c:pt idx="4">
                  <c:v>1217</c:v>
                </c:pt>
                <c:pt idx="5">
                  <c:v>1223</c:v>
                </c:pt>
                <c:pt idx="6">
                  <c:v>281</c:v>
                </c:pt>
              </c:numCache>
            </c:numRef>
          </c:val>
          <c:extLst>
            <c:ext xmlns:c16="http://schemas.microsoft.com/office/drawing/2014/chart" uri="{C3380CC4-5D6E-409C-BE32-E72D297353CC}">
              <c16:uniqueId val="{00000001-A01E-48DA-8F7A-BFF081D94B41}"/>
            </c:ext>
          </c:extLst>
        </c:ser>
        <c:ser>
          <c:idx val="2"/>
          <c:order val="2"/>
          <c:tx>
            <c:strRef>
              <c:f>'Sector - FinTech'!$P$10</c:f>
              <c:strCache>
                <c:ptCount val="1"/>
                <c:pt idx="0">
                  <c:v>Late-stage VC</c:v>
                </c:pt>
              </c:strCache>
            </c:strRef>
          </c:tx>
          <c:spPr>
            <a:solidFill>
              <a:schemeClr val="accent3"/>
            </a:solidFill>
            <a:ln>
              <a:noFill/>
            </a:ln>
            <a:effectLst/>
          </c:spPr>
          <c:invertIfNegative val="0"/>
          <c:cat>
            <c:numRef>
              <c:f>'Sector - FinTech'!$R$7:$X$7</c:f>
              <c:numCache>
                <c:formatCode>General</c:formatCode>
                <c:ptCount val="7"/>
                <c:pt idx="0">
                  <c:v>2018</c:v>
                </c:pt>
                <c:pt idx="1">
                  <c:v>2019</c:v>
                </c:pt>
                <c:pt idx="2">
                  <c:v>2020</c:v>
                </c:pt>
                <c:pt idx="3">
                  <c:v>2021</c:v>
                </c:pt>
                <c:pt idx="4">
                  <c:v>2022</c:v>
                </c:pt>
                <c:pt idx="5">
                  <c:v>2023</c:v>
                </c:pt>
                <c:pt idx="6" formatCode="0\*">
                  <c:v>2024</c:v>
                </c:pt>
              </c:numCache>
            </c:numRef>
          </c:cat>
          <c:val>
            <c:numRef>
              <c:f>'Sector - FinTech'!$R$10:$X$10</c:f>
              <c:numCache>
                <c:formatCode>#,##0</c:formatCode>
                <c:ptCount val="7"/>
                <c:pt idx="0">
                  <c:v>462</c:v>
                </c:pt>
                <c:pt idx="1">
                  <c:v>617</c:v>
                </c:pt>
                <c:pt idx="2">
                  <c:v>679</c:v>
                </c:pt>
                <c:pt idx="3">
                  <c:v>1011</c:v>
                </c:pt>
                <c:pt idx="4">
                  <c:v>1086</c:v>
                </c:pt>
                <c:pt idx="5">
                  <c:v>888</c:v>
                </c:pt>
                <c:pt idx="6">
                  <c:v>220</c:v>
                </c:pt>
              </c:numCache>
            </c:numRef>
          </c:val>
          <c:extLst>
            <c:ext xmlns:c16="http://schemas.microsoft.com/office/drawing/2014/chart" uri="{C3380CC4-5D6E-409C-BE32-E72D297353CC}">
              <c16:uniqueId val="{00000002-A01E-48DA-8F7A-BFF081D94B41}"/>
            </c:ext>
          </c:extLst>
        </c:ser>
        <c:ser>
          <c:idx val="3"/>
          <c:order val="3"/>
          <c:tx>
            <c:strRef>
              <c:f>'Sector - FinTech'!$P$11</c:f>
              <c:strCache>
                <c:ptCount val="1"/>
                <c:pt idx="0">
                  <c:v>Venture growth</c:v>
                </c:pt>
              </c:strCache>
            </c:strRef>
          </c:tx>
          <c:invertIfNegative val="0"/>
          <c:cat>
            <c:numRef>
              <c:f>'Sector - FinTech'!$R$7:$X$7</c:f>
              <c:numCache>
                <c:formatCode>General</c:formatCode>
                <c:ptCount val="7"/>
                <c:pt idx="0">
                  <c:v>2018</c:v>
                </c:pt>
                <c:pt idx="1">
                  <c:v>2019</c:v>
                </c:pt>
                <c:pt idx="2">
                  <c:v>2020</c:v>
                </c:pt>
                <c:pt idx="3">
                  <c:v>2021</c:v>
                </c:pt>
                <c:pt idx="4">
                  <c:v>2022</c:v>
                </c:pt>
                <c:pt idx="5">
                  <c:v>2023</c:v>
                </c:pt>
                <c:pt idx="6" formatCode="0\*">
                  <c:v>2024</c:v>
                </c:pt>
              </c:numCache>
            </c:numRef>
          </c:cat>
          <c:val>
            <c:numRef>
              <c:f>'Sector - FinTech'!$R$11:$X$11</c:f>
              <c:numCache>
                <c:formatCode>#,##0</c:formatCode>
                <c:ptCount val="7"/>
                <c:pt idx="0">
                  <c:v>94</c:v>
                </c:pt>
                <c:pt idx="1">
                  <c:v>130</c:v>
                </c:pt>
                <c:pt idx="2">
                  <c:v>149</c:v>
                </c:pt>
                <c:pt idx="3">
                  <c:v>231</c:v>
                </c:pt>
                <c:pt idx="4">
                  <c:v>175</c:v>
                </c:pt>
                <c:pt idx="5">
                  <c:v>184</c:v>
                </c:pt>
                <c:pt idx="6">
                  <c:v>44</c:v>
                </c:pt>
              </c:numCache>
            </c:numRef>
          </c:val>
          <c:extLst>
            <c:ext xmlns:c16="http://schemas.microsoft.com/office/drawing/2014/chart" uri="{C3380CC4-5D6E-409C-BE32-E72D297353CC}">
              <c16:uniqueId val="{00000003-A01E-48DA-8F7A-BFF081D94B41}"/>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81514532905609016"/>
          <c:y val="0.12901629971412812"/>
          <c:w val="0.17976238213278894"/>
          <c:h val="0.7192485079492453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75457713619130951"/>
        </c:manualLayout>
      </c:layout>
      <c:barChart>
        <c:barDir val="col"/>
        <c:grouping val="clustered"/>
        <c:varyColors val="0"/>
        <c:ser>
          <c:idx val="0"/>
          <c:order val="0"/>
          <c:tx>
            <c:strRef>
              <c:f>'Sector - FinTech'!$B$8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FinTech'!$D$7:$J$7</c:f>
              <c:numCache>
                <c:formatCode>General</c:formatCode>
                <c:ptCount val="7"/>
                <c:pt idx="0">
                  <c:v>2018</c:v>
                </c:pt>
                <c:pt idx="1">
                  <c:v>2019</c:v>
                </c:pt>
                <c:pt idx="2">
                  <c:v>2020</c:v>
                </c:pt>
                <c:pt idx="3">
                  <c:v>2021</c:v>
                </c:pt>
                <c:pt idx="4">
                  <c:v>2022</c:v>
                </c:pt>
                <c:pt idx="5">
                  <c:v>2023</c:v>
                </c:pt>
                <c:pt idx="6" formatCode="0\*">
                  <c:v>2024</c:v>
                </c:pt>
              </c:numCache>
            </c:numRef>
          </c:cat>
          <c:val>
            <c:numRef>
              <c:f>'Sector - FinTech'!$D$8:$J$8</c:f>
              <c:numCache>
                <c:formatCode>"$"#,##0.0</c:formatCode>
                <c:ptCount val="7"/>
                <c:pt idx="0">
                  <c:v>31.532361740762994</c:v>
                </c:pt>
                <c:pt idx="1">
                  <c:v>40.665264896865025</c:v>
                </c:pt>
                <c:pt idx="2">
                  <c:v>50.334701442430003</c:v>
                </c:pt>
                <c:pt idx="3">
                  <c:v>114.52371312401696</c:v>
                </c:pt>
                <c:pt idx="4">
                  <c:v>68.243782816291997</c:v>
                </c:pt>
                <c:pt idx="5">
                  <c:v>63.829153379795009</c:v>
                </c:pt>
                <c:pt idx="6">
                  <c:v>12.925408395831996</c:v>
                </c:pt>
              </c:numCache>
            </c:numRef>
          </c:val>
          <c:extLst>
            <c:ext xmlns:c16="http://schemas.microsoft.com/office/drawing/2014/chart" uri="{C3380CC4-5D6E-409C-BE32-E72D297353CC}">
              <c16:uniqueId val="{00000000-3EDA-4DF7-8945-2D324557B557}"/>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FinTech'!$B$9</c:f>
              <c:strCache>
                <c:ptCount val="1"/>
                <c:pt idx="0">
                  <c:v>Deal count</c:v>
                </c:pt>
              </c:strCache>
            </c:strRef>
          </c:tx>
          <c:spPr>
            <a:ln w="19050" cap="rnd" cmpd="sng" algn="ctr">
              <a:solidFill>
                <a:schemeClr val="accent3"/>
              </a:solidFill>
              <a:prstDash val="solid"/>
              <a:round/>
            </a:ln>
            <a:effectLst/>
          </c:spPr>
          <c:marker>
            <c:symbol val="none"/>
          </c:marker>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2-3EDA-4DF7-8945-2D324557B557}"/>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4-3EDA-4DF7-8945-2D324557B557}"/>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6-3EDA-4DF7-8945-2D324557B557}"/>
              </c:ext>
            </c:extLst>
          </c:dPt>
          <c:dPt>
            <c:idx val="6"/>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8-3EDA-4DF7-8945-2D324557B557}"/>
              </c:ext>
            </c:extLst>
          </c:dPt>
          <c:dPt>
            <c:idx val="10"/>
            <c:bubble3D val="0"/>
            <c:extLst>
              <c:ext xmlns:c16="http://schemas.microsoft.com/office/drawing/2014/chart" uri="{C3380CC4-5D6E-409C-BE32-E72D297353CC}">
                <c16:uniqueId val="{00000009-3EDA-4DF7-8945-2D324557B557}"/>
              </c:ext>
            </c:extLst>
          </c:dPt>
          <c:dPt>
            <c:idx val="11"/>
            <c:bubble3D val="0"/>
            <c:extLst>
              <c:ext xmlns:c16="http://schemas.microsoft.com/office/drawing/2014/chart" uri="{C3380CC4-5D6E-409C-BE32-E72D297353CC}">
                <c16:uniqueId val="{0000000A-3EDA-4DF7-8945-2D324557B557}"/>
              </c:ext>
            </c:extLst>
          </c:dPt>
          <c:dLbls>
            <c:dLbl>
              <c:idx val="1"/>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EDA-4DF7-8945-2D324557B557}"/>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FinTech'!$D$7:$J$7</c:f>
              <c:numCache>
                <c:formatCode>General</c:formatCode>
                <c:ptCount val="7"/>
                <c:pt idx="0">
                  <c:v>2018</c:v>
                </c:pt>
                <c:pt idx="1">
                  <c:v>2019</c:v>
                </c:pt>
                <c:pt idx="2">
                  <c:v>2020</c:v>
                </c:pt>
                <c:pt idx="3">
                  <c:v>2021</c:v>
                </c:pt>
                <c:pt idx="4">
                  <c:v>2022</c:v>
                </c:pt>
                <c:pt idx="5">
                  <c:v>2023</c:v>
                </c:pt>
                <c:pt idx="6" formatCode="0\*">
                  <c:v>2024</c:v>
                </c:pt>
              </c:numCache>
            </c:numRef>
          </c:cat>
          <c:val>
            <c:numRef>
              <c:f>'Sector - FinTech'!$D$9:$J$9</c:f>
              <c:numCache>
                <c:formatCode>#,##0</c:formatCode>
                <c:ptCount val="7"/>
                <c:pt idx="0">
                  <c:v>2594</c:v>
                </c:pt>
                <c:pt idx="1">
                  <c:v>2921</c:v>
                </c:pt>
                <c:pt idx="2">
                  <c:v>3083</c:v>
                </c:pt>
                <c:pt idx="3">
                  <c:v>4361</c:v>
                </c:pt>
                <c:pt idx="4">
                  <c:v>4112</c:v>
                </c:pt>
                <c:pt idx="5">
                  <c:v>3706</c:v>
                </c:pt>
                <c:pt idx="6">
                  <c:v>804</c:v>
                </c:pt>
              </c:numCache>
            </c:numRef>
          </c:val>
          <c:smooth val="0"/>
          <c:extLst>
            <c:ext xmlns:c16="http://schemas.microsoft.com/office/drawing/2014/chart" uri="{C3380CC4-5D6E-409C-BE32-E72D297353CC}">
              <c16:uniqueId val="{0000000C-3EDA-4DF7-8945-2D324557B557}"/>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54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10001749781277339"/>
          <c:y val="0.93938411558858415"/>
          <c:w val="0.76028246469191352"/>
          <c:h val="6.061588441141567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1895995615E-2"/>
          <c:y val="2.3004694835680753E-2"/>
          <c:w val="0.911435281116176"/>
          <c:h val="0.7218972003499563"/>
        </c:manualLayout>
      </c:layout>
      <c:lineChart>
        <c:grouping val="standard"/>
        <c:varyColors val="0"/>
        <c:ser>
          <c:idx val="0"/>
          <c:order val="0"/>
          <c:tx>
            <c:strRef>
              <c:f>'Sector - FinTech'!$P$38</c:f>
              <c:strCache>
                <c:ptCount val="1"/>
                <c:pt idx="0">
                  <c:v>Median</c:v>
                </c:pt>
              </c:strCache>
            </c:strRef>
          </c:tx>
          <c:spPr>
            <a:ln w="19050" cap="rnd" cmpd="sng" algn="ctr">
              <a:solidFill>
                <a:schemeClr val="accent1"/>
              </a:solidFill>
              <a:prstDash val="solid"/>
              <a:round/>
            </a:ln>
            <a:effectLst/>
          </c:spPr>
          <c:marker>
            <c:symbol val="none"/>
          </c:marker>
          <c:dPt>
            <c:idx val="1"/>
            <c:bubble3D val="0"/>
            <c:extLst>
              <c:ext xmlns:c16="http://schemas.microsoft.com/office/drawing/2014/chart" uri="{C3380CC4-5D6E-409C-BE32-E72D297353CC}">
                <c16:uniqueId val="{00000000-EAA8-48DE-A31B-645C46E32F00}"/>
              </c:ext>
            </c:extLst>
          </c:dPt>
          <c:dPt>
            <c:idx val="4"/>
            <c:bubble3D val="0"/>
            <c:spPr>
              <a:ln w="19050" cap="rnd" cmpd="sng" algn="ctr">
                <a:solidFill>
                  <a:schemeClr val="accent1"/>
                </a:solidFill>
                <a:prstDash val="solid"/>
                <a:round/>
              </a:ln>
              <a:effectLst/>
            </c:spPr>
            <c:extLst>
              <c:ext xmlns:c16="http://schemas.microsoft.com/office/drawing/2014/chart" uri="{C3380CC4-5D6E-409C-BE32-E72D297353CC}">
                <c16:uniqueId val="{00000002-EAA8-48DE-A31B-645C46E32F00}"/>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4-EAA8-48DE-A31B-645C46E32F00}"/>
              </c:ext>
            </c:extLst>
          </c:dPt>
          <c:dPt>
            <c:idx val="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AA8-48DE-A31B-645C46E32F00}"/>
              </c:ext>
            </c:extLst>
          </c:dPt>
          <c:dLbls>
            <c:dLbl>
              <c:idx val="0"/>
              <c:delete val="1"/>
              <c:extLst>
                <c:ext xmlns:c15="http://schemas.microsoft.com/office/drawing/2012/chart" uri="{CE6537A1-D6FC-4f65-9D91-7224C49458BB}"/>
                <c:ext xmlns:c16="http://schemas.microsoft.com/office/drawing/2014/chart" uri="{C3380CC4-5D6E-409C-BE32-E72D297353CC}">
                  <c16:uniqueId val="{00000007-EAA8-48DE-A31B-645C46E32F00}"/>
                </c:ext>
              </c:extLst>
            </c:dLbl>
            <c:dLbl>
              <c:idx val="1"/>
              <c:delete val="1"/>
              <c:extLst>
                <c:ext xmlns:c15="http://schemas.microsoft.com/office/drawing/2012/chart" uri="{CE6537A1-D6FC-4f65-9D91-7224C49458BB}"/>
                <c:ext xmlns:c16="http://schemas.microsoft.com/office/drawing/2014/chart" uri="{C3380CC4-5D6E-409C-BE32-E72D297353CC}">
                  <c16:uniqueId val="{00000000-EAA8-48DE-A31B-645C46E32F00}"/>
                </c:ext>
              </c:extLst>
            </c:dLbl>
            <c:dLbl>
              <c:idx val="2"/>
              <c:delete val="1"/>
              <c:extLst>
                <c:ext xmlns:c15="http://schemas.microsoft.com/office/drawing/2012/chart" uri="{CE6537A1-D6FC-4f65-9D91-7224C49458BB}"/>
                <c:ext xmlns:c16="http://schemas.microsoft.com/office/drawing/2014/chart" uri="{C3380CC4-5D6E-409C-BE32-E72D297353CC}">
                  <c16:uniqueId val="{00000008-EAA8-48DE-A31B-645C46E32F00}"/>
                </c:ext>
              </c:extLst>
            </c:dLbl>
            <c:dLbl>
              <c:idx val="3"/>
              <c:delete val="1"/>
              <c:extLst>
                <c:ext xmlns:c15="http://schemas.microsoft.com/office/drawing/2012/chart" uri="{CE6537A1-D6FC-4f65-9D91-7224C49458BB}"/>
                <c:ext xmlns:c16="http://schemas.microsoft.com/office/drawing/2014/chart" uri="{C3380CC4-5D6E-409C-BE32-E72D297353CC}">
                  <c16:uniqueId val="{00000009-EAA8-48DE-A31B-645C46E32F00}"/>
                </c:ext>
              </c:extLst>
            </c:dLbl>
            <c:dLbl>
              <c:idx val="4"/>
              <c:delete val="1"/>
              <c:extLst>
                <c:ext xmlns:c15="http://schemas.microsoft.com/office/drawing/2012/chart" uri="{CE6537A1-D6FC-4f65-9D91-7224C49458BB}"/>
                <c:ext xmlns:c16="http://schemas.microsoft.com/office/drawing/2014/chart" uri="{C3380CC4-5D6E-409C-BE32-E72D297353CC}">
                  <c16:uniqueId val="{00000002-EAA8-48DE-A31B-645C46E32F0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FinTech'!$R$37:$X$37</c:f>
              <c:numCache>
                <c:formatCode>General</c:formatCode>
                <c:ptCount val="7"/>
                <c:pt idx="0">
                  <c:v>2018</c:v>
                </c:pt>
                <c:pt idx="1">
                  <c:v>2019</c:v>
                </c:pt>
                <c:pt idx="2">
                  <c:v>2020</c:v>
                </c:pt>
                <c:pt idx="3">
                  <c:v>2021</c:v>
                </c:pt>
                <c:pt idx="4">
                  <c:v>2022</c:v>
                </c:pt>
                <c:pt idx="5">
                  <c:v>2023</c:v>
                </c:pt>
                <c:pt idx="6" formatCode="0\*">
                  <c:v>2024</c:v>
                </c:pt>
              </c:numCache>
            </c:numRef>
          </c:cat>
          <c:val>
            <c:numRef>
              <c:f>'Sector - FinTech'!$R$38:$X$38</c:f>
              <c:numCache>
                <c:formatCode>"$"#,##0.0</c:formatCode>
                <c:ptCount val="7"/>
                <c:pt idx="0">
                  <c:v>15</c:v>
                </c:pt>
                <c:pt idx="1">
                  <c:v>15.55</c:v>
                </c:pt>
                <c:pt idx="2">
                  <c:v>17.5</c:v>
                </c:pt>
                <c:pt idx="3">
                  <c:v>29.999998999999999</c:v>
                </c:pt>
                <c:pt idx="4">
                  <c:v>28.850000999999999</c:v>
                </c:pt>
                <c:pt idx="5">
                  <c:v>24.8124605</c:v>
                </c:pt>
                <c:pt idx="6">
                  <c:v>30.000006499999998</c:v>
                </c:pt>
              </c:numCache>
            </c:numRef>
          </c:val>
          <c:smooth val="0"/>
          <c:extLst>
            <c:ext xmlns:c16="http://schemas.microsoft.com/office/drawing/2014/chart" uri="{C3380CC4-5D6E-409C-BE32-E72D297353CC}">
              <c16:uniqueId val="{0000000A-EAA8-48DE-A31B-645C46E32F00}"/>
            </c:ext>
          </c:extLst>
        </c:ser>
        <c:ser>
          <c:idx val="1"/>
          <c:order val="1"/>
          <c:tx>
            <c:strRef>
              <c:f>'Sector - FinTech'!$P$39</c:f>
              <c:strCache>
                <c:ptCount val="1"/>
                <c:pt idx="0">
                  <c:v>Average</c:v>
                </c:pt>
              </c:strCache>
            </c:strRef>
          </c:tx>
          <c:spPr>
            <a:ln w="19050" cap="rnd" cmpd="sng" algn="ctr">
              <a:solidFill>
                <a:schemeClr val="accent4"/>
              </a:solidFill>
              <a:prstDash val="solid"/>
              <a:round/>
            </a:ln>
            <a:effectLst/>
          </c:spPr>
          <c:marker>
            <c:symbol val="none"/>
          </c:marker>
          <c:dPt>
            <c:idx val="1"/>
            <c:bubble3D val="0"/>
            <c:extLst>
              <c:ext xmlns:c16="http://schemas.microsoft.com/office/drawing/2014/chart" uri="{C3380CC4-5D6E-409C-BE32-E72D297353CC}">
                <c16:uniqueId val="{0000000B-EAA8-48DE-A31B-645C46E32F00}"/>
              </c:ext>
            </c:extLst>
          </c:dPt>
          <c:dPt>
            <c:idx val="4"/>
            <c:bubble3D val="0"/>
            <c:extLst>
              <c:ext xmlns:c16="http://schemas.microsoft.com/office/drawing/2014/chart" uri="{C3380CC4-5D6E-409C-BE32-E72D297353CC}">
                <c16:uniqueId val="{0000000C-EAA8-48DE-A31B-645C46E32F00}"/>
              </c:ext>
            </c:extLst>
          </c:dPt>
          <c:dPt>
            <c:idx val="5"/>
            <c:bubble3D val="0"/>
            <c:extLst>
              <c:ext xmlns:c16="http://schemas.microsoft.com/office/drawing/2014/chart" uri="{C3380CC4-5D6E-409C-BE32-E72D297353CC}">
                <c16:uniqueId val="{0000000D-EAA8-48DE-A31B-645C46E32F00}"/>
              </c:ext>
            </c:extLst>
          </c:dPt>
          <c:dPt>
            <c:idx val="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F-EAA8-48DE-A31B-645C46E32F00}"/>
              </c:ext>
            </c:extLst>
          </c:dPt>
          <c:dPt>
            <c:idx val="10"/>
            <c:bubble3D val="0"/>
            <c:extLst>
              <c:ext xmlns:c16="http://schemas.microsoft.com/office/drawing/2014/chart" uri="{C3380CC4-5D6E-409C-BE32-E72D297353CC}">
                <c16:uniqueId val="{00000010-EAA8-48DE-A31B-645C46E32F00}"/>
              </c:ext>
            </c:extLst>
          </c:dPt>
          <c:dLbls>
            <c:dLbl>
              <c:idx val="0"/>
              <c:delete val="1"/>
              <c:extLst>
                <c:ext xmlns:c15="http://schemas.microsoft.com/office/drawing/2012/chart" uri="{CE6537A1-D6FC-4f65-9D91-7224C49458BB}"/>
                <c:ext xmlns:c16="http://schemas.microsoft.com/office/drawing/2014/chart" uri="{C3380CC4-5D6E-409C-BE32-E72D297353CC}">
                  <c16:uniqueId val="{00000011-EAA8-48DE-A31B-645C46E32F00}"/>
                </c:ext>
              </c:extLst>
            </c:dLbl>
            <c:dLbl>
              <c:idx val="1"/>
              <c:delete val="1"/>
              <c:extLst>
                <c:ext xmlns:c15="http://schemas.microsoft.com/office/drawing/2012/chart" uri="{CE6537A1-D6FC-4f65-9D91-7224C49458BB}"/>
                <c:ext xmlns:c16="http://schemas.microsoft.com/office/drawing/2014/chart" uri="{C3380CC4-5D6E-409C-BE32-E72D297353CC}">
                  <c16:uniqueId val="{0000000B-EAA8-48DE-A31B-645C46E32F00}"/>
                </c:ext>
              </c:extLst>
            </c:dLbl>
            <c:dLbl>
              <c:idx val="2"/>
              <c:delete val="1"/>
              <c:extLst>
                <c:ext xmlns:c15="http://schemas.microsoft.com/office/drawing/2012/chart" uri="{CE6537A1-D6FC-4f65-9D91-7224C49458BB}"/>
                <c:ext xmlns:c16="http://schemas.microsoft.com/office/drawing/2014/chart" uri="{C3380CC4-5D6E-409C-BE32-E72D297353CC}">
                  <c16:uniqueId val="{00000012-EAA8-48DE-A31B-645C46E32F00}"/>
                </c:ext>
              </c:extLst>
            </c:dLbl>
            <c:dLbl>
              <c:idx val="3"/>
              <c:delete val="1"/>
              <c:extLst>
                <c:ext xmlns:c15="http://schemas.microsoft.com/office/drawing/2012/chart" uri="{CE6537A1-D6FC-4f65-9D91-7224C49458BB}"/>
                <c:ext xmlns:c16="http://schemas.microsoft.com/office/drawing/2014/chart" uri="{C3380CC4-5D6E-409C-BE32-E72D297353CC}">
                  <c16:uniqueId val="{00000013-EAA8-48DE-A31B-645C46E32F00}"/>
                </c:ext>
              </c:extLst>
            </c:dLbl>
            <c:dLbl>
              <c:idx val="4"/>
              <c:delete val="1"/>
              <c:extLst>
                <c:ext xmlns:c15="http://schemas.microsoft.com/office/drawing/2012/chart" uri="{CE6537A1-D6FC-4f65-9D91-7224C49458BB}"/>
                <c:ext xmlns:c16="http://schemas.microsoft.com/office/drawing/2014/chart" uri="{C3380CC4-5D6E-409C-BE32-E72D297353CC}">
                  <c16:uniqueId val="{0000000C-EAA8-48DE-A31B-645C46E32F0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FinTech'!$R$37:$X$37</c:f>
              <c:numCache>
                <c:formatCode>General</c:formatCode>
                <c:ptCount val="7"/>
                <c:pt idx="0">
                  <c:v>2018</c:v>
                </c:pt>
                <c:pt idx="1">
                  <c:v>2019</c:v>
                </c:pt>
                <c:pt idx="2">
                  <c:v>2020</c:v>
                </c:pt>
                <c:pt idx="3">
                  <c:v>2021</c:v>
                </c:pt>
                <c:pt idx="4">
                  <c:v>2022</c:v>
                </c:pt>
                <c:pt idx="5">
                  <c:v>2023</c:v>
                </c:pt>
                <c:pt idx="6" formatCode="0\*">
                  <c:v>2024</c:v>
                </c:pt>
              </c:numCache>
            </c:numRef>
          </c:cat>
          <c:val>
            <c:numRef>
              <c:f>'Sector - FinTech'!$R$39:$X$39</c:f>
              <c:numCache>
                <c:formatCode>"$"#,##0.0</c:formatCode>
                <c:ptCount val="7"/>
                <c:pt idx="0">
                  <c:v>151.45058947673471</c:v>
                </c:pt>
                <c:pt idx="1">
                  <c:v>176.64371546848815</c:v>
                </c:pt>
                <c:pt idx="2">
                  <c:v>193.81082348139344</c:v>
                </c:pt>
                <c:pt idx="3">
                  <c:v>388.73885942489346</c:v>
                </c:pt>
                <c:pt idx="4">
                  <c:v>245.49850264576091</c:v>
                </c:pt>
                <c:pt idx="5">
                  <c:v>257.19827566124718</c:v>
                </c:pt>
                <c:pt idx="6">
                  <c:v>262.3930578269231</c:v>
                </c:pt>
              </c:numCache>
            </c:numRef>
          </c:val>
          <c:smooth val="0"/>
          <c:extLst>
            <c:ext xmlns:c16="http://schemas.microsoft.com/office/drawing/2014/chart" uri="{C3380CC4-5D6E-409C-BE32-E72D297353CC}">
              <c16:uniqueId val="{00000014-EAA8-48DE-A31B-645C46E32F0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5644339733672811"/>
          <c:y val="0.92382287155446918"/>
          <c:w val="0.48711290120980677"/>
          <c:h val="7.6177128445530748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173282800230882E-2"/>
          <c:y val="2.1795713035870499E-2"/>
          <c:w val="0.94082671719976907"/>
          <c:h val="0.71026334208223962"/>
        </c:manualLayout>
      </c:layout>
      <c:lineChart>
        <c:grouping val="standard"/>
        <c:varyColors val="0"/>
        <c:ser>
          <c:idx val="0"/>
          <c:order val="0"/>
          <c:tx>
            <c:strRef>
              <c:f>'Sector - FinTech'!$B$38</c:f>
              <c:strCache>
                <c:ptCount val="1"/>
                <c:pt idx="0">
                  <c:v>Median</c:v>
                </c:pt>
              </c:strCache>
            </c:strRef>
          </c:tx>
          <c:spPr>
            <a:ln w="19050" cap="rnd" cmpd="sng" algn="ctr">
              <a:solidFill>
                <a:schemeClr val="accent1"/>
              </a:solidFill>
              <a:prstDash val="solid"/>
              <a:round/>
            </a:ln>
            <a:effectLst/>
          </c:spPr>
          <c:marker>
            <c:symbol val="none"/>
          </c:marker>
          <c:dPt>
            <c:idx val="1"/>
            <c:bubble3D val="0"/>
            <c:extLst>
              <c:ext xmlns:c16="http://schemas.microsoft.com/office/drawing/2014/chart" uri="{C3380CC4-5D6E-409C-BE32-E72D297353CC}">
                <c16:uniqueId val="{00000000-8469-4417-B89F-24E7E81177B2}"/>
              </c:ext>
            </c:extLst>
          </c:dPt>
          <c:dPt>
            <c:idx val="4"/>
            <c:bubble3D val="0"/>
            <c:spPr>
              <a:ln w="19050" cap="rnd" cmpd="sng" algn="ctr">
                <a:solidFill>
                  <a:schemeClr val="accent1"/>
                </a:solidFill>
                <a:prstDash val="solid"/>
                <a:round/>
              </a:ln>
              <a:effectLst/>
            </c:spPr>
            <c:extLst>
              <c:ext xmlns:c16="http://schemas.microsoft.com/office/drawing/2014/chart" uri="{C3380CC4-5D6E-409C-BE32-E72D297353CC}">
                <c16:uniqueId val="{00000002-8469-4417-B89F-24E7E81177B2}"/>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4-8469-4417-B89F-24E7E81177B2}"/>
              </c:ext>
            </c:extLst>
          </c:dPt>
          <c:dPt>
            <c:idx val="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8469-4417-B89F-24E7E81177B2}"/>
              </c:ext>
            </c:extLst>
          </c:dPt>
          <c:dLbls>
            <c:dLbl>
              <c:idx val="0"/>
              <c:delete val="1"/>
              <c:extLst>
                <c:ext xmlns:c15="http://schemas.microsoft.com/office/drawing/2012/chart" uri="{CE6537A1-D6FC-4f65-9D91-7224C49458BB}"/>
                <c:ext xmlns:c16="http://schemas.microsoft.com/office/drawing/2014/chart" uri="{C3380CC4-5D6E-409C-BE32-E72D297353CC}">
                  <c16:uniqueId val="{00000007-8469-4417-B89F-24E7E81177B2}"/>
                </c:ext>
              </c:extLst>
            </c:dLbl>
            <c:dLbl>
              <c:idx val="1"/>
              <c:delete val="1"/>
              <c:extLst>
                <c:ext xmlns:c15="http://schemas.microsoft.com/office/drawing/2012/chart" uri="{CE6537A1-D6FC-4f65-9D91-7224C49458BB}"/>
                <c:ext xmlns:c16="http://schemas.microsoft.com/office/drawing/2014/chart" uri="{C3380CC4-5D6E-409C-BE32-E72D297353CC}">
                  <c16:uniqueId val="{00000000-8469-4417-B89F-24E7E81177B2}"/>
                </c:ext>
              </c:extLst>
            </c:dLbl>
            <c:dLbl>
              <c:idx val="2"/>
              <c:delete val="1"/>
              <c:extLst>
                <c:ext xmlns:c15="http://schemas.microsoft.com/office/drawing/2012/chart" uri="{CE6537A1-D6FC-4f65-9D91-7224C49458BB}"/>
                <c:ext xmlns:c16="http://schemas.microsoft.com/office/drawing/2014/chart" uri="{C3380CC4-5D6E-409C-BE32-E72D297353CC}">
                  <c16:uniqueId val="{00000008-8469-4417-B89F-24E7E81177B2}"/>
                </c:ext>
              </c:extLst>
            </c:dLbl>
            <c:dLbl>
              <c:idx val="3"/>
              <c:delete val="1"/>
              <c:extLst>
                <c:ext xmlns:c15="http://schemas.microsoft.com/office/drawing/2012/chart" uri="{CE6537A1-D6FC-4f65-9D91-7224C49458BB}"/>
                <c:ext xmlns:c16="http://schemas.microsoft.com/office/drawing/2014/chart" uri="{C3380CC4-5D6E-409C-BE32-E72D297353CC}">
                  <c16:uniqueId val="{00000009-8469-4417-B89F-24E7E81177B2}"/>
                </c:ext>
              </c:extLst>
            </c:dLbl>
            <c:dLbl>
              <c:idx val="4"/>
              <c:delete val="1"/>
              <c:extLst>
                <c:ext xmlns:c15="http://schemas.microsoft.com/office/drawing/2012/chart" uri="{CE6537A1-D6FC-4f65-9D91-7224C49458BB}"/>
                <c:ext xmlns:c16="http://schemas.microsoft.com/office/drawing/2014/chart" uri="{C3380CC4-5D6E-409C-BE32-E72D297353CC}">
                  <c16:uniqueId val="{00000002-8469-4417-B89F-24E7E81177B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FinTech'!$D$37:$J$37</c:f>
              <c:numCache>
                <c:formatCode>General</c:formatCode>
                <c:ptCount val="7"/>
                <c:pt idx="0">
                  <c:v>2018</c:v>
                </c:pt>
                <c:pt idx="1">
                  <c:v>2019</c:v>
                </c:pt>
                <c:pt idx="2">
                  <c:v>2020</c:v>
                </c:pt>
                <c:pt idx="3">
                  <c:v>2021</c:v>
                </c:pt>
                <c:pt idx="4">
                  <c:v>2022</c:v>
                </c:pt>
                <c:pt idx="5">
                  <c:v>2023</c:v>
                </c:pt>
                <c:pt idx="6" formatCode="0\*">
                  <c:v>2024</c:v>
                </c:pt>
              </c:numCache>
            </c:numRef>
          </c:cat>
          <c:val>
            <c:numRef>
              <c:f>'Sector - FinTech'!$D$38:$J$38</c:f>
              <c:numCache>
                <c:formatCode>"$"#,##0.0</c:formatCode>
                <c:ptCount val="7"/>
                <c:pt idx="0">
                  <c:v>3.2999969999999998</c:v>
                </c:pt>
                <c:pt idx="1">
                  <c:v>3.5538425</c:v>
                </c:pt>
                <c:pt idx="2">
                  <c:v>3.5</c:v>
                </c:pt>
                <c:pt idx="3">
                  <c:v>5</c:v>
                </c:pt>
                <c:pt idx="4">
                  <c:v>4.7000010000000003</c:v>
                </c:pt>
                <c:pt idx="5">
                  <c:v>4.2000019999999996</c:v>
                </c:pt>
                <c:pt idx="6">
                  <c:v>4.8499999999999996</c:v>
                </c:pt>
              </c:numCache>
            </c:numRef>
          </c:val>
          <c:smooth val="0"/>
          <c:extLst>
            <c:ext xmlns:c16="http://schemas.microsoft.com/office/drawing/2014/chart" uri="{C3380CC4-5D6E-409C-BE32-E72D297353CC}">
              <c16:uniqueId val="{0000000A-8469-4417-B89F-24E7E81177B2}"/>
            </c:ext>
          </c:extLst>
        </c:ser>
        <c:ser>
          <c:idx val="1"/>
          <c:order val="1"/>
          <c:tx>
            <c:strRef>
              <c:f>'Sector - FinTech'!$B$39</c:f>
              <c:strCache>
                <c:ptCount val="1"/>
                <c:pt idx="0">
                  <c:v>Average</c:v>
                </c:pt>
              </c:strCache>
            </c:strRef>
          </c:tx>
          <c:spPr>
            <a:ln w="19050" cap="rnd" cmpd="sng" algn="ctr">
              <a:solidFill>
                <a:schemeClr val="accent4"/>
              </a:solidFill>
              <a:prstDash val="solid"/>
              <a:round/>
            </a:ln>
            <a:effectLst/>
          </c:spPr>
          <c:marker>
            <c:symbol val="none"/>
          </c:marker>
          <c:dPt>
            <c:idx val="1"/>
            <c:bubble3D val="0"/>
            <c:extLst>
              <c:ext xmlns:c16="http://schemas.microsoft.com/office/drawing/2014/chart" uri="{C3380CC4-5D6E-409C-BE32-E72D297353CC}">
                <c16:uniqueId val="{0000000B-8469-4417-B89F-24E7E81177B2}"/>
              </c:ext>
            </c:extLst>
          </c:dPt>
          <c:dPt>
            <c:idx val="4"/>
            <c:bubble3D val="0"/>
            <c:extLst>
              <c:ext xmlns:c16="http://schemas.microsoft.com/office/drawing/2014/chart" uri="{C3380CC4-5D6E-409C-BE32-E72D297353CC}">
                <c16:uniqueId val="{0000000C-8469-4417-B89F-24E7E81177B2}"/>
              </c:ext>
            </c:extLst>
          </c:dPt>
          <c:dPt>
            <c:idx val="5"/>
            <c:bubble3D val="0"/>
            <c:extLst>
              <c:ext xmlns:c16="http://schemas.microsoft.com/office/drawing/2014/chart" uri="{C3380CC4-5D6E-409C-BE32-E72D297353CC}">
                <c16:uniqueId val="{0000000D-8469-4417-B89F-24E7E81177B2}"/>
              </c:ext>
            </c:extLst>
          </c:dPt>
          <c:dPt>
            <c:idx val="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F-8469-4417-B89F-24E7E81177B2}"/>
              </c:ext>
            </c:extLst>
          </c:dPt>
          <c:dPt>
            <c:idx val="10"/>
            <c:bubble3D val="0"/>
            <c:extLst>
              <c:ext xmlns:c16="http://schemas.microsoft.com/office/drawing/2014/chart" uri="{C3380CC4-5D6E-409C-BE32-E72D297353CC}">
                <c16:uniqueId val="{00000010-8469-4417-B89F-24E7E81177B2}"/>
              </c:ext>
            </c:extLst>
          </c:dPt>
          <c:dLbls>
            <c:dLbl>
              <c:idx val="0"/>
              <c:delete val="1"/>
              <c:extLst>
                <c:ext xmlns:c15="http://schemas.microsoft.com/office/drawing/2012/chart" uri="{CE6537A1-D6FC-4f65-9D91-7224C49458BB}"/>
                <c:ext xmlns:c16="http://schemas.microsoft.com/office/drawing/2014/chart" uri="{C3380CC4-5D6E-409C-BE32-E72D297353CC}">
                  <c16:uniqueId val="{00000011-8469-4417-B89F-24E7E81177B2}"/>
                </c:ext>
              </c:extLst>
            </c:dLbl>
            <c:dLbl>
              <c:idx val="1"/>
              <c:delete val="1"/>
              <c:extLst>
                <c:ext xmlns:c15="http://schemas.microsoft.com/office/drawing/2012/chart" uri="{CE6537A1-D6FC-4f65-9D91-7224C49458BB}"/>
                <c:ext xmlns:c16="http://schemas.microsoft.com/office/drawing/2014/chart" uri="{C3380CC4-5D6E-409C-BE32-E72D297353CC}">
                  <c16:uniqueId val="{0000000B-8469-4417-B89F-24E7E81177B2}"/>
                </c:ext>
              </c:extLst>
            </c:dLbl>
            <c:dLbl>
              <c:idx val="2"/>
              <c:delete val="1"/>
              <c:extLst>
                <c:ext xmlns:c15="http://schemas.microsoft.com/office/drawing/2012/chart" uri="{CE6537A1-D6FC-4f65-9D91-7224C49458BB}"/>
                <c:ext xmlns:c16="http://schemas.microsoft.com/office/drawing/2014/chart" uri="{C3380CC4-5D6E-409C-BE32-E72D297353CC}">
                  <c16:uniqueId val="{00000012-8469-4417-B89F-24E7E81177B2}"/>
                </c:ext>
              </c:extLst>
            </c:dLbl>
            <c:dLbl>
              <c:idx val="3"/>
              <c:delete val="1"/>
              <c:extLst>
                <c:ext xmlns:c15="http://schemas.microsoft.com/office/drawing/2012/chart" uri="{CE6537A1-D6FC-4f65-9D91-7224C49458BB}"/>
                <c:ext xmlns:c16="http://schemas.microsoft.com/office/drawing/2014/chart" uri="{C3380CC4-5D6E-409C-BE32-E72D297353CC}">
                  <c16:uniqueId val="{00000013-8469-4417-B89F-24E7E81177B2}"/>
                </c:ext>
              </c:extLst>
            </c:dLbl>
            <c:dLbl>
              <c:idx val="4"/>
              <c:delete val="1"/>
              <c:extLst>
                <c:ext xmlns:c15="http://schemas.microsoft.com/office/drawing/2012/chart" uri="{CE6537A1-D6FC-4f65-9D91-7224C49458BB}"/>
                <c:ext xmlns:c16="http://schemas.microsoft.com/office/drawing/2014/chart" uri="{C3380CC4-5D6E-409C-BE32-E72D297353CC}">
                  <c16:uniqueId val="{0000000C-8469-4417-B89F-24E7E81177B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FinTech'!$D$37:$J$37</c:f>
              <c:numCache>
                <c:formatCode>General</c:formatCode>
                <c:ptCount val="7"/>
                <c:pt idx="0">
                  <c:v>2018</c:v>
                </c:pt>
                <c:pt idx="1">
                  <c:v>2019</c:v>
                </c:pt>
                <c:pt idx="2">
                  <c:v>2020</c:v>
                </c:pt>
                <c:pt idx="3">
                  <c:v>2021</c:v>
                </c:pt>
                <c:pt idx="4">
                  <c:v>2022</c:v>
                </c:pt>
                <c:pt idx="5">
                  <c:v>2023</c:v>
                </c:pt>
                <c:pt idx="6" formatCode="0\*">
                  <c:v>2024</c:v>
                </c:pt>
              </c:numCache>
            </c:numRef>
          </c:cat>
          <c:val>
            <c:numRef>
              <c:f>'Sector - FinTech'!$D$39:$J$39</c:f>
              <c:numCache>
                <c:formatCode>"$"#,##0.0</c:formatCode>
                <c:ptCount val="7"/>
                <c:pt idx="0">
                  <c:v>13.679983401632528</c:v>
                </c:pt>
                <c:pt idx="1">
                  <c:v>15.884869100337843</c:v>
                </c:pt>
                <c:pt idx="2">
                  <c:v>18.663218925632155</c:v>
                </c:pt>
                <c:pt idx="3">
                  <c:v>30.852293406254685</c:v>
                </c:pt>
                <c:pt idx="4">
                  <c:v>20.377361247026528</c:v>
                </c:pt>
                <c:pt idx="5">
                  <c:v>23.915006886397482</c:v>
                </c:pt>
                <c:pt idx="6">
                  <c:v>23.122376378948118</c:v>
                </c:pt>
              </c:numCache>
            </c:numRef>
          </c:val>
          <c:smooth val="0"/>
          <c:extLst>
            <c:ext xmlns:c16="http://schemas.microsoft.com/office/drawing/2014/chart" uri="{C3380CC4-5D6E-409C-BE32-E72D297353CC}">
              <c16:uniqueId val="{00000014-8469-4417-B89F-24E7E81177B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5671205161854765"/>
          <c:y val="0.92291601049868766"/>
          <c:w val="0.48657589676290464"/>
          <c:h val="7.70839895013123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'Pre-seed and Seed'!$O$7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'Pre-seed and Seed'!$P$6:$Z$6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Seed'!$P$7:$Z$7</c:f>
              <c:numCache>
                <c:formatCode>"$"#,##0.0</c:formatCode>
                <c:ptCount val="11"/>
                <c:pt idx="0">
                  <c:v>4.3032760961429961</c:v>
                </c:pt>
                <c:pt idx="1">
                  <c:v>5.4127181282889962</c:v>
                </c:pt>
                <c:pt idx="2">
                  <c:v>5.7688233307949917</c:v>
                </c:pt>
                <c:pt idx="3">
                  <c:v>6.9915411500570102</c:v>
                </c:pt>
                <c:pt idx="4">
                  <c:v>10.009353557722998</c:v>
                </c:pt>
                <c:pt idx="5">
                  <c:v>10.178297150487991</c:v>
                </c:pt>
                <c:pt idx="6">
                  <c:v>11.667592956433001</c:v>
                </c:pt>
                <c:pt idx="7">
                  <c:v>18.741610511508032</c:v>
                </c:pt>
                <c:pt idx="8">
                  <c:v>24.377004959568946</c:v>
                </c:pt>
                <c:pt idx="9">
                  <c:v>15.624406588123026</c:v>
                </c:pt>
                <c:pt idx="10">
                  <c:v>2.57015210474</c:v>
                </c:pt>
              </c:numCache>
            </c:numRef>
          </c:val>
          <c:extLst>
            <c:ext xmlns:c16="http://schemas.microsoft.com/office/drawing/2014/chart" uri="{C3380CC4-5D6E-409C-BE32-E72D297353CC}">
              <c16:uniqueId val="{00000000-3C5B-4AEF-A6D7-489DB091E2F5}"/>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'Pre-seed and Seed'!$O$8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3C5B-4AEF-A6D7-489DB091E2F5}"/>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3C5B-4AEF-A6D7-489DB091E2F5}"/>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3C5B-4AEF-A6D7-489DB091E2F5}"/>
              </c:ext>
            </c:extLst>
          </c:dPt>
          <c:dPt>
            <c:idx val="5"/>
            <c:bubble3D val="0"/>
            <c:extLst>
              <c:ext xmlns:c16="http://schemas.microsoft.com/office/drawing/2014/chart" uri="{C3380CC4-5D6E-409C-BE32-E72D297353CC}">
                <c16:uniqueId val="{00000006-3C5B-4AEF-A6D7-489DB091E2F5}"/>
              </c:ext>
            </c:extLst>
          </c:dPt>
          <c:dPt>
            <c:idx val="8"/>
            <c:bubble3D val="0"/>
            <c:extLst>
              <c:ext xmlns:c16="http://schemas.microsoft.com/office/drawing/2014/chart" uri="{C3380CC4-5D6E-409C-BE32-E72D297353CC}">
                <c16:uniqueId val="{00000007-3C5B-4AEF-A6D7-489DB091E2F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3C5B-4AEF-A6D7-489DB091E2F5}"/>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3C5B-4AEF-A6D7-489DB091E2F5}"/>
              </c:ext>
            </c:extLst>
          </c:dPt>
          <c:dPt>
            <c:idx val="16"/>
            <c:bubble3D val="0"/>
            <c:extLst>
              <c:ext xmlns:c16="http://schemas.microsoft.com/office/drawing/2014/chart" uri="{C3380CC4-5D6E-409C-BE32-E72D297353CC}">
                <c16:uniqueId val="{0000000C-3C5B-4AEF-A6D7-489DB091E2F5}"/>
              </c:ext>
            </c:extLst>
          </c:dPt>
          <c:dLbls>
            <c:dLbl>
              <c:idx val="4"/>
              <c:delete val="1"/>
              <c:extLst>
                <c:ext xmlns:c15="http://schemas.microsoft.com/office/drawing/2012/chart" uri="{CE6537A1-D6FC-4f65-9D91-7224C49458BB}"/>
                <c:ext xmlns:c16="http://schemas.microsoft.com/office/drawing/2014/chart" uri="{C3380CC4-5D6E-409C-BE32-E72D297353CC}">
                  <c16:uniqueId val="{00000005-3C5B-4AEF-A6D7-489DB091E2F5}"/>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5B-4AEF-A6D7-489DB091E2F5}"/>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C5B-4AEF-A6D7-489DB091E2F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'Pre-seed and Seed'!$P$6:$Z$6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Seed'!$P$8:$Z$8</c:f>
              <c:numCache>
                <c:formatCode>#,##0</c:formatCode>
                <c:ptCount val="11"/>
                <c:pt idx="0">
                  <c:v>4052</c:v>
                </c:pt>
                <c:pt idx="1">
                  <c:v>4372</c:v>
                </c:pt>
                <c:pt idx="2">
                  <c:v>4024</c:v>
                </c:pt>
                <c:pt idx="3">
                  <c:v>4347</c:v>
                </c:pt>
                <c:pt idx="4">
                  <c:v>4528</c:v>
                </c:pt>
                <c:pt idx="5">
                  <c:v>4985</c:v>
                </c:pt>
                <c:pt idx="6">
                  <c:v>5164</c:v>
                </c:pt>
                <c:pt idx="7">
                  <c:v>7095</c:v>
                </c:pt>
                <c:pt idx="8">
                  <c:v>6609</c:v>
                </c:pt>
                <c:pt idx="9">
                  <c:v>4841</c:v>
                </c:pt>
                <c:pt idx="10">
                  <c:v>789</c:v>
                </c:pt>
              </c:numCache>
            </c:numRef>
          </c:val>
          <c:smooth val="0"/>
          <c:extLst>
            <c:ext xmlns:c16="http://schemas.microsoft.com/office/drawing/2014/chart" uri="{C3380CC4-5D6E-409C-BE32-E72D297353CC}">
              <c16:uniqueId val="{0000000D-3C5B-4AEF-A6D7-489DB091E2F5}"/>
            </c:ext>
          </c:extLst>
        </c:ser>
        <c:ser>
          <c:idx val="2"/>
          <c:order val="2"/>
          <c:tx>
            <c:strRef>
              <c:f>'Pre-seed and Seed'!$O$9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3C5B-4AEF-A6D7-489DB091E2F5}"/>
              </c:ext>
            </c:extLst>
          </c:dPt>
          <c:dPt>
            <c:idx val="1"/>
            <c:marker>
              <c:symbol val="none"/>
            </c:marker>
            <c:bubble3D val="0"/>
            <c:extLst>
              <c:ext xmlns:c16="http://schemas.microsoft.com/office/drawing/2014/chart" uri="{C3380CC4-5D6E-409C-BE32-E72D297353CC}">
                <c16:uniqueId val="{0000000F-3C5B-4AEF-A6D7-489DB091E2F5}"/>
              </c:ext>
            </c:extLst>
          </c:dPt>
          <c:dPt>
            <c:idx val="2"/>
            <c:marker>
              <c:symbol val="none"/>
            </c:marker>
            <c:bubble3D val="0"/>
            <c:extLst>
              <c:ext xmlns:c16="http://schemas.microsoft.com/office/drawing/2014/chart" uri="{C3380CC4-5D6E-409C-BE32-E72D297353CC}">
                <c16:uniqueId val="{00000010-3C5B-4AEF-A6D7-489DB091E2F5}"/>
              </c:ext>
            </c:extLst>
          </c:dPt>
          <c:dPt>
            <c:idx val="3"/>
            <c:marker>
              <c:symbol val="none"/>
            </c:marker>
            <c:bubble3D val="0"/>
            <c:extLst>
              <c:ext xmlns:c16="http://schemas.microsoft.com/office/drawing/2014/chart" uri="{C3380CC4-5D6E-409C-BE32-E72D297353CC}">
                <c16:uniqueId val="{00000011-3C5B-4AEF-A6D7-489DB091E2F5}"/>
              </c:ext>
            </c:extLst>
          </c:dPt>
          <c:dPt>
            <c:idx val="4"/>
            <c:marker>
              <c:symbol val="none"/>
            </c:marker>
            <c:bubble3D val="0"/>
            <c:extLst>
              <c:ext xmlns:c16="http://schemas.microsoft.com/office/drawing/2014/chart" uri="{C3380CC4-5D6E-409C-BE32-E72D297353CC}">
                <c16:uniqueId val="{00000012-3C5B-4AEF-A6D7-489DB091E2F5}"/>
              </c:ext>
            </c:extLst>
          </c:dPt>
          <c:dPt>
            <c:idx val="5"/>
            <c:marker>
              <c:symbol val="none"/>
            </c:marker>
            <c:bubble3D val="0"/>
            <c:extLst>
              <c:ext xmlns:c16="http://schemas.microsoft.com/office/drawing/2014/chart" uri="{C3380CC4-5D6E-409C-BE32-E72D297353CC}">
                <c16:uniqueId val="{00000013-3C5B-4AEF-A6D7-489DB091E2F5}"/>
              </c:ext>
            </c:extLst>
          </c:dPt>
          <c:dPt>
            <c:idx val="6"/>
            <c:marker>
              <c:symbol val="none"/>
            </c:marker>
            <c:bubble3D val="0"/>
            <c:extLst>
              <c:ext xmlns:c16="http://schemas.microsoft.com/office/drawing/2014/chart" uri="{C3380CC4-5D6E-409C-BE32-E72D297353CC}">
                <c16:uniqueId val="{00000014-3C5B-4AEF-A6D7-489DB091E2F5}"/>
              </c:ext>
            </c:extLst>
          </c:dPt>
          <c:dPt>
            <c:idx val="7"/>
            <c:marker>
              <c:symbol val="none"/>
            </c:marker>
            <c:bubble3D val="0"/>
            <c:extLst>
              <c:ext xmlns:c16="http://schemas.microsoft.com/office/drawing/2014/chart" uri="{C3380CC4-5D6E-409C-BE32-E72D297353CC}">
                <c16:uniqueId val="{00000015-3C5B-4AEF-A6D7-489DB091E2F5}"/>
              </c:ext>
            </c:extLst>
          </c:dPt>
          <c:dPt>
            <c:idx val="8"/>
            <c:marker>
              <c:symbol val="none"/>
            </c:marker>
            <c:bubble3D val="0"/>
            <c:extLst>
              <c:ext xmlns:c16="http://schemas.microsoft.com/office/drawing/2014/chart" uri="{C3380CC4-5D6E-409C-BE32-E72D297353CC}">
                <c16:uniqueId val="{00000016-3C5B-4AEF-A6D7-489DB091E2F5}"/>
              </c:ext>
            </c:extLst>
          </c:dPt>
          <c:dPt>
            <c:idx val="9"/>
            <c:marker>
              <c:symbol val="triangle"/>
              <c:size val="5"/>
            </c:marker>
            <c:bubble3D val="0"/>
            <c:extLst>
              <c:ext xmlns:c16="http://schemas.microsoft.com/office/drawing/2014/chart" uri="{C3380CC4-5D6E-409C-BE32-E72D297353CC}">
                <c16:uniqueId val="{00000017-3C5B-4AEF-A6D7-489DB091E2F5}"/>
              </c:ext>
            </c:extLst>
          </c:dPt>
          <c:dPt>
            <c:idx val="10"/>
            <c:marker>
              <c:symbol val="triang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3C5B-4AEF-A6D7-489DB091E2F5}"/>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C5B-4AEF-A6D7-489DB091E2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'Pre-seed and Seed'!$P$6:$Z$6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Seed'!$P$9:$Z$9</c:f>
              <c:numCache>
                <c:formatCode>#,##0</c:formatCode>
                <c:ptCount val="11"/>
                <c:pt idx="9">
                  <c:v>427</c:v>
                </c:pt>
                <c:pt idx="10">
                  <c:v>363</c:v>
                </c:pt>
              </c:numCache>
            </c:numRef>
          </c:val>
          <c:smooth val="0"/>
          <c:extLst>
            <c:ext xmlns:c16="http://schemas.microsoft.com/office/drawing/2014/chart" uri="{C3380CC4-5D6E-409C-BE32-E72D297353CC}">
              <c16:uniqueId val="{00000019-3C5B-4AEF-A6D7-489DB091E2F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FinTech'!$B$71</c:f>
              <c:strCache>
                <c:ptCount val="1"/>
                <c:pt idx="0">
                  <c:v>Deal value ($B)</c:v>
                </c:pt>
              </c:strCache>
            </c:strRef>
          </c:tx>
          <c:invertIfNegative val="0"/>
          <c:cat>
            <c:multiLvlStrRef>
              <c:f>'Sector - FinTech'!$C$69:$AA$70</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2018</c:v>
                  </c:pt>
                  <c:pt idx="4">
                    <c:v>2019</c:v>
                  </c:pt>
                  <c:pt idx="8">
                    <c:v>2020</c:v>
                  </c:pt>
                  <c:pt idx="12">
                    <c:v>2021</c:v>
                  </c:pt>
                  <c:pt idx="16">
                    <c:v>2022</c:v>
                  </c:pt>
                  <c:pt idx="20">
                    <c:v>2023</c:v>
                  </c:pt>
                  <c:pt idx="24">
                    <c:v>2024*</c:v>
                  </c:pt>
                </c:lvl>
              </c:multiLvlStrCache>
            </c:multiLvlStrRef>
          </c:cat>
          <c:val>
            <c:numRef>
              <c:f>'Sector - FinTech'!$C$71:$AA$71</c:f>
              <c:numCache>
                <c:formatCode>"$"#,##0.0</c:formatCode>
                <c:ptCount val="25"/>
                <c:pt idx="0">
                  <c:v>0.15243538946600002</c:v>
                </c:pt>
                <c:pt idx="1">
                  <c:v>0.74374013001799999</c:v>
                </c:pt>
                <c:pt idx="2">
                  <c:v>0.28328156911499991</c:v>
                </c:pt>
                <c:pt idx="3">
                  <c:v>1.8747188169729996</c:v>
                </c:pt>
                <c:pt idx="4">
                  <c:v>0.57161304096700005</c:v>
                </c:pt>
                <c:pt idx="5">
                  <c:v>0.47121144199999998</c:v>
                </c:pt>
                <c:pt idx="6">
                  <c:v>0.44617120994700005</c:v>
                </c:pt>
                <c:pt idx="7">
                  <c:v>0.68709374690499991</c:v>
                </c:pt>
                <c:pt idx="8">
                  <c:v>0.77300653854900014</c:v>
                </c:pt>
                <c:pt idx="9">
                  <c:v>0.46178876099999999</c:v>
                </c:pt>
                <c:pt idx="10">
                  <c:v>1.9260140292879995</c:v>
                </c:pt>
                <c:pt idx="11">
                  <c:v>1.8215338957969998</c:v>
                </c:pt>
                <c:pt idx="12">
                  <c:v>1.6640675306569996</c:v>
                </c:pt>
                <c:pt idx="13">
                  <c:v>1.0248516499399998</c:v>
                </c:pt>
                <c:pt idx="14">
                  <c:v>2.7957285481679999</c:v>
                </c:pt>
                <c:pt idx="15">
                  <c:v>3.6212036209369987</c:v>
                </c:pt>
                <c:pt idx="16">
                  <c:v>1.6616637592219996</c:v>
                </c:pt>
                <c:pt idx="17">
                  <c:v>4.7400908268000004</c:v>
                </c:pt>
                <c:pt idx="18">
                  <c:v>1.3315574450000001</c:v>
                </c:pt>
                <c:pt idx="19">
                  <c:v>0.42477111400000006</c:v>
                </c:pt>
                <c:pt idx="20">
                  <c:v>0.51324560199999991</c:v>
                </c:pt>
                <c:pt idx="21">
                  <c:v>1.0101966054490001</c:v>
                </c:pt>
                <c:pt idx="22">
                  <c:v>0.32954799300000009</c:v>
                </c:pt>
                <c:pt idx="23">
                  <c:v>0.38170855799999998</c:v>
                </c:pt>
                <c:pt idx="24">
                  <c:v>0.47171703299999995</c:v>
                </c:pt>
              </c:numCache>
            </c:numRef>
          </c:val>
          <c:extLst>
            <c:ext xmlns:c16="http://schemas.microsoft.com/office/drawing/2014/chart" uri="{C3380CC4-5D6E-409C-BE32-E72D297353CC}">
              <c16:uniqueId val="{00000000-1C0B-451A-A39F-FDC01569D266}"/>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FinTech'!$B$72</c:f>
              <c:strCache>
                <c:ptCount val="1"/>
                <c:pt idx="0">
                  <c:v>Deal count</c:v>
                </c:pt>
              </c:strCache>
            </c:strRef>
          </c:tx>
          <c:spPr>
            <a:ln>
              <a:solidFill>
                <a:srgbClr val="40C2C9"/>
              </a:solidFill>
            </a:ln>
          </c:spPr>
          <c:marker>
            <c:symbol val="none"/>
          </c:marker>
          <c:dPt>
            <c:idx val="9"/>
            <c:bubble3D val="0"/>
            <c:extLst>
              <c:ext xmlns:c16="http://schemas.microsoft.com/office/drawing/2014/chart" uri="{C3380CC4-5D6E-409C-BE32-E72D297353CC}">
                <c16:uniqueId val="{00000001-1C0B-451A-A39F-FDC01569D266}"/>
              </c:ext>
            </c:extLst>
          </c:dPt>
          <c:dPt>
            <c:idx val="10"/>
            <c:bubble3D val="0"/>
            <c:extLst>
              <c:ext xmlns:c16="http://schemas.microsoft.com/office/drawing/2014/chart" uri="{C3380CC4-5D6E-409C-BE32-E72D297353CC}">
                <c16:uniqueId val="{00000002-1C0B-451A-A39F-FDC01569D266}"/>
              </c:ext>
            </c:extLst>
          </c:dPt>
          <c:dPt>
            <c:idx val="11"/>
            <c:bubble3D val="0"/>
            <c:extLst>
              <c:ext xmlns:c16="http://schemas.microsoft.com/office/drawing/2014/chart" uri="{C3380CC4-5D6E-409C-BE32-E72D297353CC}">
                <c16:uniqueId val="{00000003-1C0B-451A-A39F-FDC01569D266}"/>
              </c:ext>
            </c:extLst>
          </c:dPt>
          <c:cat>
            <c:multiLvlStrRef>
              <c:f>'Sector - FinTech'!$C$69:$AA$70</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2018</c:v>
                  </c:pt>
                  <c:pt idx="4">
                    <c:v>2019</c:v>
                  </c:pt>
                  <c:pt idx="8">
                    <c:v>2020</c:v>
                  </c:pt>
                  <c:pt idx="12">
                    <c:v>2021</c:v>
                  </c:pt>
                  <c:pt idx="16">
                    <c:v>2022</c:v>
                  </c:pt>
                  <c:pt idx="20">
                    <c:v>2023</c:v>
                  </c:pt>
                  <c:pt idx="24">
                    <c:v>2024*</c:v>
                  </c:pt>
                </c:lvl>
              </c:multiLvlStrCache>
            </c:multiLvlStrRef>
          </c:cat>
          <c:val>
            <c:numRef>
              <c:f>'Sector - FinTech'!$C$72:$AA$72</c:f>
              <c:numCache>
                <c:formatCode>General</c:formatCode>
                <c:ptCount val="25"/>
                <c:pt idx="0">
                  <c:v>34</c:v>
                </c:pt>
                <c:pt idx="1">
                  <c:v>53</c:v>
                </c:pt>
                <c:pt idx="2">
                  <c:v>36</c:v>
                </c:pt>
                <c:pt idx="3">
                  <c:v>44</c:v>
                </c:pt>
                <c:pt idx="4">
                  <c:v>50</c:v>
                </c:pt>
                <c:pt idx="5">
                  <c:v>42</c:v>
                </c:pt>
                <c:pt idx="6">
                  <c:v>52</c:v>
                </c:pt>
                <c:pt idx="7">
                  <c:v>56</c:v>
                </c:pt>
                <c:pt idx="8">
                  <c:v>69</c:v>
                </c:pt>
                <c:pt idx="9">
                  <c:v>48</c:v>
                </c:pt>
                <c:pt idx="10">
                  <c:v>58</c:v>
                </c:pt>
                <c:pt idx="11">
                  <c:v>60</c:v>
                </c:pt>
                <c:pt idx="12">
                  <c:v>93</c:v>
                </c:pt>
                <c:pt idx="13">
                  <c:v>83</c:v>
                </c:pt>
                <c:pt idx="14">
                  <c:v>94</c:v>
                </c:pt>
                <c:pt idx="15">
                  <c:v>132</c:v>
                </c:pt>
                <c:pt idx="16">
                  <c:v>121</c:v>
                </c:pt>
                <c:pt idx="17">
                  <c:v>103</c:v>
                </c:pt>
                <c:pt idx="18">
                  <c:v>95</c:v>
                </c:pt>
                <c:pt idx="19">
                  <c:v>72</c:v>
                </c:pt>
                <c:pt idx="20">
                  <c:v>67</c:v>
                </c:pt>
                <c:pt idx="21">
                  <c:v>52</c:v>
                </c:pt>
                <c:pt idx="22">
                  <c:v>60</c:v>
                </c:pt>
                <c:pt idx="23">
                  <c:v>61</c:v>
                </c:pt>
                <c:pt idx="24">
                  <c:v>59</c:v>
                </c:pt>
              </c:numCache>
            </c:numRef>
          </c:val>
          <c:smooth val="0"/>
          <c:extLst>
            <c:ext xmlns:c16="http://schemas.microsoft.com/office/drawing/2014/chart" uri="{C3380CC4-5D6E-409C-BE32-E72D297353CC}">
              <c16:uniqueId val="{00000004-1C0B-451A-A39F-FDC01569D266}"/>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'Sector - Gaming'!$P$8</c:f>
              <c:strCache>
                <c:ptCount val="1"/>
                <c:pt idx="0">
                  <c:v>Pre-seed/Seed</c:v>
                </c:pt>
              </c:strCache>
            </c:strRef>
          </c:tx>
          <c:spPr>
            <a:solidFill>
              <a:schemeClr val="accent1"/>
            </a:solidFill>
            <a:ln>
              <a:noFill/>
            </a:ln>
            <a:effectLst/>
          </c:spPr>
          <c:invertIfNegative val="0"/>
          <c:cat>
            <c:numRef>
              <c:f>'Sector - Gaming'!$Q$7:$X$7</c:f>
              <c:numCache>
                <c:formatCode>General</c:formatCode>
                <c:ptCount val="8"/>
                <c:pt idx="0">
                  <c:v>2017</c:v>
                </c:pt>
                <c:pt idx="1">
                  <c:v>2018</c:v>
                </c:pt>
                <c:pt idx="2">
                  <c:v>2019</c:v>
                </c:pt>
                <c:pt idx="3">
                  <c:v>2020</c:v>
                </c:pt>
                <c:pt idx="4">
                  <c:v>2021</c:v>
                </c:pt>
                <c:pt idx="5">
                  <c:v>2022</c:v>
                </c:pt>
                <c:pt idx="6">
                  <c:v>2023</c:v>
                </c:pt>
                <c:pt idx="7" formatCode="0\*">
                  <c:v>2024</c:v>
                </c:pt>
              </c:numCache>
            </c:numRef>
          </c:cat>
          <c:val>
            <c:numRef>
              <c:f>'Sector - Gaming'!$Q$8:$X$8</c:f>
              <c:numCache>
                <c:formatCode>0</c:formatCode>
                <c:ptCount val="8"/>
                <c:pt idx="0">
                  <c:v>57</c:v>
                </c:pt>
                <c:pt idx="1">
                  <c:v>67</c:v>
                </c:pt>
                <c:pt idx="2">
                  <c:v>90</c:v>
                </c:pt>
                <c:pt idx="3">
                  <c:v>112</c:v>
                </c:pt>
                <c:pt idx="4">
                  <c:v>175</c:v>
                </c:pt>
                <c:pt idx="5">
                  <c:v>179</c:v>
                </c:pt>
                <c:pt idx="6">
                  <c:v>103</c:v>
                </c:pt>
                <c:pt idx="7">
                  <c:v>12</c:v>
                </c:pt>
              </c:numCache>
            </c:numRef>
          </c:val>
          <c:extLst>
            <c:ext xmlns:c16="http://schemas.microsoft.com/office/drawing/2014/chart" uri="{C3380CC4-5D6E-409C-BE32-E72D297353CC}">
              <c16:uniqueId val="{00000000-E1C8-49D3-A6FF-B4D69FFDA66C}"/>
            </c:ext>
          </c:extLst>
        </c:ser>
        <c:ser>
          <c:idx val="1"/>
          <c:order val="1"/>
          <c:tx>
            <c:strRef>
              <c:f>'Sector - Gaming'!$P$9</c:f>
              <c:strCache>
                <c:ptCount val="1"/>
                <c:pt idx="0">
                  <c:v>Early-stage VC</c:v>
                </c:pt>
              </c:strCache>
            </c:strRef>
          </c:tx>
          <c:spPr>
            <a:solidFill>
              <a:schemeClr val="accent2"/>
            </a:solidFill>
            <a:ln>
              <a:noFill/>
            </a:ln>
            <a:effectLst/>
          </c:spPr>
          <c:invertIfNegative val="0"/>
          <c:cat>
            <c:numRef>
              <c:f>'Sector - Gaming'!$Q$7:$X$7</c:f>
              <c:numCache>
                <c:formatCode>General</c:formatCode>
                <c:ptCount val="8"/>
                <c:pt idx="0">
                  <c:v>2017</c:v>
                </c:pt>
                <c:pt idx="1">
                  <c:v>2018</c:v>
                </c:pt>
                <c:pt idx="2">
                  <c:v>2019</c:v>
                </c:pt>
                <c:pt idx="3">
                  <c:v>2020</c:v>
                </c:pt>
                <c:pt idx="4">
                  <c:v>2021</c:v>
                </c:pt>
                <c:pt idx="5">
                  <c:v>2022</c:v>
                </c:pt>
                <c:pt idx="6">
                  <c:v>2023</c:v>
                </c:pt>
                <c:pt idx="7" formatCode="0\*">
                  <c:v>2024</c:v>
                </c:pt>
              </c:numCache>
            </c:numRef>
          </c:cat>
          <c:val>
            <c:numRef>
              <c:f>'Sector - Gaming'!$Q$9:$X$9</c:f>
              <c:numCache>
                <c:formatCode>0</c:formatCode>
                <c:ptCount val="8"/>
                <c:pt idx="0">
                  <c:v>57</c:v>
                </c:pt>
                <c:pt idx="1">
                  <c:v>59</c:v>
                </c:pt>
                <c:pt idx="2">
                  <c:v>60</c:v>
                </c:pt>
                <c:pt idx="3">
                  <c:v>69</c:v>
                </c:pt>
                <c:pt idx="4">
                  <c:v>124</c:v>
                </c:pt>
                <c:pt idx="5">
                  <c:v>141</c:v>
                </c:pt>
                <c:pt idx="6">
                  <c:v>74</c:v>
                </c:pt>
                <c:pt idx="7">
                  <c:v>30</c:v>
                </c:pt>
              </c:numCache>
            </c:numRef>
          </c:val>
          <c:extLst>
            <c:ext xmlns:c16="http://schemas.microsoft.com/office/drawing/2014/chart" uri="{C3380CC4-5D6E-409C-BE32-E72D297353CC}">
              <c16:uniqueId val="{00000001-E1C8-49D3-A6FF-B4D69FFDA66C}"/>
            </c:ext>
          </c:extLst>
        </c:ser>
        <c:ser>
          <c:idx val="2"/>
          <c:order val="2"/>
          <c:tx>
            <c:strRef>
              <c:f>'Sector - Gaming'!$P$10</c:f>
              <c:strCache>
                <c:ptCount val="1"/>
                <c:pt idx="0">
                  <c:v>Late-stage VC</c:v>
                </c:pt>
              </c:strCache>
            </c:strRef>
          </c:tx>
          <c:spPr>
            <a:solidFill>
              <a:schemeClr val="accent3"/>
            </a:solidFill>
            <a:ln>
              <a:noFill/>
            </a:ln>
            <a:effectLst/>
          </c:spPr>
          <c:invertIfNegative val="0"/>
          <c:cat>
            <c:numRef>
              <c:f>'Sector - Gaming'!$Q$7:$X$7</c:f>
              <c:numCache>
                <c:formatCode>General</c:formatCode>
                <c:ptCount val="8"/>
                <c:pt idx="0">
                  <c:v>2017</c:v>
                </c:pt>
                <c:pt idx="1">
                  <c:v>2018</c:v>
                </c:pt>
                <c:pt idx="2">
                  <c:v>2019</c:v>
                </c:pt>
                <c:pt idx="3">
                  <c:v>2020</c:v>
                </c:pt>
                <c:pt idx="4">
                  <c:v>2021</c:v>
                </c:pt>
                <c:pt idx="5">
                  <c:v>2022</c:v>
                </c:pt>
                <c:pt idx="6">
                  <c:v>2023</c:v>
                </c:pt>
                <c:pt idx="7" formatCode="0\*">
                  <c:v>2024</c:v>
                </c:pt>
              </c:numCache>
            </c:numRef>
          </c:cat>
          <c:val>
            <c:numRef>
              <c:f>'Sector - Gaming'!$Q$10:$X$10</c:f>
              <c:numCache>
                <c:formatCode>0</c:formatCode>
                <c:ptCount val="8"/>
                <c:pt idx="0">
                  <c:v>25</c:v>
                </c:pt>
                <c:pt idx="1">
                  <c:v>31</c:v>
                </c:pt>
                <c:pt idx="2">
                  <c:v>42</c:v>
                </c:pt>
                <c:pt idx="3">
                  <c:v>44</c:v>
                </c:pt>
                <c:pt idx="4">
                  <c:v>89</c:v>
                </c:pt>
                <c:pt idx="5">
                  <c:v>59</c:v>
                </c:pt>
                <c:pt idx="6">
                  <c:v>53</c:v>
                </c:pt>
                <c:pt idx="7">
                  <c:v>12</c:v>
                </c:pt>
              </c:numCache>
            </c:numRef>
          </c:val>
          <c:extLst>
            <c:ext xmlns:c16="http://schemas.microsoft.com/office/drawing/2014/chart" uri="{C3380CC4-5D6E-409C-BE32-E72D297353CC}">
              <c16:uniqueId val="{00000002-E1C8-49D3-A6FF-B4D69FFDA66C}"/>
            </c:ext>
          </c:extLst>
        </c:ser>
        <c:ser>
          <c:idx val="3"/>
          <c:order val="3"/>
          <c:tx>
            <c:strRef>
              <c:f>'Sector - Gaming'!$P$11</c:f>
              <c:strCache>
                <c:ptCount val="1"/>
                <c:pt idx="0">
                  <c:v>Venture growth</c:v>
                </c:pt>
              </c:strCache>
            </c:strRef>
          </c:tx>
          <c:invertIfNegative val="0"/>
          <c:cat>
            <c:numRef>
              <c:f>'Sector - Gaming'!$Q$7:$X$7</c:f>
              <c:numCache>
                <c:formatCode>General</c:formatCode>
                <c:ptCount val="8"/>
                <c:pt idx="0">
                  <c:v>2017</c:v>
                </c:pt>
                <c:pt idx="1">
                  <c:v>2018</c:v>
                </c:pt>
                <c:pt idx="2">
                  <c:v>2019</c:v>
                </c:pt>
                <c:pt idx="3">
                  <c:v>2020</c:v>
                </c:pt>
                <c:pt idx="4">
                  <c:v>2021</c:v>
                </c:pt>
                <c:pt idx="5">
                  <c:v>2022</c:v>
                </c:pt>
                <c:pt idx="6">
                  <c:v>2023</c:v>
                </c:pt>
                <c:pt idx="7" formatCode="0\*">
                  <c:v>2024</c:v>
                </c:pt>
              </c:numCache>
            </c:numRef>
          </c:cat>
          <c:val>
            <c:numRef>
              <c:f>'Sector - Gaming'!$Q$11:$X$11</c:f>
              <c:numCache>
                <c:formatCode>0</c:formatCode>
                <c:ptCount val="8"/>
                <c:pt idx="0">
                  <c:v>5</c:v>
                </c:pt>
                <c:pt idx="1">
                  <c:v>10</c:v>
                </c:pt>
                <c:pt idx="2">
                  <c:v>8</c:v>
                </c:pt>
                <c:pt idx="3">
                  <c:v>10</c:v>
                </c:pt>
                <c:pt idx="4">
                  <c:v>14</c:v>
                </c:pt>
                <c:pt idx="5">
                  <c:v>12</c:v>
                </c:pt>
                <c:pt idx="6">
                  <c:v>10</c:v>
                </c:pt>
                <c:pt idx="7">
                  <c:v>5</c:v>
                </c:pt>
              </c:numCache>
            </c:numRef>
          </c:val>
          <c:extLst>
            <c:ext xmlns:c16="http://schemas.microsoft.com/office/drawing/2014/chart" uri="{C3380CC4-5D6E-409C-BE32-E72D297353CC}">
              <c16:uniqueId val="{00000003-E1C8-49D3-A6FF-B4D69FFDA66C}"/>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5372334387832394"/>
          <c:y val="0.16840090313628892"/>
          <c:w val="0.14352332157983885"/>
          <c:h val="0.2684982992877680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Gaming'!$B$8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Gaming'!$C$7:$J$7</c:f>
              <c:numCache>
                <c:formatCode>General</c:formatCode>
                <c:ptCount val="8"/>
                <c:pt idx="0">
                  <c:v>2017</c:v>
                </c:pt>
                <c:pt idx="1">
                  <c:v>2018</c:v>
                </c:pt>
                <c:pt idx="2">
                  <c:v>2019</c:v>
                </c:pt>
                <c:pt idx="3">
                  <c:v>2020</c:v>
                </c:pt>
                <c:pt idx="4">
                  <c:v>2021</c:v>
                </c:pt>
                <c:pt idx="5">
                  <c:v>2022</c:v>
                </c:pt>
                <c:pt idx="6">
                  <c:v>2023</c:v>
                </c:pt>
                <c:pt idx="7" formatCode="0\*">
                  <c:v>2024</c:v>
                </c:pt>
              </c:numCache>
            </c:numRef>
          </c:cat>
          <c:val>
            <c:numRef>
              <c:f>'Sector - Gaming'!$C$8:$J$8</c:f>
              <c:numCache>
                <c:formatCode>"$"#,##0.0</c:formatCode>
                <c:ptCount val="8"/>
                <c:pt idx="0">
                  <c:v>1.9650132104509999</c:v>
                </c:pt>
                <c:pt idx="1">
                  <c:v>3.0541759055719999</c:v>
                </c:pt>
                <c:pt idx="2">
                  <c:v>2.1760894398190005</c:v>
                </c:pt>
                <c:pt idx="3">
                  <c:v>4.9823432246340005</c:v>
                </c:pt>
                <c:pt idx="4">
                  <c:v>9.1058513497019984</c:v>
                </c:pt>
                <c:pt idx="5">
                  <c:v>8.1580831450219993</c:v>
                </c:pt>
                <c:pt idx="6">
                  <c:v>2.2346987584489999</c:v>
                </c:pt>
                <c:pt idx="7">
                  <c:v>0.47171703300000001</c:v>
                </c:pt>
              </c:numCache>
            </c:numRef>
          </c:val>
          <c:extLst>
            <c:ext xmlns:c16="http://schemas.microsoft.com/office/drawing/2014/chart" uri="{C3380CC4-5D6E-409C-BE32-E72D297353CC}">
              <c16:uniqueId val="{00000000-0C1E-49CA-8A98-6B48783D2D64}"/>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Gaming'!$B$9</c:f>
              <c:strCache>
                <c:ptCount val="1"/>
                <c:pt idx="0">
                  <c:v>Deal count</c:v>
                </c:pt>
              </c:strCache>
            </c:strRef>
          </c:tx>
          <c:spPr>
            <a:ln w="19050" cap="rnd" cmpd="sng" algn="ctr">
              <a:solidFill>
                <a:schemeClr val="accent3"/>
              </a:solidFill>
              <a:prstDash val="solid"/>
              <a:round/>
            </a:ln>
            <a:effectLst/>
          </c:spPr>
          <c:marker>
            <c:symbol val="none"/>
          </c:marker>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2-0C1E-49CA-8A98-6B48783D2D64}"/>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4-0C1E-49CA-8A98-6B48783D2D64}"/>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6-0C1E-49CA-8A98-6B48783D2D64}"/>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0C1E-49CA-8A98-6B48783D2D64}"/>
              </c:ext>
            </c:extLst>
          </c:dPt>
          <c:dPt>
            <c:idx val="9"/>
            <c:bubble3D val="0"/>
            <c:extLst>
              <c:ext xmlns:c16="http://schemas.microsoft.com/office/drawing/2014/chart" uri="{C3380CC4-5D6E-409C-BE32-E72D297353CC}">
                <c16:uniqueId val="{00000009-0C1E-49CA-8A98-6B48783D2D64}"/>
              </c:ext>
            </c:extLst>
          </c:dPt>
          <c:dPt>
            <c:idx val="10"/>
            <c:bubble3D val="0"/>
            <c:extLst>
              <c:ext xmlns:c16="http://schemas.microsoft.com/office/drawing/2014/chart" uri="{C3380CC4-5D6E-409C-BE32-E72D297353CC}">
                <c16:uniqueId val="{0000000A-0C1E-49CA-8A98-6B48783D2D64}"/>
              </c:ext>
            </c:extLst>
          </c:dPt>
          <c:dPt>
            <c:idx val="11"/>
            <c:bubble3D val="0"/>
            <c:extLst>
              <c:ext xmlns:c16="http://schemas.microsoft.com/office/drawing/2014/chart" uri="{C3380CC4-5D6E-409C-BE32-E72D297353CC}">
                <c16:uniqueId val="{0000000B-0C1E-49CA-8A98-6B48783D2D64}"/>
              </c:ext>
            </c:extLst>
          </c:dPt>
          <c:dLbls>
            <c:dLbl>
              <c:idx val="2"/>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1E-49CA-8A98-6B48783D2D64}"/>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Gaming'!$C$7:$J$7</c:f>
              <c:numCache>
                <c:formatCode>General</c:formatCode>
                <c:ptCount val="8"/>
                <c:pt idx="0">
                  <c:v>2017</c:v>
                </c:pt>
                <c:pt idx="1">
                  <c:v>2018</c:v>
                </c:pt>
                <c:pt idx="2">
                  <c:v>2019</c:v>
                </c:pt>
                <c:pt idx="3">
                  <c:v>2020</c:v>
                </c:pt>
                <c:pt idx="4">
                  <c:v>2021</c:v>
                </c:pt>
                <c:pt idx="5">
                  <c:v>2022</c:v>
                </c:pt>
                <c:pt idx="6">
                  <c:v>2023</c:v>
                </c:pt>
                <c:pt idx="7" formatCode="0\*">
                  <c:v>2024</c:v>
                </c:pt>
              </c:numCache>
            </c:numRef>
          </c:cat>
          <c:val>
            <c:numRef>
              <c:f>'Sector - Gaming'!$C$9:$J$9</c:f>
              <c:numCache>
                <c:formatCode>General</c:formatCode>
                <c:ptCount val="8"/>
                <c:pt idx="0">
                  <c:v>144</c:v>
                </c:pt>
                <c:pt idx="1">
                  <c:v>167</c:v>
                </c:pt>
                <c:pt idx="2">
                  <c:v>200</c:v>
                </c:pt>
                <c:pt idx="3">
                  <c:v>235</c:v>
                </c:pt>
                <c:pt idx="4">
                  <c:v>402</c:v>
                </c:pt>
                <c:pt idx="5">
                  <c:v>391</c:v>
                </c:pt>
                <c:pt idx="6">
                  <c:v>240</c:v>
                </c:pt>
                <c:pt idx="7">
                  <c:v>59</c:v>
                </c:pt>
              </c:numCache>
            </c:numRef>
          </c:val>
          <c:smooth val="0"/>
          <c:extLst>
            <c:ext xmlns:c16="http://schemas.microsoft.com/office/drawing/2014/chart" uri="{C3380CC4-5D6E-409C-BE32-E72D297353CC}">
              <c16:uniqueId val="{0000000D-0C1E-49CA-8A98-6B48783D2D64}"/>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Gaming'!$P$38</c:f>
              <c:strCache>
                <c:ptCount val="1"/>
                <c:pt idx="0">
                  <c:v>Median</c:v>
                </c:pt>
              </c:strCache>
            </c:strRef>
          </c:tx>
          <c:spPr>
            <a:ln w="19050" cap="rnd" cmpd="sng" algn="ctr">
              <a:solidFill>
                <a:schemeClr val="accent1"/>
              </a:solidFill>
              <a:prstDash val="solid"/>
              <a:round/>
            </a:ln>
            <a:effectLst/>
          </c:spPr>
          <c:marker>
            <c:symbol val="none"/>
          </c:marker>
          <c:dPt>
            <c:idx val="2"/>
            <c:bubble3D val="0"/>
            <c:extLst>
              <c:ext xmlns:c16="http://schemas.microsoft.com/office/drawing/2014/chart" uri="{C3380CC4-5D6E-409C-BE32-E72D297353CC}">
                <c16:uniqueId val="{00000000-6355-4623-9B3C-88907A22C6EA}"/>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2-6355-4623-9B3C-88907A22C6EA}"/>
              </c:ext>
            </c:extLst>
          </c:dPt>
          <c:dPt>
            <c:idx val="6"/>
            <c:bubble3D val="0"/>
            <c:spPr>
              <a:ln w="19050" cap="rnd" cmpd="sng" algn="ctr">
                <a:solidFill>
                  <a:schemeClr val="accent1"/>
                </a:solidFill>
                <a:prstDash val="solid"/>
                <a:round/>
              </a:ln>
              <a:effectLst/>
            </c:spPr>
            <c:extLst>
              <c:ext xmlns:c16="http://schemas.microsoft.com/office/drawing/2014/chart" uri="{C3380CC4-5D6E-409C-BE32-E72D297353CC}">
                <c16:uniqueId val="{00000004-6355-4623-9B3C-88907A22C6EA}"/>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6355-4623-9B3C-88907A22C6EA}"/>
              </c:ext>
            </c:extLst>
          </c:dPt>
          <c:dPt>
            <c:idx val="9"/>
            <c:bubble3D val="0"/>
            <c:extLst>
              <c:ext xmlns:c16="http://schemas.microsoft.com/office/drawing/2014/chart" uri="{C3380CC4-5D6E-409C-BE32-E72D297353CC}">
                <c16:uniqueId val="{00000007-6355-4623-9B3C-88907A22C6EA}"/>
              </c:ext>
            </c:extLst>
          </c:dPt>
          <c:dLbls>
            <c:dLbl>
              <c:idx val="0"/>
              <c:delete val="1"/>
              <c:extLst>
                <c:ext xmlns:c15="http://schemas.microsoft.com/office/drawing/2012/chart" uri="{CE6537A1-D6FC-4f65-9D91-7224C49458BB}"/>
                <c:ext xmlns:c16="http://schemas.microsoft.com/office/drawing/2014/chart" uri="{C3380CC4-5D6E-409C-BE32-E72D297353CC}">
                  <c16:uniqueId val="{00000008-6355-4623-9B3C-88907A22C6EA}"/>
                </c:ext>
              </c:extLst>
            </c:dLbl>
            <c:dLbl>
              <c:idx val="1"/>
              <c:delete val="1"/>
              <c:extLst>
                <c:ext xmlns:c15="http://schemas.microsoft.com/office/drawing/2012/chart" uri="{CE6537A1-D6FC-4f65-9D91-7224C49458BB}"/>
                <c:ext xmlns:c16="http://schemas.microsoft.com/office/drawing/2014/chart" uri="{C3380CC4-5D6E-409C-BE32-E72D297353CC}">
                  <c16:uniqueId val="{00000009-6355-4623-9B3C-88907A22C6EA}"/>
                </c:ext>
              </c:extLst>
            </c:dLbl>
            <c:dLbl>
              <c:idx val="2"/>
              <c:delete val="1"/>
              <c:extLst>
                <c:ext xmlns:c15="http://schemas.microsoft.com/office/drawing/2012/chart" uri="{CE6537A1-D6FC-4f65-9D91-7224C49458BB}"/>
                <c:ext xmlns:c16="http://schemas.microsoft.com/office/drawing/2014/chart" uri="{C3380CC4-5D6E-409C-BE32-E72D297353CC}">
                  <c16:uniqueId val="{00000000-6355-4623-9B3C-88907A22C6EA}"/>
                </c:ext>
              </c:extLst>
            </c:dLbl>
            <c:dLbl>
              <c:idx val="3"/>
              <c:delete val="1"/>
              <c:extLst>
                <c:ext xmlns:c15="http://schemas.microsoft.com/office/drawing/2012/chart" uri="{CE6537A1-D6FC-4f65-9D91-7224C49458BB}"/>
                <c:ext xmlns:c16="http://schemas.microsoft.com/office/drawing/2014/chart" uri="{C3380CC4-5D6E-409C-BE32-E72D297353CC}">
                  <c16:uniqueId val="{0000000A-6355-4623-9B3C-88907A22C6EA}"/>
                </c:ext>
              </c:extLst>
            </c:dLbl>
            <c:dLbl>
              <c:idx val="4"/>
              <c:delete val="1"/>
              <c:extLst>
                <c:ext xmlns:c15="http://schemas.microsoft.com/office/drawing/2012/chart" uri="{CE6537A1-D6FC-4f65-9D91-7224C49458BB}"/>
                <c:ext xmlns:c16="http://schemas.microsoft.com/office/drawing/2014/chart" uri="{C3380CC4-5D6E-409C-BE32-E72D297353CC}">
                  <c16:uniqueId val="{0000000B-6355-4623-9B3C-88907A22C6EA}"/>
                </c:ext>
              </c:extLst>
            </c:dLbl>
            <c:dLbl>
              <c:idx val="5"/>
              <c:delete val="1"/>
              <c:extLst>
                <c:ext xmlns:c15="http://schemas.microsoft.com/office/drawing/2012/chart" uri="{CE6537A1-D6FC-4f65-9D91-7224C49458BB}"/>
                <c:ext xmlns:c16="http://schemas.microsoft.com/office/drawing/2014/chart" uri="{C3380CC4-5D6E-409C-BE32-E72D297353CC}">
                  <c16:uniqueId val="{00000002-6355-4623-9B3C-88907A22C6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Gaming'!$Q$37:$X$37</c:f>
              <c:numCache>
                <c:formatCode>General</c:formatCode>
                <c:ptCount val="8"/>
                <c:pt idx="0">
                  <c:v>2017</c:v>
                </c:pt>
                <c:pt idx="1">
                  <c:v>2018</c:v>
                </c:pt>
                <c:pt idx="2">
                  <c:v>2019</c:v>
                </c:pt>
                <c:pt idx="3">
                  <c:v>2020</c:v>
                </c:pt>
                <c:pt idx="4">
                  <c:v>2021</c:v>
                </c:pt>
                <c:pt idx="5">
                  <c:v>2022</c:v>
                </c:pt>
                <c:pt idx="6">
                  <c:v>2023</c:v>
                </c:pt>
                <c:pt idx="7" formatCode="0\*">
                  <c:v>2024</c:v>
                </c:pt>
              </c:numCache>
            </c:numRef>
          </c:cat>
          <c:val>
            <c:numRef>
              <c:f>'Sector - Gaming'!$Q$38:$X$38</c:f>
              <c:numCache>
                <c:formatCode>"$"#,##0.0</c:formatCode>
                <c:ptCount val="8"/>
                <c:pt idx="0">
                  <c:v>15.000003</c:v>
                </c:pt>
                <c:pt idx="1">
                  <c:v>19</c:v>
                </c:pt>
                <c:pt idx="2">
                  <c:v>15.585077999999999</c:v>
                </c:pt>
                <c:pt idx="3">
                  <c:v>11.999998999999999</c:v>
                </c:pt>
                <c:pt idx="4">
                  <c:v>21.750003</c:v>
                </c:pt>
                <c:pt idx="5">
                  <c:v>27.499999500000001</c:v>
                </c:pt>
                <c:pt idx="6">
                  <c:v>23.500001999999999</c:v>
                </c:pt>
                <c:pt idx="7">
                  <c:v>13.300003</c:v>
                </c:pt>
              </c:numCache>
            </c:numRef>
          </c:val>
          <c:smooth val="0"/>
          <c:extLst>
            <c:ext xmlns:c16="http://schemas.microsoft.com/office/drawing/2014/chart" uri="{C3380CC4-5D6E-409C-BE32-E72D297353CC}">
              <c16:uniqueId val="{0000000C-6355-4623-9B3C-88907A22C6EA}"/>
            </c:ext>
          </c:extLst>
        </c:ser>
        <c:ser>
          <c:idx val="1"/>
          <c:order val="1"/>
          <c:tx>
            <c:strRef>
              <c:f>'Sector - Gaming'!$P$39</c:f>
              <c:strCache>
                <c:ptCount val="1"/>
                <c:pt idx="0">
                  <c:v>Average</c:v>
                </c:pt>
              </c:strCache>
            </c:strRef>
          </c:tx>
          <c:spPr>
            <a:ln w="19050" cap="rnd" cmpd="sng" algn="ctr">
              <a:solidFill>
                <a:schemeClr val="accent4"/>
              </a:solidFill>
              <a:prstDash val="solid"/>
              <a:round/>
            </a:ln>
            <a:effectLst/>
          </c:spPr>
          <c:marker>
            <c:symbol val="none"/>
          </c:marker>
          <c:dPt>
            <c:idx val="2"/>
            <c:bubble3D val="0"/>
            <c:extLst>
              <c:ext xmlns:c16="http://schemas.microsoft.com/office/drawing/2014/chart" uri="{C3380CC4-5D6E-409C-BE32-E72D297353CC}">
                <c16:uniqueId val="{0000000D-6355-4623-9B3C-88907A22C6EA}"/>
              </c:ext>
            </c:extLst>
          </c:dPt>
          <c:dPt>
            <c:idx val="5"/>
            <c:bubble3D val="0"/>
            <c:extLst>
              <c:ext xmlns:c16="http://schemas.microsoft.com/office/drawing/2014/chart" uri="{C3380CC4-5D6E-409C-BE32-E72D297353CC}">
                <c16:uniqueId val="{0000000E-6355-4623-9B3C-88907A22C6EA}"/>
              </c:ext>
            </c:extLst>
          </c:dPt>
          <c:dPt>
            <c:idx val="6"/>
            <c:bubble3D val="0"/>
            <c:extLst>
              <c:ext xmlns:c16="http://schemas.microsoft.com/office/drawing/2014/chart" uri="{C3380CC4-5D6E-409C-BE32-E72D297353CC}">
                <c16:uniqueId val="{0000000F-6355-4623-9B3C-88907A22C6EA}"/>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1-6355-4623-9B3C-88907A22C6EA}"/>
              </c:ext>
            </c:extLst>
          </c:dPt>
          <c:dPt>
            <c:idx val="9"/>
            <c:bubble3D val="0"/>
            <c:extLst>
              <c:ext xmlns:c16="http://schemas.microsoft.com/office/drawing/2014/chart" uri="{C3380CC4-5D6E-409C-BE32-E72D297353CC}">
                <c16:uniqueId val="{00000012-6355-4623-9B3C-88907A22C6EA}"/>
              </c:ext>
            </c:extLst>
          </c:dPt>
          <c:dLbls>
            <c:delete val="1"/>
          </c:dLbls>
          <c:cat>
            <c:numRef>
              <c:f>'Sector - Gaming'!$Q$37:$X$37</c:f>
              <c:numCache>
                <c:formatCode>General</c:formatCode>
                <c:ptCount val="8"/>
                <c:pt idx="0">
                  <c:v>2017</c:v>
                </c:pt>
                <c:pt idx="1">
                  <c:v>2018</c:v>
                </c:pt>
                <c:pt idx="2">
                  <c:v>2019</c:v>
                </c:pt>
                <c:pt idx="3">
                  <c:v>2020</c:v>
                </c:pt>
                <c:pt idx="4">
                  <c:v>2021</c:v>
                </c:pt>
                <c:pt idx="5">
                  <c:v>2022</c:v>
                </c:pt>
                <c:pt idx="6">
                  <c:v>2023</c:v>
                </c:pt>
                <c:pt idx="7" formatCode="0\*">
                  <c:v>2024</c:v>
                </c:pt>
              </c:numCache>
            </c:numRef>
          </c:cat>
          <c:val>
            <c:numRef>
              <c:f>'Sector - Gaming'!$Q$39:$X$39</c:f>
              <c:numCache>
                <c:formatCode>"$"#,##0.0</c:formatCode>
                <c:ptCount val="8"/>
                <c:pt idx="0">
                  <c:v>137.04774739133336</c:v>
                </c:pt>
                <c:pt idx="1">
                  <c:v>328.08590220074433</c:v>
                </c:pt>
                <c:pt idx="2">
                  <c:v>163.67575476423809</c:v>
                </c:pt>
                <c:pt idx="3">
                  <c:v>312.69107038278264</c:v>
                </c:pt>
                <c:pt idx="4">
                  <c:v>526.49288098611078</c:v>
                </c:pt>
                <c:pt idx="5">
                  <c:v>301.49866043337215</c:v>
                </c:pt>
                <c:pt idx="6">
                  <c:v>119.2834275308642</c:v>
                </c:pt>
                <c:pt idx="7">
                  <c:v>119.02784386666667</c:v>
                </c:pt>
              </c:numCache>
            </c:numRef>
          </c:val>
          <c:smooth val="0"/>
          <c:extLst>
            <c:ext xmlns:c16="http://schemas.microsoft.com/office/drawing/2014/chart" uri="{C3380CC4-5D6E-409C-BE32-E72D297353CC}">
              <c16:uniqueId val="{00000013-6355-4623-9B3C-88907A22C6E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Gaming'!$B$38</c:f>
              <c:strCache>
                <c:ptCount val="1"/>
                <c:pt idx="0">
                  <c:v>Median</c:v>
                </c:pt>
              </c:strCache>
            </c:strRef>
          </c:tx>
          <c:spPr>
            <a:ln w="19050" cap="rnd" cmpd="sng" algn="ctr">
              <a:solidFill>
                <a:schemeClr val="accent1"/>
              </a:solidFill>
              <a:prstDash val="solid"/>
              <a:round/>
            </a:ln>
            <a:effectLst/>
          </c:spPr>
          <c:marker>
            <c:symbol val="none"/>
          </c:marker>
          <c:dPt>
            <c:idx val="2"/>
            <c:bubble3D val="0"/>
            <c:extLst>
              <c:ext xmlns:c16="http://schemas.microsoft.com/office/drawing/2014/chart" uri="{C3380CC4-5D6E-409C-BE32-E72D297353CC}">
                <c16:uniqueId val="{00000000-7A79-4EA2-AB7B-730451D10355}"/>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2-7A79-4EA2-AB7B-730451D10355}"/>
              </c:ext>
            </c:extLst>
          </c:dPt>
          <c:dPt>
            <c:idx val="6"/>
            <c:bubble3D val="0"/>
            <c:spPr>
              <a:ln w="19050" cap="rnd" cmpd="sng" algn="ctr">
                <a:solidFill>
                  <a:schemeClr val="accent1"/>
                </a:solidFill>
                <a:prstDash val="solid"/>
                <a:round/>
              </a:ln>
              <a:effectLst/>
            </c:spPr>
            <c:extLst>
              <c:ext xmlns:c16="http://schemas.microsoft.com/office/drawing/2014/chart" uri="{C3380CC4-5D6E-409C-BE32-E72D297353CC}">
                <c16:uniqueId val="{00000004-7A79-4EA2-AB7B-730451D10355}"/>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7A79-4EA2-AB7B-730451D10355}"/>
              </c:ext>
            </c:extLst>
          </c:dPt>
          <c:dPt>
            <c:idx val="9"/>
            <c:bubble3D val="0"/>
            <c:extLst>
              <c:ext xmlns:c16="http://schemas.microsoft.com/office/drawing/2014/chart" uri="{C3380CC4-5D6E-409C-BE32-E72D297353CC}">
                <c16:uniqueId val="{00000007-7A79-4EA2-AB7B-730451D10355}"/>
              </c:ext>
            </c:extLst>
          </c:dPt>
          <c:dLbls>
            <c:dLbl>
              <c:idx val="0"/>
              <c:delete val="1"/>
              <c:extLst>
                <c:ext xmlns:c15="http://schemas.microsoft.com/office/drawing/2012/chart" uri="{CE6537A1-D6FC-4f65-9D91-7224C49458BB}"/>
                <c:ext xmlns:c16="http://schemas.microsoft.com/office/drawing/2014/chart" uri="{C3380CC4-5D6E-409C-BE32-E72D297353CC}">
                  <c16:uniqueId val="{00000008-7A79-4EA2-AB7B-730451D10355}"/>
                </c:ext>
              </c:extLst>
            </c:dLbl>
            <c:dLbl>
              <c:idx val="1"/>
              <c:delete val="1"/>
              <c:extLst>
                <c:ext xmlns:c15="http://schemas.microsoft.com/office/drawing/2012/chart" uri="{CE6537A1-D6FC-4f65-9D91-7224C49458BB}"/>
                <c:ext xmlns:c16="http://schemas.microsoft.com/office/drawing/2014/chart" uri="{C3380CC4-5D6E-409C-BE32-E72D297353CC}">
                  <c16:uniqueId val="{00000009-7A79-4EA2-AB7B-730451D10355}"/>
                </c:ext>
              </c:extLst>
            </c:dLbl>
            <c:dLbl>
              <c:idx val="2"/>
              <c:delete val="1"/>
              <c:extLst>
                <c:ext xmlns:c15="http://schemas.microsoft.com/office/drawing/2012/chart" uri="{CE6537A1-D6FC-4f65-9D91-7224C49458BB}"/>
                <c:ext xmlns:c16="http://schemas.microsoft.com/office/drawing/2014/chart" uri="{C3380CC4-5D6E-409C-BE32-E72D297353CC}">
                  <c16:uniqueId val="{00000000-7A79-4EA2-AB7B-730451D10355}"/>
                </c:ext>
              </c:extLst>
            </c:dLbl>
            <c:dLbl>
              <c:idx val="3"/>
              <c:delete val="1"/>
              <c:extLst>
                <c:ext xmlns:c15="http://schemas.microsoft.com/office/drawing/2012/chart" uri="{CE6537A1-D6FC-4f65-9D91-7224C49458BB}"/>
                <c:ext xmlns:c16="http://schemas.microsoft.com/office/drawing/2014/chart" uri="{C3380CC4-5D6E-409C-BE32-E72D297353CC}">
                  <c16:uniqueId val="{0000000A-7A79-4EA2-AB7B-730451D10355}"/>
                </c:ext>
              </c:extLst>
            </c:dLbl>
            <c:dLbl>
              <c:idx val="4"/>
              <c:delete val="1"/>
              <c:extLst>
                <c:ext xmlns:c15="http://schemas.microsoft.com/office/drawing/2012/chart" uri="{CE6537A1-D6FC-4f65-9D91-7224C49458BB}"/>
                <c:ext xmlns:c16="http://schemas.microsoft.com/office/drawing/2014/chart" uri="{C3380CC4-5D6E-409C-BE32-E72D297353CC}">
                  <c16:uniqueId val="{0000000B-7A79-4EA2-AB7B-730451D10355}"/>
                </c:ext>
              </c:extLst>
            </c:dLbl>
            <c:dLbl>
              <c:idx val="5"/>
              <c:delete val="1"/>
              <c:extLst>
                <c:ext xmlns:c15="http://schemas.microsoft.com/office/drawing/2012/chart" uri="{CE6537A1-D6FC-4f65-9D91-7224C49458BB}"/>
                <c:ext xmlns:c16="http://schemas.microsoft.com/office/drawing/2014/chart" uri="{C3380CC4-5D6E-409C-BE32-E72D297353CC}">
                  <c16:uniqueId val="{00000002-7A79-4EA2-AB7B-730451D103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Gaming'!$C$37:$J$37</c:f>
              <c:numCache>
                <c:formatCode>General</c:formatCode>
                <c:ptCount val="8"/>
                <c:pt idx="0">
                  <c:v>2017</c:v>
                </c:pt>
                <c:pt idx="1">
                  <c:v>2018</c:v>
                </c:pt>
                <c:pt idx="2">
                  <c:v>2019</c:v>
                </c:pt>
                <c:pt idx="3">
                  <c:v>2020</c:v>
                </c:pt>
                <c:pt idx="4">
                  <c:v>2021</c:v>
                </c:pt>
                <c:pt idx="5">
                  <c:v>2022</c:v>
                </c:pt>
                <c:pt idx="6">
                  <c:v>2023</c:v>
                </c:pt>
                <c:pt idx="7" formatCode="0\*">
                  <c:v>2024</c:v>
                </c:pt>
              </c:numCache>
            </c:numRef>
          </c:cat>
          <c:val>
            <c:numRef>
              <c:f>'Sector - Gaming'!$C$38:$J$38</c:f>
              <c:numCache>
                <c:formatCode>"$"#,##0.0</c:formatCode>
                <c:ptCount val="8"/>
                <c:pt idx="0">
                  <c:v>3</c:v>
                </c:pt>
                <c:pt idx="1">
                  <c:v>3.0250025000000003</c:v>
                </c:pt>
                <c:pt idx="2">
                  <c:v>2.5999989999999999</c:v>
                </c:pt>
                <c:pt idx="3">
                  <c:v>2.9749995</c:v>
                </c:pt>
                <c:pt idx="4">
                  <c:v>4.5750000000000002</c:v>
                </c:pt>
                <c:pt idx="5">
                  <c:v>5</c:v>
                </c:pt>
                <c:pt idx="6">
                  <c:v>5</c:v>
                </c:pt>
                <c:pt idx="7">
                  <c:v>5</c:v>
                </c:pt>
              </c:numCache>
            </c:numRef>
          </c:val>
          <c:smooth val="0"/>
          <c:extLst>
            <c:ext xmlns:c16="http://schemas.microsoft.com/office/drawing/2014/chart" uri="{C3380CC4-5D6E-409C-BE32-E72D297353CC}">
              <c16:uniqueId val="{0000000C-7A79-4EA2-AB7B-730451D10355}"/>
            </c:ext>
          </c:extLst>
        </c:ser>
        <c:ser>
          <c:idx val="1"/>
          <c:order val="1"/>
          <c:tx>
            <c:strRef>
              <c:f>'Sector - Gaming'!$B$39</c:f>
              <c:strCache>
                <c:ptCount val="1"/>
                <c:pt idx="0">
                  <c:v>Average</c:v>
                </c:pt>
              </c:strCache>
            </c:strRef>
          </c:tx>
          <c:spPr>
            <a:ln w="19050" cap="rnd" cmpd="sng" algn="ctr">
              <a:solidFill>
                <a:schemeClr val="accent4"/>
              </a:solidFill>
              <a:prstDash val="solid"/>
              <a:round/>
            </a:ln>
            <a:effectLst/>
          </c:spPr>
          <c:marker>
            <c:symbol val="none"/>
          </c:marker>
          <c:dPt>
            <c:idx val="2"/>
            <c:bubble3D val="0"/>
            <c:extLst>
              <c:ext xmlns:c16="http://schemas.microsoft.com/office/drawing/2014/chart" uri="{C3380CC4-5D6E-409C-BE32-E72D297353CC}">
                <c16:uniqueId val="{0000000D-7A79-4EA2-AB7B-730451D10355}"/>
              </c:ext>
            </c:extLst>
          </c:dPt>
          <c:dPt>
            <c:idx val="5"/>
            <c:bubble3D val="0"/>
            <c:extLst>
              <c:ext xmlns:c16="http://schemas.microsoft.com/office/drawing/2014/chart" uri="{C3380CC4-5D6E-409C-BE32-E72D297353CC}">
                <c16:uniqueId val="{0000000E-7A79-4EA2-AB7B-730451D10355}"/>
              </c:ext>
            </c:extLst>
          </c:dPt>
          <c:dPt>
            <c:idx val="6"/>
            <c:bubble3D val="0"/>
            <c:extLst>
              <c:ext xmlns:c16="http://schemas.microsoft.com/office/drawing/2014/chart" uri="{C3380CC4-5D6E-409C-BE32-E72D297353CC}">
                <c16:uniqueId val="{0000000F-7A79-4EA2-AB7B-730451D10355}"/>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1-7A79-4EA2-AB7B-730451D10355}"/>
              </c:ext>
            </c:extLst>
          </c:dPt>
          <c:dPt>
            <c:idx val="9"/>
            <c:bubble3D val="0"/>
            <c:extLst>
              <c:ext xmlns:c16="http://schemas.microsoft.com/office/drawing/2014/chart" uri="{C3380CC4-5D6E-409C-BE32-E72D297353CC}">
                <c16:uniqueId val="{00000012-7A79-4EA2-AB7B-730451D10355}"/>
              </c:ext>
            </c:extLst>
          </c:dPt>
          <c:dLbls>
            <c:dLbl>
              <c:idx val="0"/>
              <c:delete val="1"/>
              <c:extLst>
                <c:ext xmlns:c15="http://schemas.microsoft.com/office/drawing/2012/chart" uri="{CE6537A1-D6FC-4f65-9D91-7224C49458BB}"/>
                <c:ext xmlns:c16="http://schemas.microsoft.com/office/drawing/2014/chart" uri="{C3380CC4-5D6E-409C-BE32-E72D297353CC}">
                  <c16:uniqueId val="{00000013-7A79-4EA2-AB7B-730451D10355}"/>
                </c:ext>
              </c:extLst>
            </c:dLbl>
            <c:dLbl>
              <c:idx val="1"/>
              <c:delete val="1"/>
              <c:extLst>
                <c:ext xmlns:c15="http://schemas.microsoft.com/office/drawing/2012/chart" uri="{CE6537A1-D6FC-4f65-9D91-7224C49458BB}"/>
                <c:ext xmlns:c16="http://schemas.microsoft.com/office/drawing/2014/chart" uri="{C3380CC4-5D6E-409C-BE32-E72D297353CC}">
                  <c16:uniqueId val="{00000014-7A79-4EA2-AB7B-730451D10355}"/>
                </c:ext>
              </c:extLst>
            </c:dLbl>
            <c:dLbl>
              <c:idx val="2"/>
              <c:delete val="1"/>
              <c:extLst>
                <c:ext xmlns:c15="http://schemas.microsoft.com/office/drawing/2012/chart" uri="{CE6537A1-D6FC-4f65-9D91-7224C49458BB}"/>
                <c:ext xmlns:c16="http://schemas.microsoft.com/office/drawing/2014/chart" uri="{C3380CC4-5D6E-409C-BE32-E72D297353CC}">
                  <c16:uniqueId val="{0000000D-7A79-4EA2-AB7B-730451D10355}"/>
                </c:ext>
              </c:extLst>
            </c:dLbl>
            <c:dLbl>
              <c:idx val="3"/>
              <c:delete val="1"/>
              <c:extLst>
                <c:ext xmlns:c15="http://schemas.microsoft.com/office/drawing/2012/chart" uri="{CE6537A1-D6FC-4f65-9D91-7224C49458BB}"/>
                <c:ext xmlns:c16="http://schemas.microsoft.com/office/drawing/2014/chart" uri="{C3380CC4-5D6E-409C-BE32-E72D297353CC}">
                  <c16:uniqueId val="{00000015-7A79-4EA2-AB7B-730451D10355}"/>
                </c:ext>
              </c:extLst>
            </c:dLbl>
            <c:dLbl>
              <c:idx val="4"/>
              <c:delete val="1"/>
              <c:extLst>
                <c:ext xmlns:c15="http://schemas.microsoft.com/office/drawing/2012/chart" uri="{CE6537A1-D6FC-4f65-9D91-7224C49458BB}"/>
                <c:ext xmlns:c16="http://schemas.microsoft.com/office/drawing/2014/chart" uri="{C3380CC4-5D6E-409C-BE32-E72D297353CC}">
                  <c16:uniqueId val="{00000016-7A79-4EA2-AB7B-730451D10355}"/>
                </c:ext>
              </c:extLst>
            </c:dLbl>
            <c:dLbl>
              <c:idx val="5"/>
              <c:delete val="1"/>
              <c:extLst>
                <c:ext xmlns:c15="http://schemas.microsoft.com/office/drawing/2012/chart" uri="{CE6537A1-D6FC-4f65-9D91-7224C49458BB}"/>
                <c:ext xmlns:c16="http://schemas.microsoft.com/office/drawing/2014/chart" uri="{C3380CC4-5D6E-409C-BE32-E72D297353CC}">
                  <c16:uniqueId val="{0000000E-7A79-4EA2-AB7B-730451D103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Gaming'!$C$37:$J$37</c:f>
              <c:numCache>
                <c:formatCode>General</c:formatCode>
                <c:ptCount val="8"/>
                <c:pt idx="0">
                  <c:v>2017</c:v>
                </c:pt>
                <c:pt idx="1">
                  <c:v>2018</c:v>
                </c:pt>
                <c:pt idx="2">
                  <c:v>2019</c:v>
                </c:pt>
                <c:pt idx="3">
                  <c:v>2020</c:v>
                </c:pt>
                <c:pt idx="4">
                  <c:v>2021</c:v>
                </c:pt>
                <c:pt idx="5">
                  <c:v>2022</c:v>
                </c:pt>
                <c:pt idx="6">
                  <c:v>2023</c:v>
                </c:pt>
                <c:pt idx="7" formatCode="0\*">
                  <c:v>2024</c:v>
                </c:pt>
              </c:numCache>
            </c:numRef>
          </c:cat>
          <c:val>
            <c:numRef>
              <c:f>'Sector - Gaming'!$C$39:$J$39</c:f>
              <c:numCache>
                <c:formatCode>"$"#,##0.0</c:formatCode>
                <c:ptCount val="8"/>
                <c:pt idx="0">
                  <c:v>14.664277689932833</c:v>
                </c:pt>
                <c:pt idx="1">
                  <c:v>20.919013051863022</c:v>
                </c:pt>
                <c:pt idx="2">
                  <c:v>12.15692424479888</c:v>
                </c:pt>
                <c:pt idx="3">
                  <c:v>23.953573195355766</c:v>
                </c:pt>
                <c:pt idx="4">
                  <c:v>25.154285496414388</c:v>
                </c:pt>
                <c:pt idx="5">
                  <c:v>24.948266498538242</c:v>
                </c:pt>
                <c:pt idx="6">
                  <c:v>12.014509454026875</c:v>
                </c:pt>
                <c:pt idx="7">
                  <c:v>11.505293487804877</c:v>
                </c:pt>
              </c:numCache>
            </c:numRef>
          </c:val>
          <c:smooth val="0"/>
          <c:extLst>
            <c:ext xmlns:c16="http://schemas.microsoft.com/office/drawing/2014/chart" uri="{C3380CC4-5D6E-409C-BE32-E72D297353CC}">
              <c16:uniqueId val="{00000017-7A79-4EA2-AB7B-730451D1035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Gaming'!$B$71</c:f>
              <c:strCache>
                <c:ptCount val="1"/>
                <c:pt idx="0">
                  <c:v>Deal value ($B)</c:v>
                </c:pt>
              </c:strCache>
            </c:strRef>
          </c:tx>
          <c:invertIfNegative val="0"/>
          <c:cat>
            <c:multiLvlStrRef>
              <c:f>'Sector - Gaming'!$C$69:$AA$70</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2018</c:v>
                  </c:pt>
                  <c:pt idx="4">
                    <c:v>2019</c:v>
                  </c:pt>
                  <c:pt idx="8">
                    <c:v>2020</c:v>
                  </c:pt>
                  <c:pt idx="12">
                    <c:v>2021</c:v>
                  </c:pt>
                  <c:pt idx="16">
                    <c:v>2022</c:v>
                  </c:pt>
                  <c:pt idx="20">
                    <c:v>2023</c:v>
                  </c:pt>
                  <c:pt idx="24">
                    <c:v>2024*</c:v>
                  </c:pt>
                </c:lvl>
              </c:multiLvlStrCache>
            </c:multiLvlStrRef>
          </c:cat>
          <c:val>
            <c:numRef>
              <c:f>'Sector - Gaming'!$C$71:$AA$71</c:f>
              <c:numCache>
                <c:formatCode>"$"#,##0.0</c:formatCode>
                <c:ptCount val="25"/>
                <c:pt idx="0">
                  <c:v>0.15243538946600002</c:v>
                </c:pt>
                <c:pt idx="1">
                  <c:v>0.74374013001799999</c:v>
                </c:pt>
                <c:pt idx="2">
                  <c:v>0.28328156911499991</c:v>
                </c:pt>
                <c:pt idx="3">
                  <c:v>1.8747188169729996</c:v>
                </c:pt>
                <c:pt idx="4">
                  <c:v>0.57161304096700005</c:v>
                </c:pt>
                <c:pt idx="5">
                  <c:v>0.47121144199999998</c:v>
                </c:pt>
                <c:pt idx="6">
                  <c:v>0.44617120994700005</c:v>
                </c:pt>
                <c:pt idx="7">
                  <c:v>0.68709374690499991</c:v>
                </c:pt>
                <c:pt idx="8">
                  <c:v>0.77300653854900014</c:v>
                </c:pt>
                <c:pt idx="9">
                  <c:v>0.46178876099999999</c:v>
                </c:pt>
                <c:pt idx="10">
                  <c:v>1.9260140292879995</c:v>
                </c:pt>
                <c:pt idx="11">
                  <c:v>1.8215338957969998</c:v>
                </c:pt>
                <c:pt idx="12">
                  <c:v>1.6640675306569996</c:v>
                </c:pt>
                <c:pt idx="13">
                  <c:v>1.0248516499399998</c:v>
                </c:pt>
                <c:pt idx="14">
                  <c:v>2.7957285481679999</c:v>
                </c:pt>
                <c:pt idx="15">
                  <c:v>3.6212036209369987</c:v>
                </c:pt>
                <c:pt idx="16">
                  <c:v>1.6616637592219996</c:v>
                </c:pt>
                <c:pt idx="17">
                  <c:v>4.7400908268000004</c:v>
                </c:pt>
                <c:pt idx="18">
                  <c:v>1.3315574450000001</c:v>
                </c:pt>
                <c:pt idx="19">
                  <c:v>0.42477111400000006</c:v>
                </c:pt>
                <c:pt idx="20">
                  <c:v>0.51324560199999991</c:v>
                </c:pt>
                <c:pt idx="21">
                  <c:v>1.0101966054490001</c:v>
                </c:pt>
                <c:pt idx="22">
                  <c:v>0.32954799300000009</c:v>
                </c:pt>
                <c:pt idx="23">
                  <c:v>0.38170855799999998</c:v>
                </c:pt>
                <c:pt idx="24">
                  <c:v>0.47171703299999995</c:v>
                </c:pt>
              </c:numCache>
            </c:numRef>
          </c:val>
          <c:extLst>
            <c:ext xmlns:c16="http://schemas.microsoft.com/office/drawing/2014/chart" uri="{C3380CC4-5D6E-409C-BE32-E72D297353CC}">
              <c16:uniqueId val="{00000000-6F9F-48B6-BBF3-4A9A513AD0FF}"/>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Gaming'!$B$72</c:f>
              <c:strCache>
                <c:ptCount val="1"/>
                <c:pt idx="0">
                  <c:v>Deal count</c:v>
                </c:pt>
              </c:strCache>
            </c:strRef>
          </c:tx>
          <c:spPr>
            <a:ln>
              <a:solidFill>
                <a:srgbClr val="40C2C9"/>
              </a:solidFill>
            </a:ln>
          </c:spPr>
          <c:marker>
            <c:symbol val="none"/>
          </c:marker>
          <c:dPt>
            <c:idx val="9"/>
            <c:bubble3D val="0"/>
            <c:extLst>
              <c:ext xmlns:c16="http://schemas.microsoft.com/office/drawing/2014/chart" uri="{C3380CC4-5D6E-409C-BE32-E72D297353CC}">
                <c16:uniqueId val="{00000001-6F9F-48B6-BBF3-4A9A513AD0FF}"/>
              </c:ext>
            </c:extLst>
          </c:dPt>
          <c:dPt>
            <c:idx val="10"/>
            <c:bubble3D val="0"/>
            <c:extLst>
              <c:ext xmlns:c16="http://schemas.microsoft.com/office/drawing/2014/chart" uri="{C3380CC4-5D6E-409C-BE32-E72D297353CC}">
                <c16:uniqueId val="{00000002-6F9F-48B6-BBF3-4A9A513AD0FF}"/>
              </c:ext>
            </c:extLst>
          </c:dPt>
          <c:dPt>
            <c:idx val="11"/>
            <c:bubble3D val="0"/>
            <c:extLst>
              <c:ext xmlns:c16="http://schemas.microsoft.com/office/drawing/2014/chart" uri="{C3380CC4-5D6E-409C-BE32-E72D297353CC}">
                <c16:uniqueId val="{00000003-6F9F-48B6-BBF3-4A9A513AD0FF}"/>
              </c:ext>
            </c:extLst>
          </c:dPt>
          <c:cat>
            <c:multiLvlStrRef>
              <c:f>'Sector - Gaming'!$C$69:$AA$70</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2018</c:v>
                  </c:pt>
                  <c:pt idx="4">
                    <c:v>2019</c:v>
                  </c:pt>
                  <c:pt idx="8">
                    <c:v>2020</c:v>
                  </c:pt>
                  <c:pt idx="12">
                    <c:v>2021</c:v>
                  </c:pt>
                  <c:pt idx="16">
                    <c:v>2022</c:v>
                  </c:pt>
                  <c:pt idx="20">
                    <c:v>2023</c:v>
                  </c:pt>
                  <c:pt idx="24">
                    <c:v>2024*</c:v>
                  </c:pt>
                </c:lvl>
              </c:multiLvlStrCache>
            </c:multiLvlStrRef>
          </c:cat>
          <c:val>
            <c:numRef>
              <c:f>'Sector - Gaming'!$C$72:$AA$72</c:f>
              <c:numCache>
                <c:formatCode>General</c:formatCode>
                <c:ptCount val="25"/>
                <c:pt idx="0">
                  <c:v>34</c:v>
                </c:pt>
                <c:pt idx="1">
                  <c:v>53</c:v>
                </c:pt>
                <c:pt idx="2">
                  <c:v>36</c:v>
                </c:pt>
                <c:pt idx="3">
                  <c:v>44</c:v>
                </c:pt>
                <c:pt idx="4">
                  <c:v>50</c:v>
                </c:pt>
                <c:pt idx="5">
                  <c:v>42</c:v>
                </c:pt>
                <c:pt idx="6">
                  <c:v>52</c:v>
                </c:pt>
                <c:pt idx="7">
                  <c:v>56</c:v>
                </c:pt>
                <c:pt idx="8">
                  <c:v>69</c:v>
                </c:pt>
                <c:pt idx="9">
                  <c:v>48</c:v>
                </c:pt>
                <c:pt idx="10">
                  <c:v>58</c:v>
                </c:pt>
                <c:pt idx="11">
                  <c:v>60</c:v>
                </c:pt>
                <c:pt idx="12">
                  <c:v>93</c:v>
                </c:pt>
                <c:pt idx="13">
                  <c:v>83</c:v>
                </c:pt>
                <c:pt idx="14">
                  <c:v>94</c:v>
                </c:pt>
                <c:pt idx="15">
                  <c:v>132</c:v>
                </c:pt>
                <c:pt idx="16">
                  <c:v>121</c:v>
                </c:pt>
                <c:pt idx="17">
                  <c:v>103</c:v>
                </c:pt>
                <c:pt idx="18">
                  <c:v>95</c:v>
                </c:pt>
                <c:pt idx="19">
                  <c:v>72</c:v>
                </c:pt>
                <c:pt idx="20">
                  <c:v>67</c:v>
                </c:pt>
                <c:pt idx="21">
                  <c:v>52</c:v>
                </c:pt>
                <c:pt idx="22">
                  <c:v>60</c:v>
                </c:pt>
                <c:pt idx="23">
                  <c:v>61</c:v>
                </c:pt>
                <c:pt idx="24">
                  <c:v>59</c:v>
                </c:pt>
              </c:numCache>
            </c:numRef>
          </c:val>
          <c:smooth val="0"/>
          <c:extLst>
            <c:ext xmlns:c16="http://schemas.microsoft.com/office/drawing/2014/chart" uri="{C3380CC4-5D6E-409C-BE32-E72D297353CC}">
              <c16:uniqueId val="{00000004-6F9F-48B6-BBF3-4A9A513AD0FF}"/>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'Quarterly &amp; TTM segment'!$B$7</c:f>
              <c:strCache>
                <c:ptCount val="1"/>
                <c:pt idx="0">
                  <c:v>Deal value ($M)</c:v>
                </c:pt>
              </c:strCache>
            </c:strRef>
          </c:tx>
          <c:spPr>
            <a:solidFill>
              <a:schemeClr val="accent1"/>
            </a:solidFill>
          </c:spPr>
          <c:invertIfNegative val="0"/>
          <c:dLbls>
            <c:numFmt formatCode="&quot;$&quot;#,##0.0" sourceLinked="0"/>
            <c:spPr>
              <a:noFill/>
              <a:ln>
                <a:noFill/>
              </a:ln>
              <a:effectLst/>
            </c:spPr>
            <c:txPr>
              <a:bodyPr rot="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segment'!$C$6:$L$6</c:f>
              <c:strCache>
                <c:ptCount val="10"/>
                <c:pt idx="0">
                  <c:v>Alternative Lending</c:v>
                </c:pt>
                <c:pt idx="1">
                  <c:v>Capital Markets</c:v>
                </c:pt>
                <c:pt idx="2">
                  <c:v>Credit &amp; Banking</c:v>
                </c:pt>
                <c:pt idx="3">
                  <c:v>Commercial Finance</c:v>
                </c:pt>
                <c:pt idx="4">
                  <c:v>Consumer Payments</c:v>
                </c:pt>
                <c:pt idx="5">
                  <c:v>CFO Stack</c:v>
                </c:pt>
                <c:pt idx="6">
                  <c:v>Financial Services Infrastructure</c:v>
                </c:pt>
                <c:pt idx="7">
                  <c:v>Payments (main)</c:v>
                </c:pt>
                <c:pt idx="8">
                  <c:v>Regtech</c:v>
                </c:pt>
                <c:pt idx="9">
                  <c:v>Wealthtech</c:v>
                </c:pt>
              </c:strCache>
            </c:strRef>
          </c:cat>
          <c:val>
            <c:numRef>
              <c:f>'Quarterly &amp; TTM segment'!$C$7:$L$7</c:f>
              <c:numCache>
                <c:formatCode>"$"#,##0.0;;</c:formatCode>
                <c:ptCount val="10"/>
                <c:pt idx="0">
                  <c:v>214.98885000000001</c:v>
                </c:pt>
                <c:pt idx="1">
                  <c:v>309.39365899999996</c:v>
                </c:pt>
                <c:pt idx="2">
                  <c:v>67.746172000000001</c:v>
                </c:pt>
                <c:pt idx="3">
                  <c:v>37.223358000000005</c:v>
                </c:pt>
                <c:pt idx="4">
                  <c:v>209.52508399999996</c:v>
                </c:pt>
                <c:pt idx="5">
                  <c:v>274.36842300000001</c:v>
                </c:pt>
                <c:pt idx="6">
                  <c:v>157.790246</c:v>
                </c:pt>
                <c:pt idx="7">
                  <c:v>146.54037400000001</c:v>
                </c:pt>
                <c:pt idx="8">
                  <c:v>20.854619</c:v>
                </c:pt>
                <c:pt idx="9">
                  <c:v>331.59618699999999</c:v>
                </c:pt>
              </c:numCache>
            </c:numRef>
          </c:val>
          <c:extLst>
            <c:ext xmlns:c16="http://schemas.microsoft.com/office/drawing/2014/chart" uri="{C3380CC4-5D6E-409C-BE32-E72D297353CC}">
              <c16:uniqueId val="{00000000-4A3A-4802-9411-4A1B75392016}"/>
            </c:ext>
          </c:extLst>
        </c:ser>
        <c:dLbls>
          <c:showLegendKey val="0"/>
          <c:showVal val="1"/>
          <c:showCatName val="0"/>
          <c:showSerName val="0"/>
          <c:showPercent val="0"/>
          <c:showBubbleSize val="0"/>
        </c:dLbls>
        <c:gapWidth val="75"/>
        <c:overlap val="100"/>
        <c:axId val="764263840"/>
        <c:axId val="583323872"/>
      </c:barChart>
      <c:lineChart>
        <c:grouping val="standard"/>
        <c:varyColors val="0"/>
        <c:ser>
          <c:idx val="1"/>
          <c:order val="1"/>
          <c:tx>
            <c:strRef>
              <c:f>'Quarterly &amp; TTM segment'!$B$8</c:f>
              <c:strCache>
                <c:ptCount val="1"/>
                <c:pt idx="0">
                  <c:v>Deal count</c:v>
                </c:pt>
              </c:strCache>
            </c:strRef>
          </c:tx>
          <c:spPr>
            <a:ln w="19050">
              <a:noFill/>
              <a:prstDash val="solid"/>
            </a:ln>
          </c:spPr>
          <c:marker>
            <c:symbol val="circle"/>
            <c:size val="5"/>
            <c:spPr>
              <a:solidFill>
                <a:schemeClr val="accent3"/>
              </a:solidFill>
              <a:ln>
                <a:noFill/>
              </a:ln>
            </c:spPr>
          </c:marker>
          <c:dPt>
            <c:idx val="16"/>
            <c:bubble3D val="0"/>
            <c:extLst>
              <c:ext xmlns:c16="http://schemas.microsoft.com/office/drawing/2014/chart" uri="{C3380CC4-5D6E-409C-BE32-E72D297353CC}">
                <c16:uniqueId val="{00000001-4A3A-4802-9411-4A1B75392016}"/>
              </c:ext>
            </c:extLst>
          </c:dPt>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segment'!$C$6:$L$6</c:f>
              <c:strCache>
                <c:ptCount val="10"/>
                <c:pt idx="0">
                  <c:v>Alternative Lending</c:v>
                </c:pt>
                <c:pt idx="1">
                  <c:v>Capital Markets</c:v>
                </c:pt>
                <c:pt idx="2">
                  <c:v>Credit &amp; Banking</c:v>
                </c:pt>
                <c:pt idx="3">
                  <c:v>Commercial Finance</c:v>
                </c:pt>
                <c:pt idx="4">
                  <c:v>Consumer Payments</c:v>
                </c:pt>
                <c:pt idx="5">
                  <c:v>CFO Stack</c:v>
                </c:pt>
                <c:pt idx="6">
                  <c:v>Financial Services Infrastructure</c:v>
                </c:pt>
                <c:pt idx="7">
                  <c:v>Payments (main)</c:v>
                </c:pt>
                <c:pt idx="8">
                  <c:v>Regtech</c:v>
                </c:pt>
                <c:pt idx="9">
                  <c:v>Wealthtech</c:v>
                </c:pt>
              </c:strCache>
            </c:strRef>
          </c:cat>
          <c:val>
            <c:numRef>
              <c:f>'Quarterly &amp; TTM segment'!$C$8:$L$8</c:f>
              <c:numCache>
                <c:formatCode>#,##0;;</c:formatCode>
                <c:ptCount val="10"/>
                <c:pt idx="0">
                  <c:v>18</c:v>
                </c:pt>
                <c:pt idx="1">
                  <c:v>23</c:v>
                </c:pt>
                <c:pt idx="2">
                  <c:v>6</c:v>
                </c:pt>
                <c:pt idx="3">
                  <c:v>10</c:v>
                </c:pt>
                <c:pt idx="4">
                  <c:v>4</c:v>
                </c:pt>
                <c:pt idx="5">
                  <c:v>18</c:v>
                </c:pt>
                <c:pt idx="6">
                  <c:v>23</c:v>
                </c:pt>
                <c:pt idx="7">
                  <c:v>17</c:v>
                </c:pt>
                <c:pt idx="8">
                  <c:v>8</c:v>
                </c:pt>
                <c:pt idx="9">
                  <c:v>47</c:v>
                </c:pt>
              </c:numCache>
            </c:numRef>
          </c:val>
          <c:smooth val="0"/>
          <c:extLst>
            <c:ext xmlns:c16="http://schemas.microsoft.com/office/drawing/2014/chart" uri="{C3380CC4-5D6E-409C-BE32-E72D297353CC}">
              <c16:uniqueId val="{00000002-4A3A-4802-9411-4A1B75392016}"/>
            </c:ext>
          </c:extLst>
        </c:ser>
        <c:dLbls>
          <c:showLegendKey val="0"/>
          <c:showVal val="1"/>
          <c:showCatName val="0"/>
          <c:showSerName val="0"/>
          <c:showPercent val="0"/>
          <c:showBubbleSize val="0"/>
        </c:dLbls>
        <c:marker val="1"/>
        <c:smooth val="0"/>
        <c:axId val="509345024"/>
        <c:axId val="926824752"/>
      </c:line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valAx>
        <c:axId val="926824752"/>
        <c:scaling>
          <c:orientation val="minMax"/>
        </c:scaling>
        <c:delete val="0"/>
        <c:axPos val="r"/>
        <c:numFmt formatCode="#,##0;;" sourceLinked="1"/>
        <c:majorTickMark val="out"/>
        <c:minorTickMark val="none"/>
        <c:tickLblPos val="nextTo"/>
        <c:spPr>
          <a:ln>
            <a:noFill/>
          </a:ln>
        </c:spPr>
        <c:txPr>
          <a:bodyPr/>
          <a:lstStyle/>
          <a:p>
            <a:pPr algn="ctr" rtl="0">
              <a:defRPr/>
            </a:pPr>
            <a:endParaRPr lang="en-US"/>
          </a:p>
        </c:txPr>
        <c:crossAx val="509345024"/>
        <c:crosses val="max"/>
        <c:crossBetween val="between"/>
      </c:valAx>
      <c:catAx>
        <c:axId val="509345024"/>
        <c:scaling>
          <c:orientation val="minMax"/>
        </c:scaling>
        <c:delete val="1"/>
        <c:axPos val="b"/>
        <c:numFmt formatCode="General" sourceLinked="1"/>
        <c:majorTickMark val="out"/>
        <c:minorTickMark val="none"/>
        <c:tickLblPos val="nextTo"/>
        <c:crossAx val="926824752"/>
        <c:crosses val="autoZero"/>
        <c:auto val="1"/>
        <c:lblAlgn val="ctr"/>
        <c:lblOffset val="100"/>
        <c:noMultiLvlLbl val="0"/>
      </c:catAx>
      <c:spPr>
        <a:noFill/>
        <a:ln>
          <a:noFill/>
        </a:ln>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'Quarterly &amp; TTM segment'!$B$37</c:f>
              <c:strCache>
                <c:ptCount val="1"/>
                <c:pt idx="0">
                  <c:v>Deal value ($M)</c:v>
                </c:pt>
              </c:strCache>
            </c:strRef>
          </c:tx>
          <c:spPr>
            <a:solidFill>
              <a:schemeClr val="accent1"/>
            </a:solidFill>
          </c:spPr>
          <c:invertIfNegative val="0"/>
          <c:dLbls>
            <c:numFmt formatCode="&quot;$&quot;#,##0.0" sourceLinked="0"/>
            <c:spPr>
              <a:noFill/>
              <a:ln>
                <a:noFill/>
              </a:ln>
              <a:effectLst/>
            </c:spPr>
            <c:txPr>
              <a:bodyPr rot="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segment'!$C$36:$L$36</c:f>
              <c:strCache>
                <c:ptCount val="10"/>
                <c:pt idx="0">
                  <c:v>Alternative Lending</c:v>
                </c:pt>
                <c:pt idx="1">
                  <c:v>Capital Markets</c:v>
                </c:pt>
                <c:pt idx="2">
                  <c:v>Credit &amp; Banking</c:v>
                </c:pt>
                <c:pt idx="3">
                  <c:v>Commercial Finance</c:v>
                </c:pt>
                <c:pt idx="4">
                  <c:v>Consumer Payments</c:v>
                </c:pt>
                <c:pt idx="5">
                  <c:v>CFO Stack</c:v>
                </c:pt>
                <c:pt idx="6">
                  <c:v>Financial Services Infrastructure</c:v>
                </c:pt>
                <c:pt idx="7">
                  <c:v>Payments (main)</c:v>
                </c:pt>
                <c:pt idx="8">
                  <c:v>Regtech</c:v>
                </c:pt>
                <c:pt idx="9">
                  <c:v>Wealthtech</c:v>
                </c:pt>
              </c:strCache>
            </c:strRef>
          </c:cat>
          <c:val>
            <c:numRef>
              <c:f>'Quarterly &amp; TTM segment'!$C$37:$L$37</c:f>
              <c:numCache>
                <c:formatCode>"$"#,##0.0;;</c:formatCode>
                <c:ptCount val="10"/>
                <c:pt idx="0">
                  <c:v>1572.5231719999999</c:v>
                </c:pt>
                <c:pt idx="1">
                  <c:v>2374.4770429999999</c:v>
                </c:pt>
                <c:pt idx="2">
                  <c:v>611.15724</c:v>
                </c:pt>
                <c:pt idx="3">
                  <c:v>597.18826000000001</c:v>
                </c:pt>
                <c:pt idx="4">
                  <c:v>344.25575499999997</c:v>
                </c:pt>
                <c:pt idx="5">
                  <c:v>1521.0876090000002</c:v>
                </c:pt>
                <c:pt idx="6">
                  <c:v>688.27807800000005</c:v>
                </c:pt>
                <c:pt idx="7">
                  <c:v>913.35776916999998</c:v>
                </c:pt>
                <c:pt idx="8">
                  <c:v>286.38063599999998</c:v>
                </c:pt>
                <c:pt idx="9">
                  <c:v>1564.713667</c:v>
                </c:pt>
              </c:numCache>
            </c:numRef>
          </c:val>
          <c:extLst>
            <c:ext xmlns:c16="http://schemas.microsoft.com/office/drawing/2014/chart" uri="{C3380CC4-5D6E-409C-BE32-E72D297353CC}">
              <c16:uniqueId val="{00000000-C7C5-4D07-A0CC-1FE5038CAEF6}"/>
            </c:ext>
          </c:extLst>
        </c:ser>
        <c:dLbls>
          <c:showLegendKey val="0"/>
          <c:showVal val="1"/>
          <c:showCatName val="0"/>
          <c:showSerName val="0"/>
          <c:showPercent val="0"/>
          <c:showBubbleSize val="0"/>
        </c:dLbls>
        <c:gapWidth val="75"/>
        <c:overlap val="100"/>
        <c:axId val="764263840"/>
        <c:axId val="583323872"/>
      </c:barChart>
      <c:lineChart>
        <c:grouping val="standard"/>
        <c:varyColors val="0"/>
        <c:ser>
          <c:idx val="1"/>
          <c:order val="1"/>
          <c:tx>
            <c:strRef>
              <c:f>'Quarterly &amp; TTM segment'!$B$38</c:f>
              <c:strCache>
                <c:ptCount val="1"/>
                <c:pt idx="0">
                  <c:v>Deal count</c:v>
                </c:pt>
              </c:strCache>
            </c:strRef>
          </c:tx>
          <c:spPr>
            <a:ln w="19050">
              <a:noFill/>
              <a:prstDash val="solid"/>
            </a:ln>
          </c:spPr>
          <c:marker>
            <c:symbol val="circle"/>
            <c:size val="5"/>
            <c:spPr>
              <a:solidFill>
                <a:schemeClr val="accent3"/>
              </a:solidFill>
              <a:ln>
                <a:noFill/>
              </a:ln>
            </c:spPr>
          </c:marker>
          <c:dPt>
            <c:idx val="11"/>
            <c:bubble3D val="0"/>
            <c:extLst>
              <c:ext xmlns:c16="http://schemas.microsoft.com/office/drawing/2014/chart" uri="{C3380CC4-5D6E-409C-BE32-E72D297353CC}">
                <c16:uniqueId val="{00000001-C7C5-4D07-A0CC-1FE5038CAEF6}"/>
              </c:ext>
            </c:extLst>
          </c:dPt>
          <c:dPt>
            <c:idx val="16"/>
            <c:bubble3D val="0"/>
            <c:extLst>
              <c:ext xmlns:c16="http://schemas.microsoft.com/office/drawing/2014/chart" uri="{C3380CC4-5D6E-409C-BE32-E72D297353CC}">
                <c16:uniqueId val="{00000002-C7C5-4D07-A0CC-1FE5038CAEF6}"/>
              </c:ext>
            </c:extLst>
          </c:dPt>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segment'!$C$36:$L$36</c:f>
              <c:strCache>
                <c:ptCount val="10"/>
                <c:pt idx="0">
                  <c:v>Alternative Lending</c:v>
                </c:pt>
                <c:pt idx="1">
                  <c:v>Capital Markets</c:v>
                </c:pt>
                <c:pt idx="2">
                  <c:v>Credit &amp; Banking</c:v>
                </c:pt>
                <c:pt idx="3">
                  <c:v>Commercial Finance</c:v>
                </c:pt>
                <c:pt idx="4">
                  <c:v>Consumer Payments</c:v>
                </c:pt>
                <c:pt idx="5">
                  <c:v>CFO Stack</c:v>
                </c:pt>
                <c:pt idx="6">
                  <c:v>Financial Services Infrastructure</c:v>
                </c:pt>
                <c:pt idx="7">
                  <c:v>Payments (main)</c:v>
                </c:pt>
                <c:pt idx="8">
                  <c:v>Regtech</c:v>
                </c:pt>
                <c:pt idx="9">
                  <c:v>Wealthtech</c:v>
                </c:pt>
              </c:strCache>
            </c:strRef>
          </c:cat>
          <c:val>
            <c:numRef>
              <c:f>'Quarterly &amp; TTM segment'!$C$38:$L$38</c:f>
              <c:numCache>
                <c:formatCode>#,##0;;</c:formatCode>
                <c:ptCount val="10"/>
                <c:pt idx="0">
                  <c:v>90</c:v>
                </c:pt>
                <c:pt idx="1">
                  <c:v>72</c:v>
                </c:pt>
                <c:pt idx="2">
                  <c:v>31</c:v>
                </c:pt>
                <c:pt idx="3">
                  <c:v>36</c:v>
                </c:pt>
                <c:pt idx="4">
                  <c:v>32</c:v>
                </c:pt>
                <c:pt idx="5">
                  <c:v>97</c:v>
                </c:pt>
                <c:pt idx="6">
                  <c:v>89</c:v>
                </c:pt>
                <c:pt idx="7">
                  <c:v>90</c:v>
                </c:pt>
                <c:pt idx="8">
                  <c:v>32</c:v>
                </c:pt>
                <c:pt idx="9">
                  <c:v>171</c:v>
                </c:pt>
              </c:numCache>
            </c:numRef>
          </c:val>
          <c:smooth val="0"/>
          <c:extLst>
            <c:ext xmlns:c16="http://schemas.microsoft.com/office/drawing/2014/chart" uri="{C3380CC4-5D6E-409C-BE32-E72D297353CC}">
              <c16:uniqueId val="{00000003-C7C5-4D07-A0CC-1FE5038CAEF6}"/>
            </c:ext>
          </c:extLst>
        </c:ser>
        <c:dLbls>
          <c:showLegendKey val="0"/>
          <c:showVal val="1"/>
          <c:showCatName val="0"/>
          <c:showSerName val="0"/>
          <c:showPercent val="0"/>
          <c:showBubbleSize val="0"/>
        </c:dLbls>
        <c:marker val="1"/>
        <c:smooth val="0"/>
        <c:axId val="509345024"/>
        <c:axId val="926824752"/>
      </c:line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valAx>
        <c:axId val="926824752"/>
        <c:scaling>
          <c:orientation val="minMax"/>
        </c:scaling>
        <c:delete val="0"/>
        <c:axPos val="r"/>
        <c:numFmt formatCode="#,##0;;" sourceLinked="1"/>
        <c:majorTickMark val="out"/>
        <c:minorTickMark val="none"/>
        <c:tickLblPos val="nextTo"/>
        <c:spPr>
          <a:ln>
            <a:noFill/>
          </a:ln>
        </c:spPr>
        <c:txPr>
          <a:bodyPr/>
          <a:lstStyle/>
          <a:p>
            <a:pPr algn="ctr" rtl="0">
              <a:defRPr/>
            </a:pPr>
            <a:endParaRPr lang="en-US"/>
          </a:p>
        </c:txPr>
        <c:crossAx val="509345024"/>
        <c:crosses val="max"/>
        <c:crossBetween val="between"/>
      </c:valAx>
      <c:catAx>
        <c:axId val="509345024"/>
        <c:scaling>
          <c:orientation val="minMax"/>
        </c:scaling>
        <c:delete val="1"/>
        <c:axPos val="b"/>
        <c:numFmt formatCode="General" sourceLinked="1"/>
        <c:majorTickMark val="out"/>
        <c:minorTickMark val="none"/>
        <c:tickLblPos val="nextTo"/>
        <c:crossAx val="926824752"/>
        <c:crosses val="autoZero"/>
        <c:auto val="1"/>
        <c:lblAlgn val="ctr"/>
        <c:lblOffset val="100"/>
        <c:noMultiLvlLbl val="0"/>
      </c:catAx>
      <c:spPr>
        <a:noFill/>
        <a:ln>
          <a:noFill/>
        </a:ln>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3014378892063E-2"/>
          <c:y val="3.3125109361329834E-2"/>
          <c:w val="0.88199956431148918"/>
          <c:h val="0.66210629921259845"/>
        </c:manualLayout>
      </c:layout>
      <c:barChart>
        <c:barDir val="col"/>
        <c:grouping val="stacked"/>
        <c:varyColors val="0"/>
        <c:ser>
          <c:idx val="0"/>
          <c:order val="0"/>
          <c:tx>
            <c:strRef>
              <c:f>'Quarterly &amp; TTM segment'!$B$7</c:f>
              <c:strCache>
                <c:ptCount val="1"/>
                <c:pt idx="0">
                  <c:v>Deal value ($M)</c:v>
                </c:pt>
              </c:strCache>
            </c:strRef>
          </c:tx>
          <c:invertIfNegative val="0"/>
          <c:dLbls>
            <c:numFmt formatCode="&quot;$&quot;#,##0.0" sourceLinked="0"/>
            <c:spPr>
              <a:noFill/>
              <a:ln>
                <a:noFill/>
              </a:ln>
              <a:effectLst/>
            </c:spPr>
            <c:txPr>
              <a:bodyPr rot="0" vert="horz"/>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segment'!$P$6:$T$6</c:f>
              <c:strCache>
                <c:ptCount val="5"/>
                <c:pt idx="0">
                  <c:v>Development</c:v>
                </c:pt>
                <c:pt idx="1">
                  <c:v>Operations</c:v>
                </c:pt>
                <c:pt idx="2">
                  <c:v>Access</c:v>
                </c:pt>
                <c:pt idx="3">
                  <c:v>Experience</c:v>
                </c:pt>
                <c:pt idx="4">
                  <c:v>Content</c:v>
                </c:pt>
              </c:strCache>
            </c:strRef>
          </c:cat>
          <c:val>
            <c:numRef>
              <c:f>'Quarterly &amp; TTM segment'!$P$7:$T$7</c:f>
              <c:numCache>
                <c:formatCode>"$"#,##0.0;;</c:formatCode>
                <c:ptCount val="5"/>
                <c:pt idx="0">
                  <c:v>254.60944599999999</c:v>
                </c:pt>
                <c:pt idx="1">
                  <c:v>0</c:v>
                </c:pt>
                <c:pt idx="2">
                  <c:v>23.000003</c:v>
                </c:pt>
                <c:pt idx="3">
                  <c:v>14.672001</c:v>
                </c:pt>
                <c:pt idx="4">
                  <c:v>179.43558299999998</c:v>
                </c:pt>
              </c:numCache>
            </c:numRef>
          </c:val>
          <c:extLst>
            <c:ext xmlns:c16="http://schemas.microsoft.com/office/drawing/2014/chart" uri="{C3380CC4-5D6E-409C-BE32-E72D297353CC}">
              <c16:uniqueId val="{00000000-66EA-45A8-B551-F110132629C2}"/>
            </c:ext>
          </c:extLst>
        </c:ser>
        <c:dLbls>
          <c:showLegendKey val="0"/>
          <c:showVal val="1"/>
          <c:showCatName val="0"/>
          <c:showSerName val="0"/>
          <c:showPercent val="0"/>
          <c:showBubbleSize val="0"/>
        </c:dLbls>
        <c:gapWidth val="75"/>
        <c:overlap val="100"/>
        <c:axId val="764263840"/>
        <c:axId val="583323872"/>
      </c:barChart>
      <c:lineChart>
        <c:grouping val="standard"/>
        <c:varyColors val="0"/>
        <c:ser>
          <c:idx val="1"/>
          <c:order val="1"/>
          <c:tx>
            <c:strRef>
              <c:f>'Quarterly &amp; TTM segment'!$B$8</c:f>
              <c:strCache>
                <c:ptCount val="1"/>
                <c:pt idx="0">
                  <c:v>Deal count</c:v>
                </c:pt>
              </c:strCache>
            </c:strRef>
          </c:tx>
          <c:spPr>
            <a:ln w="19050">
              <a:noFill/>
            </a:ln>
          </c:spPr>
          <c:marker>
            <c:symbol val="circle"/>
            <c:size val="5"/>
            <c:spPr>
              <a:solidFill>
                <a:schemeClr val="accent3"/>
              </a:solidFill>
              <a:ln>
                <a:noFill/>
              </a:ln>
            </c:spPr>
          </c:marker>
          <c:dPt>
            <c:idx val="11"/>
            <c:bubble3D val="0"/>
            <c:extLst>
              <c:ext xmlns:c16="http://schemas.microsoft.com/office/drawing/2014/chart" uri="{C3380CC4-5D6E-409C-BE32-E72D297353CC}">
                <c16:uniqueId val="{00000001-66EA-45A8-B551-F110132629C2}"/>
              </c:ext>
            </c:extLst>
          </c:dPt>
          <c:dPt>
            <c:idx val="16"/>
            <c:bubble3D val="0"/>
            <c:extLst>
              <c:ext xmlns:c16="http://schemas.microsoft.com/office/drawing/2014/chart" uri="{C3380CC4-5D6E-409C-BE32-E72D297353CC}">
                <c16:uniqueId val="{00000002-66EA-45A8-B551-F110132629C2}"/>
              </c:ext>
            </c:extLst>
          </c:dPt>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segment'!$P$6:$T$6</c:f>
              <c:strCache>
                <c:ptCount val="5"/>
                <c:pt idx="0">
                  <c:v>Development</c:v>
                </c:pt>
                <c:pt idx="1">
                  <c:v>Operations</c:v>
                </c:pt>
                <c:pt idx="2">
                  <c:v>Access</c:v>
                </c:pt>
                <c:pt idx="3">
                  <c:v>Experience</c:v>
                </c:pt>
                <c:pt idx="4">
                  <c:v>Content</c:v>
                </c:pt>
              </c:strCache>
            </c:strRef>
          </c:cat>
          <c:val>
            <c:numRef>
              <c:f>'Quarterly &amp; TTM segment'!$P$8:$T$8</c:f>
              <c:numCache>
                <c:formatCode>#,##0;;</c:formatCode>
                <c:ptCount val="5"/>
                <c:pt idx="0">
                  <c:v>19</c:v>
                </c:pt>
                <c:pt idx="1">
                  <c:v>0</c:v>
                </c:pt>
                <c:pt idx="2">
                  <c:v>2</c:v>
                </c:pt>
                <c:pt idx="3">
                  <c:v>4</c:v>
                </c:pt>
                <c:pt idx="4">
                  <c:v>34</c:v>
                </c:pt>
              </c:numCache>
            </c:numRef>
          </c:val>
          <c:smooth val="0"/>
          <c:extLst>
            <c:ext xmlns:c16="http://schemas.microsoft.com/office/drawing/2014/chart" uri="{C3380CC4-5D6E-409C-BE32-E72D297353CC}">
              <c16:uniqueId val="{00000003-66EA-45A8-B551-F110132629C2}"/>
            </c:ext>
          </c:extLst>
        </c:ser>
        <c:dLbls>
          <c:showLegendKey val="0"/>
          <c:showVal val="1"/>
          <c:showCatName val="0"/>
          <c:showSerName val="0"/>
          <c:showPercent val="0"/>
          <c:showBubbleSize val="0"/>
        </c:dLbls>
        <c:marker val="1"/>
        <c:smooth val="0"/>
        <c:axId val="509345024"/>
        <c:axId val="926824752"/>
      </c:line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valAx>
        <c:axId val="926824752"/>
        <c:scaling>
          <c:orientation val="minMax"/>
        </c:scaling>
        <c:delete val="0"/>
        <c:axPos val="r"/>
        <c:numFmt formatCode="#,##0;;" sourceLinked="1"/>
        <c:majorTickMark val="out"/>
        <c:minorTickMark val="none"/>
        <c:tickLblPos val="nextTo"/>
        <c:spPr>
          <a:ln>
            <a:noFill/>
          </a:ln>
        </c:spPr>
        <c:txPr>
          <a:bodyPr/>
          <a:lstStyle/>
          <a:p>
            <a:pPr algn="ctr" rtl="0">
              <a:defRPr/>
            </a:pPr>
            <a:endParaRPr lang="en-US"/>
          </a:p>
        </c:txPr>
        <c:crossAx val="509345024"/>
        <c:crosses val="max"/>
        <c:crossBetween val="between"/>
      </c:valAx>
      <c:catAx>
        <c:axId val="509345024"/>
        <c:scaling>
          <c:orientation val="minMax"/>
        </c:scaling>
        <c:delete val="1"/>
        <c:axPos val="b"/>
        <c:numFmt formatCode="General" sourceLinked="1"/>
        <c:majorTickMark val="out"/>
        <c:minorTickMark val="none"/>
        <c:tickLblPos val="nextTo"/>
        <c:crossAx val="926824752"/>
        <c:crosses val="autoZero"/>
        <c:auto val="1"/>
        <c:lblAlgn val="ctr"/>
        <c:lblOffset val="100"/>
        <c:noMultiLvlLbl val="0"/>
      </c:catAx>
      <c:spPr>
        <a:noFill/>
        <a:ln>
          <a:noFill/>
        </a:ln>
      </c:spPr>
    </c:plotArea>
    <c:legend>
      <c:legendPos val="b"/>
      <c:layout>
        <c:manualLayout>
          <c:xMode val="edge"/>
          <c:yMode val="edge"/>
          <c:x val="0.35773613556002959"/>
          <c:y val="0.92330139982502191"/>
          <c:w val="0.28452772887994088"/>
          <c:h val="7.6698600174978121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6893141653695"/>
          <c:y val="3.4883297018414486E-2"/>
          <c:w val="0.83155584280041217"/>
          <c:h val="0.61945888013998252"/>
        </c:manualLayout>
      </c:layout>
      <c:barChart>
        <c:barDir val="col"/>
        <c:grouping val="stacked"/>
        <c:varyColors val="0"/>
        <c:ser>
          <c:idx val="0"/>
          <c:order val="0"/>
          <c:tx>
            <c:strRef>
              <c:f>'Quarterly &amp; TTM segment'!$B$37</c:f>
              <c:strCache>
                <c:ptCount val="1"/>
                <c:pt idx="0">
                  <c:v>Deal value ($M)</c:v>
                </c:pt>
              </c:strCache>
            </c:strRef>
          </c:tx>
          <c:invertIfNegative val="0"/>
          <c:dLbls>
            <c:numFmt formatCode="&quot;$&quot;#,##0.0" sourceLinked="0"/>
            <c:spPr>
              <a:noFill/>
              <a:ln>
                <a:noFill/>
              </a:ln>
              <a:effectLst/>
            </c:spPr>
            <c:txPr>
              <a:bodyPr rot="0" vert="horz" anchor="b" anchorCtr="1"/>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segment'!$P$36:$T$36</c:f>
              <c:strCache>
                <c:ptCount val="5"/>
                <c:pt idx="0">
                  <c:v>Development</c:v>
                </c:pt>
                <c:pt idx="1">
                  <c:v>Operations</c:v>
                </c:pt>
                <c:pt idx="2">
                  <c:v>Access</c:v>
                </c:pt>
                <c:pt idx="3">
                  <c:v>Experience</c:v>
                </c:pt>
                <c:pt idx="4">
                  <c:v>Content</c:v>
                </c:pt>
              </c:strCache>
            </c:strRef>
          </c:cat>
          <c:val>
            <c:numRef>
              <c:f>'Quarterly &amp; TTM segment'!$P$37:$T$37</c:f>
              <c:numCache>
                <c:formatCode>"$"#,##0.0;;</c:formatCode>
                <c:ptCount val="5"/>
                <c:pt idx="0">
                  <c:v>1145.035969</c:v>
                </c:pt>
                <c:pt idx="1">
                  <c:v>55.728441000000004</c:v>
                </c:pt>
                <c:pt idx="2">
                  <c:v>99.173484000000002</c:v>
                </c:pt>
                <c:pt idx="3">
                  <c:v>43.479117999999993</c:v>
                </c:pt>
                <c:pt idx="4">
                  <c:v>849.75317744899996</c:v>
                </c:pt>
              </c:numCache>
            </c:numRef>
          </c:val>
          <c:extLst>
            <c:ext xmlns:c16="http://schemas.microsoft.com/office/drawing/2014/chart" uri="{C3380CC4-5D6E-409C-BE32-E72D297353CC}">
              <c16:uniqueId val="{00000000-7E2B-4CE0-8E99-59C13B33EA15}"/>
            </c:ext>
          </c:extLst>
        </c:ser>
        <c:dLbls>
          <c:showLegendKey val="0"/>
          <c:showVal val="1"/>
          <c:showCatName val="0"/>
          <c:showSerName val="0"/>
          <c:showPercent val="0"/>
          <c:showBubbleSize val="0"/>
        </c:dLbls>
        <c:gapWidth val="60"/>
        <c:overlap val="100"/>
        <c:axId val="764263840"/>
        <c:axId val="583323872"/>
      </c:barChart>
      <c:lineChart>
        <c:grouping val="standard"/>
        <c:varyColors val="0"/>
        <c:ser>
          <c:idx val="1"/>
          <c:order val="1"/>
          <c:tx>
            <c:strRef>
              <c:f>'Quarterly &amp; TTM segment'!$B$38</c:f>
              <c:strCache>
                <c:ptCount val="1"/>
                <c:pt idx="0">
                  <c:v>Deal count</c:v>
                </c:pt>
              </c:strCache>
            </c:strRef>
          </c:tx>
          <c:spPr>
            <a:ln w="19050">
              <a:noFill/>
            </a:ln>
          </c:spPr>
          <c:marker>
            <c:symbol val="circle"/>
            <c:size val="5"/>
            <c:spPr>
              <a:solidFill>
                <a:schemeClr val="accent3"/>
              </a:solidFill>
              <a:ln>
                <a:noFill/>
              </a:ln>
            </c:spPr>
          </c:marker>
          <c:dPt>
            <c:idx val="11"/>
            <c:bubble3D val="0"/>
            <c:extLst>
              <c:ext xmlns:c16="http://schemas.microsoft.com/office/drawing/2014/chart" uri="{C3380CC4-5D6E-409C-BE32-E72D297353CC}">
                <c16:uniqueId val="{00000001-7E2B-4CE0-8E99-59C13B33EA15}"/>
              </c:ext>
            </c:extLst>
          </c:dPt>
          <c:dPt>
            <c:idx val="16"/>
            <c:bubble3D val="0"/>
            <c:extLst>
              <c:ext xmlns:c16="http://schemas.microsoft.com/office/drawing/2014/chart" uri="{C3380CC4-5D6E-409C-BE32-E72D297353CC}">
                <c16:uniqueId val="{00000002-7E2B-4CE0-8E99-59C13B33EA15}"/>
              </c:ext>
            </c:extLst>
          </c:dPt>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segment'!$P$36:$T$36</c:f>
              <c:strCache>
                <c:ptCount val="5"/>
                <c:pt idx="0">
                  <c:v>Development</c:v>
                </c:pt>
                <c:pt idx="1">
                  <c:v>Operations</c:v>
                </c:pt>
                <c:pt idx="2">
                  <c:v>Access</c:v>
                </c:pt>
                <c:pt idx="3">
                  <c:v>Experience</c:v>
                </c:pt>
                <c:pt idx="4">
                  <c:v>Content</c:v>
                </c:pt>
              </c:strCache>
            </c:strRef>
          </c:cat>
          <c:val>
            <c:numRef>
              <c:f>'Quarterly &amp; TTM segment'!$P$38:$T$38</c:f>
              <c:numCache>
                <c:formatCode>#,##0;;</c:formatCode>
                <c:ptCount val="5"/>
                <c:pt idx="0">
                  <c:v>60</c:v>
                </c:pt>
                <c:pt idx="1">
                  <c:v>7</c:v>
                </c:pt>
                <c:pt idx="2">
                  <c:v>21</c:v>
                </c:pt>
                <c:pt idx="3">
                  <c:v>16</c:v>
                </c:pt>
                <c:pt idx="4">
                  <c:v>128</c:v>
                </c:pt>
              </c:numCache>
            </c:numRef>
          </c:val>
          <c:smooth val="0"/>
          <c:extLst>
            <c:ext xmlns:c16="http://schemas.microsoft.com/office/drawing/2014/chart" uri="{C3380CC4-5D6E-409C-BE32-E72D297353CC}">
              <c16:uniqueId val="{00000003-7E2B-4CE0-8E99-59C13B33EA15}"/>
            </c:ext>
          </c:extLst>
        </c:ser>
        <c:dLbls>
          <c:showLegendKey val="0"/>
          <c:showVal val="1"/>
          <c:showCatName val="0"/>
          <c:showSerName val="0"/>
          <c:showPercent val="0"/>
          <c:showBubbleSize val="0"/>
        </c:dLbls>
        <c:marker val="1"/>
        <c:smooth val="0"/>
        <c:axId val="509345024"/>
        <c:axId val="926824752"/>
      </c:line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valAx>
        <c:axId val="926824752"/>
        <c:scaling>
          <c:orientation val="minMax"/>
        </c:scaling>
        <c:delete val="0"/>
        <c:axPos val="r"/>
        <c:numFmt formatCode="#,##0;;" sourceLinked="1"/>
        <c:majorTickMark val="out"/>
        <c:minorTickMark val="none"/>
        <c:tickLblPos val="nextTo"/>
        <c:spPr>
          <a:ln>
            <a:noFill/>
          </a:ln>
        </c:spPr>
        <c:txPr>
          <a:bodyPr/>
          <a:lstStyle/>
          <a:p>
            <a:pPr algn="ctr" rtl="0">
              <a:defRPr/>
            </a:pPr>
            <a:endParaRPr lang="en-US"/>
          </a:p>
        </c:txPr>
        <c:crossAx val="509345024"/>
        <c:crosses val="max"/>
        <c:crossBetween val="between"/>
      </c:valAx>
      <c:catAx>
        <c:axId val="509345024"/>
        <c:scaling>
          <c:orientation val="minMax"/>
        </c:scaling>
        <c:delete val="1"/>
        <c:axPos val="b"/>
        <c:numFmt formatCode="General" sourceLinked="1"/>
        <c:majorTickMark val="out"/>
        <c:minorTickMark val="none"/>
        <c:tickLblPos val="nextTo"/>
        <c:crossAx val="926824752"/>
        <c:crosses val="autoZero"/>
        <c:auto val="1"/>
        <c:lblAlgn val="ctr"/>
        <c:lblOffset val="100"/>
        <c:noMultiLvlLbl val="0"/>
      </c:catAx>
      <c:spPr>
        <a:noFill/>
        <a:ln>
          <a:noFill/>
        </a:ln>
      </c:spPr>
    </c:plotArea>
    <c:legend>
      <c:legendPos val="b"/>
      <c:layout>
        <c:manualLayout>
          <c:xMode val="edge"/>
          <c:yMode val="edge"/>
          <c:x val="0.33650598963591088"/>
          <c:y val="0.93441251093613298"/>
          <c:w val="0.32698802072817823"/>
          <c:h val="6.5587489063867022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112797841081054"/>
          <c:h val="0.68961373578302709"/>
        </c:manualLayout>
      </c:layout>
      <c:barChart>
        <c:barDir val="col"/>
        <c:grouping val="clustered"/>
        <c:varyColors val="0"/>
        <c:ser>
          <c:idx val="0"/>
          <c:order val="0"/>
          <c:tx>
            <c:strRef>
              <c:f>'Pre-seed and Seed'!$B$89</c:f>
              <c:strCache>
                <c:ptCount val="1"/>
                <c:pt idx="0">
                  <c:v>Deal value ($B)</c:v>
                </c:pt>
              </c:strCache>
            </c:strRef>
          </c:tx>
          <c:spPr>
            <a:solidFill>
              <a:schemeClr val="accent1"/>
            </a:solidFill>
            <a:ln>
              <a:noFill/>
            </a:ln>
            <a:effectLst/>
          </c:spPr>
          <c:invertIfNegative val="0"/>
          <c:cat>
            <c:multiLvlStrRef>
              <c:f>'Pre-seed and Seed'!$W$87:$AQ$88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'Pre-seed and Seed'!$W$89:$AQ$89</c:f>
              <c:numCache>
                <c:formatCode>"$"#,##0.0</c:formatCode>
                <c:ptCount val="21"/>
                <c:pt idx="0">
                  <c:v>2.6224796719869987</c:v>
                </c:pt>
                <c:pt idx="1">
                  <c:v>2.3377214002679989</c:v>
                </c:pt>
                <c:pt idx="2">
                  <c:v>2.6686787704830004</c:v>
                </c:pt>
                <c:pt idx="3">
                  <c:v>2.5494173077500011</c:v>
                </c:pt>
                <c:pt idx="4">
                  <c:v>3.1066296841179999</c:v>
                </c:pt>
                <c:pt idx="5">
                  <c:v>2.661854888844001</c:v>
                </c:pt>
                <c:pt idx="6">
                  <c:v>2.6939268125599987</c:v>
                </c:pt>
                <c:pt idx="7">
                  <c:v>3.2051815709109994</c:v>
                </c:pt>
                <c:pt idx="8">
                  <c:v>4.2363505388809974</c:v>
                </c:pt>
                <c:pt idx="9">
                  <c:v>4.6056554442109991</c:v>
                </c:pt>
                <c:pt idx="10">
                  <c:v>4.700550219991003</c:v>
                </c:pt>
                <c:pt idx="11">
                  <c:v>5.1990543084249952</c:v>
                </c:pt>
                <c:pt idx="12">
                  <c:v>7.0379171800020055</c:v>
                </c:pt>
                <c:pt idx="13">
                  <c:v>7.3235590745740122</c:v>
                </c:pt>
                <c:pt idx="14">
                  <c:v>5.9002100285179955</c:v>
                </c:pt>
                <c:pt idx="15">
                  <c:v>4.115318676474998</c:v>
                </c:pt>
                <c:pt idx="16">
                  <c:v>4.2143395517479982</c:v>
                </c:pt>
                <c:pt idx="17">
                  <c:v>3.7757746679519966</c:v>
                </c:pt>
                <c:pt idx="18">
                  <c:v>4.0260268557759993</c:v>
                </c:pt>
                <c:pt idx="19">
                  <c:v>3.6082655126469989</c:v>
                </c:pt>
                <c:pt idx="20">
                  <c:v>2.57015210474</c:v>
                </c:pt>
              </c:numCache>
            </c:numRef>
          </c:val>
          <c:extLst>
            <c:ext xmlns:c16="http://schemas.microsoft.com/office/drawing/2014/chart" uri="{C3380CC4-5D6E-409C-BE32-E72D297353CC}">
              <c16:uniqueId val="{00000000-F599-4D3C-B7DE-957CA34BCB9B}"/>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'Pre-seed and Seed'!$B$90</c:f>
              <c:strCache>
                <c:ptCount val="1"/>
                <c:pt idx="0">
                  <c:v>Deal count</c:v>
                </c:pt>
              </c:strCache>
            </c:strRef>
          </c:tx>
          <c:spPr>
            <a:ln w="19050" cap="rnd" cmpd="sng" algn="ctr">
              <a:solidFill>
                <a:schemeClr val="accent3"/>
              </a:solidFill>
              <a:prstDash val="solid"/>
              <a:round/>
            </a:ln>
            <a:effectLst/>
          </c:spPr>
          <c:marker>
            <c:symbol val="none"/>
          </c:marker>
          <c:cat>
            <c:multiLvlStrRef>
              <c:f>'Pre-seed and Seed'!$W$87:$AQ$88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'Pre-seed and Seed'!$W$90:$AQ$90</c:f>
              <c:numCache>
                <c:formatCode>#,##0</c:formatCode>
                <c:ptCount val="21"/>
                <c:pt idx="0">
                  <c:v>1317</c:v>
                </c:pt>
                <c:pt idx="1">
                  <c:v>1167</c:v>
                </c:pt>
                <c:pt idx="2">
                  <c:v>1282</c:v>
                </c:pt>
                <c:pt idx="3">
                  <c:v>1219</c:v>
                </c:pt>
                <c:pt idx="4">
                  <c:v>1430</c:v>
                </c:pt>
                <c:pt idx="5">
                  <c:v>1118</c:v>
                </c:pt>
                <c:pt idx="6">
                  <c:v>1205</c:v>
                </c:pt>
                <c:pt idx="7">
                  <c:v>1411</c:v>
                </c:pt>
                <c:pt idx="8">
                  <c:v>1750</c:v>
                </c:pt>
                <c:pt idx="9">
                  <c:v>1760</c:v>
                </c:pt>
                <c:pt idx="10">
                  <c:v>1733</c:v>
                </c:pt>
                <c:pt idx="11">
                  <c:v>1852</c:v>
                </c:pt>
                <c:pt idx="12">
                  <c:v>1983</c:v>
                </c:pt>
                <c:pt idx="13">
                  <c:v>1764</c:v>
                </c:pt>
                <c:pt idx="14">
                  <c:v>1531</c:v>
                </c:pt>
                <c:pt idx="15">
                  <c:v>1331</c:v>
                </c:pt>
                <c:pt idx="16">
                  <c:v>1328</c:v>
                </c:pt>
                <c:pt idx="17">
                  <c:v>1241</c:v>
                </c:pt>
                <c:pt idx="18">
                  <c:v>1167</c:v>
                </c:pt>
                <c:pt idx="19">
                  <c:v>1105</c:v>
                </c:pt>
                <c:pt idx="20">
                  <c:v>789</c:v>
                </c:pt>
              </c:numCache>
            </c:numRef>
          </c:val>
          <c:smooth val="0"/>
          <c:extLst>
            <c:ext xmlns:c16="http://schemas.microsoft.com/office/drawing/2014/chart" uri="{C3380CC4-5D6E-409C-BE32-E72D297353CC}">
              <c16:uniqueId val="{00000001-F599-4D3C-B7DE-957CA34BCB9B}"/>
            </c:ext>
          </c:extLst>
        </c:ser>
        <c:ser>
          <c:idx val="2"/>
          <c:order val="2"/>
          <c:tx>
            <c:strRef>
              <c:f>'Pre-seed and Seed'!$B$91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F599-4D3C-B7DE-957CA34BCB9B}"/>
              </c:ext>
            </c:extLst>
          </c:dPt>
          <c:dPt>
            <c:idx val="1"/>
            <c:marker>
              <c:symbol val="none"/>
            </c:marker>
            <c:bubble3D val="0"/>
            <c:extLst>
              <c:ext xmlns:c16="http://schemas.microsoft.com/office/drawing/2014/chart" uri="{C3380CC4-5D6E-409C-BE32-E72D297353CC}">
                <c16:uniqueId val="{00000003-F599-4D3C-B7DE-957CA34BCB9B}"/>
              </c:ext>
            </c:extLst>
          </c:dPt>
          <c:dPt>
            <c:idx val="2"/>
            <c:marker>
              <c:symbol val="none"/>
            </c:marker>
            <c:bubble3D val="0"/>
            <c:extLst>
              <c:ext xmlns:c16="http://schemas.microsoft.com/office/drawing/2014/chart" uri="{C3380CC4-5D6E-409C-BE32-E72D297353CC}">
                <c16:uniqueId val="{00000004-F599-4D3C-B7DE-957CA34BCB9B}"/>
              </c:ext>
            </c:extLst>
          </c:dPt>
          <c:dPt>
            <c:idx val="3"/>
            <c:marker>
              <c:symbol val="none"/>
            </c:marker>
            <c:bubble3D val="0"/>
            <c:extLst>
              <c:ext xmlns:c16="http://schemas.microsoft.com/office/drawing/2014/chart" uri="{C3380CC4-5D6E-409C-BE32-E72D297353CC}">
                <c16:uniqueId val="{00000005-F599-4D3C-B7DE-957CA34BCB9B}"/>
              </c:ext>
            </c:extLst>
          </c:dPt>
          <c:dPt>
            <c:idx val="4"/>
            <c:marker>
              <c:symbol val="none"/>
            </c:marker>
            <c:bubble3D val="0"/>
            <c:extLst>
              <c:ext xmlns:c16="http://schemas.microsoft.com/office/drawing/2014/chart" uri="{C3380CC4-5D6E-409C-BE32-E72D297353CC}">
                <c16:uniqueId val="{00000006-F599-4D3C-B7DE-957CA34BCB9B}"/>
              </c:ext>
            </c:extLst>
          </c:dPt>
          <c:dPt>
            <c:idx val="5"/>
            <c:marker>
              <c:symbol val="none"/>
            </c:marker>
            <c:bubble3D val="0"/>
            <c:extLst>
              <c:ext xmlns:c16="http://schemas.microsoft.com/office/drawing/2014/chart" uri="{C3380CC4-5D6E-409C-BE32-E72D297353CC}">
                <c16:uniqueId val="{00000007-F599-4D3C-B7DE-957CA34BCB9B}"/>
              </c:ext>
            </c:extLst>
          </c:dPt>
          <c:dPt>
            <c:idx val="6"/>
            <c:marker>
              <c:symbol val="none"/>
            </c:marker>
            <c:bubble3D val="0"/>
            <c:extLst>
              <c:ext xmlns:c16="http://schemas.microsoft.com/office/drawing/2014/chart" uri="{C3380CC4-5D6E-409C-BE32-E72D297353CC}">
                <c16:uniqueId val="{00000008-F599-4D3C-B7DE-957CA34BCB9B}"/>
              </c:ext>
            </c:extLst>
          </c:dPt>
          <c:dPt>
            <c:idx val="7"/>
            <c:marker>
              <c:symbol val="none"/>
            </c:marker>
            <c:bubble3D val="0"/>
            <c:extLst>
              <c:ext xmlns:c16="http://schemas.microsoft.com/office/drawing/2014/chart" uri="{C3380CC4-5D6E-409C-BE32-E72D297353CC}">
                <c16:uniqueId val="{00000009-F599-4D3C-B7DE-957CA34BCB9B}"/>
              </c:ext>
            </c:extLst>
          </c:dPt>
          <c:dPt>
            <c:idx val="8"/>
            <c:marker>
              <c:symbol val="none"/>
            </c:marker>
            <c:bubble3D val="0"/>
            <c:extLst>
              <c:ext xmlns:c16="http://schemas.microsoft.com/office/drawing/2014/chart" uri="{C3380CC4-5D6E-409C-BE32-E72D297353CC}">
                <c16:uniqueId val="{0000000A-F599-4D3C-B7DE-957CA34BCB9B}"/>
              </c:ext>
            </c:extLst>
          </c:dPt>
          <c:dPt>
            <c:idx val="9"/>
            <c:marker>
              <c:symbol val="none"/>
            </c:marker>
            <c:bubble3D val="0"/>
            <c:extLst>
              <c:ext xmlns:c16="http://schemas.microsoft.com/office/drawing/2014/chart" uri="{C3380CC4-5D6E-409C-BE32-E72D297353CC}">
                <c16:uniqueId val="{0000000B-F599-4D3C-B7DE-957CA34BCB9B}"/>
              </c:ext>
            </c:extLst>
          </c:dPt>
          <c:dPt>
            <c:idx val="10"/>
            <c:marker>
              <c:symbol val="none"/>
            </c:marker>
            <c:bubble3D val="0"/>
            <c:extLst>
              <c:ext xmlns:c16="http://schemas.microsoft.com/office/drawing/2014/chart" uri="{C3380CC4-5D6E-409C-BE32-E72D297353CC}">
                <c16:uniqueId val="{0000000C-F599-4D3C-B7DE-957CA34BCB9B}"/>
              </c:ext>
            </c:extLst>
          </c:dPt>
          <c:dPt>
            <c:idx val="11"/>
            <c:marker>
              <c:symbol val="none"/>
            </c:marker>
            <c:bubble3D val="0"/>
            <c:extLst>
              <c:ext xmlns:c16="http://schemas.microsoft.com/office/drawing/2014/chart" uri="{C3380CC4-5D6E-409C-BE32-E72D297353CC}">
                <c16:uniqueId val="{0000000D-F599-4D3C-B7DE-957CA34BCB9B}"/>
              </c:ext>
            </c:extLst>
          </c:dPt>
          <c:dPt>
            <c:idx val="12"/>
            <c:marker>
              <c:symbol val="none"/>
            </c:marker>
            <c:bubble3D val="0"/>
            <c:extLst>
              <c:ext xmlns:c16="http://schemas.microsoft.com/office/drawing/2014/chart" uri="{C3380CC4-5D6E-409C-BE32-E72D297353CC}">
                <c16:uniqueId val="{0000000E-F599-4D3C-B7DE-957CA34BCB9B}"/>
              </c:ext>
            </c:extLst>
          </c:dPt>
          <c:dPt>
            <c:idx val="13"/>
            <c:marker>
              <c:symbol val="none"/>
            </c:marker>
            <c:bubble3D val="0"/>
            <c:extLst>
              <c:ext xmlns:c16="http://schemas.microsoft.com/office/drawing/2014/chart" uri="{C3380CC4-5D6E-409C-BE32-E72D297353CC}">
                <c16:uniqueId val="{0000000F-F599-4D3C-B7DE-957CA34BCB9B}"/>
              </c:ext>
            </c:extLst>
          </c:dPt>
          <c:dPt>
            <c:idx val="14"/>
            <c:marker>
              <c:symbol val="none"/>
            </c:marker>
            <c:bubble3D val="0"/>
            <c:extLst>
              <c:ext xmlns:c16="http://schemas.microsoft.com/office/drawing/2014/chart" uri="{C3380CC4-5D6E-409C-BE32-E72D297353CC}">
                <c16:uniqueId val="{00000010-F599-4D3C-B7DE-957CA34BCB9B}"/>
              </c:ext>
            </c:extLst>
          </c:dPt>
          <c:dPt>
            <c:idx val="15"/>
            <c:marker>
              <c:symbol val="none"/>
            </c:marker>
            <c:bubble3D val="0"/>
            <c:extLst>
              <c:ext xmlns:c16="http://schemas.microsoft.com/office/drawing/2014/chart" uri="{C3380CC4-5D6E-409C-BE32-E72D297353CC}">
                <c16:uniqueId val="{00000011-F599-4D3C-B7DE-957CA34BCB9B}"/>
              </c:ext>
            </c:extLst>
          </c:dPt>
          <c:dPt>
            <c:idx val="16"/>
            <c:marker>
              <c:symbol val="none"/>
            </c:marker>
            <c:bubble3D val="0"/>
            <c:extLst>
              <c:ext xmlns:c16="http://schemas.microsoft.com/office/drawing/2014/chart" uri="{C3380CC4-5D6E-409C-BE32-E72D297353CC}">
                <c16:uniqueId val="{00000012-F599-4D3C-B7DE-957CA34BCB9B}"/>
              </c:ext>
            </c:extLst>
          </c:dPt>
          <c:dPt>
            <c:idx val="17"/>
            <c:marker>
              <c:symbol val="triangle"/>
              <c:size val="7"/>
            </c:marker>
            <c:bubble3D val="0"/>
            <c:extLst>
              <c:ext xmlns:c16="http://schemas.microsoft.com/office/drawing/2014/chart" uri="{C3380CC4-5D6E-409C-BE32-E72D297353CC}">
                <c16:uniqueId val="{00000013-F599-4D3C-B7DE-957CA34BCB9B}"/>
              </c:ext>
            </c:extLst>
          </c:dPt>
          <c:dPt>
            <c:idx val="18"/>
            <c:marker>
              <c:symbol val="triangle"/>
              <c:size val="7"/>
            </c:marker>
            <c:bubble3D val="0"/>
            <c:extLst>
              <c:ext xmlns:c16="http://schemas.microsoft.com/office/drawing/2014/chart" uri="{C3380CC4-5D6E-409C-BE32-E72D297353CC}">
                <c16:uniqueId val="{00000014-F599-4D3C-B7DE-957CA34BCB9B}"/>
              </c:ext>
            </c:extLst>
          </c:dPt>
          <c:dPt>
            <c:idx val="19"/>
            <c:marker>
              <c:symbol val="triangle"/>
              <c:size val="7"/>
            </c:marker>
            <c:bubble3D val="0"/>
            <c:extLst>
              <c:ext xmlns:c16="http://schemas.microsoft.com/office/drawing/2014/chart" uri="{C3380CC4-5D6E-409C-BE32-E72D297353CC}">
                <c16:uniqueId val="{00000015-F599-4D3C-B7DE-957CA34BCB9B}"/>
              </c:ext>
            </c:extLst>
          </c:dPt>
          <c:dPt>
            <c:idx val="20"/>
            <c:marker>
              <c:symbol val="triangle"/>
              <c:size val="7"/>
            </c:marker>
            <c:bubble3D val="0"/>
            <c:extLst>
              <c:ext xmlns:c16="http://schemas.microsoft.com/office/drawing/2014/chart" uri="{C3380CC4-5D6E-409C-BE32-E72D297353CC}">
                <c16:uniqueId val="{00000016-F599-4D3C-B7DE-957CA34BCB9B}"/>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F599-4D3C-B7DE-957CA34BCB9B}"/>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F599-4D3C-B7DE-957CA34BCB9B}"/>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F599-4D3C-B7DE-957CA34BCB9B}"/>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F599-4D3C-B7DE-957CA34BCB9B}"/>
              </c:ext>
            </c:extLst>
          </c:dPt>
          <c:cat>
            <c:multiLvlStrRef>
              <c:f>'Pre-seed and Seed'!$W$87:$AQ$88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'Pre-seed and Seed'!$W$91:$AQ$91</c:f>
              <c:numCache>
                <c:formatCode>#,##0</c:formatCode>
                <c:ptCount val="21"/>
                <c:pt idx="17">
                  <c:v>62</c:v>
                </c:pt>
                <c:pt idx="18">
                  <c:v>141</c:v>
                </c:pt>
                <c:pt idx="19">
                  <c:v>224</c:v>
                </c:pt>
                <c:pt idx="20">
                  <c:v>363</c:v>
                </c:pt>
              </c:numCache>
            </c:numRef>
          </c:val>
          <c:smooth val="0"/>
          <c:extLst>
            <c:ext xmlns:c16="http://schemas.microsoft.com/office/drawing/2014/chart" uri="{C3380CC4-5D6E-409C-BE32-E72D297353CC}">
              <c16:uniqueId val="{0000001B-F599-4D3C-B7DE-957CA34BCB9B}"/>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'VC deals x VC industry (y)'!$B$8</c:f>
              <c:strCache>
                <c:ptCount val="1"/>
                <c:pt idx="0">
                  <c:v>Commercial products &amp; services</c:v>
                </c:pt>
              </c:strCache>
            </c:strRef>
          </c:tx>
          <c:spPr>
            <a:solidFill>
              <a:srgbClr val="051C38"/>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(y)'!$C$8:$J$8</c:f>
              <c:numCache>
                <c:formatCode>"$"#,##0.0</c:formatCode>
                <c:ptCount val="8"/>
                <c:pt idx="0">
                  <c:v>1.0959634066310002</c:v>
                </c:pt>
                <c:pt idx="1">
                  <c:v>1.4922423250469998</c:v>
                </c:pt>
                <c:pt idx="2">
                  <c:v>2.4242823106670008</c:v>
                </c:pt>
                <c:pt idx="3">
                  <c:v>3.0226425117909987</c:v>
                </c:pt>
                <c:pt idx="4">
                  <c:v>8.7941463894720027</c:v>
                </c:pt>
                <c:pt idx="5">
                  <c:v>6.727889196347002</c:v>
                </c:pt>
                <c:pt idx="6">
                  <c:v>6.9024869258680006</c:v>
                </c:pt>
                <c:pt idx="7">
                  <c:v>4.5919098759999999</c:v>
                </c:pt>
              </c:numCache>
            </c:numRef>
          </c:val>
          <c:extLst>
            <c:ext xmlns:c16="http://schemas.microsoft.com/office/drawing/2014/chart" uri="{C3380CC4-5D6E-409C-BE32-E72D297353CC}">
              <c16:uniqueId val="{00000000-73D1-40D8-B5F1-E397981D5621}"/>
            </c:ext>
          </c:extLst>
        </c:ser>
        <c:ser>
          <c:idx val="1"/>
          <c:order val="1"/>
          <c:tx>
            <c:strRef>
              <c:f>'VC deals x VC industry (y)'!$B$9</c:f>
              <c:strCache>
                <c:ptCount val="1"/>
                <c:pt idx="0">
                  <c:v>Consumer goods &amp; services</c:v>
                </c:pt>
              </c:strCache>
            </c:strRef>
          </c:tx>
          <c:spPr>
            <a:solidFill>
              <a:srgbClr val="1C5080"/>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(y)'!$C$9:$J$9</c:f>
              <c:numCache>
                <c:formatCode>"$"#,##0.0</c:formatCode>
                <c:ptCount val="8"/>
                <c:pt idx="0">
                  <c:v>0.34451616637900012</c:v>
                </c:pt>
                <c:pt idx="1">
                  <c:v>1.2529879831450002</c:v>
                </c:pt>
                <c:pt idx="2">
                  <c:v>0.99397370820699982</c:v>
                </c:pt>
                <c:pt idx="3">
                  <c:v>0.73790207761399995</c:v>
                </c:pt>
                <c:pt idx="4">
                  <c:v>1.9112069856830001</c:v>
                </c:pt>
                <c:pt idx="5">
                  <c:v>1.1468148771330002</c:v>
                </c:pt>
                <c:pt idx="6">
                  <c:v>0.53628058810200008</c:v>
                </c:pt>
                <c:pt idx="7">
                  <c:v>4.7699985999999993E-2</c:v>
                </c:pt>
              </c:numCache>
            </c:numRef>
          </c:val>
          <c:extLst>
            <c:ext xmlns:c16="http://schemas.microsoft.com/office/drawing/2014/chart" uri="{C3380CC4-5D6E-409C-BE32-E72D297353CC}">
              <c16:uniqueId val="{00000001-73D1-40D8-B5F1-E397981D5621}"/>
            </c:ext>
          </c:extLst>
        </c:ser>
        <c:ser>
          <c:idx val="2"/>
          <c:order val="2"/>
          <c:tx>
            <c:strRef>
              <c:f>'VC deals x VC industry (y)'!$B$10</c:f>
              <c:strCache>
                <c:ptCount val="1"/>
                <c:pt idx="0">
                  <c:v>Energy</c:v>
                </c:pt>
              </c:strCache>
            </c:strRef>
          </c:tx>
          <c:spPr>
            <a:solidFill>
              <a:srgbClr val="6185A6"/>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(y)'!$C$10:$J$10</c:f>
              <c:numCache>
                <c:formatCode>"$"#,##0.0</c:formatCode>
                <c:ptCount val="8"/>
                <c:pt idx="0">
                  <c:v>3.3900121000000005E-2</c:v>
                </c:pt>
                <c:pt idx="1">
                  <c:v>0.12169999799999999</c:v>
                </c:pt>
                <c:pt idx="2">
                  <c:v>0.18275902937000002</c:v>
                </c:pt>
                <c:pt idx="3">
                  <c:v>7.5950000000000011E-3</c:v>
                </c:pt>
                <c:pt idx="4">
                  <c:v>0.13670000600000001</c:v>
                </c:pt>
                <c:pt idx="5">
                  <c:v>0.96578006400000005</c:v>
                </c:pt>
                <c:pt idx="6">
                  <c:v>0.21068968899999999</c:v>
                </c:pt>
                <c:pt idx="7">
                  <c:v>0</c:v>
                </c:pt>
              </c:numCache>
            </c:numRef>
          </c:val>
          <c:extLst>
            <c:ext xmlns:c16="http://schemas.microsoft.com/office/drawing/2014/chart" uri="{C3380CC4-5D6E-409C-BE32-E72D297353CC}">
              <c16:uniqueId val="{00000002-73D1-40D8-B5F1-E397981D5621}"/>
            </c:ext>
          </c:extLst>
        </c:ser>
        <c:ser>
          <c:idx val="3"/>
          <c:order val="3"/>
          <c:tx>
            <c:strRef>
              <c:f>'VC deals x VC industry (y)'!$B$11</c:f>
              <c:strCache>
                <c:ptCount val="1"/>
                <c:pt idx="0">
                  <c:v>HC devices &amp; supplies</c:v>
                </c:pt>
              </c:strCache>
            </c:strRef>
          </c:tx>
          <c:spPr>
            <a:solidFill>
              <a:srgbClr val="267479"/>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(y)'!$C$11:$J$11</c:f>
              <c:numCache>
                <c:formatCode>"$"#,##0.0</c:formatCode>
                <c:ptCount val="8"/>
                <c:pt idx="0">
                  <c:v>0.27544678164499997</c:v>
                </c:pt>
                <c:pt idx="1">
                  <c:v>0.36227087399999996</c:v>
                </c:pt>
                <c:pt idx="2">
                  <c:v>0.41041142777400008</c:v>
                </c:pt>
                <c:pt idx="3">
                  <c:v>0.84507091509600019</c:v>
                </c:pt>
                <c:pt idx="4">
                  <c:v>0.91552413974300018</c:v>
                </c:pt>
                <c:pt idx="5">
                  <c:v>0.56669307537300007</c:v>
                </c:pt>
                <c:pt idx="6">
                  <c:v>1.0032190930010001</c:v>
                </c:pt>
                <c:pt idx="7">
                  <c:v>0.166714429</c:v>
                </c:pt>
              </c:numCache>
            </c:numRef>
          </c:val>
          <c:extLst>
            <c:ext xmlns:c16="http://schemas.microsoft.com/office/drawing/2014/chart" uri="{C3380CC4-5D6E-409C-BE32-E72D297353CC}">
              <c16:uniqueId val="{00000003-73D1-40D8-B5F1-E397981D5621}"/>
            </c:ext>
          </c:extLst>
        </c:ser>
        <c:ser>
          <c:idx val="4"/>
          <c:order val="4"/>
          <c:tx>
            <c:strRef>
              <c:f>'VC deals x VC industry (y)'!$B$12</c:f>
              <c:strCache>
                <c:ptCount val="1"/>
                <c:pt idx="0">
                  <c:v>HC services &amp; systems</c:v>
                </c:pt>
              </c:strCache>
            </c:strRef>
          </c:tx>
          <c:spPr>
            <a:solidFill>
              <a:srgbClr val="40C2C9"/>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(y)'!$C$12:$J$12</c:f>
              <c:numCache>
                <c:formatCode>"$"#,##0.0</c:formatCode>
                <c:ptCount val="8"/>
                <c:pt idx="0">
                  <c:v>1.1260306608849999</c:v>
                </c:pt>
                <c:pt idx="1">
                  <c:v>1.7738440463970002</c:v>
                </c:pt>
                <c:pt idx="2">
                  <c:v>2.3690502528680004</c:v>
                </c:pt>
                <c:pt idx="3">
                  <c:v>3.4604884154659983</c:v>
                </c:pt>
                <c:pt idx="4">
                  <c:v>7.0479250657029988</c:v>
                </c:pt>
                <c:pt idx="5">
                  <c:v>4.2929394112909982</c:v>
                </c:pt>
                <c:pt idx="6">
                  <c:v>2.9875431962019996</c:v>
                </c:pt>
                <c:pt idx="7">
                  <c:v>1.001916721</c:v>
                </c:pt>
              </c:numCache>
            </c:numRef>
          </c:val>
          <c:extLst>
            <c:ext xmlns:c16="http://schemas.microsoft.com/office/drawing/2014/chart" uri="{C3380CC4-5D6E-409C-BE32-E72D297353CC}">
              <c16:uniqueId val="{00000004-73D1-40D8-B5F1-E397981D5621}"/>
            </c:ext>
          </c:extLst>
        </c:ser>
        <c:ser>
          <c:idx val="5"/>
          <c:order val="5"/>
          <c:tx>
            <c:strRef>
              <c:f>'VC deals x VC industry (y)'!$B$13</c:f>
              <c:strCache>
                <c:ptCount val="1"/>
                <c:pt idx="0">
                  <c:v>IT hardware</c:v>
                </c:pt>
              </c:strCache>
            </c:strRef>
          </c:tx>
          <c:spPr>
            <a:solidFill>
              <a:srgbClr val="C3EDEB"/>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(y)'!$C$13:$J$13</c:f>
              <c:numCache>
                <c:formatCode>"$"#,##0.0</c:formatCode>
                <c:ptCount val="8"/>
                <c:pt idx="0">
                  <c:v>1.018262679</c:v>
                </c:pt>
                <c:pt idx="1">
                  <c:v>2.1473449015649995</c:v>
                </c:pt>
                <c:pt idx="2">
                  <c:v>1.999585356214</c:v>
                </c:pt>
                <c:pt idx="3">
                  <c:v>2.967140344473</c:v>
                </c:pt>
                <c:pt idx="4">
                  <c:v>4.9197108693220004</c:v>
                </c:pt>
                <c:pt idx="5">
                  <c:v>3.6751524323410001</c:v>
                </c:pt>
                <c:pt idx="6">
                  <c:v>3.7453361346040004</c:v>
                </c:pt>
                <c:pt idx="7">
                  <c:v>1.2332659021200001</c:v>
                </c:pt>
              </c:numCache>
            </c:numRef>
          </c:val>
          <c:extLst>
            <c:ext xmlns:c16="http://schemas.microsoft.com/office/drawing/2014/chart" uri="{C3380CC4-5D6E-409C-BE32-E72D297353CC}">
              <c16:uniqueId val="{00000005-73D1-40D8-B5F1-E397981D5621}"/>
            </c:ext>
          </c:extLst>
        </c:ser>
        <c:ser>
          <c:idx val="6"/>
          <c:order val="6"/>
          <c:tx>
            <c:strRef>
              <c:f>'VC deals x VC industry (y)'!$B$14</c:f>
              <c:strCache>
                <c:ptCount val="1"/>
                <c:pt idx="0">
                  <c:v>Media</c:v>
                </c:pt>
              </c:strCache>
            </c:strRef>
          </c:tx>
          <c:spPr>
            <a:solidFill>
              <a:srgbClr val="F5C914"/>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(y)'!$C$14:$J$14</c:f>
              <c:numCache>
                <c:formatCode>"$"#,##0.0</c:formatCode>
                <c:ptCount val="8"/>
                <c:pt idx="0">
                  <c:v>8.5649586999999999E-2</c:v>
                </c:pt>
                <c:pt idx="1">
                  <c:v>0.21348577508600003</c:v>
                </c:pt>
                <c:pt idx="2">
                  <c:v>0.22962490900000002</c:v>
                </c:pt>
                <c:pt idx="3">
                  <c:v>0.33943037100000006</c:v>
                </c:pt>
                <c:pt idx="4">
                  <c:v>0.60737342437999986</c:v>
                </c:pt>
                <c:pt idx="5">
                  <c:v>1.3831797809999999</c:v>
                </c:pt>
                <c:pt idx="6">
                  <c:v>0.13074390200000005</c:v>
                </c:pt>
                <c:pt idx="7">
                  <c:v>3.1144142000000003E-2</c:v>
                </c:pt>
              </c:numCache>
            </c:numRef>
          </c:val>
          <c:extLst>
            <c:ext xmlns:c16="http://schemas.microsoft.com/office/drawing/2014/chart" uri="{C3380CC4-5D6E-409C-BE32-E72D297353CC}">
              <c16:uniqueId val="{00000006-73D1-40D8-B5F1-E397981D5621}"/>
            </c:ext>
          </c:extLst>
        </c:ser>
        <c:ser>
          <c:idx val="7"/>
          <c:order val="7"/>
          <c:tx>
            <c:strRef>
              <c:f>'VC deals x VC industry (y)'!$B$15</c:f>
              <c:strCache>
                <c:ptCount val="1"/>
                <c:pt idx="0">
                  <c:v>Other</c:v>
                </c:pt>
              </c:strCache>
            </c:strRef>
          </c:tx>
          <c:spPr>
            <a:solidFill>
              <a:srgbClr val="E88F36"/>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(y)'!$C$15:$J$15</c:f>
              <c:numCache>
                <c:formatCode>"$"#,##0.0</c:formatCode>
                <c:ptCount val="8"/>
                <c:pt idx="0">
                  <c:v>2.4827348599999999</c:v>
                </c:pt>
                <c:pt idx="1">
                  <c:v>3.5421864478320013</c:v>
                </c:pt>
                <c:pt idx="2">
                  <c:v>3.8963140018140003</c:v>
                </c:pt>
                <c:pt idx="3">
                  <c:v>6.5575624360000013</c:v>
                </c:pt>
                <c:pt idx="4">
                  <c:v>14.914355397429999</c:v>
                </c:pt>
                <c:pt idx="5">
                  <c:v>5.6039129062999962</c:v>
                </c:pt>
                <c:pt idx="6">
                  <c:v>3.8921435790000016</c:v>
                </c:pt>
                <c:pt idx="7">
                  <c:v>0.67673048199999997</c:v>
                </c:pt>
              </c:numCache>
            </c:numRef>
          </c:val>
          <c:extLst>
            <c:ext xmlns:c16="http://schemas.microsoft.com/office/drawing/2014/chart" uri="{C3380CC4-5D6E-409C-BE32-E72D297353CC}">
              <c16:uniqueId val="{00000007-73D1-40D8-B5F1-E397981D5621}"/>
            </c:ext>
          </c:extLst>
        </c:ser>
        <c:ser>
          <c:idx val="8"/>
          <c:order val="8"/>
          <c:tx>
            <c:strRef>
              <c:f>'VC deals x VC industry (y)'!$B$16</c:f>
              <c:strCache>
                <c:ptCount val="1"/>
                <c:pt idx="0">
                  <c:v>Pharma &amp; biotech</c:v>
                </c:pt>
              </c:strCache>
            </c:strRef>
          </c:tx>
          <c:spPr>
            <a:solidFill>
              <a:srgbClr val="FAF56B"/>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(y)'!$C$16:$J$16</c:f>
              <c:numCache>
                <c:formatCode>"$"#,##0.0</c:formatCode>
                <c:ptCount val="8"/>
                <c:pt idx="0">
                  <c:v>0.46205861199999992</c:v>
                </c:pt>
                <c:pt idx="1">
                  <c:v>1.0560943039999999</c:v>
                </c:pt>
                <c:pt idx="2">
                  <c:v>0.83217746393999981</c:v>
                </c:pt>
                <c:pt idx="3">
                  <c:v>1.7759607095799994</c:v>
                </c:pt>
                <c:pt idx="4">
                  <c:v>3.9173389903980005</c:v>
                </c:pt>
                <c:pt idx="5">
                  <c:v>3.0199418415949983</c:v>
                </c:pt>
                <c:pt idx="6">
                  <c:v>1.3864871049999998</c:v>
                </c:pt>
                <c:pt idx="7">
                  <c:v>0.37193169700000001</c:v>
                </c:pt>
              </c:numCache>
            </c:numRef>
          </c:val>
          <c:extLst>
            <c:ext xmlns:c16="http://schemas.microsoft.com/office/drawing/2014/chart" uri="{C3380CC4-5D6E-409C-BE32-E72D297353CC}">
              <c16:uniqueId val="{00000008-73D1-40D8-B5F1-E397981D5621}"/>
            </c:ext>
          </c:extLst>
        </c:ser>
        <c:ser>
          <c:idx val="9"/>
          <c:order val="9"/>
          <c:tx>
            <c:strRef>
              <c:f>'VC deals x VC industry (y)'!$B$17</c:f>
              <c:strCache>
                <c:ptCount val="1"/>
                <c:pt idx="0">
                  <c:v>Software</c:v>
                </c:pt>
              </c:strCache>
            </c:strRef>
          </c:tx>
          <c:spPr>
            <a:solidFill>
              <a:srgbClr val="C0BCB2"/>
            </a:solidFill>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(y)'!$C$17:$J$17</c:f>
              <c:numCache>
                <c:formatCode>"$"#,##0.0</c:formatCode>
                <c:ptCount val="8"/>
                <c:pt idx="0">
                  <c:v>11.07069686870801</c:v>
                </c:pt>
                <c:pt idx="1">
                  <c:v>17.907929045690992</c:v>
                </c:pt>
                <c:pt idx="2">
                  <c:v>24.489779180010952</c:v>
                </c:pt>
                <c:pt idx="3">
                  <c:v>26.722612365410029</c:v>
                </c:pt>
                <c:pt idx="4">
                  <c:v>66.390129097885904</c:v>
                </c:pt>
                <c:pt idx="5">
                  <c:v>40.264630230911912</c:v>
                </c:pt>
                <c:pt idx="6">
                  <c:v>42.300792562017925</c:v>
                </c:pt>
                <c:pt idx="7">
                  <c:v>4.8040951607119977</c:v>
                </c:pt>
              </c:numCache>
            </c:numRef>
          </c:val>
          <c:extLst>
            <c:ext xmlns:c16="http://schemas.microsoft.com/office/drawing/2014/chart" uri="{C3380CC4-5D6E-409C-BE32-E72D297353CC}">
              <c16:uniqueId val="{00000009-73D1-40D8-B5F1-E397981D5621}"/>
            </c:ext>
          </c:extLst>
        </c:ser>
        <c:ser>
          <c:idx val="10"/>
          <c:order val="10"/>
          <c:tx>
            <c:strRef>
              <c:f>'VC deals x VC industry (y)'!$B$18</c:f>
              <c:strCache>
                <c:ptCount val="1"/>
                <c:pt idx="0">
                  <c:v>Transportation</c:v>
                </c:pt>
              </c:strCache>
            </c:strRef>
          </c:tx>
          <c:spPr>
            <a:solidFill>
              <a:srgbClr val="78766F"/>
            </a:solidFill>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(y)'!$C$18:$J$18</c:f>
              <c:numCache>
                <c:formatCode>"$"#,##0.0</c:formatCode>
                <c:ptCount val="8"/>
                <c:pt idx="0">
                  <c:v>0.67171584699999998</c:v>
                </c:pt>
                <c:pt idx="1">
                  <c:v>1.6622760400000001</c:v>
                </c:pt>
                <c:pt idx="2">
                  <c:v>2.837307257</c:v>
                </c:pt>
                <c:pt idx="3">
                  <c:v>3.8982962959999994</c:v>
                </c:pt>
                <c:pt idx="4">
                  <c:v>4.9693027579999995</c:v>
                </c:pt>
                <c:pt idx="5">
                  <c:v>0.59684900000000007</c:v>
                </c:pt>
                <c:pt idx="6">
                  <c:v>0.73343060500000001</c:v>
                </c:pt>
                <c:pt idx="7">
                  <c:v>0</c:v>
                </c:pt>
              </c:numCache>
            </c:numRef>
          </c:val>
          <c:extLst>
            <c:ext xmlns:c16="http://schemas.microsoft.com/office/drawing/2014/chart" uri="{C3380CC4-5D6E-409C-BE32-E72D297353CC}">
              <c16:uniqueId val="{0000000A-73D1-40D8-B5F1-E397981D5621}"/>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'VC deals x VC industry (y)'!$R$8</c:f>
              <c:strCache>
                <c:ptCount val="1"/>
                <c:pt idx="0">
                  <c:v>Commercial products &amp; services</c:v>
                </c:pt>
              </c:strCache>
            </c:strRef>
          </c:tx>
          <c:spPr>
            <a:solidFill>
              <a:srgbClr val="051C38"/>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(y)'!$S$8:$Z$8</c:f>
              <c:numCache>
                <c:formatCode>#,##0</c:formatCode>
                <c:ptCount val="8"/>
                <c:pt idx="0">
                  <c:v>174</c:v>
                </c:pt>
                <c:pt idx="1">
                  <c:v>191</c:v>
                </c:pt>
                <c:pt idx="2">
                  <c:v>219</c:v>
                </c:pt>
                <c:pt idx="3">
                  <c:v>247</c:v>
                </c:pt>
                <c:pt idx="4">
                  <c:v>324</c:v>
                </c:pt>
                <c:pt idx="5">
                  <c:v>317</c:v>
                </c:pt>
                <c:pt idx="6">
                  <c:v>306</c:v>
                </c:pt>
                <c:pt idx="7">
                  <c:v>67</c:v>
                </c:pt>
              </c:numCache>
            </c:numRef>
          </c:val>
          <c:extLst>
            <c:ext xmlns:c16="http://schemas.microsoft.com/office/drawing/2014/chart" uri="{C3380CC4-5D6E-409C-BE32-E72D297353CC}">
              <c16:uniqueId val="{00000000-5F73-4456-B75F-C2ABFF0A3A5C}"/>
            </c:ext>
          </c:extLst>
        </c:ser>
        <c:ser>
          <c:idx val="1"/>
          <c:order val="1"/>
          <c:tx>
            <c:strRef>
              <c:f>'VC deals x VC industry (y)'!$R$9</c:f>
              <c:strCache>
                <c:ptCount val="1"/>
                <c:pt idx="0">
                  <c:v>Consumer goods &amp; services</c:v>
                </c:pt>
              </c:strCache>
            </c:strRef>
          </c:tx>
          <c:spPr>
            <a:solidFill>
              <a:srgbClr val="1C5080"/>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(y)'!$S$9:$Z$9</c:f>
              <c:numCache>
                <c:formatCode>#,##0</c:formatCode>
                <c:ptCount val="8"/>
                <c:pt idx="0">
                  <c:v>65</c:v>
                </c:pt>
                <c:pt idx="1">
                  <c:v>78</c:v>
                </c:pt>
                <c:pt idx="2">
                  <c:v>76</c:v>
                </c:pt>
                <c:pt idx="3">
                  <c:v>81</c:v>
                </c:pt>
                <c:pt idx="4">
                  <c:v>105</c:v>
                </c:pt>
                <c:pt idx="5">
                  <c:v>103</c:v>
                </c:pt>
                <c:pt idx="6">
                  <c:v>102</c:v>
                </c:pt>
                <c:pt idx="7">
                  <c:v>13</c:v>
                </c:pt>
              </c:numCache>
            </c:numRef>
          </c:val>
          <c:extLst>
            <c:ext xmlns:c16="http://schemas.microsoft.com/office/drawing/2014/chart" uri="{C3380CC4-5D6E-409C-BE32-E72D297353CC}">
              <c16:uniqueId val="{00000001-5F73-4456-B75F-C2ABFF0A3A5C}"/>
            </c:ext>
          </c:extLst>
        </c:ser>
        <c:ser>
          <c:idx val="2"/>
          <c:order val="2"/>
          <c:tx>
            <c:strRef>
              <c:f>'VC deals x VC industry (y)'!$R$10</c:f>
              <c:strCache>
                <c:ptCount val="1"/>
                <c:pt idx="0">
                  <c:v>Energy</c:v>
                </c:pt>
              </c:strCache>
            </c:strRef>
          </c:tx>
          <c:spPr>
            <a:solidFill>
              <a:srgbClr val="6185A6"/>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(y)'!$S$10:$Z$10</c:f>
              <c:numCache>
                <c:formatCode>#,##0</c:formatCode>
                <c:ptCount val="8"/>
                <c:pt idx="0">
                  <c:v>4</c:v>
                </c:pt>
                <c:pt idx="1">
                  <c:v>4</c:v>
                </c:pt>
                <c:pt idx="2">
                  <c:v>10</c:v>
                </c:pt>
                <c:pt idx="3">
                  <c:v>5</c:v>
                </c:pt>
                <c:pt idx="4">
                  <c:v>4</c:v>
                </c:pt>
                <c:pt idx="5">
                  <c:v>16</c:v>
                </c:pt>
                <c:pt idx="6">
                  <c:v>10</c:v>
                </c:pt>
                <c:pt idx="7">
                  <c:v>1</c:v>
                </c:pt>
              </c:numCache>
            </c:numRef>
          </c:val>
          <c:extLst>
            <c:ext xmlns:c16="http://schemas.microsoft.com/office/drawing/2014/chart" uri="{C3380CC4-5D6E-409C-BE32-E72D297353CC}">
              <c16:uniqueId val="{00000002-5F73-4456-B75F-C2ABFF0A3A5C}"/>
            </c:ext>
          </c:extLst>
        </c:ser>
        <c:ser>
          <c:idx val="3"/>
          <c:order val="3"/>
          <c:tx>
            <c:strRef>
              <c:f>'VC deals x VC industry (y)'!$R$11</c:f>
              <c:strCache>
                <c:ptCount val="1"/>
                <c:pt idx="0">
                  <c:v>HC devices &amp; supplies</c:v>
                </c:pt>
              </c:strCache>
            </c:strRef>
          </c:tx>
          <c:spPr>
            <a:solidFill>
              <a:srgbClr val="267479"/>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(y)'!$S$11:$Z$11</c:f>
              <c:numCache>
                <c:formatCode>#,##0</c:formatCode>
                <c:ptCount val="8"/>
                <c:pt idx="0">
                  <c:v>44</c:v>
                </c:pt>
                <c:pt idx="1">
                  <c:v>44</c:v>
                </c:pt>
                <c:pt idx="2">
                  <c:v>67</c:v>
                </c:pt>
                <c:pt idx="3">
                  <c:v>84</c:v>
                </c:pt>
                <c:pt idx="4">
                  <c:v>106</c:v>
                </c:pt>
                <c:pt idx="5">
                  <c:v>82</c:v>
                </c:pt>
                <c:pt idx="6">
                  <c:v>82</c:v>
                </c:pt>
                <c:pt idx="7">
                  <c:v>11</c:v>
                </c:pt>
              </c:numCache>
            </c:numRef>
          </c:val>
          <c:extLst>
            <c:ext xmlns:c16="http://schemas.microsoft.com/office/drawing/2014/chart" uri="{C3380CC4-5D6E-409C-BE32-E72D297353CC}">
              <c16:uniqueId val="{00000003-5F73-4456-B75F-C2ABFF0A3A5C}"/>
            </c:ext>
          </c:extLst>
        </c:ser>
        <c:ser>
          <c:idx val="4"/>
          <c:order val="4"/>
          <c:tx>
            <c:strRef>
              <c:f>'VC deals x VC industry (y)'!$R$12</c:f>
              <c:strCache>
                <c:ptCount val="1"/>
                <c:pt idx="0">
                  <c:v>HC services &amp; systems</c:v>
                </c:pt>
              </c:strCache>
            </c:strRef>
          </c:tx>
          <c:spPr>
            <a:solidFill>
              <a:srgbClr val="40C2C9"/>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(y)'!$S$12:$Z$12</c:f>
              <c:numCache>
                <c:formatCode>#,##0</c:formatCode>
                <c:ptCount val="8"/>
                <c:pt idx="0">
                  <c:v>147</c:v>
                </c:pt>
                <c:pt idx="1">
                  <c:v>201</c:v>
                </c:pt>
                <c:pt idx="2">
                  <c:v>251</c:v>
                </c:pt>
                <c:pt idx="3">
                  <c:v>281</c:v>
                </c:pt>
                <c:pt idx="4">
                  <c:v>383</c:v>
                </c:pt>
                <c:pt idx="5">
                  <c:v>373</c:v>
                </c:pt>
                <c:pt idx="6">
                  <c:v>323</c:v>
                </c:pt>
                <c:pt idx="7">
                  <c:v>72</c:v>
                </c:pt>
              </c:numCache>
            </c:numRef>
          </c:val>
          <c:extLst>
            <c:ext xmlns:c16="http://schemas.microsoft.com/office/drawing/2014/chart" uri="{C3380CC4-5D6E-409C-BE32-E72D297353CC}">
              <c16:uniqueId val="{00000004-5F73-4456-B75F-C2ABFF0A3A5C}"/>
            </c:ext>
          </c:extLst>
        </c:ser>
        <c:ser>
          <c:idx val="5"/>
          <c:order val="5"/>
          <c:tx>
            <c:strRef>
              <c:f>'VC deals x VC industry (y)'!$R$13</c:f>
              <c:strCache>
                <c:ptCount val="1"/>
                <c:pt idx="0">
                  <c:v>IT hardware</c:v>
                </c:pt>
              </c:strCache>
            </c:strRef>
          </c:tx>
          <c:spPr>
            <a:solidFill>
              <a:srgbClr val="C3EDEB"/>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(y)'!$S$13:$Z$13</c:f>
              <c:numCache>
                <c:formatCode>#,##0</c:formatCode>
                <c:ptCount val="8"/>
                <c:pt idx="0">
                  <c:v>114</c:v>
                </c:pt>
                <c:pt idx="1">
                  <c:v>152</c:v>
                </c:pt>
                <c:pt idx="2">
                  <c:v>122</c:v>
                </c:pt>
                <c:pt idx="3">
                  <c:v>155</c:v>
                </c:pt>
                <c:pt idx="4">
                  <c:v>187</c:v>
                </c:pt>
                <c:pt idx="5">
                  <c:v>169</c:v>
                </c:pt>
                <c:pt idx="6">
                  <c:v>171</c:v>
                </c:pt>
                <c:pt idx="7">
                  <c:v>23</c:v>
                </c:pt>
              </c:numCache>
            </c:numRef>
          </c:val>
          <c:extLst>
            <c:ext xmlns:c16="http://schemas.microsoft.com/office/drawing/2014/chart" uri="{C3380CC4-5D6E-409C-BE32-E72D297353CC}">
              <c16:uniqueId val="{00000005-5F73-4456-B75F-C2ABFF0A3A5C}"/>
            </c:ext>
          </c:extLst>
        </c:ser>
        <c:ser>
          <c:idx val="6"/>
          <c:order val="6"/>
          <c:tx>
            <c:strRef>
              <c:f>'VC deals x VC industry (y)'!$R$14</c:f>
              <c:strCache>
                <c:ptCount val="1"/>
                <c:pt idx="0">
                  <c:v>Media</c:v>
                </c:pt>
              </c:strCache>
            </c:strRef>
          </c:tx>
          <c:spPr>
            <a:solidFill>
              <a:srgbClr val="F5C914"/>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(y)'!$S$14:$Z$14</c:f>
              <c:numCache>
                <c:formatCode>#,##0</c:formatCode>
                <c:ptCount val="8"/>
                <c:pt idx="0">
                  <c:v>33</c:v>
                </c:pt>
                <c:pt idx="1">
                  <c:v>34</c:v>
                </c:pt>
                <c:pt idx="2">
                  <c:v>31</c:v>
                </c:pt>
                <c:pt idx="3">
                  <c:v>35</c:v>
                </c:pt>
                <c:pt idx="4">
                  <c:v>47</c:v>
                </c:pt>
                <c:pt idx="5">
                  <c:v>58</c:v>
                </c:pt>
                <c:pt idx="6">
                  <c:v>47</c:v>
                </c:pt>
                <c:pt idx="7">
                  <c:v>11</c:v>
                </c:pt>
              </c:numCache>
            </c:numRef>
          </c:val>
          <c:extLst>
            <c:ext xmlns:c16="http://schemas.microsoft.com/office/drawing/2014/chart" uri="{C3380CC4-5D6E-409C-BE32-E72D297353CC}">
              <c16:uniqueId val="{00000006-5F73-4456-B75F-C2ABFF0A3A5C}"/>
            </c:ext>
          </c:extLst>
        </c:ser>
        <c:ser>
          <c:idx val="7"/>
          <c:order val="7"/>
          <c:tx>
            <c:strRef>
              <c:f>'VC deals x VC industry (y)'!$R$15</c:f>
              <c:strCache>
                <c:ptCount val="1"/>
                <c:pt idx="0">
                  <c:v>Other</c:v>
                </c:pt>
              </c:strCache>
            </c:strRef>
          </c:tx>
          <c:spPr>
            <a:solidFill>
              <a:srgbClr val="E88F36"/>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(y)'!$S$15:$Z$15</c:f>
              <c:numCache>
                <c:formatCode>#,##0</c:formatCode>
                <c:ptCount val="8"/>
                <c:pt idx="0">
                  <c:v>126</c:v>
                </c:pt>
                <c:pt idx="1">
                  <c:v>142</c:v>
                </c:pt>
                <c:pt idx="2">
                  <c:v>177</c:v>
                </c:pt>
                <c:pt idx="3">
                  <c:v>189</c:v>
                </c:pt>
                <c:pt idx="4">
                  <c:v>295</c:v>
                </c:pt>
                <c:pt idx="5">
                  <c:v>266</c:v>
                </c:pt>
                <c:pt idx="6">
                  <c:v>188</c:v>
                </c:pt>
                <c:pt idx="7">
                  <c:v>43</c:v>
                </c:pt>
              </c:numCache>
            </c:numRef>
          </c:val>
          <c:extLst>
            <c:ext xmlns:c16="http://schemas.microsoft.com/office/drawing/2014/chart" uri="{C3380CC4-5D6E-409C-BE32-E72D297353CC}">
              <c16:uniqueId val="{00000007-5F73-4456-B75F-C2ABFF0A3A5C}"/>
            </c:ext>
          </c:extLst>
        </c:ser>
        <c:ser>
          <c:idx val="8"/>
          <c:order val="8"/>
          <c:tx>
            <c:strRef>
              <c:f>'VC deals x VC industry (y)'!$R$16</c:f>
              <c:strCache>
                <c:ptCount val="1"/>
                <c:pt idx="0">
                  <c:v>Pharma &amp; biotech</c:v>
                </c:pt>
              </c:strCache>
            </c:strRef>
          </c:tx>
          <c:spPr>
            <a:solidFill>
              <a:srgbClr val="FAF56B"/>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(y)'!$S$16:$Z$16</c:f>
              <c:numCache>
                <c:formatCode>#,##0</c:formatCode>
                <c:ptCount val="8"/>
                <c:pt idx="0">
                  <c:v>39</c:v>
                </c:pt>
                <c:pt idx="1">
                  <c:v>51</c:v>
                </c:pt>
                <c:pt idx="2">
                  <c:v>55</c:v>
                </c:pt>
                <c:pt idx="3">
                  <c:v>63</c:v>
                </c:pt>
                <c:pt idx="4">
                  <c:v>113</c:v>
                </c:pt>
                <c:pt idx="5">
                  <c:v>107</c:v>
                </c:pt>
                <c:pt idx="6">
                  <c:v>69</c:v>
                </c:pt>
                <c:pt idx="7">
                  <c:v>25</c:v>
                </c:pt>
              </c:numCache>
            </c:numRef>
          </c:val>
          <c:extLst>
            <c:ext xmlns:c16="http://schemas.microsoft.com/office/drawing/2014/chart" uri="{C3380CC4-5D6E-409C-BE32-E72D297353CC}">
              <c16:uniqueId val="{00000008-5F73-4456-B75F-C2ABFF0A3A5C}"/>
            </c:ext>
          </c:extLst>
        </c:ser>
        <c:ser>
          <c:idx val="9"/>
          <c:order val="9"/>
          <c:tx>
            <c:strRef>
              <c:f>'VC deals x VC industry (y)'!$R$17</c:f>
              <c:strCache>
                <c:ptCount val="1"/>
                <c:pt idx="0">
                  <c:v>Software</c:v>
                </c:pt>
              </c:strCache>
            </c:strRef>
          </c:tx>
          <c:spPr>
            <a:solidFill>
              <a:srgbClr val="C0BCB2"/>
            </a:solidFill>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(y)'!$S$17:$Z$17</c:f>
              <c:numCache>
                <c:formatCode>#,##0</c:formatCode>
                <c:ptCount val="8"/>
                <c:pt idx="0">
                  <c:v>1402</c:v>
                </c:pt>
                <c:pt idx="1">
                  <c:v>1663</c:v>
                </c:pt>
                <c:pt idx="2">
                  <c:v>1883</c:v>
                </c:pt>
                <c:pt idx="3">
                  <c:v>1917</c:v>
                </c:pt>
                <c:pt idx="4">
                  <c:v>2763</c:v>
                </c:pt>
                <c:pt idx="5">
                  <c:v>2602</c:v>
                </c:pt>
                <c:pt idx="6">
                  <c:v>2386</c:v>
                </c:pt>
                <c:pt idx="7">
                  <c:v>538</c:v>
                </c:pt>
              </c:numCache>
            </c:numRef>
          </c:val>
          <c:extLst>
            <c:ext xmlns:c16="http://schemas.microsoft.com/office/drawing/2014/chart" uri="{C3380CC4-5D6E-409C-BE32-E72D297353CC}">
              <c16:uniqueId val="{00000009-5F73-4456-B75F-C2ABFF0A3A5C}"/>
            </c:ext>
          </c:extLst>
        </c:ser>
        <c:ser>
          <c:idx val="10"/>
          <c:order val="10"/>
          <c:tx>
            <c:strRef>
              <c:f>'VC deals x VC industry (y)'!$R$18</c:f>
              <c:strCache>
                <c:ptCount val="1"/>
                <c:pt idx="0">
                  <c:v>Transportation</c:v>
                </c:pt>
              </c:strCache>
            </c:strRef>
          </c:tx>
          <c:spPr>
            <a:solidFill>
              <a:srgbClr val="78766F"/>
            </a:solidFill>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'VC deals x VC industry (y)'!$S$18:$Z$18</c:f>
              <c:numCache>
                <c:formatCode>#,##0</c:formatCode>
                <c:ptCount val="8"/>
                <c:pt idx="0">
                  <c:v>28</c:v>
                </c:pt>
                <c:pt idx="1">
                  <c:v>34</c:v>
                </c:pt>
                <c:pt idx="2">
                  <c:v>30</c:v>
                </c:pt>
                <c:pt idx="3">
                  <c:v>26</c:v>
                </c:pt>
                <c:pt idx="4">
                  <c:v>34</c:v>
                </c:pt>
                <c:pt idx="5">
                  <c:v>19</c:v>
                </c:pt>
                <c:pt idx="6">
                  <c:v>22</c:v>
                </c:pt>
                <c:pt idx="7">
                  <c:v>0</c:v>
                </c:pt>
              </c:numCache>
            </c:numRef>
          </c:val>
          <c:extLst>
            <c:ext xmlns:c16="http://schemas.microsoft.com/office/drawing/2014/chart" uri="{C3380CC4-5D6E-409C-BE32-E72D297353CC}">
              <c16:uniqueId val="{0000000A-5F73-4456-B75F-C2ABFF0A3A5C}"/>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06230656385043"/>
          <c:y val="5.5387692038088653E-2"/>
          <c:w val="0.89493769343614959"/>
          <c:h val="0.62535733523577341"/>
        </c:manualLayout>
      </c:layout>
      <c:barChart>
        <c:barDir val="col"/>
        <c:grouping val="clustered"/>
        <c:varyColors val="0"/>
        <c:ser>
          <c:idx val="0"/>
          <c:order val="0"/>
          <c:tx>
            <c:strRef>
              <c:f>'Segment by Year'!$D$7</c:f>
              <c:strCache>
                <c:ptCount val="1"/>
                <c:pt idx="0">
                  <c:v>Development</c:v>
                </c:pt>
              </c:strCache>
            </c:strRef>
          </c:tx>
          <c:spPr>
            <a:solidFill>
              <a:schemeClr val="accent1"/>
            </a:solidFill>
          </c:spPr>
          <c:invertIfNegative val="0"/>
          <c:dLbls>
            <c:delete val="1"/>
          </c:dLbls>
          <c:cat>
            <c:numRef>
              <c:f>'Segment by Year'!$E$6:$L$6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Year'!$E$7:$L$7</c:f>
              <c:numCache>
                <c:formatCode>"$"#,##0.0;;</c:formatCode>
                <c:ptCount val="8"/>
                <c:pt idx="0">
                  <c:v>543.87000499999999</c:v>
                </c:pt>
                <c:pt idx="1">
                  <c:v>376.04476500000004</c:v>
                </c:pt>
                <c:pt idx="2">
                  <c:v>398.19483194700007</c:v>
                </c:pt>
                <c:pt idx="3">
                  <c:v>309.7552007970001</c:v>
                </c:pt>
                <c:pt idx="4">
                  <c:v>2161.1723671680002</c:v>
                </c:pt>
                <c:pt idx="5">
                  <c:v>1280.861042</c:v>
                </c:pt>
                <c:pt idx="6">
                  <c:v>976.29417499999988</c:v>
                </c:pt>
                <c:pt idx="7">
                  <c:v>254.60944599999999</c:v>
                </c:pt>
              </c:numCache>
            </c:numRef>
          </c:val>
          <c:extLst>
            <c:ext xmlns:c16="http://schemas.microsoft.com/office/drawing/2014/chart" uri="{C3380CC4-5D6E-409C-BE32-E72D297353CC}">
              <c16:uniqueId val="{00000000-90E3-41C7-B7EF-BF9546A46923}"/>
            </c:ext>
          </c:extLst>
        </c:ser>
        <c:ser>
          <c:idx val="1"/>
          <c:order val="1"/>
          <c:tx>
            <c:strRef>
              <c:f>'Segment by Year'!$D$8</c:f>
              <c:strCache>
                <c:ptCount val="1"/>
                <c:pt idx="0">
                  <c:v>Operations</c:v>
                </c:pt>
              </c:strCache>
            </c:strRef>
          </c:tx>
          <c:spPr>
            <a:ln w="19050">
              <a:noFill/>
              <a:prstDash val="solid"/>
            </a:ln>
          </c:spPr>
          <c:invertIfNegative val="0"/>
          <c:dLbls>
            <c:delete val="1"/>
          </c:dLbls>
          <c:cat>
            <c:numRef>
              <c:f>'Segment by Year'!$E$6:$L$6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Year'!$E$8:$L$8</c:f>
              <c:numCache>
                <c:formatCode>"$"#,##0.0</c:formatCode>
                <c:ptCount val="8"/>
                <c:pt idx="0">
                  <c:v>130.838397598</c:v>
                </c:pt>
                <c:pt idx="1">
                  <c:v>114.547654841</c:v>
                </c:pt>
                <c:pt idx="2">
                  <c:v>122.94148987199999</c:v>
                </c:pt>
                <c:pt idx="3">
                  <c:v>341.73953330900002</c:v>
                </c:pt>
                <c:pt idx="4">
                  <c:v>944.29876493699999</c:v>
                </c:pt>
                <c:pt idx="5">
                  <c:v>88.465454999999992</c:v>
                </c:pt>
                <c:pt idx="6">
                  <c:v>126.02844100000002</c:v>
                </c:pt>
                <c:pt idx="7">
                  <c:v>0</c:v>
                </c:pt>
              </c:numCache>
            </c:numRef>
          </c:val>
          <c:extLst>
            <c:ext xmlns:c16="http://schemas.microsoft.com/office/drawing/2014/chart" uri="{C3380CC4-5D6E-409C-BE32-E72D297353CC}">
              <c16:uniqueId val="{00000001-90E3-41C7-B7EF-BF9546A46923}"/>
            </c:ext>
          </c:extLst>
        </c:ser>
        <c:ser>
          <c:idx val="2"/>
          <c:order val="2"/>
          <c:tx>
            <c:strRef>
              <c:f>'Segment by Year'!$D$9</c:f>
              <c:strCache>
                <c:ptCount val="1"/>
                <c:pt idx="0">
                  <c:v>Access</c:v>
                </c:pt>
              </c:strCache>
            </c:strRef>
          </c:tx>
          <c:invertIfNegative val="0"/>
          <c:dLbls>
            <c:delete val="1"/>
          </c:dLbls>
          <c:cat>
            <c:numRef>
              <c:f>'Segment by Year'!$E$6:$L$6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Year'!$E$9:$L$9</c:f>
              <c:numCache>
                <c:formatCode>"$"#,##0.0;;</c:formatCode>
                <c:ptCount val="8"/>
                <c:pt idx="0">
                  <c:v>321.28825899999998</c:v>
                </c:pt>
                <c:pt idx="1">
                  <c:v>120.13910011500001</c:v>
                </c:pt>
                <c:pt idx="2">
                  <c:v>376.69147900000007</c:v>
                </c:pt>
                <c:pt idx="3">
                  <c:v>68.107016527999974</c:v>
                </c:pt>
                <c:pt idx="4">
                  <c:v>284.65118399999994</c:v>
                </c:pt>
                <c:pt idx="5">
                  <c:v>382.78291480000007</c:v>
                </c:pt>
                <c:pt idx="6">
                  <c:v>98.423480999999995</c:v>
                </c:pt>
                <c:pt idx="7">
                  <c:v>23.000003</c:v>
                </c:pt>
              </c:numCache>
            </c:numRef>
          </c:val>
          <c:extLst>
            <c:ext xmlns:c16="http://schemas.microsoft.com/office/drawing/2014/chart" uri="{C3380CC4-5D6E-409C-BE32-E72D297353CC}">
              <c16:uniqueId val="{00000002-90E3-41C7-B7EF-BF9546A46923}"/>
            </c:ext>
          </c:extLst>
        </c:ser>
        <c:ser>
          <c:idx val="3"/>
          <c:order val="3"/>
          <c:tx>
            <c:strRef>
              <c:f>'Segment by Year'!$D$10</c:f>
              <c:strCache>
                <c:ptCount val="1"/>
                <c:pt idx="0">
                  <c:v>Experience</c:v>
                </c:pt>
              </c:strCache>
            </c:strRef>
          </c:tx>
          <c:invertIfNegative val="0"/>
          <c:dLbls>
            <c:delete val="1"/>
          </c:dLbls>
          <c:cat>
            <c:numRef>
              <c:f>'Segment by Year'!$E$6:$L$6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Year'!$E$10:$L$10</c:f>
              <c:numCache>
                <c:formatCode>"$"#,##0.0</c:formatCode>
                <c:ptCount val="8"/>
                <c:pt idx="0">
                  <c:v>134.939037853</c:v>
                </c:pt>
                <c:pt idx="1">
                  <c:v>414.146187145</c:v>
                </c:pt>
                <c:pt idx="2">
                  <c:v>74.559808000000004</c:v>
                </c:pt>
                <c:pt idx="3">
                  <c:v>597.287826</c:v>
                </c:pt>
                <c:pt idx="4">
                  <c:v>824.31473765700002</c:v>
                </c:pt>
                <c:pt idx="5">
                  <c:v>231.09088422200006</c:v>
                </c:pt>
                <c:pt idx="6">
                  <c:v>51.307116999999998</c:v>
                </c:pt>
                <c:pt idx="7">
                  <c:v>14.672001</c:v>
                </c:pt>
              </c:numCache>
            </c:numRef>
          </c:val>
          <c:extLst>
            <c:ext xmlns:c16="http://schemas.microsoft.com/office/drawing/2014/chart" uri="{C3380CC4-5D6E-409C-BE32-E72D297353CC}">
              <c16:uniqueId val="{00000003-90E3-41C7-B7EF-BF9546A46923}"/>
            </c:ext>
          </c:extLst>
        </c:ser>
        <c:ser>
          <c:idx val="4"/>
          <c:order val="4"/>
          <c:tx>
            <c:strRef>
              <c:f>'Segment by Year'!$D$11</c:f>
              <c:strCache>
                <c:ptCount val="1"/>
                <c:pt idx="0">
                  <c:v>Content</c:v>
                </c:pt>
              </c:strCache>
            </c:strRef>
          </c:tx>
          <c:invertIfNegative val="0"/>
          <c:dLbls>
            <c:delete val="1"/>
          </c:dLbls>
          <c:cat>
            <c:numRef>
              <c:f>'Segment by Year'!$E$6:$L$6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Year'!$E$11:$L$11</c:f>
              <c:numCache>
                <c:formatCode>"$"#,##0.0;;</c:formatCode>
                <c:ptCount val="8"/>
                <c:pt idx="0">
                  <c:v>834.07751099999984</c:v>
                </c:pt>
                <c:pt idx="1">
                  <c:v>2029.298198471</c:v>
                </c:pt>
                <c:pt idx="2">
                  <c:v>1203.7018310000001</c:v>
                </c:pt>
                <c:pt idx="3">
                  <c:v>3665.4536480000002</c:v>
                </c:pt>
                <c:pt idx="4">
                  <c:v>4891.4142959399978</c:v>
                </c:pt>
                <c:pt idx="5">
                  <c:v>6174.8828489999978</c:v>
                </c:pt>
                <c:pt idx="6">
                  <c:v>982.64554444900045</c:v>
                </c:pt>
                <c:pt idx="7">
                  <c:v>179.43558299999998</c:v>
                </c:pt>
              </c:numCache>
            </c:numRef>
          </c:val>
          <c:extLst>
            <c:ext xmlns:c16="http://schemas.microsoft.com/office/drawing/2014/chart" uri="{C3380CC4-5D6E-409C-BE32-E72D297353CC}">
              <c16:uniqueId val="{00000004-90E3-41C7-B7EF-BF9546A46923}"/>
            </c:ext>
          </c:extLst>
        </c:ser>
        <c:dLbls>
          <c:showLegendKey val="0"/>
          <c:showVal val="1"/>
          <c:showCatName val="0"/>
          <c:showSerName val="0"/>
          <c:showPercent val="0"/>
          <c:showBubbleSize val="0"/>
        </c:dLbls>
        <c:gapWidth val="75"/>
        <c:axId val="764263840"/>
        <c:axId val="583323872"/>
      </c:bar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spPr>
        <a:noFill/>
        <a:ln>
          <a:noFill/>
        </a:ln>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'Segment by Year'!$D$42</c:f>
              <c:strCache>
                <c:ptCount val="1"/>
                <c:pt idx="0">
                  <c:v>Development</c:v>
                </c:pt>
              </c:strCache>
            </c:strRef>
          </c:tx>
          <c:spPr>
            <a:solidFill>
              <a:schemeClr val="accent1"/>
            </a:solidFill>
          </c:spPr>
          <c:invertIfNegative val="0"/>
          <c:dLbls>
            <c:spPr>
              <a:noFill/>
              <a:ln>
                <a:noFill/>
              </a:ln>
              <a:effectLst/>
            </c:spPr>
            <c:txPr>
              <a:bodyPr rot="0" vert="horz"/>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'Segment by Year'!$G$41:$L$41</c:f>
              <c:numCache>
                <c:formatCode>General</c:formatCode>
                <c:ptCount val="6"/>
                <c:pt idx="0">
                  <c:v>2019</c:v>
                </c:pt>
                <c:pt idx="1">
                  <c:v>2020</c:v>
                </c:pt>
                <c:pt idx="2">
                  <c:v>2021</c:v>
                </c:pt>
                <c:pt idx="3">
                  <c:v>2022</c:v>
                </c:pt>
                <c:pt idx="4">
                  <c:v>2023</c:v>
                </c:pt>
                <c:pt idx="5" formatCode="General&quot;*&quot;">
                  <c:v>2024</c:v>
                </c:pt>
              </c:numCache>
            </c:numRef>
          </c:cat>
          <c:val>
            <c:numRef>
              <c:f>'Segment by Year'!$G$42:$L$42</c:f>
              <c:numCache>
                <c:formatCode>General</c:formatCode>
                <c:ptCount val="6"/>
                <c:pt idx="0">
                  <c:v>30</c:v>
                </c:pt>
                <c:pt idx="1">
                  <c:v>38</c:v>
                </c:pt>
                <c:pt idx="2">
                  <c:v>59</c:v>
                </c:pt>
                <c:pt idx="3">
                  <c:v>77</c:v>
                </c:pt>
                <c:pt idx="4">
                  <c:v>56</c:v>
                </c:pt>
                <c:pt idx="5">
                  <c:v>19</c:v>
                </c:pt>
              </c:numCache>
            </c:numRef>
          </c:val>
          <c:extLst>
            <c:ext xmlns:c16="http://schemas.microsoft.com/office/drawing/2014/chart" uri="{C3380CC4-5D6E-409C-BE32-E72D297353CC}">
              <c16:uniqueId val="{00000000-0B8E-4EA4-B9E8-D3FA1432D553}"/>
            </c:ext>
          </c:extLst>
        </c:ser>
        <c:ser>
          <c:idx val="1"/>
          <c:order val="1"/>
          <c:tx>
            <c:strRef>
              <c:f>'Segment by Year'!$D$43</c:f>
              <c:strCache>
                <c:ptCount val="1"/>
                <c:pt idx="0">
                  <c:v>Operations</c:v>
                </c:pt>
              </c:strCache>
            </c:strRef>
          </c:tx>
          <c:spPr>
            <a:ln w="1905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'Segment by Year'!$G$41:$L$41</c:f>
              <c:numCache>
                <c:formatCode>General</c:formatCode>
                <c:ptCount val="6"/>
                <c:pt idx="0">
                  <c:v>2019</c:v>
                </c:pt>
                <c:pt idx="1">
                  <c:v>2020</c:v>
                </c:pt>
                <c:pt idx="2">
                  <c:v>2021</c:v>
                </c:pt>
                <c:pt idx="3">
                  <c:v>2022</c:v>
                </c:pt>
                <c:pt idx="4">
                  <c:v>2023</c:v>
                </c:pt>
                <c:pt idx="5" formatCode="General&quot;*&quot;">
                  <c:v>2024</c:v>
                </c:pt>
              </c:numCache>
            </c:numRef>
          </c:cat>
          <c:val>
            <c:numRef>
              <c:f>'Segment by Year'!$G$43:$L$43</c:f>
              <c:numCache>
                <c:formatCode>General</c:formatCode>
                <c:ptCount val="6"/>
                <c:pt idx="0">
                  <c:v>15</c:v>
                </c:pt>
                <c:pt idx="1">
                  <c:v>17</c:v>
                </c:pt>
                <c:pt idx="2">
                  <c:v>24</c:v>
                </c:pt>
                <c:pt idx="3">
                  <c:v>12</c:v>
                </c:pt>
                <c:pt idx="4">
                  <c:v>13</c:v>
                </c:pt>
                <c:pt idx="5">
                  <c:v>0</c:v>
                </c:pt>
              </c:numCache>
            </c:numRef>
          </c:val>
          <c:extLst>
            <c:ext xmlns:c16="http://schemas.microsoft.com/office/drawing/2014/chart" uri="{C3380CC4-5D6E-409C-BE32-E72D297353CC}">
              <c16:uniqueId val="{00000001-0B8E-4EA4-B9E8-D3FA1432D553}"/>
            </c:ext>
          </c:extLst>
        </c:ser>
        <c:ser>
          <c:idx val="2"/>
          <c:order val="2"/>
          <c:tx>
            <c:strRef>
              <c:f>'Segment by Year'!$D$44</c:f>
              <c:strCache>
                <c:ptCount val="1"/>
                <c:pt idx="0">
                  <c:v>Access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'Segment by Year'!$G$41:$L$41</c:f>
              <c:numCache>
                <c:formatCode>General</c:formatCode>
                <c:ptCount val="6"/>
                <c:pt idx="0">
                  <c:v>2019</c:v>
                </c:pt>
                <c:pt idx="1">
                  <c:v>2020</c:v>
                </c:pt>
                <c:pt idx="2">
                  <c:v>2021</c:v>
                </c:pt>
                <c:pt idx="3">
                  <c:v>2022</c:v>
                </c:pt>
                <c:pt idx="4">
                  <c:v>2023</c:v>
                </c:pt>
                <c:pt idx="5" formatCode="General&quot;*&quot;">
                  <c:v>2024</c:v>
                </c:pt>
              </c:numCache>
            </c:numRef>
          </c:cat>
          <c:val>
            <c:numRef>
              <c:f>'Segment by Year'!$G$44:$L$44</c:f>
              <c:numCache>
                <c:formatCode>General</c:formatCode>
                <c:ptCount val="6"/>
                <c:pt idx="0">
                  <c:v>41</c:v>
                </c:pt>
                <c:pt idx="1">
                  <c:v>31</c:v>
                </c:pt>
                <c:pt idx="2">
                  <c:v>51</c:v>
                </c:pt>
                <c:pt idx="3">
                  <c:v>43</c:v>
                </c:pt>
                <c:pt idx="4">
                  <c:v>26</c:v>
                </c:pt>
                <c:pt idx="5">
                  <c:v>2</c:v>
                </c:pt>
              </c:numCache>
            </c:numRef>
          </c:val>
          <c:extLst>
            <c:ext xmlns:c16="http://schemas.microsoft.com/office/drawing/2014/chart" uri="{C3380CC4-5D6E-409C-BE32-E72D297353CC}">
              <c16:uniqueId val="{00000002-0B8E-4EA4-B9E8-D3FA1432D553}"/>
            </c:ext>
          </c:extLst>
        </c:ser>
        <c:ser>
          <c:idx val="3"/>
          <c:order val="3"/>
          <c:tx>
            <c:strRef>
              <c:f>'Segment by Year'!$D$45</c:f>
              <c:strCache>
                <c:ptCount val="1"/>
                <c:pt idx="0">
                  <c:v>Experience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'Segment by Year'!$G$41:$L$41</c:f>
              <c:numCache>
                <c:formatCode>General</c:formatCode>
                <c:ptCount val="6"/>
                <c:pt idx="0">
                  <c:v>2019</c:v>
                </c:pt>
                <c:pt idx="1">
                  <c:v>2020</c:v>
                </c:pt>
                <c:pt idx="2">
                  <c:v>2021</c:v>
                </c:pt>
                <c:pt idx="3">
                  <c:v>2022</c:v>
                </c:pt>
                <c:pt idx="4">
                  <c:v>2023</c:v>
                </c:pt>
                <c:pt idx="5" formatCode="General&quot;*&quot;">
                  <c:v>2024</c:v>
                </c:pt>
              </c:numCache>
            </c:numRef>
          </c:cat>
          <c:val>
            <c:numRef>
              <c:f>'Segment by Year'!$G$45:$L$45</c:f>
              <c:numCache>
                <c:formatCode>General</c:formatCode>
                <c:ptCount val="6"/>
                <c:pt idx="0">
                  <c:v>24</c:v>
                </c:pt>
                <c:pt idx="1">
                  <c:v>38</c:v>
                </c:pt>
                <c:pt idx="2">
                  <c:v>53</c:v>
                </c:pt>
                <c:pt idx="3">
                  <c:v>41</c:v>
                </c:pt>
                <c:pt idx="4">
                  <c:v>17</c:v>
                </c:pt>
                <c:pt idx="5">
                  <c:v>4</c:v>
                </c:pt>
              </c:numCache>
            </c:numRef>
          </c:val>
          <c:extLst>
            <c:ext xmlns:c16="http://schemas.microsoft.com/office/drawing/2014/chart" uri="{C3380CC4-5D6E-409C-BE32-E72D297353CC}">
              <c16:uniqueId val="{00000003-0B8E-4EA4-B9E8-D3FA1432D553}"/>
            </c:ext>
          </c:extLst>
        </c:ser>
        <c:ser>
          <c:idx val="4"/>
          <c:order val="4"/>
          <c:tx>
            <c:strRef>
              <c:f>'Segment by Year'!$D$46</c:f>
              <c:strCache>
                <c:ptCount val="1"/>
                <c:pt idx="0">
                  <c:v>Content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'Segment by Year'!$G$41:$L$41</c:f>
              <c:numCache>
                <c:formatCode>General</c:formatCode>
                <c:ptCount val="6"/>
                <c:pt idx="0">
                  <c:v>2019</c:v>
                </c:pt>
                <c:pt idx="1">
                  <c:v>2020</c:v>
                </c:pt>
                <c:pt idx="2">
                  <c:v>2021</c:v>
                </c:pt>
                <c:pt idx="3">
                  <c:v>2022</c:v>
                </c:pt>
                <c:pt idx="4">
                  <c:v>2023</c:v>
                </c:pt>
                <c:pt idx="5" formatCode="General&quot;*&quot;">
                  <c:v>2024</c:v>
                </c:pt>
              </c:numCache>
            </c:numRef>
          </c:cat>
          <c:val>
            <c:numRef>
              <c:f>'Segment by Year'!$G$46:$L$46</c:f>
              <c:numCache>
                <c:formatCode>General</c:formatCode>
                <c:ptCount val="6"/>
                <c:pt idx="0">
                  <c:v>90</c:v>
                </c:pt>
                <c:pt idx="1">
                  <c:v>111</c:v>
                </c:pt>
                <c:pt idx="2">
                  <c:v>215</c:v>
                </c:pt>
                <c:pt idx="3">
                  <c:v>218</c:v>
                </c:pt>
                <c:pt idx="4">
                  <c:v>128</c:v>
                </c:pt>
                <c:pt idx="5">
                  <c:v>34</c:v>
                </c:pt>
              </c:numCache>
            </c:numRef>
          </c:val>
          <c:extLst>
            <c:ext xmlns:c16="http://schemas.microsoft.com/office/drawing/2014/chart" uri="{C3380CC4-5D6E-409C-BE32-E72D297353CC}">
              <c16:uniqueId val="{00000004-0B8E-4EA4-B9E8-D3FA1432D553}"/>
            </c:ext>
          </c:extLst>
        </c:ser>
        <c:dLbls>
          <c:showLegendKey val="0"/>
          <c:showVal val="1"/>
          <c:showCatName val="0"/>
          <c:showSerName val="0"/>
          <c:showPercent val="0"/>
          <c:showBubbleSize val="0"/>
        </c:dLbls>
        <c:gapWidth val="75"/>
        <c:axId val="764263840"/>
        <c:axId val="583323872"/>
      </c:bar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General" sourceLinked="1"/>
        <c:majorTickMark val="none"/>
        <c:minorTickMark val="none"/>
        <c:tickLblPos val="nextTo"/>
        <c:spPr>
          <a:ln>
            <a:noFill/>
          </a:ln>
        </c:spPr>
        <c:txPr>
          <a:bodyPr/>
          <a:lstStyle/>
          <a:p>
            <a:pPr algn="ctr" rtl="0">
              <a:defRPr/>
            </a:pPr>
            <a:endParaRPr lang="en-US"/>
          </a:p>
        </c:txPr>
        <c:crossAx val="764263840"/>
        <c:crosses val="autoZero"/>
        <c:crossBetween val="between"/>
      </c:valAx>
      <c:spPr>
        <a:noFill/>
        <a:ln>
          <a:noFill/>
        </a:ln>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106411388374247E-2"/>
          <c:y val="5.5387692038088653E-2"/>
          <c:w val="0.94089358861162575"/>
          <c:h val="0.62535733523577341"/>
        </c:manualLayout>
      </c:layout>
      <c:barChart>
        <c:barDir val="col"/>
        <c:grouping val="clustered"/>
        <c:varyColors val="0"/>
        <c:ser>
          <c:idx val="0"/>
          <c:order val="0"/>
          <c:tx>
            <c:strRef>
              <c:f>'Segment by Year'!$P$7</c:f>
              <c:strCache>
                <c:ptCount val="1"/>
                <c:pt idx="0">
                  <c:v>Alternative Lending</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Year'!$Q$7:$X$7</c:f>
              <c:numCache>
                <c:formatCode>"$"#,##0.0;;</c:formatCode>
                <c:ptCount val="8"/>
                <c:pt idx="0">
                  <c:v>1935.35139</c:v>
                </c:pt>
                <c:pt idx="1">
                  <c:v>2464.5091228010001</c:v>
                </c:pt>
                <c:pt idx="2">
                  <c:v>3181.1288375690001</c:v>
                </c:pt>
                <c:pt idx="3">
                  <c:v>2851.5244069999999</c:v>
                </c:pt>
                <c:pt idx="4">
                  <c:v>7091.301225000002</c:v>
                </c:pt>
                <c:pt idx="5">
                  <c:v>3259.3191709999987</c:v>
                </c:pt>
                <c:pt idx="6">
                  <c:v>1741.0043179999996</c:v>
                </c:pt>
                <c:pt idx="7">
                  <c:v>214.98885000000001</c:v>
                </c:pt>
              </c:numCache>
            </c:numRef>
          </c:val>
          <c:extLst>
            <c:ext xmlns:c16="http://schemas.microsoft.com/office/drawing/2014/chart" uri="{C3380CC4-5D6E-409C-BE32-E72D297353CC}">
              <c16:uniqueId val="{00000000-5A14-46F3-8874-CA8F544E256C}"/>
            </c:ext>
          </c:extLst>
        </c:ser>
        <c:ser>
          <c:idx val="1"/>
          <c:order val="1"/>
          <c:tx>
            <c:strRef>
              <c:f>'Segment by Year'!$P$8</c:f>
              <c:strCache>
                <c:ptCount val="1"/>
                <c:pt idx="0">
                  <c:v>Capital Markets</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Year'!$Q$8:$X$8</c:f>
              <c:numCache>
                <c:formatCode>"$"#,##0.0</c:formatCode>
                <c:ptCount val="8"/>
                <c:pt idx="0">
                  <c:v>470.74169600000005</c:v>
                </c:pt>
                <c:pt idx="1">
                  <c:v>1802.2515368899999</c:v>
                </c:pt>
                <c:pt idx="2">
                  <c:v>1147.493782</c:v>
                </c:pt>
                <c:pt idx="3">
                  <c:v>2016.0982429499998</c:v>
                </c:pt>
                <c:pt idx="4">
                  <c:v>4798.2048527710003</c:v>
                </c:pt>
                <c:pt idx="5">
                  <c:v>1903.8822139999993</c:v>
                </c:pt>
                <c:pt idx="6">
                  <c:v>3215.0815419999999</c:v>
                </c:pt>
                <c:pt idx="7">
                  <c:v>309.39365899999996</c:v>
                </c:pt>
              </c:numCache>
            </c:numRef>
          </c:val>
          <c:extLst>
            <c:ext xmlns:c16="http://schemas.microsoft.com/office/drawing/2014/chart" uri="{C3380CC4-5D6E-409C-BE32-E72D297353CC}">
              <c16:uniqueId val="{00000001-5A14-46F3-8874-CA8F544E256C}"/>
            </c:ext>
          </c:extLst>
        </c:ser>
        <c:ser>
          <c:idx val="2"/>
          <c:order val="2"/>
          <c:tx>
            <c:strRef>
              <c:f>'Segment by Year'!$P$9</c:f>
              <c:strCache>
                <c:ptCount val="1"/>
                <c:pt idx="0">
                  <c:v>Credit &amp; Banking</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Year'!$Q$9:$X$9</c:f>
              <c:numCache>
                <c:formatCode>"$"#,##0.0;;</c:formatCode>
                <c:ptCount val="8"/>
                <c:pt idx="0">
                  <c:v>678.8971130000001</c:v>
                </c:pt>
                <c:pt idx="1">
                  <c:v>741.40023979300008</c:v>
                </c:pt>
                <c:pt idx="2">
                  <c:v>2113.3409940799993</c:v>
                </c:pt>
                <c:pt idx="3">
                  <c:v>3134.193041</c:v>
                </c:pt>
                <c:pt idx="4">
                  <c:v>4773.7040661099991</c:v>
                </c:pt>
                <c:pt idx="5">
                  <c:v>1201.7489010000002</c:v>
                </c:pt>
                <c:pt idx="6">
                  <c:v>697.66810599999985</c:v>
                </c:pt>
                <c:pt idx="7">
                  <c:v>67.746172000000001</c:v>
                </c:pt>
              </c:numCache>
            </c:numRef>
          </c:val>
          <c:extLst>
            <c:ext xmlns:c16="http://schemas.microsoft.com/office/drawing/2014/chart" uri="{C3380CC4-5D6E-409C-BE32-E72D297353CC}">
              <c16:uniqueId val="{00000002-5A14-46F3-8874-CA8F544E256C}"/>
            </c:ext>
          </c:extLst>
        </c:ser>
        <c:ser>
          <c:idx val="3"/>
          <c:order val="3"/>
          <c:tx>
            <c:strRef>
              <c:f>'Segment by Year'!$P$10</c:f>
              <c:strCache>
                <c:ptCount val="1"/>
                <c:pt idx="0">
                  <c:v>Commercial Finance</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Year'!$Q$10:$X$10</c:f>
              <c:numCache>
                <c:formatCode>"$"#,##0.0</c:formatCode>
                <c:ptCount val="8"/>
                <c:pt idx="0">
                  <c:v>498.31659199999996</c:v>
                </c:pt>
                <c:pt idx="1">
                  <c:v>108.67961333</c:v>
                </c:pt>
                <c:pt idx="2">
                  <c:v>218.057805</c:v>
                </c:pt>
                <c:pt idx="3">
                  <c:v>265.06941119999999</c:v>
                </c:pt>
                <c:pt idx="4">
                  <c:v>1022.5787775449999</c:v>
                </c:pt>
                <c:pt idx="5">
                  <c:v>1695.4618393000001</c:v>
                </c:pt>
                <c:pt idx="6">
                  <c:v>675.60632800000008</c:v>
                </c:pt>
                <c:pt idx="7">
                  <c:v>37.223358000000005</c:v>
                </c:pt>
              </c:numCache>
            </c:numRef>
          </c:val>
          <c:extLst>
            <c:ext xmlns:c16="http://schemas.microsoft.com/office/drawing/2014/chart" uri="{C3380CC4-5D6E-409C-BE32-E72D297353CC}">
              <c16:uniqueId val="{00000003-5A14-46F3-8874-CA8F544E256C}"/>
            </c:ext>
          </c:extLst>
        </c:ser>
        <c:ser>
          <c:idx val="4"/>
          <c:order val="4"/>
          <c:tx>
            <c:strRef>
              <c:f>'Segment by Year'!$P$11</c:f>
              <c:strCache>
                <c:ptCount val="1"/>
                <c:pt idx="0">
                  <c:v>Consumer Payments</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Year'!$Q$11:$X$11</c:f>
              <c:numCache>
                <c:formatCode>"$"#,##0.0;;</c:formatCode>
                <c:ptCount val="8"/>
                <c:pt idx="0">
                  <c:v>214.95733400000006</c:v>
                </c:pt>
                <c:pt idx="1">
                  <c:v>331.40720600000003</c:v>
                </c:pt>
                <c:pt idx="2">
                  <c:v>359.64923999999996</c:v>
                </c:pt>
                <c:pt idx="3">
                  <c:v>429.91960938600005</c:v>
                </c:pt>
                <c:pt idx="4">
                  <c:v>760.78672000000017</c:v>
                </c:pt>
                <c:pt idx="5">
                  <c:v>1056.1758520000001</c:v>
                </c:pt>
                <c:pt idx="6">
                  <c:v>162.59988700000002</c:v>
                </c:pt>
                <c:pt idx="7">
                  <c:v>209.52508399999996</c:v>
                </c:pt>
              </c:numCache>
            </c:numRef>
          </c:val>
          <c:extLst>
            <c:ext xmlns:c16="http://schemas.microsoft.com/office/drawing/2014/chart" uri="{C3380CC4-5D6E-409C-BE32-E72D297353CC}">
              <c16:uniqueId val="{00000004-5A14-46F3-8874-CA8F544E256C}"/>
            </c:ext>
          </c:extLst>
        </c:ser>
        <c:ser>
          <c:idx val="5"/>
          <c:order val="5"/>
          <c:tx>
            <c:strRef>
              <c:f>'Segment by Year'!$P$12</c:f>
              <c:strCache>
                <c:ptCount val="1"/>
                <c:pt idx="0">
                  <c:v>CFO Stack</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Year'!$Q$12:$X$12</c:f>
              <c:numCache>
                <c:formatCode>"$"#,##0.0</c:formatCode>
                <c:ptCount val="8"/>
                <c:pt idx="0">
                  <c:v>884.59318700000006</c:v>
                </c:pt>
                <c:pt idx="1">
                  <c:v>1294.4222769999999</c:v>
                </c:pt>
                <c:pt idx="2">
                  <c:v>1720.351111961</c:v>
                </c:pt>
                <c:pt idx="3">
                  <c:v>2110.7173620809999</c:v>
                </c:pt>
                <c:pt idx="4">
                  <c:v>7743.6604328600015</c:v>
                </c:pt>
                <c:pt idx="5">
                  <c:v>4815.3947940000007</c:v>
                </c:pt>
                <c:pt idx="6">
                  <c:v>2080.8813531290002</c:v>
                </c:pt>
                <c:pt idx="7">
                  <c:v>274.36842300000001</c:v>
                </c:pt>
              </c:numCache>
            </c:numRef>
          </c:val>
          <c:extLst>
            <c:ext xmlns:c16="http://schemas.microsoft.com/office/drawing/2014/chart" uri="{C3380CC4-5D6E-409C-BE32-E72D297353CC}">
              <c16:uniqueId val="{00000005-5A14-46F3-8874-CA8F544E256C}"/>
            </c:ext>
          </c:extLst>
        </c:ser>
        <c:ser>
          <c:idx val="6"/>
          <c:order val="6"/>
          <c:tx>
            <c:strRef>
              <c:f>'Segment by Year'!$P$13</c:f>
              <c:strCache>
                <c:ptCount val="1"/>
                <c:pt idx="0">
                  <c:v>Financial Services Infrastructure</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Year'!$Q$13:$X$13</c:f>
              <c:numCache>
                <c:formatCode>"$"#,##0.0;;</c:formatCode>
                <c:ptCount val="8"/>
                <c:pt idx="0">
                  <c:v>346.73979899999995</c:v>
                </c:pt>
                <c:pt idx="1">
                  <c:v>829.19555200000002</c:v>
                </c:pt>
                <c:pt idx="2">
                  <c:v>1488.5212569999997</c:v>
                </c:pt>
                <c:pt idx="3">
                  <c:v>1530.2989594920004</c:v>
                </c:pt>
                <c:pt idx="4">
                  <c:v>3783.034243999999</c:v>
                </c:pt>
                <c:pt idx="5">
                  <c:v>1830.9600559999992</c:v>
                </c:pt>
                <c:pt idx="6">
                  <c:v>872.30163300000004</c:v>
                </c:pt>
                <c:pt idx="7">
                  <c:v>157.790246</c:v>
                </c:pt>
              </c:numCache>
            </c:numRef>
          </c:val>
          <c:extLst>
            <c:ext xmlns:c16="http://schemas.microsoft.com/office/drawing/2014/chart" uri="{C3380CC4-5D6E-409C-BE32-E72D297353CC}">
              <c16:uniqueId val="{00000006-5A14-46F3-8874-CA8F544E256C}"/>
            </c:ext>
          </c:extLst>
        </c:ser>
        <c:ser>
          <c:idx val="7"/>
          <c:order val="7"/>
          <c:tx>
            <c:strRef>
              <c:f>'Segment by Year'!$P$14</c:f>
              <c:strCache>
                <c:ptCount val="1"/>
                <c:pt idx="0">
                  <c:v>Payments (main)</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Year'!$Q$14:$X$14</c:f>
              <c:numCache>
                <c:formatCode>"$"#,##0.0</c:formatCode>
                <c:ptCount val="8"/>
                <c:pt idx="0">
                  <c:v>773.06732258199997</c:v>
                </c:pt>
                <c:pt idx="1">
                  <c:v>1899.065537832</c:v>
                </c:pt>
                <c:pt idx="2">
                  <c:v>1446.6934548139996</c:v>
                </c:pt>
                <c:pt idx="3">
                  <c:v>3100.0069269999999</c:v>
                </c:pt>
                <c:pt idx="4">
                  <c:v>6219.5916063219993</c:v>
                </c:pt>
                <c:pt idx="5">
                  <c:v>2847.6338989999995</c:v>
                </c:pt>
                <c:pt idx="6">
                  <c:v>7825.4289931699996</c:v>
                </c:pt>
                <c:pt idx="7">
                  <c:v>146.54037400000001</c:v>
                </c:pt>
              </c:numCache>
            </c:numRef>
          </c:val>
          <c:extLst>
            <c:ext xmlns:c16="http://schemas.microsoft.com/office/drawing/2014/chart" uri="{C3380CC4-5D6E-409C-BE32-E72D297353CC}">
              <c16:uniqueId val="{00000007-5A14-46F3-8874-CA8F544E256C}"/>
            </c:ext>
          </c:extLst>
        </c:ser>
        <c:ser>
          <c:idx val="8"/>
          <c:order val="8"/>
          <c:tx>
            <c:strRef>
              <c:f>'Segment by Year'!$P$15</c:f>
              <c:strCache>
                <c:ptCount val="1"/>
                <c:pt idx="0">
                  <c:v>Regtech</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Year'!$Q$15:$X$15</c:f>
              <c:numCache>
                <c:formatCode>"$"#,##0.0;;</c:formatCode>
                <c:ptCount val="8"/>
                <c:pt idx="0">
                  <c:v>102.22722932500001</c:v>
                </c:pt>
                <c:pt idx="1">
                  <c:v>310.10602071799997</c:v>
                </c:pt>
                <c:pt idx="2">
                  <c:v>321.25915377399997</c:v>
                </c:pt>
                <c:pt idx="3">
                  <c:v>365.06570946200009</c:v>
                </c:pt>
                <c:pt idx="4">
                  <c:v>1913.7225473699996</c:v>
                </c:pt>
                <c:pt idx="5">
                  <c:v>1015.4185970000004</c:v>
                </c:pt>
                <c:pt idx="6">
                  <c:v>387.07602099999997</c:v>
                </c:pt>
                <c:pt idx="7">
                  <c:v>20.854619</c:v>
                </c:pt>
              </c:numCache>
            </c:numRef>
          </c:val>
          <c:extLst>
            <c:ext xmlns:c16="http://schemas.microsoft.com/office/drawing/2014/chart" uri="{C3380CC4-5D6E-409C-BE32-E72D297353CC}">
              <c16:uniqueId val="{00000008-5A14-46F3-8874-CA8F544E256C}"/>
            </c:ext>
          </c:extLst>
        </c:ser>
        <c:ser>
          <c:idx val="9"/>
          <c:order val="9"/>
          <c:tx>
            <c:strRef>
              <c:f>'Segment by Year'!$P$16</c:f>
              <c:strCache>
                <c:ptCount val="1"/>
                <c:pt idx="0">
                  <c:v>Wealthtech</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Year'!$Q$16:$X$16</c:f>
              <c:numCache>
                <c:formatCode>"$"#,##0.0</c:formatCode>
                <c:ptCount val="8"/>
                <c:pt idx="0">
                  <c:v>1069.2716992140001</c:v>
                </c:pt>
                <c:pt idx="1">
                  <c:v>2066.618955633</c:v>
                </c:pt>
                <c:pt idx="2">
                  <c:v>2125.9653760680003</c:v>
                </c:pt>
                <c:pt idx="3">
                  <c:v>3339.2799933299989</c:v>
                </c:pt>
                <c:pt idx="4">
                  <c:v>9425.1482423510006</c:v>
                </c:pt>
                <c:pt idx="5">
                  <c:v>3779.0539895979978</c:v>
                </c:pt>
                <c:pt idx="6">
                  <c:v>1417.3963579999993</c:v>
                </c:pt>
                <c:pt idx="7">
                  <c:v>331.59618699999999</c:v>
                </c:pt>
              </c:numCache>
            </c:numRef>
          </c:val>
          <c:extLst>
            <c:ext xmlns:c16="http://schemas.microsoft.com/office/drawing/2014/chart" uri="{C3380CC4-5D6E-409C-BE32-E72D297353CC}">
              <c16:uniqueId val="{00000009-5A14-46F3-8874-CA8F544E256C}"/>
            </c:ext>
          </c:extLst>
        </c:ser>
        <c:dLbls>
          <c:showLegendKey val="0"/>
          <c:showVal val="1"/>
          <c:showCatName val="0"/>
          <c:showSerName val="0"/>
          <c:showPercent val="0"/>
          <c:showBubbleSize val="0"/>
        </c:dLbls>
        <c:gapWidth val="75"/>
        <c:axId val="764263840"/>
        <c:axId val="583323872"/>
      </c:bar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spPr>
        <a:noFill/>
        <a:ln>
          <a:noFill/>
        </a:ln>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106411388374247E-2"/>
          <c:y val="5.5387692038088653E-2"/>
          <c:w val="0.94089358861162575"/>
          <c:h val="0.62535733523577341"/>
        </c:manualLayout>
      </c:layout>
      <c:barChart>
        <c:barDir val="col"/>
        <c:grouping val="clustered"/>
        <c:varyColors val="0"/>
        <c:ser>
          <c:idx val="0"/>
          <c:order val="0"/>
          <c:tx>
            <c:strRef>
              <c:f>'Segment by Year'!$P$44</c:f>
              <c:strCache>
                <c:ptCount val="1"/>
                <c:pt idx="0">
                  <c:v>Alternative Lending</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Year'!$Q$44:$X$44</c:f>
              <c:numCache>
                <c:formatCode>General</c:formatCode>
                <c:ptCount val="8"/>
                <c:pt idx="0">
                  <c:v>91</c:v>
                </c:pt>
                <c:pt idx="1">
                  <c:v>88</c:v>
                </c:pt>
                <c:pt idx="2">
                  <c:v>112</c:v>
                </c:pt>
                <c:pt idx="3">
                  <c:v>94</c:v>
                </c:pt>
                <c:pt idx="4">
                  <c:v>148</c:v>
                </c:pt>
                <c:pt idx="5">
                  <c:v>123</c:v>
                </c:pt>
                <c:pt idx="6">
                  <c:v>95</c:v>
                </c:pt>
                <c:pt idx="7">
                  <c:v>18</c:v>
                </c:pt>
              </c:numCache>
            </c:numRef>
          </c:val>
          <c:extLst>
            <c:ext xmlns:c16="http://schemas.microsoft.com/office/drawing/2014/chart" uri="{C3380CC4-5D6E-409C-BE32-E72D297353CC}">
              <c16:uniqueId val="{00000000-F7EC-4342-9316-6169F4C5BBE7}"/>
            </c:ext>
          </c:extLst>
        </c:ser>
        <c:ser>
          <c:idx val="1"/>
          <c:order val="1"/>
          <c:tx>
            <c:strRef>
              <c:f>'Segment by Year'!$P$45</c:f>
              <c:strCache>
                <c:ptCount val="1"/>
                <c:pt idx="0">
                  <c:v>Capital Markets</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Year'!$Q$45:$X$45</c:f>
              <c:numCache>
                <c:formatCode>General</c:formatCode>
                <c:ptCount val="8"/>
                <c:pt idx="0">
                  <c:v>66</c:v>
                </c:pt>
                <c:pt idx="1">
                  <c:v>71</c:v>
                </c:pt>
                <c:pt idx="2">
                  <c:v>78</c:v>
                </c:pt>
                <c:pt idx="3">
                  <c:v>65</c:v>
                </c:pt>
                <c:pt idx="4">
                  <c:v>103</c:v>
                </c:pt>
                <c:pt idx="5">
                  <c:v>95</c:v>
                </c:pt>
                <c:pt idx="6">
                  <c:v>78</c:v>
                </c:pt>
                <c:pt idx="7">
                  <c:v>23</c:v>
                </c:pt>
              </c:numCache>
            </c:numRef>
          </c:val>
          <c:extLst>
            <c:ext xmlns:c16="http://schemas.microsoft.com/office/drawing/2014/chart" uri="{C3380CC4-5D6E-409C-BE32-E72D297353CC}">
              <c16:uniqueId val="{00000001-F7EC-4342-9316-6169F4C5BBE7}"/>
            </c:ext>
          </c:extLst>
        </c:ser>
        <c:ser>
          <c:idx val="2"/>
          <c:order val="2"/>
          <c:tx>
            <c:strRef>
              <c:f>'Segment by Year'!$P$46</c:f>
              <c:strCache>
                <c:ptCount val="1"/>
                <c:pt idx="0">
                  <c:v>Credit &amp; Banking</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Year'!$Q$46:$X$46</c:f>
              <c:numCache>
                <c:formatCode>General</c:formatCode>
                <c:ptCount val="8"/>
                <c:pt idx="0">
                  <c:v>29</c:v>
                </c:pt>
                <c:pt idx="1">
                  <c:v>44</c:v>
                </c:pt>
                <c:pt idx="2">
                  <c:v>59</c:v>
                </c:pt>
                <c:pt idx="3">
                  <c:v>54</c:v>
                </c:pt>
                <c:pt idx="4">
                  <c:v>87</c:v>
                </c:pt>
                <c:pt idx="5">
                  <c:v>50</c:v>
                </c:pt>
                <c:pt idx="6">
                  <c:v>41</c:v>
                </c:pt>
                <c:pt idx="7">
                  <c:v>6</c:v>
                </c:pt>
              </c:numCache>
            </c:numRef>
          </c:val>
          <c:extLst>
            <c:ext xmlns:c16="http://schemas.microsoft.com/office/drawing/2014/chart" uri="{C3380CC4-5D6E-409C-BE32-E72D297353CC}">
              <c16:uniqueId val="{00000002-F7EC-4342-9316-6169F4C5BBE7}"/>
            </c:ext>
          </c:extLst>
        </c:ser>
        <c:ser>
          <c:idx val="3"/>
          <c:order val="3"/>
          <c:tx>
            <c:strRef>
              <c:f>'Segment by Year'!$P$47</c:f>
              <c:strCache>
                <c:ptCount val="1"/>
                <c:pt idx="0">
                  <c:v>Commercial Finance</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Year'!$Q$47:$X$47</c:f>
              <c:numCache>
                <c:formatCode>General</c:formatCode>
                <c:ptCount val="8"/>
                <c:pt idx="0">
                  <c:v>10</c:v>
                </c:pt>
                <c:pt idx="1">
                  <c:v>9</c:v>
                </c:pt>
                <c:pt idx="2">
                  <c:v>17</c:v>
                </c:pt>
                <c:pt idx="3">
                  <c:v>24</c:v>
                </c:pt>
                <c:pt idx="4">
                  <c:v>44</c:v>
                </c:pt>
                <c:pt idx="5">
                  <c:v>53</c:v>
                </c:pt>
                <c:pt idx="6">
                  <c:v>33</c:v>
                </c:pt>
                <c:pt idx="7">
                  <c:v>10</c:v>
                </c:pt>
              </c:numCache>
            </c:numRef>
          </c:val>
          <c:extLst>
            <c:ext xmlns:c16="http://schemas.microsoft.com/office/drawing/2014/chart" uri="{C3380CC4-5D6E-409C-BE32-E72D297353CC}">
              <c16:uniqueId val="{00000003-F7EC-4342-9316-6169F4C5BBE7}"/>
            </c:ext>
          </c:extLst>
        </c:ser>
        <c:ser>
          <c:idx val="4"/>
          <c:order val="4"/>
          <c:tx>
            <c:strRef>
              <c:f>'Segment by Year'!$P$48</c:f>
              <c:strCache>
                <c:ptCount val="1"/>
                <c:pt idx="0">
                  <c:v>Consumer Payments</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Year'!$Q$48:$X$48</c:f>
              <c:numCache>
                <c:formatCode>General</c:formatCode>
                <c:ptCount val="8"/>
                <c:pt idx="0">
                  <c:v>26</c:v>
                </c:pt>
                <c:pt idx="1">
                  <c:v>27</c:v>
                </c:pt>
                <c:pt idx="2">
                  <c:v>28</c:v>
                </c:pt>
                <c:pt idx="3">
                  <c:v>42</c:v>
                </c:pt>
                <c:pt idx="4">
                  <c:v>60</c:v>
                </c:pt>
                <c:pt idx="5">
                  <c:v>64</c:v>
                </c:pt>
                <c:pt idx="6">
                  <c:v>41</c:v>
                </c:pt>
                <c:pt idx="7">
                  <c:v>4</c:v>
                </c:pt>
              </c:numCache>
            </c:numRef>
          </c:val>
          <c:extLst>
            <c:ext xmlns:c16="http://schemas.microsoft.com/office/drawing/2014/chart" uri="{C3380CC4-5D6E-409C-BE32-E72D297353CC}">
              <c16:uniqueId val="{00000004-F7EC-4342-9316-6169F4C5BBE7}"/>
            </c:ext>
          </c:extLst>
        </c:ser>
        <c:ser>
          <c:idx val="5"/>
          <c:order val="5"/>
          <c:tx>
            <c:strRef>
              <c:f>'Segment by Year'!$P$49</c:f>
              <c:strCache>
                <c:ptCount val="1"/>
                <c:pt idx="0">
                  <c:v>CFO Stack</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Year'!$Q$49:$X$49</c:f>
              <c:numCache>
                <c:formatCode>General</c:formatCode>
                <c:ptCount val="8"/>
                <c:pt idx="0">
                  <c:v>66</c:v>
                </c:pt>
                <c:pt idx="1">
                  <c:v>75</c:v>
                </c:pt>
                <c:pt idx="2">
                  <c:v>86</c:v>
                </c:pt>
                <c:pt idx="3">
                  <c:v>109</c:v>
                </c:pt>
                <c:pt idx="4">
                  <c:v>177</c:v>
                </c:pt>
                <c:pt idx="5">
                  <c:v>143</c:v>
                </c:pt>
                <c:pt idx="6">
                  <c:v>118</c:v>
                </c:pt>
                <c:pt idx="7">
                  <c:v>18</c:v>
                </c:pt>
              </c:numCache>
            </c:numRef>
          </c:val>
          <c:extLst>
            <c:ext xmlns:c16="http://schemas.microsoft.com/office/drawing/2014/chart" uri="{C3380CC4-5D6E-409C-BE32-E72D297353CC}">
              <c16:uniqueId val="{00000005-F7EC-4342-9316-6169F4C5BBE7}"/>
            </c:ext>
          </c:extLst>
        </c:ser>
        <c:ser>
          <c:idx val="6"/>
          <c:order val="6"/>
          <c:tx>
            <c:strRef>
              <c:f>'Segment by Year'!$P$50</c:f>
              <c:strCache>
                <c:ptCount val="1"/>
                <c:pt idx="0">
                  <c:v>Financial Services Infrastructure</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Year'!$Q$50:$X$50</c:f>
              <c:numCache>
                <c:formatCode>General</c:formatCode>
                <c:ptCount val="8"/>
                <c:pt idx="0">
                  <c:v>62</c:v>
                </c:pt>
                <c:pt idx="1">
                  <c:v>95</c:v>
                </c:pt>
                <c:pt idx="2">
                  <c:v>90</c:v>
                </c:pt>
                <c:pt idx="3">
                  <c:v>99</c:v>
                </c:pt>
                <c:pt idx="4">
                  <c:v>142</c:v>
                </c:pt>
                <c:pt idx="5">
                  <c:v>140</c:v>
                </c:pt>
                <c:pt idx="6">
                  <c:v>100</c:v>
                </c:pt>
                <c:pt idx="7">
                  <c:v>23</c:v>
                </c:pt>
              </c:numCache>
            </c:numRef>
          </c:val>
          <c:extLst>
            <c:ext xmlns:c16="http://schemas.microsoft.com/office/drawing/2014/chart" uri="{C3380CC4-5D6E-409C-BE32-E72D297353CC}">
              <c16:uniqueId val="{00000006-F7EC-4342-9316-6169F4C5BBE7}"/>
            </c:ext>
          </c:extLst>
        </c:ser>
        <c:ser>
          <c:idx val="7"/>
          <c:order val="7"/>
          <c:tx>
            <c:strRef>
              <c:f>'Segment by Year'!$P$51</c:f>
              <c:strCache>
                <c:ptCount val="1"/>
                <c:pt idx="0">
                  <c:v>Payments (main)</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Year'!$Q$51:$X$51</c:f>
              <c:numCache>
                <c:formatCode>General</c:formatCode>
                <c:ptCount val="8"/>
                <c:pt idx="0">
                  <c:v>80</c:v>
                </c:pt>
                <c:pt idx="1">
                  <c:v>96</c:v>
                </c:pt>
                <c:pt idx="2">
                  <c:v>94</c:v>
                </c:pt>
                <c:pt idx="3">
                  <c:v>108</c:v>
                </c:pt>
                <c:pt idx="4">
                  <c:v>157</c:v>
                </c:pt>
                <c:pt idx="5">
                  <c:v>118</c:v>
                </c:pt>
                <c:pt idx="6">
                  <c:v>98</c:v>
                </c:pt>
                <c:pt idx="7">
                  <c:v>17</c:v>
                </c:pt>
              </c:numCache>
            </c:numRef>
          </c:val>
          <c:extLst>
            <c:ext xmlns:c16="http://schemas.microsoft.com/office/drawing/2014/chart" uri="{C3380CC4-5D6E-409C-BE32-E72D297353CC}">
              <c16:uniqueId val="{00000007-F7EC-4342-9316-6169F4C5BBE7}"/>
            </c:ext>
          </c:extLst>
        </c:ser>
        <c:ser>
          <c:idx val="8"/>
          <c:order val="8"/>
          <c:tx>
            <c:strRef>
              <c:f>'Segment by Year'!$P$52</c:f>
              <c:strCache>
                <c:ptCount val="1"/>
                <c:pt idx="0">
                  <c:v>Regtech</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Year'!$Q$52:$X$52</c:f>
              <c:numCache>
                <c:formatCode>General</c:formatCode>
                <c:ptCount val="8"/>
                <c:pt idx="0">
                  <c:v>37</c:v>
                </c:pt>
                <c:pt idx="1">
                  <c:v>42</c:v>
                </c:pt>
                <c:pt idx="2">
                  <c:v>54</c:v>
                </c:pt>
                <c:pt idx="3">
                  <c:v>49</c:v>
                </c:pt>
                <c:pt idx="4">
                  <c:v>61</c:v>
                </c:pt>
                <c:pt idx="5">
                  <c:v>52</c:v>
                </c:pt>
                <c:pt idx="6">
                  <c:v>36</c:v>
                </c:pt>
                <c:pt idx="7">
                  <c:v>8</c:v>
                </c:pt>
              </c:numCache>
            </c:numRef>
          </c:val>
          <c:extLst>
            <c:ext xmlns:c16="http://schemas.microsoft.com/office/drawing/2014/chart" uri="{C3380CC4-5D6E-409C-BE32-E72D297353CC}">
              <c16:uniqueId val="{00000008-F7EC-4342-9316-6169F4C5BBE7}"/>
            </c:ext>
          </c:extLst>
        </c:ser>
        <c:ser>
          <c:idx val="9"/>
          <c:order val="9"/>
          <c:tx>
            <c:strRef>
              <c:f>'Segment by Year'!$P$53</c:f>
              <c:strCache>
                <c:ptCount val="1"/>
                <c:pt idx="0">
                  <c:v>Wealthtech</c:v>
                </c:pt>
              </c:strCache>
            </c:strRef>
          </c:tx>
          <c:invertIfNegative val="0"/>
          <c:dLbls>
            <c:delete val="1"/>
          </c:dLbls>
          <c:cat>
            <c:numRef>
              <c:f>'Segment by Year'!$Q$6:$X$6</c:f>
              <c:numCache>
                <c:formatCode>General</c:formatCode>
                <c:ptCount val="8"/>
                <c:pt idx="0">
                  <c:v>2017</c:v>
                </c:pt>
                <c:pt idx="1">
                  <c:v>2018</c:v>
                </c:pt>
                <c:pt idx="2">
                  <c:v>2019</c:v>
                </c:pt>
                <c:pt idx="3">
                  <c:v>2020</c:v>
                </c:pt>
                <c:pt idx="4">
                  <c:v>2021</c:v>
                </c:pt>
                <c:pt idx="5">
                  <c:v>2022</c:v>
                </c:pt>
                <c:pt idx="6">
                  <c:v>2023</c:v>
                </c:pt>
                <c:pt idx="7" formatCode="General&quot;*&quot;">
                  <c:v>2024</c:v>
                </c:pt>
              </c:numCache>
            </c:numRef>
          </c:cat>
          <c:val>
            <c:numRef>
              <c:f>'Segment by Year'!$Q$53:$X$53</c:f>
              <c:numCache>
                <c:formatCode>General</c:formatCode>
                <c:ptCount val="8"/>
                <c:pt idx="0">
                  <c:v>130</c:v>
                </c:pt>
                <c:pt idx="1">
                  <c:v>145</c:v>
                </c:pt>
                <c:pt idx="2">
                  <c:v>180</c:v>
                </c:pt>
                <c:pt idx="3">
                  <c:v>202</c:v>
                </c:pt>
                <c:pt idx="4">
                  <c:v>305</c:v>
                </c:pt>
                <c:pt idx="5">
                  <c:v>248</c:v>
                </c:pt>
                <c:pt idx="6">
                  <c:v>160</c:v>
                </c:pt>
                <c:pt idx="7">
                  <c:v>47</c:v>
                </c:pt>
              </c:numCache>
            </c:numRef>
          </c:val>
          <c:extLst>
            <c:ext xmlns:c16="http://schemas.microsoft.com/office/drawing/2014/chart" uri="{C3380CC4-5D6E-409C-BE32-E72D297353CC}">
              <c16:uniqueId val="{00000009-F7EC-4342-9316-6169F4C5BBE7}"/>
            </c:ext>
          </c:extLst>
        </c:ser>
        <c:dLbls>
          <c:showLegendKey val="0"/>
          <c:showVal val="1"/>
          <c:showCatName val="0"/>
          <c:showSerName val="0"/>
          <c:showPercent val="0"/>
          <c:showBubbleSize val="0"/>
        </c:dLbls>
        <c:gapWidth val="75"/>
        <c:axId val="764263840"/>
        <c:axId val="583323872"/>
      </c:bar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General" sourceLinked="0"/>
        <c:majorTickMark val="none"/>
        <c:minorTickMark val="none"/>
        <c:tickLblPos val="nextTo"/>
        <c:spPr>
          <a:ln>
            <a:noFill/>
          </a:ln>
        </c:spPr>
        <c:txPr>
          <a:bodyPr/>
          <a:lstStyle/>
          <a:p>
            <a:pPr algn="ctr" rtl="0">
              <a:defRPr/>
            </a:pPr>
            <a:endParaRPr lang="en-US"/>
          </a:p>
        </c:txPr>
        <c:crossAx val="764263840"/>
        <c:crosses val="autoZero"/>
        <c:crossBetween val="between"/>
      </c:valAx>
      <c:spPr>
        <a:noFill/>
        <a:ln>
          <a:noFill/>
        </a:ln>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641440653251671E-2"/>
          <c:y val="2.7712749275393952E-2"/>
          <c:w val="0.89575503062117234"/>
          <c:h val="0.73318861184018669"/>
        </c:manualLayout>
      </c:layout>
      <c:lineChart>
        <c:grouping val="standard"/>
        <c:varyColors val="0"/>
        <c:ser>
          <c:idx val="0"/>
          <c:order val="0"/>
          <c:tx>
            <c:strRef>
              <c:f>'Dealmaking Indicator'!$B$9</c:f>
              <c:strCache>
                <c:ptCount val="1"/>
                <c:pt idx="0">
                  <c:v>Early-Stage Index</c:v>
                </c:pt>
              </c:strCache>
            </c:strRef>
          </c:tx>
          <c:spPr>
            <a:ln w="19050" cap="rnd">
              <a:solidFill>
                <a:schemeClr val="accent1"/>
              </a:solidFill>
              <a:round/>
            </a:ln>
            <a:effectLst/>
          </c:spPr>
          <c:marker>
            <c:symbol val="none"/>
          </c:marker>
          <c:cat>
            <c:multiLvlStrRef>
              <c:f>'Dealmaking Indicator'!$AI$7:$BG$8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2018</c:v>
                  </c:pt>
                  <c:pt idx="4">
                    <c:v>2019</c:v>
                  </c:pt>
                  <c:pt idx="8">
                    <c:v>2020</c:v>
                  </c:pt>
                  <c:pt idx="12">
                    <c:v>2021</c:v>
                  </c:pt>
                  <c:pt idx="16">
                    <c:v>2022</c:v>
                  </c:pt>
                  <c:pt idx="20">
                    <c:v>2023</c:v>
                  </c:pt>
                  <c:pt idx="24">
                    <c:v>2024*</c:v>
                  </c:pt>
                </c:lvl>
              </c:multiLvlStrCache>
            </c:multiLvlStrRef>
          </c:cat>
          <c:val>
            <c:numRef>
              <c:f>'Dealmaking Indicator'!$AI$9:$BG$9</c:f>
              <c:numCache>
                <c:formatCode>0.0</c:formatCode>
                <c:ptCount val="25"/>
                <c:pt idx="0">
                  <c:v>47.938198100000001</c:v>
                </c:pt>
                <c:pt idx="1">
                  <c:v>42.395168830000003</c:v>
                </c:pt>
                <c:pt idx="2">
                  <c:v>38.212733999999998</c:v>
                </c:pt>
                <c:pt idx="3">
                  <c:v>35.016802839999997</c:v>
                </c:pt>
                <c:pt idx="4">
                  <c:v>34.101779620000002</c:v>
                </c:pt>
                <c:pt idx="5">
                  <c:v>36.83393856</c:v>
                </c:pt>
                <c:pt idx="6">
                  <c:v>38.812264089999999</c:v>
                </c:pt>
                <c:pt idx="7">
                  <c:v>40.7568117</c:v>
                </c:pt>
                <c:pt idx="8">
                  <c:v>42.982016860000002</c:v>
                </c:pt>
                <c:pt idx="9">
                  <c:v>44.349263579999999</c:v>
                </c:pt>
                <c:pt idx="10">
                  <c:v>44.30153894</c:v>
                </c:pt>
                <c:pt idx="11">
                  <c:v>42.200156739999997</c:v>
                </c:pt>
                <c:pt idx="12">
                  <c:v>37.000951360000002</c:v>
                </c:pt>
                <c:pt idx="13">
                  <c:v>28.261941950000001</c:v>
                </c:pt>
                <c:pt idx="14">
                  <c:v>18.984097590000001</c:v>
                </c:pt>
                <c:pt idx="15">
                  <c:v>8.9791688740000009</c:v>
                </c:pt>
                <c:pt idx="16">
                  <c:v>5.0345377969999996</c:v>
                </c:pt>
                <c:pt idx="17">
                  <c:v>7.7982657719999997</c:v>
                </c:pt>
                <c:pt idx="18">
                  <c:v>17.36276312</c:v>
                </c:pt>
                <c:pt idx="19">
                  <c:v>36.25068804</c:v>
                </c:pt>
                <c:pt idx="20">
                  <c:v>55.47628229</c:v>
                </c:pt>
                <c:pt idx="21">
                  <c:v>70.573732680000006</c:v>
                </c:pt>
                <c:pt idx="22">
                  <c:v>81.328906630000006</c:v>
                </c:pt>
                <c:pt idx="23">
                  <c:v>84.625858539999996</c:v>
                </c:pt>
                <c:pt idx="24">
                  <c:v>82.611221779999994</c:v>
                </c:pt>
              </c:numCache>
            </c:numRef>
          </c:val>
          <c:smooth val="0"/>
          <c:extLst>
            <c:ext xmlns:c16="http://schemas.microsoft.com/office/drawing/2014/chart" uri="{C3380CC4-5D6E-409C-BE32-E72D297353CC}">
              <c16:uniqueId val="{00000000-8AC8-4434-BFE8-289A6C11108B}"/>
            </c:ext>
          </c:extLst>
        </c:ser>
        <c:ser>
          <c:idx val="1"/>
          <c:order val="1"/>
          <c:tx>
            <c:strRef>
              <c:f>'Dealmaking Indicator'!$B$10</c:f>
              <c:strCache>
                <c:ptCount val="1"/>
                <c:pt idx="0">
                  <c:v>Late-Stage Index</c:v>
                </c:pt>
              </c:strCache>
            </c:strRef>
          </c:tx>
          <c:spPr>
            <a:ln w="19050" cap="rnd">
              <a:solidFill>
                <a:srgbClr val="40C2C9"/>
              </a:solidFill>
              <a:round/>
            </a:ln>
            <a:effectLst/>
          </c:spPr>
          <c:marker>
            <c:symbol val="none"/>
          </c:marker>
          <c:cat>
            <c:multiLvlStrRef>
              <c:f>'Dealmaking Indicator'!$AI$7:$BG$8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2018</c:v>
                  </c:pt>
                  <c:pt idx="4">
                    <c:v>2019</c:v>
                  </c:pt>
                  <c:pt idx="8">
                    <c:v>2020</c:v>
                  </c:pt>
                  <c:pt idx="12">
                    <c:v>2021</c:v>
                  </c:pt>
                  <c:pt idx="16">
                    <c:v>2022</c:v>
                  </c:pt>
                  <c:pt idx="20">
                    <c:v>2023</c:v>
                  </c:pt>
                  <c:pt idx="24">
                    <c:v>2024*</c:v>
                  </c:pt>
                </c:lvl>
              </c:multiLvlStrCache>
            </c:multiLvlStrRef>
          </c:cat>
          <c:val>
            <c:numRef>
              <c:f>'Dealmaking Indicator'!$AI$10:$BG$10</c:f>
              <c:numCache>
                <c:formatCode>0.0</c:formatCode>
                <c:ptCount val="25"/>
                <c:pt idx="0">
                  <c:v>59.308017329999998</c:v>
                </c:pt>
                <c:pt idx="1">
                  <c:v>57.006294629999999</c:v>
                </c:pt>
                <c:pt idx="2">
                  <c:v>51.061338759999998</c:v>
                </c:pt>
                <c:pt idx="3">
                  <c:v>39.704709389999998</c:v>
                </c:pt>
                <c:pt idx="4">
                  <c:v>35.172989989999998</c:v>
                </c:pt>
                <c:pt idx="5">
                  <c:v>31.270618209999999</c:v>
                </c:pt>
                <c:pt idx="6">
                  <c:v>30.745422000000001</c:v>
                </c:pt>
                <c:pt idx="7">
                  <c:v>34.991504159999998</c:v>
                </c:pt>
                <c:pt idx="8">
                  <c:v>36.334498519999997</c:v>
                </c:pt>
                <c:pt idx="9">
                  <c:v>40.826130620000001</c:v>
                </c:pt>
                <c:pt idx="10">
                  <c:v>41.716466420000003</c:v>
                </c:pt>
                <c:pt idx="11">
                  <c:v>41.97353047</c:v>
                </c:pt>
                <c:pt idx="12">
                  <c:v>35.879400109999999</c:v>
                </c:pt>
                <c:pt idx="13">
                  <c:v>25.467994189999999</c:v>
                </c:pt>
                <c:pt idx="14">
                  <c:v>14.093761840000001</c:v>
                </c:pt>
                <c:pt idx="15">
                  <c:v>6.2777459740000001</c:v>
                </c:pt>
                <c:pt idx="16">
                  <c:v>4.6983756330000004</c:v>
                </c:pt>
                <c:pt idx="17">
                  <c:v>8.8739661040000009</c:v>
                </c:pt>
                <c:pt idx="18">
                  <c:v>24.593913730000001</c:v>
                </c:pt>
                <c:pt idx="19">
                  <c:v>47.156621119999997</c:v>
                </c:pt>
                <c:pt idx="20">
                  <c:v>63.27773208</c:v>
                </c:pt>
                <c:pt idx="21">
                  <c:v>81.89788566</c:v>
                </c:pt>
                <c:pt idx="22">
                  <c:v>90.906426060000001</c:v>
                </c:pt>
                <c:pt idx="23">
                  <c:v>88.518640450000007</c:v>
                </c:pt>
                <c:pt idx="24">
                  <c:v>91.087970060000004</c:v>
                </c:pt>
              </c:numCache>
            </c:numRef>
          </c:val>
          <c:smooth val="0"/>
          <c:extLst>
            <c:ext xmlns:c16="http://schemas.microsoft.com/office/drawing/2014/chart" uri="{C3380CC4-5D6E-409C-BE32-E72D297353CC}">
              <c16:uniqueId val="{00000001-8AC8-4434-BFE8-289A6C11108B}"/>
            </c:ext>
          </c:extLst>
        </c:ser>
        <c:ser>
          <c:idx val="2"/>
          <c:order val="2"/>
          <c:tx>
            <c:strRef>
              <c:f>'Dealmaking Indicator'!$B$11</c:f>
              <c:strCache>
                <c:ptCount val="1"/>
                <c:pt idx="0">
                  <c:v>Venture-Growth-Stage Index</c:v>
                </c:pt>
              </c:strCache>
            </c:strRef>
          </c:tx>
          <c:spPr>
            <a:ln>
              <a:solidFill>
                <a:srgbClr val="F5C914"/>
              </a:solidFill>
            </a:ln>
          </c:spPr>
          <c:marker>
            <c:symbol val="none"/>
          </c:marker>
          <c:cat>
            <c:multiLvlStrRef>
              <c:f>'Dealmaking Indicator'!$AI$7:$BG$8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2018</c:v>
                  </c:pt>
                  <c:pt idx="4">
                    <c:v>2019</c:v>
                  </c:pt>
                  <c:pt idx="8">
                    <c:v>2020</c:v>
                  </c:pt>
                  <c:pt idx="12">
                    <c:v>2021</c:v>
                  </c:pt>
                  <c:pt idx="16">
                    <c:v>2022</c:v>
                  </c:pt>
                  <c:pt idx="20">
                    <c:v>2023</c:v>
                  </c:pt>
                  <c:pt idx="24">
                    <c:v>2024*</c:v>
                  </c:pt>
                </c:lvl>
              </c:multiLvlStrCache>
            </c:multiLvlStrRef>
          </c:cat>
          <c:val>
            <c:numRef>
              <c:f>'Dealmaking Indicator'!$AI$11:$BG$11</c:f>
              <c:numCache>
                <c:formatCode>0.0</c:formatCode>
                <c:ptCount val="25"/>
                <c:pt idx="0">
                  <c:v>49.634628960000001</c:v>
                </c:pt>
                <c:pt idx="1">
                  <c:v>47.776024839999998</c:v>
                </c:pt>
                <c:pt idx="2">
                  <c:v>44.080336920000001</c:v>
                </c:pt>
                <c:pt idx="3">
                  <c:v>37.510787550000003</c:v>
                </c:pt>
                <c:pt idx="4">
                  <c:v>26.608494</c:v>
                </c:pt>
                <c:pt idx="5">
                  <c:v>23.38843288</c:v>
                </c:pt>
                <c:pt idx="6">
                  <c:v>26.679497770000001</c:v>
                </c:pt>
                <c:pt idx="7">
                  <c:v>29.27261953</c:v>
                </c:pt>
                <c:pt idx="8">
                  <c:v>36.907961159999999</c:v>
                </c:pt>
                <c:pt idx="9">
                  <c:v>38.317294140000001</c:v>
                </c:pt>
                <c:pt idx="10">
                  <c:v>33.566417340000001</c:v>
                </c:pt>
                <c:pt idx="11">
                  <c:v>29.155936059999998</c:v>
                </c:pt>
                <c:pt idx="12">
                  <c:v>19.171670370000001</c:v>
                </c:pt>
                <c:pt idx="13">
                  <c:v>12.388045079999999</c:v>
                </c:pt>
                <c:pt idx="14">
                  <c:v>9.3334168959999992</c:v>
                </c:pt>
                <c:pt idx="15">
                  <c:v>4.1217489790000004</c:v>
                </c:pt>
                <c:pt idx="16">
                  <c:v>5.5427626989999998</c:v>
                </c:pt>
                <c:pt idx="17">
                  <c:v>9.2322147470000004</c:v>
                </c:pt>
                <c:pt idx="18">
                  <c:v>24.914102499999998</c:v>
                </c:pt>
                <c:pt idx="19">
                  <c:v>39.32185879</c:v>
                </c:pt>
                <c:pt idx="20">
                  <c:v>48.930214710000001</c:v>
                </c:pt>
                <c:pt idx="21">
                  <c:v>58.386415110000002</c:v>
                </c:pt>
                <c:pt idx="22">
                  <c:v>60.351560749999997</c:v>
                </c:pt>
                <c:pt idx="23">
                  <c:v>60.436459040000003</c:v>
                </c:pt>
                <c:pt idx="24">
                  <c:v>73.379906489999996</c:v>
                </c:pt>
              </c:numCache>
            </c:numRef>
          </c:val>
          <c:smooth val="0"/>
          <c:extLst>
            <c:ext xmlns:c16="http://schemas.microsoft.com/office/drawing/2014/chart" uri="{C3380CC4-5D6E-409C-BE32-E72D297353CC}">
              <c16:uniqueId val="{00000002-8AC8-4434-BFE8-289A6C11108B}"/>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title>
          <c:tx>
            <c:rich>
              <a:bodyPr/>
              <a:lstStyle/>
              <a:p>
                <a:pPr>
                  <a:defRPr/>
                </a:pPr>
                <a:r>
                  <a:rPr lang="en-US"/>
                  <a:t>Startup Friendly                                                                   Investor Friendly</a:t>
                </a:r>
              </a:p>
            </c:rich>
          </c:tx>
          <c:layout>
            <c:manualLayout>
              <c:xMode val="edge"/>
              <c:yMode val="edge"/>
              <c:x val="9.9628171478565192E-3"/>
              <c:y val="0.2940937591134441"/>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16020428696412947"/>
          <c:y val="0.95185185185185184"/>
          <c:w val="0.67959142607174106"/>
          <c:h val="4.814814814814814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6791979708008384E-2"/>
          <c:y val="6.1111111111111109E-2"/>
          <c:w val="0.95552645963551242"/>
          <c:h val="0.6451224846894138"/>
        </c:manualLayout>
      </c:layout>
      <c:lineChart>
        <c:grouping val="standard"/>
        <c:varyColors val="0"/>
        <c:ser>
          <c:idx val="0"/>
          <c:order val="0"/>
          <c:tx>
            <c:strRef>
              <c:f>'Capital Demand to Supply Ratio'!$B$9</c:f>
              <c:strCache>
                <c:ptCount val="1"/>
                <c:pt idx="0">
                  <c:v>Early-Stage Index</c:v>
                </c:pt>
              </c:strCache>
            </c:strRef>
          </c:tx>
          <c:spPr>
            <a:ln w="19050" cap="rnd">
              <a:solidFill>
                <a:srgbClr val="1C5080"/>
              </a:solidFill>
              <a:round/>
            </a:ln>
            <a:effectLst/>
          </c:spPr>
          <c:marker>
            <c:symbol val="none"/>
          </c:marker>
          <c:cat>
            <c:multiLvlStrRef>
              <c:f>'Capital Demand to Supply Ratio'!$AE$7:$BG$8</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2017</c:v>
                  </c:pt>
                  <c:pt idx="4">
                    <c:v>2018</c:v>
                  </c:pt>
                  <c:pt idx="8">
                    <c:v>2019</c:v>
                  </c:pt>
                  <c:pt idx="12">
                    <c:v>2020</c:v>
                  </c:pt>
                  <c:pt idx="16">
                    <c:v>2021</c:v>
                  </c:pt>
                  <c:pt idx="20">
                    <c:v>2022</c:v>
                  </c:pt>
                  <c:pt idx="24">
                    <c:v>2023*</c:v>
                  </c:pt>
                  <c:pt idx="28">
                    <c:v>2024*</c:v>
                  </c:pt>
                </c:lvl>
              </c:multiLvlStrCache>
            </c:multiLvlStrRef>
          </c:cat>
          <c:val>
            <c:numRef>
              <c:f>'Capital Demand to Supply Ratio'!$AE$9:$BG$9</c:f>
              <c:numCache>
                <c:formatCode>0.0\x</c:formatCode>
                <c:ptCount val="29"/>
                <c:pt idx="0">
                  <c:v>0.89310433099999997</c:v>
                </c:pt>
                <c:pt idx="1">
                  <c:v>0.83955894499999995</c:v>
                </c:pt>
                <c:pt idx="2">
                  <c:v>0.87639188999999995</c:v>
                </c:pt>
                <c:pt idx="3">
                  <c:v>0.80213395200000004</c:v>
                </c:pt>
                <c:pt idx="4">
                  <c:v>0.68430112300000001</c:v>
                </c:pt>
                <c:pt idx="5">
                  <c:v>0.59079623999999997</c:v>
                </c:pt>
                <c:pt idx="6">
                  <c:v>0.73589731800000002</c:v>
                </c:pt>
                <c:pt idx="7">
                  <c:v>0.81584958900000004</c:v>
                </c:pt>
                <c:pt idx="8">
                  <c:v>0.68955956900000004</c:v>
                </c:pt>
                <c:pt idx="9">
                  <c:v>0.80719877799999995</c:v>
                </c:pt>
                <c:pt idx="10">
                  <c:v>0.82364902900000003</c:v>
                </c:pt>
                <c:pt idx="11">
                  <c:v>0.95582088700000001</c:v>
                </c:pt>
                <c:pt idx="12">
                  <c:v>0.87099947499999997</c:v>
                </c:pt>
                <c:pt idx="13">
                  <c:v>0.95625115100000002</c:v>
                </c:pt>
                <c:pt idx="14">
                  <c:v>0.90241006099999999</c:v>
                </c:pt>
                <c:pt idx="15">
                  <c:v>0.83125091900000003</c:v>
                </c:pt>
                <c:pt idx="16">
                  <c:v>0.64772319899999997</c:v>
                </c:pt>
                <c:pt idx="17">
                  <c:v>0.507673021</c:v>
                </c:pt>
                <c:pt idx="18">
                  <c:v>0.58174567499999996</c:v>
                </c:pt>
                <c:pt idx="19">
                  <c:v>0.57737640499999998</c:v>
                </c:pt>
                <c:pt idx="20">
                  <c:v>0.62675635799999996</c:v>
                </c:pt>
                <c:pt idx="21">
                  <c:v>0.86176760200000002</c:v>
                </c:pt>
                <c:pt idx="22">
                  <c:v>1.2187831579999999</c:v>
                </c:pt>
                <c:pt idx="23">
                  <c:v>1.5489805910000001</c:v>
                </c:pt>
                <c:pt idx="24">
                  <c:v>1.5883930989999999</c:v>
                </c:pt>
                <c:pt idx="25">
                  <c:v>1.543985333</c:v>
                </c:pt>
                <c:pt idx="26">
                  <c:v>1.681006174</c:v>
                </c:pt>
                <c:pt idx="27">
                  <c:v>1.790069801</c:v>
                </c:pt>
                <c:pt idx="28">
                  <c:v>1.400450475</c:v>
                </c:pt>
              </c:numCache>
            </c:numRef>
          </c:val>
          <c:smooth val="0"/>
          <c:extLst>
            <c:ext xmlns:c16="http://schemas.microsoft.com/office/drawing/2014/chart" uri="{C3380CC4-5D6E-409C-BE32-E72D297353CC}">
              <c16:uniqueId val="{00000000-00D6-4F55-97F8-018C6BC8FD01}"/>
            </c:ext>
          </c:extLst>
        </c:ser>
        <c:ser>
          <c:idx val="1"/>
          <c:order val="1"/>
          <c:tx>
            <c:strRef>
              <c:f>'Capital Demand to Supply Ratio'!$B$10</c:f>
              <c:strCache>
                <c:ptCount val="1"/>
                <c:pt idx="0">
                  <c:v>Late-Stage Index</c:v>
                </c:pt>
              </c:strCache>
            </c:strRef>
          </c:tx>
          <c:spPr>
            <a:ln>
              <a:solidFill>
                <a:srgbClr val="40C2C9"/>
              </a:solidFill>
            </a:ln>
          </c:spPr>
          <c:marker>
            <c:symbol val="none"/>
          </c:marker>
          <c:cat>
            <c:multiLvlStrRef>
              <c:f>'Capital Demand to Supply Ratio'!$AE$7:$BG$8</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2017</c:v>
                  </c:pt>
                  <c:pt idx="4">
                    <c:v>2018</c:v>
                  </c:pt>
                  <c:pt idx="8">
                    <c:v>2019</c:v>
                  </c:pt>
                  <c:pt idx="12">
                    <c:v>2020</c:v>
                  </c:pt>
                  <c:pt idx="16">
                    <c:v>2021</c:v>
                  </c:pt>
                  <c:pt idx="20">
                    <c:v>2022</c:v>
                  </c:pt>
                  <c:pt idx="24">
                    <c:v>2023*</c:v>
                  </c:pt>
                  <c:pt idx="28">
                    <c:v>2024*</c:v>
                  </c:pt>
                </c:lvl>
              </c:multiLvlStrCache>
            </c:multiLvlStrRef>
          </c:cat>
          <c:val>
            <c:numRef>
              <c:f>'Capital Demand to Supply Ratio'!$AE$10:$BG$10</c:f>
              <c:numCache>
                <c:formatCode>0.0\x</c:formatCode>
                <c:ptCount val="29"/>
                <c:pt idx="0">
                  <c:v>1.5398333529999999</c:v>
                </c:pt>
                <c:pt idx="1">
                  <c:v>1.226981914</c:v>
                </c:pt>
                <c:pt idx="2">
                  <c:v>1.3034866549999999</c:v>
                </c:pt>
                <c:pt idx="3">
                  <c:v>1.4086507859999999</c:v>
                </c:pt>
                <c:pt idx="4">
                  <c:v>1.0964842260000001</c:v>
                </c:pt>
                <c:pt idx="5">
                  <c:v>0.97364007399999997</c:v>
                </c:pt>
                <c:pt idx="6">
                  <c:v>0.91564521600000004</c:v>
                </c:pt>
                <c:pt idx="7">
                  <c:v>0.54432844800000002</c:v>
                </c:pt>
                <c:pt idx="8">
                  <c:v>0.60769621500000004</c:v>
                </c:pt>
                <c:pt idx="9">
                  <c:v>1.060698395</c:v>
                </c:pt>
                <c:pt idx="10">
                  <c:v>1.145846913</c:v>
                </c:pt>
                <c:pt idx="11">
                  <c:v>1.152642167</c:v>
                </c:pt>
                <c:pt idx="12">
                  <c:v>1.0693373500000001</c:v>
                </c:pt>
                <c:pt idx="13">
                  <c:v>1.195566508</c:v>
                </c:pt>
                <c:pt idx="14">
                  <c:v>1.1724084100000001</c:v>
                </c:pt>
                <c:pt idx="15">
                  <c:v>1.0802039459999999</c:v>
                </c:pt>
                <c:pt idx="16">
                  <c:v>0.66186879899999995</c:v>
                </c:pt>
                <c:pt idx="17">
                  <c:v>0.58320724000000002</c:v>
                </c:pt>
                <c:pt idx="18">
                  <c:v>0.56404352700000004</c:v>
                </c:pt>
                <c:pt idx="19">
                  <c:v>0.61713257200000005</c:v>
                </c:pt>
                <c:pt idx="20">
                  <c:v>0.87965798900000003</c:v>
                </c:pt>
                <c:pt idx="21">
                  <c:v>1.1462440009999999</c:v>
                </c:pt>
                <c:pt idx="22">
                  <c:v>2.046882401</c:v>
                </c:pt>
                <c:pt idx="23">
                  <c:v>2.4397380420000001</c:v>
                </c:pt>
                <c:pt idx="24" formatCode="0.00\x">
                  <c:v>1.9527114999999999</c:v>
                </c:pt>
                <c:pt idx="25" formatCode="0.00\x">
                  <c:v>2.7611955539999999</c:v>
                </c:pt>
                <c:pt idx="26" formatCode="0.00\x">
                  <c:v>2.5480231760000001</c:v>
                </c:pt>
                <c:pt idx="27" formatCode="0.00\x">
                  <c:v>2.2874540990000001</c:v>
                </c:pt>
                <c:pt idx="28" formatCode="0.00\x">
                  <c:v>2.165241188</c:v>
                </c:pt>
              </c:numCache>
            </c:numRef>
          </c:val>
          <c:smooth val="0"/>
          <c:extLst>
            <c:ext xmlns:c16="http://schemas.microsoft.com/office/drawing/2014/chart" uri="{C3380CC4-5D6E-409C-BE32-E72D297353CC}">
              <c16:uniqueId val="{00000001-00D6-4F55-97F8-018C6BC8FD01}"/>
            </c:ext>
          </c:extLst>
        </c:ser>
        <c:ser>
          <c:idx val="2"/>
          <c:order val="2"/>
          <c:tx>
            <c:strRef>
              <c:f>'Capital Demand to Supply Ratio'!$B$11</c:f>
              <c:strCache>
                <c:ptCount val="1"/>
                <c:pt idx="0">
                  <c:v>Venture-Growth-Stage Index</c:v>
                </c:pt>
              </c:strCache>
            </c:strRef>
          </c:tx>
          <c:spPr>
            <a:ln>
              <a:solidFill>
                <a:srgbClr val="F5C914"/>
              </a:solidFill>
            </a:ln>
          </c:spPr>
          <c:marker>
            <c:symbol val="none"/>
          </c:marker>
          <c:cat>
            <c:multiLvlStrRef>
              <c:f>'Capital Demand to Supply Ratio'!$AE$7:$BG$8</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2017</c:v>
                  </c:pt>
                  <c:pt idx="4">
                    <c:v>2018</c:v>
                  </c:pt>
                  <c:pt idx="8">
                    <c:v>2019</c:v>
                  </c:pt>
                  <c:pt idx="12">
                    <c:v>2020</c:v>
                  </c:pt>
                  <c:pt idx="16">
                    <c:v>2021</c:v>
                  </c:pt>
                  <c:pt idx="20">
                    <c:v>2022</c:v>
                  </c:pt>
                  <c:pt idx="24">
                    <c:v>2023*</c:v>
                  </c:pt>
                  <c:pt idx="28">
                    <c:v>2024*</c:v>
                  </c:pt>
                </c:lvl>
              </c:multiLvlStrCache>
            </c:multiLvlStrRef>
          </c:cat>
          <c:val>
            <c:numRef>
              <c:f>'Capital Demand to Supply Ratio'!$AE$11:$BG$11</c:f>
              <c:numCache>
                <c:formatCode>0.0\x</c:formatCode>
                <c:ptCount val="29"/>
                <c:pt idx="0">
                  <c:v>1.256204103</c:v>
                </c:pt>
                <c:pt idx="1">
                  <c:v>0.811018919</c:v>
                </c:pt>
                <c:pt idx="2">
                  <c:v>0.61185442899999998</c:v>
                </c:pt>
                <c:pt idx="3">
                  <c:v>0.930866635</c:v>
                </c:pt>
                <c:pt idx="4">
                  <c:v>0.74158518500000004</c:v>
                </c:pt>
                <c:pt idx="5">
                  <c:v>0.74014416299999997</c:v>
                </c:pt>
                <c:pt idx="6">
                  <c:v>0.55106050900000003</c:v>
                </c:pt>
                <c:pt idx="7">
                  <c:v>0.56165978500000002</c:v>
                </c:pt>
                <c:pt idx="8">
                  <c:v>0.47275436500000001</c:v>
                </c:pt>
                <c:pt idx="9">
                  <c:v>0.78268231099999996</c:v>
                </c:pt>
                <c:pt idx="10">
                  <c:v>0.966432081</c:v>
                </c:pt>
                <c:pt idx="11">
                  <c:v>0.94770486700000001</c:v>
                </c:pt>
                <c:pt idx="12">
                  <c:v>1.133984493</c:v>
                </c:pt>
                <c:pt idx="13">
                  <c:v>0.92959375099999997</c:v>
                </c:pt>
                <c:pt idx="14">
                  <c:v>0.63743747399999995</c:v>
                </c:pt>
                <c:pt idx="15">
                  <c:v>0.68104459900000003</c:v>
                </c:pt>
                <c:pt idx="16">
                  <c:v>0.402254895</c:v>
                </c:pt>
                <c:pt idx="17">
                  <c:v>0.43145591500000002</c:v>
                </c:pt>
                <c:pt idx="18">
                  <c:v>0.48070515899999999</c:v>
                </c:pt>
                <c:pt idx="19">
                  <c:v>0.53802064299999997</c:v>
                </c:pt>
                <c:pt idx="20">
                  <c:v>0.79846849499999994</c:v>
                </c:pt>
                <c:pt idx="21">
                  <c:v>0.86062831100000003</c:v>
                </c:pt>
                <c:pt idx="22">
                  <c:v>1.7608314789999999</c:v>
                </c:pt>
                <c:pt idx="23">
                  <c:v>1.7397398310000001</c:v>
                </c:pt>
                <c:pt idx="24">
                  <c:v>1.263614019</c:v>
                </c:pt>
                <c:pt idx="25">
                  <c:v>1.296631981</c:v>
                </c:pt>
                <c:pt idx="26">
                  <c:v>2.0603528139999998</c:v>
                </c:pt>
                <c:pt idx="27">
                  <c:v>1.337527323</c:v>
                </c:pt>
                <c:pt idx="28">
                  <c:v>2.1893495060000001</c:v>
                </c:pt>
              </c:numCache>
            </c:numRef>
          </c:val>
          <c:smooth val="0"/>
          <c:extLst>
            <c:ext xmlns:c16="http://schemas.microsoft.com/office/drawing/2014/chart" uri="{C3380CC4-5D6E-409C-BE32-E72D297353CC}">
              <c16:uniqueId val="{00000002-00D6-4F55-97F8-018C6BC8FD0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numFmt formatCode="0.0\x"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36793302622886426"/>
          <c:y val="0.94945581802274714"/>
          <c:w val="0.47667780837144391"/>
          <c:h val="5.054431153469217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'Unicorns by Age'!$C$7</c:f>
              <c:strCache>
                <c:ptCount val="1"/>
                <c:pt idx="0">
                  <c:v>Company count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'Unicorns by Age'!$B$8:$B$12</c:f>
              <c:strCache>
                <c:ptCount val="5"/>
                <c:pt idx="0">
                  <c:v>Less than 3</c:v>
                </c:pt>
                <c:pt idx="1">
                  <c:v>3 to 6</c:v>
                </c:pt>
                <c:pt idx="2">
                  <c:v>6 to 9</c:v>
                </c:pt>
                <c:pt idx="3">
                  <c:v>9 to 12</c:v>
                </c:pt>
                <c:pt idx="4">
                  <c:v>Greater than 12</c:v>
                </c:pt>
              </c:strCache>
            </c:strRef>
          </c:cat>
          <c:val>
            <c:numRef>
              <c:f>'Unicorns by Age'!$C$8:$C$12</c:f>
              <c:numCache>
                <c:formatCode>General</c:formatCode>
                <c:ptCount val="5"/>
                <c:pt idx="0">
                  <c:v>53</c:v>
                </c:pt>
                <c:pt idx="1">
                  <c:v>160</c:v>
                </c:pt>
                <c:pt idx="2">
                  <c:v>226</c:v>
                </c:pt>
                <c:pt idx="3">
                  <c:v>166</c:v>
                </c:pt>
                <c:pt idx="4">
                  <c:v>92</c:v>
                </c:pt>
              </c:numCache>
            </c:numRef>
          </c:val>
          <c:extLst>
            <c:ext xmlns:c16="http://schemas.microsoft.com/office/drawing/2014/chart" uri="{C3380CC4-5D6E-409C-BE32-E72D297353CC}">
              <c16:uniqueId val="{00000000-AFC9-43A7-B233-7BBB3222A972}"/>
            </c:ext>
          </c:extLst>
        </c:ser>
        <c:dLbls>
          <c:showLegendKey val="0"/>
          <c:showVal val="0"/>
          <c:showCatName val="0"/>
          <c:showSerName val="0"/>
          <c:showPercent val="0"/>
          <c:showBubbleSize val="0"/>
        </c:dLbls>
        <c:gapWidth val="219"/>
        <c:overlap val="-27"/>
        <c:axId val="2075498352"/>
        <c:axId val="1891417728"/>
      </c:barChart>
      <c:catAx>
        <c:axId val="207549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91417728"/>
        <c:crosses val="autoZero"/>
        <c:auto val="1"/>
        <c:lblAlgn val="ctr"/>
        <c:lblOffset val="100"/>
        <c:noMultiLvlLbl val="0"/>
      </c:catAx>
      <c:valAx>
        <c:axId val="18914177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75498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'Unicorns by Age'!$D$7</c:f>
              <c:strCache>
                <c:ptCount val="1"/>
                <c:pt idx="0">
                  <c:v>% of total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'Unicorns by Age'!$B$8:$B$12</c:f>
              <c:strCache>
                <c:ptCount val="5"/>
                <c:pt idx="0">
                  <c:v>Less than 3</c:v>
                </c:pt>
                <c:pt idx="1">
                  <c:v>3 to 6</c:v>
                </c:pt>
                <c:pt idx="2">
                  <c:v>6 to 9</c:v>
                </c:pt>
                <c:pt idx="3">
                  <c:v>9 to 12</c:v>
                </c:pt>
                <c:pt idx="4">
                  <c:v>Greater than 12</c:v>
                </c:pt>
              </c:strCache>
            </c:strRef>
          </c:cat>
          <c:val>
            <c:numRef>
              <c:f>'Unicorns by Age'!$D$8:$D$12</c:f>
              <c:numCache>
                <c:formatCode>0.0%</c:formatCode>
                <c:ptCount val="5"/>
                <c:pt idx="0">
                  <c:v>7.6040172166427542E-2</c:v>
                </c:pt>
                <c:pt idx="1">
                  <c:v>0.22955523672883787</c:v>
                </c:pt>
                <c:pt idx="2">
                  <c:v>0.32424677187948348</c:v>
                </c:pt>
                <c:pt idx="3">
                  <c:v>0.23816355810616929</c:v>
                </c:pt>
                <c:pt idx="4">
                  <c:v>0.13199426111908177</c:v>
                </c:pt>
              </c:numCache>
            </c:numRef>
          </c:val>
          <c:extLst>
            <c:ext xmlns:c16="http://schemas.microsoft.com/office/drawing/2014/chart" uri="{C3380CC4-5D6E-409C-BE32-E72D297353CC}">
              <c16:uniqueId val="{00000000-CEE2-4B69-B546-D79926D01BCB}"/>
            </c:ext>
          </c:extLst>
        </c:ser>
        <c:dLbls>
          <c:showLegendKey val="0"/>
          <c:showVal val="0"/>
          <c:showCatName val="0"/>
          <c:showSerName val="0"/>
          <c:showPercent val="0"/>
          <c:showBubbleSize val="0"/>
        </c:dLbls>
        <c:gapWidth val="219"/>
        <c:overlap val="-27"/>
        <c:axId val="2075498352"/>
        <c:axId val="1891417728"/>
      </c:barChart>
      <c:catAx>
        <c:axId val="207549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91417728"/>
        <c:crosses val="autoZero"/>
        <c:auto val="1"/>
        <c:lblAlgn val="ctr"/>
        <c:lblOffset val="100"/>
        <c:noMultiLvlLbl val="0"/>
      </c:catAx>
      <c:valAx>
        <c:axId val="18914177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75498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and Seed x Size'!$C$8</c:f>
              <c:strCache>
                <c:ptCount val="1"/>
                <c:pt idx="0">
                  <c:v>Under $500K</c:v>
                </c:pt>
              </c:strCache>
            </c:strRef>
          </c:tx>
          <c:spPr>
            <a:solidFill>
              <a:schemeClr val="accent1"/>
            </a:solidFill>
            <a:ln>
              <a:noFill/>
            </a:ln>
            <a:effectLst/>
          </c:spPr>
          <c:invertIfNegative val="0"/>
          <c:cat>
            <c:numRef>
              <c:f>'Pre-seed and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Size'!$D$8:$N$8</c:f>
              <c:numCache>
                <c:formatCode>#,##0</c:formatCode>
                <c:ptCount val="11"/>
                <c:pt idx="0">
                  <c:v>1368</c:v>
                </c:pt>
                <c:pt idx="1">
                  <c:v>1337</c:v>
                </c:pt>
                <c:pt idx="2">
                  <c:v>1106</c:v>
                </c:pt>
                <c:pt idx="3">
                  <c:v>1150</c:v>
                </c:pt>
                <c:pt idx="4">
                  <c:v>994</c:v>
                </c:pt>
                <c:pt idx="5">
                  <c:v>1000</c:v>
                </c:pt>
                <c:pt idx="6">
                  <c:v>1058</c:v>
                </c:pt>
                <c:pt idx="7">
                  <c:v>1065</c:v>
                </c:pt>
                <c:pt idx="8">
                  <c:v>970</c:v>
                </c:pt>
                <c:pt idx="9">
                  <c:v>618</c:v>
                </c:pt>
                <c:pt idx="10">
                  <c:v>96</c:v>
                </c:pt>
              </c:numCache>
            </c:numRef>
          </c:val>
          <c:extLst>
            <c:ext xmlns:c16="http://schemas.microsoft.com/office/drawing/2014/chart" uri="{C3380CC4-5D6E-409C-BE32-E72D297353CC}">
              <c16:uniqueId val="{00000000-F5DD-487D-AB77-3EF58752F3FC}"/>
            </c:ext>
          </c:extLst>
        </c:ser>
        <c:ser>
          <c:idx val="1"/>
          <c:order val="1"/>
          <c:tx>
            <c:strRef>
              <c:f>'Pre-seed and Seed x Size'!$C$9</c:f>
              <c:strCache>
                <c:ptCount val="1"/>
                <c:pt idx="0">
                  <c:v>$500K-$1M</c:v>
                </c:pt>
              </c:strCache>
            </c:strRef>
          </c:tx>
          <c:spPr>
            <a:solidFill>
              <a:schemeClr val="accent2"/>
            </a:solidFill>
            <a:ln>
              <a:noFill/>
            </a:ln>
            <a:effectLst/>
          </c:spPr>
          <c:invertIfNegative val="0"/>
          <c:cat>
            <c:numRef>
              <c:f>'Pre-seed and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Size'!$D$9:$N$9</c:f>
              <c:numCache>
                <c:formatCode>#,##0</c:formatCode>
                <c:ptCount val="11"/>
                <c:pt idx="0">
                  <c:v>618</c:v>
                </c:pt>
                <c:pt idx="1">
                  <c:v>606</c:v>
                </c:pt>
                <c:pt idx="2">
                  <c:v>556</c:v>
                </c:pt>
                <c:pt idx="3">
                  <c:v>534</c:v>
                </c:pt>
                <c:pt idx="4">
                  <c:v>549</c:v>
                </c:pt>
                <c:pt idx="5">
                  <c:v>610</c:v>
                </c:pt>
                <c:pt idx="6">
                  <c:v>563</c:v>
                </c:pt>
                <c:pt idx="7">
                  <c:v>642</c:v>
                </c:pt>
                <c:pt idx="8">
                  <c:v>557</c:v>
                </c:pt>
                <c:pt idx="9">
                  <c:v>358</c:v>
                </c:pt>
                <c:pt idx="10">
                  <c:v>64</c:v>
                </c:pt>
              </c:numCache>
            </c:numRef>
          </c:val>
          <c:extLst>
            <c:ext xmlns:c16="http://schemas.microsoft.com/office/drawing/2014/chart" uri="{C3380CC4-5D6E-409C-BE32-E72D297353CC}">
              <c16:uniqueId val="{00000001-F5DD-487D-AB77-3EF58752F3FC}"/>
            </c:ext>
          </c:extLst>
        </c:ser>
        <c:ser>
          <c:idx val="2"/>
          <c:order val="2"/>
          <c:tx>
            <c:strRef>
              <c:f>'Pre-seed and Seed x Size'!$C$10</c:f>
              <c:strCache>
                <c:ptCount val="1"/>
                <c:pt idx="0">
                  <c:v>$1M-$5M</c:v>
                </c:pt>
              </c:strCache>
            </c:strRef>
          </c:tx>
          <c:spPr>
            <a:solidFill>
              <a:schemeClr val="accent3"/>
            </a:solidFill>
            <a:ln>
              <a:noFill/>
            </a:ln>
            <a:effectLst/>
          </c:spPr>
          <c:invertIfNegative val="0"/>
          <c:cat>
            <c:numRef>
              <c:f>'Pre-seed and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Size'!$D$10:$N$10</c:f>
              <c:numCache>
                <c:formatCode>#,##0</c:formatCode>
                <c:ptCount val="11"/>
                <c:pt idx="0">
                  <c:v>1410</c:v>
                </c:pt>
                <c:pt idx="1">
                  <c:v>1692</c:v>
                </c:pt>
                <c:pt idx="2">
                  <c:v>1659</c:v>
                </c:pt>
                <c:pt idx="3">
                  <c:v>1955</c:v>
                </c:pt>
                <c:pt idx="4">
                  <c:v>2104</c:v>
                </c:pt>
                <c:pt idx="5">
                  <c:v>2308</c:v>
                </c:pt>
                <c:pt idx="6">
                  <c:v>2291</c:v>
                </c:pt>
                <c:pt idx="7">
                  <c:v>3308</c:v>
                </c:pt>
                <c:pt idx="8">
                  <c:v>2832</c:v>
                </c:pt>
                <c:pt idx="9">
                  <c:v>2032</c:v>
                </c:pt>
                <c:pt idx="10">
                  <c:v>350</c:v>
                </c:pt>
              </c:numCache>
            </c:numRef>
          </c:val>
          <c:extLst>
            <c:ext xmlns:c16="http://schemas.microsoft.com/office/drawing/2014/chart" uri="{C3380CC4-5D6E-409C-BE32-E72D297353CC}">
              <c16:uniqueId val="{00000002-F5DD-487D-AB77-3EF58752F3FC}"/>
            </c:ext>
          </c:extLst>
        </c:ser>
        <c:ser>
          <c:idx val="3"/>
          <c:order val="3"/>
          <c:tx>
            <c:strRef>
              <c:f>'Pre-seed and Seed x Size'!$C$11</c:f>
              <c:strCache>
                <c:ptCount val="1"/>
                <c:pt idx="0">
                  <c:v>$5M-$10M</c:v>
                </c:pt>
              </c:strCache>
            </c:strRef>
          </c:tx>
          <c:spPr>
            <a:solidFill>
              <a:schemeClr val="accent4"/>
            </a:solidFill>
            <a:ln>
              <a:noFill/>
            </a:ln>
            <a:effectLst/>
          </c:spPr>
          <c:invertIfNegative val="0"/>
          <c:cat>
            <c:numRef>
              <c:f>'Pre-seed and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Size'!$D$11:$N$11</c:f>
              <c:numCache>
                <c:formatCode>#,##0</c:formatCode>
                <c:ptCount val="11"/>
                <c:pt idx="0">
                  <c:v>112</c:v>
                </c:pt>
                <c:pt idx="1">
                  <c:v>152</c:v>
                </c:pt>
                <c:pt idx="2">
                  <c:v>174</c:v>
                </c:pt>
                <c:pt idx="3">
                  <c:v>240</c:v>
                </c:pt>
                <c:pt idx="4">
                  <c:v>322</c:v>
                </c:pt>
                <c:pt idx="5">
                  <c:v>410</c:v>
                </c:pt>
                <c:pt idx="6">
                  <c:v>486</c:v>
                </c:pt>
                <c:pt idx="7">
                  <c:v>847</c:v>
                </c:pt>
                <c:pt idx="8">
                  <c:v>999</c:v>
                </c:pt>
                <c:pt idx="9">
                  <c:v>746</c:v>
                </c:pt>
                <c:pt idx="10">
                  <c:v>138</c:v>
                </c:pt>
              </c:numCache>
            </c:numRef>
          </c:val>
          <c:extLst>
            <c:ext xmlns:c16="http://schemas.microsoft.com/office/drawing/2014/chart" uri="{C3380CC4-5D6E-409C-BE32-E72D297353CC}">
              <c16:uniqueId val="{00000003-F5DD-487D-AB77-3EF58752F3FC}"/>
            </c:ext>
          </c:extLst>
        </c:ser>
        <c:ser>
          <c:idx val="4"/>
          <c:order val="4"/>
          <c:tx>
            <c:strRef>
              <c:f>'Pre-seed and Seed x Size'!$C$12</c:f>
              <c:strCache>
                <c:ptCount val="1"/>
                <c:pt idx="0">
                  <c:v>$10M-$25M</c:v>
                </c:pt>
              </c:strCache>
            </c:strRef>
          </c:tx>
          <c:spPr>
            <a:solidFill>
              <a:schemeClr val="accent5"/>
            </a:solidFill>
            <a:ln>
              <a:noFill/>
            </a:ln>
            <a:effectLst/>
          </c:spPr>
          <c:invertIfNegative val="0"/>
          <c:cat>
            <c:numRef>
              <c:f>'Pre-seed and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Size'!$D$12:$N$12</c:f>
              <c:numCache>
                <c:formatCode>#,##0</c:formatCode>
                <c:ptCount val="11"/>
                <c:pt idx="0">
                  <c:v>6</c:v>
                </c:pt>
                <c:pt idx="1">
                  <c:v>21</c:v>
                </c:pt>
                <c:pt idx="2">
                  <c:v>24</c:v>
                </c:pt>
                <c:pt idx="3">
                  <c:v>31</c:v>
                </c:pt>
                <c:pt idx="4">
                  <c:v>56</c:v>
                </c:pt>
                <c:pt idx="5">
                  <c:v>77</c:v>
                </c:pt>
                <c:pt idx="6">
                  <c:v>109</c:v>
                </c:pt>
                <c:pt idx="7">
                  <c:v>196</c:v>
                </c:pt>
                <c:pt idx="8">
                  <c:v>282</c:v>
                </c:pt>
                <c:pt idx="9">
                  <c:v>235</c:v>
                </c:pt>
                <c:pt idx="10">
                  <c:v>25</c:v>
                </c:pt>
              </c:numCache>
            </c:numRef>
          </c:val>
          <c:extLst>
            <c:ext xmlns:c16="http://schemas.microsoft.com/office/drawing/2014/chart" uri="{C3380CC4-5D6E-409C-BE32-E72D297353CC}">
              <c16:uniqueId val="{00000004-F5DD-487D-AB77-3EF58752F3FC}"/>
            </c:ext>
          </c:extLst>
        </c:ser>
        <c:ser>
          <c:idx val="5"/>
          <c:order val="5"/>
          <c:tx>
            <c:strRef>
              <c:f>'Pre-seed and Seed x Size'!$C$13</c:f>
              <c:strCache>
                <c:ptCount val="1"/>
                <c:pt idx="0">
                  <c:v>$25M+</c:v>
                </c:pt>
              </c:strCache>
            </c:strRef>
          </c:tx>
          <c:spPr>
            <a:solidFill>
              <a:schemeClr val="accent6"/>
            </a:solidFill>
            <a:ln>
              <a:noFill/>
            </a:ln>
            <a:effectLst/>
          </c:spPr>
          <c:invertIfNegative val="0"/>
          <c:cat>
            <c:numRef>
              <c:f>'Pre-seed and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Size'!$D$13:$N$13</c:f>
              <c:numCache>
                <c:formatCode>#,##0</c:formatCode>
                <c:ptCount val="11"/>
                <c:pt idx="0">
                  <c:v>1</c:v>
                </c:pt>
                <c:pt idx="1">
                  <c:v>3</c:v>
                </c:pt>
                <c:pt idx="2">
                  <c:v>4</c:v>
                </c:pt>
                <c:pt idx="3">
                  <c:v>8</c:v>
                </c:pt>
                <c:pt idx="4">
                  <c:v>16</c:v>
                </c:pt>
                <c:pt idx="5">
                  <c:v>12</c:v>
                </c:pt>
                <c:pt idx="6">
                  <c:v>15</c:v>
                </c:pt>
                <c:pt idx="7">
                  <c:v>31</c:v>
                </c:pt>
                <c:pt idx="8">
                  <c:v>69</c:v>
                </c:pt>
                <c:pt idx="9">
                  <c:v>42</c:v>
                </c:pt>
                <c:pt idx="10">
                  <c:v>7</c:v>
                </c:pt>
              </c:numCache>
            </c:numRef>
          </c:val>
          <c:extLst>
            <c:ext xmlns:c16="http://schemas.microsoft.com/office/drawing/2014/chart" uri="{C3380CC4-5D6E-409C-BE32-E72D297353CC}">
              <c16:uniqueId val="{00000005-F5DD-487D-AB77-3EF58752F3F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Debt'!$C$8:$M$8</c:f>
              <c:numCache>
                <c:formatCode>"$"#,##0.0</c:formatCode>
                <c:ptCount val="11"/>
                <c:pt idx="0">
                  <c:v>10.57727641301072</c:v>
                </c:pt>
                <c:pt idx="1">
                  <c:v>14.465016127208713</c:v>
                </c:pt>
                <c:pt idx="2">
                  <c:v>12.538378570503401</c:v>
                </c:pt>
                <c:pt idx="3">
                  <c:v>11.646789289533983</c:v>
                </c:pt>
                <c:pt idx="4">
                  <c:v>26.643724266861319</c:v>
                </c:pt>
                <c:pt idx="5">
                  <c:v>26.994724441701912</c:v>
                </c:pt>
                <c:pt idx="6">
                  <c:v>31.067100812260279</c:v>
                </c:pt>
                <c:pt idx="7">
                  <c:v>42.538950166637591</c:v>
                </c:pt>
                <c:pt idx="8">
                  <c:v>42.4753972432597</c:v>
                </c:pt>
                <c:pt idx="9">
                  <c:v>30.904713511347197</c:v>
                </c:pt>
                <c:pt idx="10">
                  <c:v>8.3687376170000007</c:v>
                </c:pt>
              </c:numCache>
            </c:numRef>
          </c:val>
          <c:extLst>
            <c:ext xmlns:c16="http://schemas.microsoft.com/office/drawing/2014/chart" uri="{C3380CC4-5D6E-409C-BE32-E72D297353CC}">
              <c16:uniqueId val="{00000000-88FA-4EDB-9313-0C6A235280BB}"/>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88FA-4EDB-9313-0C6A235280BB}"/>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88FA-4EDB-9313-0C6A235280B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88FA-4EDB-9313-0C6A235280B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88FA-4EDB-9313-0C6A235280BB}"/>
              </c:ext>
            </c:extLst>
          </c:dPt>
          <c:dPt>
            <c:idx val="11"/>
            <c:bubble3D val="0"/>
            <c:extLst>
              <c:ext xmlns:c16="http://schemas.microsoft.com/office/drawing/2014/chart" uri="{C3380CC4-5D6E-409C-BE32-E72D297353CC}">
                <c16:uniqueId val="{00000009-88FA-4EDB-9313-0C6A235280BB}"/>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FA-4EDB-9313-0C6A235280BB}"/>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8FA-4EDB-9313-0C6A235280BB}"/>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Debt'!$C$9:$M$9</c:f>
              <c:numCache>
                <c:formatCode>#,##0</c:formatCode>
                <c:ptCount val="11"/>
                <c:pt idx="0">
                  <c:v>1090</c:v>
                </c:pt>
                <c:pt idx="1">
                  <c:v>1375</c:v>
                </c:pt>
                <c:pt idx="2">
                  <c:v>1367</c:v>
                </c:pt>
                <c:pt idx="3">
                  <c:v>1423</c:v>
                </c:pt>
                <c:pt idx="4">
                  <c:v>1562</c:v>
                </c:pt>
                <c:pt idx="5">
                  <c:v>1769</c:v>
                </c:pt>
                <c:pt idx="6">
                  <c:v>1836</c:v>
                </c:pt>
                <c:pt idx="7">
                  <c:v>2388</c:v>
                </c:pt>
                <c:pt idx="8">
                  <c:v>2173</c:v>
                </c:pt>
                <c:pt idx="9">
                  <c:v>1647</c:v>
                </c:pt>
                <c:pt idx="10">
                  <c:v>323</c:v>
                </c:pt>
              </c:numCache>
            </c:numRef>
          </c:val>
          <c:smooth val="0"/>
          <c:extLst>
            <c:ext xmlns:c16="http://schemas.microsoft.com/office/drawing/2014/chart" uri="{C3380CC4-5D6E-409C-BE32-E72D297353CC}">
              <c16:uniqueId val="{0000000C-88FA-4EDB-9313-0C6A235280BB}"/>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7590949264458825"/>
        </c:manualLayout>
      </c:layout>
      <c:barChart>
        <c:barDir val="col"/>
        <c:grouping val="clustered"/>
        <c:varyColors val="0"/>
        <c:ser>
          <c:idx val="0"/>
          <c:order val="0"/>
          <c:tx>
            <c:strRef>
              <c:f>'Venture Debt'!$B$38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'Venture Debt'!$C$36:$W$37</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Debt'!$C$38:$W$38</c:f>
              <c:numCache>
                <c:formatCode>"$"#,##0.0_);\("$"#,##0.0\)</c:formatCode>
                <c:ptCount val="21"/>
                <c:pt idx="0">
                  <c:v>6.9911427692064017</c:v>
                </c:pt>
                <c:pt idx="1">
                  <c:v>7.105366129166006</c:v>
                </c:pt>
                <c:pt idx="2">
                  <c:v>5.5463722081704105</c:v>
                </c:pt>
                <c:pt idx="3">
                  <c:v>7.351843335159101</c:v>
                </c:pt>
                <c:pt idx="4">
                  <c:v>11.373750994882279</c:v>
                </c:pt>
                <c:pt idx="5">
                  <c:v>3.6721175765790002</c:v>
                </c:pt>
                <c:pt idx="6">
                  <c:v>8.6206112798825068</c:v>
                </c:pt>
                <c:pt idx="7">
                  <c:v>7.4006209609165019</c:v>
                </c:pt>
                <c:pt idx="8">
                  <c:v>9.7915667402909996</c:v>
                </c:pt>
                <c:pt idx="9">
                  <c:v>8.7764076400861999</c:v>
                </c:pt>
                <c:pt idx="10">
                  <c:v>11.415201044843892</c:v>
                </c:pt>
                <c:pt idx="11">
                  <c:v>12.555774741416503</c:v>
                </c:pt>
                <c:pt idx="12">
                  <c:v>10.128290889272058</c:v>
                </c:pt>
                <c:pt idx="13">
                  <c:v>11.484505939528601</c:v>
                </c:pt>
                <c:pt idx="14">
                  <c:v>11.904757487421998</c:v>
                </c:pt>
                <c:pt idx="15">
                  <c:v>8.9578429270370332</c:v>
                </c:pt>
                <c:pt idx="16">
                  <c:v>7.4846796549519983</c:v>
                </c:pt>
                <c:pt idx="17">
                  <c:v>5.6814667519999986</c:v>
                </c:pt>
                <c:pt idx="18">
                  <c:v>12.6950868670642</c:v>
                </c:pt>
                <c:pt idx="19">
                  <c:v>5.043480237330999</c:v>
                </c:pt>
                <c:pt idx="20">
                  <c:v>8.2687376169999993</c:v>
                </c:pt>
              </c:numCache>
            </c:numRef>
          </c:val>
          <c:extLst>
            <c:ext xmlns:c16="http://schemas.microsoft.com/office/drawing/2014/chart" uri="{C3380CC4-5D6E-409C-BE32-E72D297353CC}">
              <c16:uniqueId val="{00000000-8C9A-431B-B117-16B7A0F5D1E1}"/>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Debt'!$B$39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8C9A-431B-B117-16B7A0F5D1E1}"/>
              </c:ext>
            </c:extLst>
          </c:dPt>
          <c:dPt>
            <c:idx val="8"/>
            <c:bubble3D val="0"/>
            <c:extLst>
              <c:ext xmlns:c16="http://schemas.microsoft.com/office/drawing/2014/chart" uri="{C3380CC4-5D6E-409C-BE32-E72D297353CC}">
                <c16:uniqueId val="{00000002-8C9A-431B-B117-16B7A0F5D1E1}"/>
              </c:ext>
            </c:extLst>
          </c:dPt>
          <c:dPt>
            <c:idx val="9"/>
            <c:bubble3D val="0"/>
            <c:extLst>
              <c:ext xmlns:c16="http://schemas.microsoft.com/office/drawing/2014/chart" uri="{C3380CC4-5D6E-409C-BE32-E72D297353CC}">
                <c16:uniqueId val="{00000003-8C9A-431B-B117-16B7A0F5D1E1}"/>
              </c:ext>
            </c:extLst>
          </c:dPt>
          <c:dPt>
            <c:idx val="10"/>
            <c:bubble3D val="0"/>
            <c:extLst>
              <c:ext xmlns:c16="http://schemas.microsoft.com/office/drawing/2014/chart" uri="{C3380CC4-5D6E-409C-BE32-E72D297353CC}">
                <c16:uniqueId val="{00000004-8C9A-431B-B117-16B7A0F5D1E1}"/>
              </c:ext>
            </c:extLst>
          </c:dPt>
          <c:dPt>
            <c:idx val="11"/>
            <c:bubble3D val="0"/>
            <c:extLst>
              <c:ext xmlns:c16="http://schemas.microsoft.com/office/drawing/2014/chart" uri="{C3380CC4-5D6E-409C-BE32-E72D297353CC}">
                <c16:uniqueId val="{00000005-8C9A-431B-B117-16B7A0F5D1E1}"/>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9A-431B-B117-16B7A0F5D1E1}"/>
                </c:ext>
              </c:extLst>
            </c:dLbl>
            <c:dLbl>
              <c:idx val="5"/>
              <c:layout>
                <c:manualLayout>
                  <c:x val="-2.3439938716336751E-2"/>
                  <c:y val="-6.0004322989038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9A-431B-B117-16B7A0F5D1E1}"/>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'Venture Debt'!$C$36:$W$37</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Debt'!$C$39:$W$39</c:f>
              <c:numCache>
                <c:formatCode>#,##0</c:formatCode>
                <c:ptCount val="21"/>
                <c:pt idx="0">
                  <c:v>402</c:v>
                </c:pt>
                <c:pt idx="1">
                  <c:v>426</c:v>
                </c:pt>
                <c:pt idx="2">
                  <c:v>424</c:v>
                </c:pt>
                <c:pt idx="3">
                  <c:v>517</c:v>
                </c:pt>
                <c:pt idx="4">
                  <c:v>480</c:v>
                </c:pt>
                <c:pt idx="5">
                  <c:v>430</c:v>
                </c:pt>
                <c:pt idx="6">
                  <c:v>454</c:v>
                </c:pt>
                <c:pt idx="7">
                  <c:v>472</c:v>
                </c:pt>
                <c:pt idx="8">
                  <c:v>582</c:v>
                </c:pt>
                <c:pt idx="9">
                  <c:v>617</c:v>
                </c:pt>
                <c:pt idx="10">
                  <c:v>597</c:v>
                </c:pt>
                <c:pt idx="11">
                  <c:v>592</c:v>
                </c:pt>
                <c:pt idx="12">
                  <c:v>568</c:v>
                </c:pt>
                <c:pt idx="13">
                  <c:v>545</c:v>
                </c:pt>
                <c:pt idx="14">
                  <c:v>500</c:v>
                </c:pt>
                <c:pt idx="15">
                  <c:v>560</c:v>
                </c:pt>
                <c:pt idx="16">
                  <c:v>414</c:v>
                </c:pt>
                <c:pt idx="17">
                  <c:v>402</c:v>
                </c:pt>
                <c:pt idx="18">
                  <c:v>384</c:v>
                </c:pt>
                <c:pt idx="19">
                  <c:v>447</c:v>
                </c:pt>
                <c:pt idx="20">
                  <c:v>322</c:v>
                </c:pt>
              </c:numCache>
            </c:numRef>
          </c:val>
          <c:smooth val="0"/>
          <c:extLst>
            <c:ext xmlns:c16="http://schemas.microsoft.com/office/drawing/2014/chart" uri="{C3380CC4-5D6E-409C-BE32-E72D297353CC}">
              <c16:uniqueId val="{00000008-8C9A-431B-B117-16B7A0F5D1E1}"/>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Sector'!$C$8:$M$8</c:f>
              <c:numCache>
                <c:formatCode>"$"#,##0.0</c:formatCode>
                <c:ptCount val="11"/>
                <c:pt idx="0">
                  <c:v>7.7938280499293002</c:v>
                </c:pt>
                <c:pt idx="1">
                  <c:v>12.043929379193711</c:v>
                </c:pt>
                <c:pt idx="2">
                  <c:v>10.724388230636897</c:v>
                </c:pt>
                <c:pt idx="3">
                  <c:v>9.1222992183879796</c:v>
                </c:pt>
                <c:pt idx="4">
                  <c:v>18.887426622667146</c:v>
                </c:pt>
                <c:pt idx="5">
                  <c:v>20.425967580701911</c:v>
                </c:pt>
                <c:pt idx="6">
                  <c:v>22.201996654206784</c:v>
                </c:pt>
                <c:pt idx="7">
                  <c:v>34.914594772809387</c:v>
                </c:pt>
                <c:pt idx="8">
                  <c:v>38.556525335259707</c:v>
                </c:pt>
                <c:pt idx="9">
                  <c:v>28.024859135547999</c:v>
                </c:pt>
                <c:pt idx="10">
                  <c:v>7.8864913560000005</c:v>
                </c:pt>
              </c:numCache>
            </c:numRef>
          </c:val>
          <c:extLst>
            <c:ext xmlns:c16="http://schemas.microsoft.com/office/drawing/2014/chart" uri="{C3380CC4-5D6E-409C-BE32-E72D297353CC}">
              <c16:uniqueId val="{00000000-2881-4E39-8D35-C8E9241AC764}"/>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2881-4E39-8D35-C8E9241AC764}"/>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2881-4E39-8D35-C8E9241AC76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2881-4E39-8D35-C8E9241AC764}"/>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2881-4E39-8D35-C8E9241AC764}"/>
              </c:ext>
            </c:extLst>
          </c:dPt>
          <c:dPt>
            <c:idx val="11"/>
            <c:bubble3D val="0"/>
            <c:extLst>
              <c:ext xmlns:c16="http://schemas.microsoft.com/office/drawing/2014/chart" uri="{C3380CC4-5D6E-409C-BE32-E72D297353CC}">
                <c16:uniqueId val="{00000009-2881-4E39-8D35-C8E9241AC764}"/>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81-4E39-8D35-C8E9241AC764}"/>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81-4E39-8D35-C8E9241AC764}"/>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Sector'!$C$9:$M$9</c:f>
              <c:numCache>
                <c:formatCode>#,##0</c:formatCode>
                <c:ptCount val="11"/>
                <c:pt idx="0">
                  <c:v>814</c:v>
                </c:pt>
                <c:pt idx="1">
                  <c:v>1083</c:v>
                </c:pt>
                <c:pt idx="2">
                  <c:v>1083</c:v>
                </c:pt>
                <c:pt idx="3">
                  <c:v>1141</c:v>
                </c:pt>
                <c:pt idx="4">
                  <c:v>1283</c:v>
                </c:pt>
                <c:pt idx="5">
                  <c:v>1469</c:v>
                </c:pt>
                <c:pt idx="6">
                  <c:v>1536</c:v>
                </c:pt>
                <c:pt idx="7">
                  <c:v>2047</c:v>
                </c:pt>
                <c:pt idx="8">
                  <c:v>1862</c:v>
                </c:pt>
                <c:pt idx="9">
                  <c:v>1369</c:v>
                </c:pt>
                <c:pt idx="10">
                  <c:v>270</c:v>
                </c:pt>
              </c:numCache>
            </c:numRef>
          </c:val>
          <c:smooth val="0"/>
          <c:extLst>
            <c:ext xmlns:c16="http://schemas.microsoft.com/office/drawing/2014/chart" uri="{C3380CC4-5D6E-409C-BE32-E72D297353CC}">
              <c16:uniqueId val="{0000000C-2881-4E39-8D35-C8E9241AC764}"/>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7590949264458825"/>
        </c:manualLayout>
      </c:layout>
      <c:barChart>
        <c:barDir val="col"/>
        <c:grouping val="clustered"/>
        <c:varyColors val="0"/>
        <c:ser>
          <c:idx val="0"/>
          <c:order val="0"/>
          <c:tx>
            <c:strRef>
              <c:f>'Venture Debt x Sector'!$B$38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'Venture Debt x Sector'!$C$36:$W$37</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Debt x Sector'!$C$38:$W$38</c:f>
              <c:numCache>
                <c:formatCode>"$"#,##0.0_);\("$"#,##0.0\)</c:formatCode>
                <c:ptCount val="21"/>
                <c:pt idx="0">
                  <c:v>5.3337653972064007</c:v>
                </c:pt>
                <c:pt idx="1">
                  <c:v>5.5902327421660036</c:v>
                </c:pt>
                <c:pt idx="2">
                  <c:v>4.7000127351704108</c:v>
                </c:pt>
                <c:pt idx="3">
                  <c:v>4.8019567061590998</c:v>
                </c:pt>
                <c:pt idx="4">
                  <c:v>7.3749183624352774</c:v>
                </c:pt>
                <c:pt idx="5">
                  <c:v>3.1810746486129999</c:v>
                </c:pt>
                <c:pt idx="6">
                  <c:v>4.8751066812420021</c:v>
                </c:pt>
                <c:pt idx="7">
                  <c:v>6.7708969619165034</c:v>
                </c:pt>
                <c:pt idx="8">
                  <c:v>6.9074487552358983</c:v>
                </c:pt>
                <c:pt idx="9">
                  <c:v>7.504120296086203</c:v>
                </c:pt>
                <c:pt idx="10">
                  <c:v>8.9317900710707985</c:v>
                </c:pt>
                <c:pt idx="11">
                  <c:v>11.571235650416508</c:v>
                </c:pt>
                <c:pt idx="12">
                  <c:v>9.355567728272062</c:v>
                </c:pt>
                <c:pt idx="13">
                  <c:v>10.208101090528601</c:v>
                </c:pt>
                <c:pt idx="14">
                  <c:v>10.630754886421999</c:v>
                </c:pt>
                <c:pt idx="15">
                  <c:v>8.3621016300370332</c:v>
                </c:pt>
                <c:pt idx="16">
                  <c:v>6.5214032789519987</c:v>
                </c:pt>
                <c:pt idx="17">
                  <c:v>5.1744126089999982</c:v>
                </c:pt>
                <c:pt idx="18">
                  <c:v>11.951893099944998</c:v>
                </c:pt>
                <c:pt idx="19">
                  <c:v>4.3771501476510002</c:v>
                </c:pt>
                <c:pt idx="20">
                  <c:v>7.786491356</c:v>
                </c:pt>
              </c:numCache>
            </c:numRef>
          </c:val>
          <c:extLst>
            <c:ext xmlns:c16="http://schemas.microsoft.com/office/drawing/2014/chart" uri="{C3380CC4-5D6E-409C-BE32-E72D297353CC}">
              <c16:uniqueId val="{00000000-01D8-4416-A1AC-9AC1BBAC3958}"/>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Sector'!$B$39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01D8-4416-A1AC-9AC1BBAC3958}"/>
              </c:ext>
            </c:extLst>
          </c:dPt>
          <c:dPt>
            <c:idx val="8"/>
            <c:bubble3D val="0"/>
            <c:extLst>
              <c:ext xmlns:c16="http://schemas.microsoft.com/office/drawing/2014/chart" uri="{C3380CC4-5D6E-409C-BE32-E72D297353CC}">
                <c16:uniqueId val="{00000002-01D8-4416-A1AC-9AC1BBAC3958}"/>
              </c:ext>
            </c:extLst>
          </c:dPt>
          <c:dPt>
            <c:idx val="9"/>
            <c:bubble3D val="0"/>
            <c:extLst>
              <c:ext xmlns:c16="http://schemas.microsoft.com/office/drawing/2014/chart" uri="{C3380CC4-5D6E-409C-BE32-E72D297353CC}">
                <c16:uniqueId val="{00000003-01D8-4416-A1AC-9AC1BBAC3958}"/>
              </c:ext>
            </c:extLst>
          </c:dPt>
          <c:dPt>
            <c:idx val="10"/>
            <c:bubble3D val="0"/>
            <c:extLst>
              <c:ext xmlns:c16="http://schemas.microsoft.com/office/drawing/2014/chart" uri="{C3380CC4-5D6E-409C-BE32-E72D297353CC}">
                <c16:uniqueId val="{00000004-01D8-4416-A1AC-9AC1BBAC3958}"/>
              </c:ext>
            </c:extLst>
          </c:dPt>
          <c:dPt>
            <c:idx val="11"/>
            <c:bubble3D val="0"/>
            <c:extLst>
              <c:ext xmlns:c16="http://schemas.microsoft.com/office/drawing/2014/chart" uri="{C3380CC4-5D6E-409C-BE32-E72D297353CC}">
                <c16:uniqueId val="{00000005-01D8-4416-A1AC-9AC1BBAC3958}"/>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D8-4416-A1AC-9AC1BBAC3958}"/>
                </c:ext>
              </c:extLst>
            </c:dLbl>
            <c:dLbl>
              <c:idx val="5"/>
              <c:layout>
                <c:manualLayout>
                  <c:x val="-2.3439938716336751E-2"/>
                  <c:y val="-6.0004322989038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D8-4416-A1AC-9AC1BBAC3958}"/>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'Venture Debt x Sector'!$C$36:$W$37</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Debt x Sector'!$C$39:$W$39</c:f>
              <c:numCache>
                <c:formatCode>#,##0</c:formatCode>
                <c:ptCount val="21"/>
                <c:pt idx="0">
                  <c:v>333</c:v>
                </c:pt>
                <c:pt idx="1">
                  <c:v>363</c:v>
                </c:pt>
                <c:pt idx="2">
                  <c:v>356</c:v>
                </c:pt>
                <c:pt idx="3">
                  <c:v>417</c:v>
                </c:pt>
                <c:pt idx="4">
                  <c:v>396</c:v>
                </c:pt>
                <c:pt idx="5">
                  <c:v>365</c:v>
                </c:pt>
                <c:pt idx="6">
                  <c:v>371</c:v>
                </c:pt>
                <c:pt idx="7">
                  <c:v>404</c:v>
                </c:pt>
                <c:pt idx="8">
                  <c:v>494</c:v>
                </c:pt>
                <c:pt idx="9">
                  <c:v>535</c:v>
                </c:pt>
                <c:pt idx="10">
                  <c:v>506</c:v>
                </c:pt>
                <c:pt idx="11">
                  <c:v>512</c:v>
                </c:pt>
                <c:pt idx="12">
                  <c:v>482</c:v>
                </c:pt>
                <c:pt idx="13">
                  <c:v>476</c:v>
                </c:pt>
                <c:pt idx="14">
                  <c:v>413</c:v>
                </c:pt>
                <c:pt idx="15">
                  <c:v>491</c:v>
                </c:pt>
                <c:pt idx="16">
                  <c:v>337</c:v>
                </c:pt>
                <c:pt idx="17">
                  <c:v>339</c:v>
                </c:pt>
                <c:pt idx="18">
                  <c:v>327</c:v>
                </c:pt>
                <c:pt idx="19">
                  <c:v>366</c:v>
                </c:pt>
                <c:pt idx="20">
                  <c:v>269</c:v>
                </c:pt>
              </c:numCache>
            </c:numRef>
          </c:val>
          <c:smooth val="0"/>
          <c:extLst>
            <c:ext xmlns:c16="http://schemas.microsoft.com/office/drawing/2014/chart" uri="{C3380CC4-5D6E-409C-BE32-E72D297353CC}">
              <c16:uniqueId val="{00000008-01D8-4416-A1AC-9AC1BBAC3958}"/>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Sector'!$B$75</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Sector'!$C$75:$M$75</c:f>
              <c:numCache>
                <c:formatCode>"$"#,##0.0</c:formatCode>
                <c:ptCount val="11"/>
                <c:pt idx="0">
                  <c:v>2.2272626259357002</c:v>
                </c:pt>
                <c:pt idx="1">
                  <c:v>1.6119404405242004</c:v>
                </c:pt>
                <c:pt idx="2">
                  <c:v>1.6241613792257998</c:v>
                </c:pt>
                <c:pt idx="3">
                  <c:v>2.7385812822222007</c:v>
                </c:pt>
                <c:pt idx="4">
                  <c:v>6.2165198209999994</c:v>
                </c:pt>
                <c:pt idx="5">
                  <c:v>4.1844206100769989</c:v>
                </c:pt>
                <c:pt idx="6">
                  <c:v>4.5529360703632999</c:v>
                </c:pt>
                <c:pt idx="7">
                  <c:v>5.7920181138830991</c:v>
                </c:pt>
                <c:pt idx="8">
                  <c:v>4.5941999203899995</c:v>
                </c:pt>
                <c:pt idx="9">
                  <c:v>3.52516612288</c:v>
                </c:pt>
                <c:pt idx="10">
                  <c:v>1.2338983649999999</c:v>
                </c:pt>
              </c:numCache>
            </c:numRef>
          </c:val>
          <c:extLst>
            <c:ext xmlns:c16="http://schemas.microsoft.com/office/drawing/2014/chart" uri="{C3380CC4-5D6E-409C-BE32-E72D297353CC}">
              <c16:uniqueId val="{00000000-818C-4768-85D4-353C9C962127}"/>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Sector'!$B$76</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818C-4768-85D4-353C9C962127}"/>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818C-4768-85D4-353C9C96212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818C-4768-85D4-353C9C96212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818C-4768-85D4-353C9C962127}"/>
              </c:ext>
            </c:extLst>
          </c:dPt>
          <c:dPt>
            <c:idx val="11"/>
            <c:bubble3D val="0"/>
            <c:extLst>
              <c:ext xmlns:c16="http://schemas.microsoft.com/office/drawing/2014/chart" uri="{C3380CC4-5D6E-409C-BE32-E72D297353CC}">
                <c16:uniqueId val="{00000009-818C-4768-85D4-353C9C962127}"/>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8C-4768-85D4-353C9C962127}"/>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8C-4768-85D4-353C9C962127}"/>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Sector'!$C$76:$M$76</c:f>
              <c:numCache>
                <c:formatCode>General</c:formatCode>
                <c:ptCount val="11"/>
                <c:pt idx="0">
                  <c:v>283</c:v>
                </c:pt>
                <c:pt idx="1">
                  <c:v>291</c:v>
                </c:pt>
                <c:pt idx="2">
                  <c:v>271</c:v>
                </c:pt>
                <c:pt idx="3">
                  <c:v>330</c:v>
                </c:pt>
                <c:pt idx="4">
                  <c:v>355</c:v>
                </c:pt>
                <c:pt idx="5">
                  <c:v>390</c:v>
                </c:pt>
                <c:pt idx="6">
                  <c:v>433</c:v>
                </c:pt>
                <c:pt idx="7">
                  <c:v>494</c:v>
                </c:pt>
                <c:pt idx="8">
                  <c:v>508</c:v>
                </c:pt>
                <c:pt idx="9">
                  <c:v>452</c:v>
                </c:pt>
                <c:pt idx="10">
                  <c:v>92</c:v>
                </c:pt>
              </c:numCache>
            </c:numRef>
          </c:val>
          <c:smooth val="0"/>
          <c:extLst>
            <c:ext xmlns:c16="http://schemas.microsoft.com/office/drawing/2014/chart" uri="{C3380CC4-5D6E-409C-BE32-E72D297353CC}">
              <c16:uniqueId val="{0000000C-818C-4768-85D4-353C9C962127}"/>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7590949264458825"/>
        </c:manualLayout>
      </c:layout>
      <c:barChart>
        <c:barDir val="col"/>
        <c:grouping val="clustered"/>
        <c:varyColors val="0"/>
        <c:ser>
          <c:idx val="0"/>
          <c:order val="0"/>
          <c:tx>
            <c:strRef>
              <c:f>'Venture Debt x Sector'!$B$106</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'Venture Debt x Sector'!$C$36:$W$37</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Debt x Sector'!$C$106:$W$106</c:f>
              <c:numCache>
                <c:formatCode>"$"#,##0.0_);\("$"#,##0.0\)</c:formatCode>
                <c:ptCount val="21"/>
                <c:pt idx="0">
                  <c:v>1.8931313519999999</c:v>
                </c:pt>
                <c:pt idx="1">
                  <c:v>1.1608965319999998</c:v>
                </c:pt>
                <c:pt idx="2">
                  <c:v>0.50243388</c:v>
                </c:pt>
                <c:pt idx="3">
                  <c:v>0.62795884607699981</c:v>
                </c:pt>
                <c:pt idx="4">
                  <c:v>1.1409253264470001</c:v>
                </c:pt>
                <c:pt idx="5">
                  <c:v>0.57683683396599983</c:v>
                </c:pt>
                <c:pt idx="6">
                  <c:v>0.94707377200000009</c:v>
                </c:pt>
                <c:pt idx="7">
                  <c:v>1.8881001379502997</c:v>
                </c:pt>
                <c:pt idx="8">
                  <c:v>1.5289488008830998</c:v>
                </c:pt>
                <c:pt idx="9">
                  <c:v>1.8918325470000001</c:v>
                </c:pt>
                <c:pt idx="10">
                  <c:v>1.1578332580000004</c:v>
                </c:pt>
                <c:pt idx="11">
                  <c:v>1.2134035079999999</c:v>
                </c:pt>
                <c:pt idx="12">
                  <c:v>1.6231711058060003</c:v>
                </c:pt>
                <c:pt idx="13">
                  <c:v>0.78912449923300032</c:v>
                </c:pt>
                <c:pt idx="14">
                  <c:v>0.91107222735100002</c:v>
                </c:pt>
                <c:pt idx="15">
                  <c:v>1.2708320880000006</c:v>
                </c:pt>
                <c:pt idx="16">
                  <c:v>0.70240582800000007</c:v>
                </c:pt>
                <c:pt idx="17">
                  <c:v>0.76614644400000009</c:v>
                </c:pt>
                <c:pt idx="18">
                  <c:v>1.1030844821999999</c:v>
                </c:pt>
                <c:pt idx="19">
                  <c:v>0.9535293686799996</c:v>
                </c:pt>
                <c:pt idx="20">
                  <c:v>1.2338983649999997</c:v>
                </c:pt>
              </c:numCache>
            </c:numRef>
          </c:val>
          <c:extLst>
            <c:ext xmlns:c16="http://schemas.microsoft.com/office/drawing/2014/chart" uri="{C3380CC4-5D6E-409C-BE32-E72D297353CC}">
              <c16:uniqueId val="{00000000-C0A7-404C-8E0C-2CD77906E219}"/>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Sector'!$B$107</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C0A7-404C-8E0C-2CD77906E219}"/>
              </c:ext>
            </c:extLst>
          </c:dPt>
          <c:dPt>
            <c:idx val="8"/>
            <c:bubble3D val="0"/>
            <c:extLst>
              <c:ext xmlns:c16="http://schemas.microsoft.com/office/drawing/2014/chart" uri="{C3380CC4-5D6E-409C-BE32-E72D297353CC}">
                <c16:uniqueId val="{00000002-C0A7-404C-8E0C-2CD77906E219}"/>
              </c:ext>
            </c:extLst>
          </c:dPt>
          <c:dPt>
            <c:idx val="9"/>
            <c:bubble3D val="0"/>
            <c:extLst>
              <c:ext xmlns:c16="http://schemas.microsoft.com/office/drawing/2014/chart" uri="{C3380CC4-5D6E-409C-BE32-E72D297353CC}">
                <c16:uniqueId val="{00000003-C0A7-404C-8E0C-2CD77906E219}"/>
              </c:ext>
            </c:extLst>
          </c:dPt>
          <c:dPt>
            <c:idx val="10"/>
            <c:bubble3D val="0"/>
            <c:extLst>
              <c:ext xmlns:c16="http://schemas.microsoft.com/office/drawing/2014/chart" uri="{C3380CC4-5D6E-409C-BE32-E72D297353CC}">
                <c16:uniqueId val="{00000004-C0A7-404C-8E0C-2CD77906E219}"/>
              </c:ext>
            </c:extLst>
          </c:dPt>
          <c:dPt>
            <c:idx val="11"/>
            <c:bubble3D val="0"/>
            <c:extLst>
              <c:ext xmlns:c16="http://schemas.microsoft.com/office/drawing/2014/chart" uri="{C3380CC4-5D6E-409C-BE32-E72D297353CC}">
                <c16:uniqueId val="{00000005-C0A7-404C-8E0C-2CD77906E219}"/>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A7-404C-8E0C-2CD77906E219}"/>
                </c:ext>
              </c:extLst>
            </c:dLbl>
            <c:dLbl>
              <c:idx val="5"/>
              <c:layout>
                <c:manualLayout>
                  <c:x val="-2.3439938716336751E-2"/>
                  <c:y val="-6.0004322989038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A7-404C-8E0C-2CD77906E219}"/>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'Venture Debt x Sector'!$C$36:$W$37</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Debt x Sector'!$C$107:$W$107</c:f>
              <c:numCache>
                <c:formatCode>#,##0</c:formatCode>
                <c:ptCount val="21"/>
                <c:pt idx="0">
                  <c:v>102</c:v>
                </c:pt>
                <c:pt idx="1">
                  <c:v>87</c:v>
                </c:pt>
                <c:pt idx="2">
                  <c:v>78</c:v>
                </c:pt>
                <c:pt idx="3">
                  <c:v>123</c:v>
                </c:pt>
                <c:pt idx="4">
                  <c:v>116</c:v>
                </c:pt>
                <c:pt idx="5">
                  <c:v>94</c:v>
                </c:pt>
                <c:pt idx="6">
                  <c:v>113</c:v>
                </c:pt>
                <c:pt idx="7">
                  <c:v>110</c:v>
                </c:pt>
                <c:pt idx="8">
                  <c:v>131</c:v>
                </c:pt>
                <c:pt idx="9">
                  <c:v>140</c:v>
                </c:pt>
                <c:pt idx="10">
                  <c:v>113</c:v>
                </c:pt>
                <c:pt idx="11">
                  <c:v>110</c:v>
                </c:pt>
                <c:pt idx="12">
                  <c:v>135</c:v>
                </c:pt>
                <c:pt idx="13">
                  <c:v>124</c:v>
                </c:pt>
                <c:pt idx="14">
                  <c:v>114</c:v>
                </c:pt>
                <c:pt idx="15">
                  <c:v>135</c:v>
                </c:pt>
                <c:pt idx="16">
                  <c:v>91</c:v>
                </c:pt>
                <c:pt idx="17">
                  <c:v>119</c:v>
                </c:pt>
                <c:pt idx="18">
                  <c:v>118</c:v>
                </c:pt>
                <c:pt idx="19">
                  <c:v>124</c:v>
                </c:pt>
                <c:pt idx="20">
                  <c:v>92</c:v>
                </c:pt>
              </c:numCache>
            </c:numRef>
          </c:val>
          <c:smooth val="0"/>
          <c:extLst>
            <c:ext xmlns:c16="http://schemas.microsoft.com/office/drawing/2014/chart" uri="{C3380CC4-5D6E-409C-BE32-E72D297353CC}">
              <c16:uniqueId val="{00000008-C0A7-404C-8E0C-2CD77906E219}"/>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majorUnit val="1"/>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Stage'!$B$35</c:f>
              <c:strCache>
                <c:ptCount val="1"/>
                <c:pt idx="0">
                  <c:v>Pre-seed/Seed</c:v>
                </c:pt>
              </c:strCache>
            </c:strRef>
          </c:tx>
          <c:spPr>
            <a:solidFill>
              <a:schemeClr val="accent1"/>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Stage'!$C$35:$M$35</c:f>
              <c:numCache>
                <c:formatCode>#,##0</c:formatCode>
                <c:ptCount val="11"/>
                <c:pt idx="0">
                  <c:v>151</c:v>
                </c:pt>
                <c:pt idx="1">
                  <c:v>256</c:v>
                </c:pt>
                <c:pt idx="2">
                  <c:v>244</c:v>
                </c:pt>
                <c:pt idx="3">
                  <c:v>285</c:v>
                </c:pt>
                <c:pt idx="4">
                  <c:v>282</c:v>
                </c:pt>
                <c:pt idx="5">
                  <c:v>348</c:v>
                </c:pt>
                <c:pt idx="6">
                  <c:v>378</c:v>
                </c:pt>
                <c:pt idx="7">
                  <c:v>483</c:v>
                </c:pt>
                <c:pt idx="8">
                  <c:v>410</c:v>
                </c:pt>
                <c:pt idx="9">
                  <c:v>288</c:v>
                </c:pt>
                <c:pt idx="10">
                  <c:v>48</c:v>
                </c:pt>
              </c:numCache>
            </c:numRef>
          </c:val>
          <c:extLst>
            <c:ext xmlns:c16="http://schemas.microsoft.com/office/drawing/2014/chart" uri="{C3380CC4-5D6E-409C-BE32-E72D297353CC}">
              <c16:uniqueId val="{00000000-FA29-48AE-B281-E765F013A0A2}"/>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Stage'!$C$36:$M$36</c:f>
              <c:numCache>
                <c:formatCode>#,##0</c:formatCode>
                <c:ptCount val="11"/>
                <c:pt idx="0">
                  <c:v>397</c:v>
                </c:pt>
                <c:pt idx="1">
                  <c:v>514</c:v>
                </c:pt>
                <c:pt idx="2">
                  <c:v>487</c:v>
                </c:pt>
                <c:pt idx="3">
                  <c:v>507</c:v>
                </c:pt>
                <c:pt idx="4">
                  <c:v>555</c:v>
                </c:pt>
                <c:pt idx="5">
                  <c:v>626</c:v>
                </c:pt>
                <c:pt idx="6">
                  <c:v>567</c:v>
                </c:pt>
                <c:pt idx="7">
                  <c:v>730</c:v>
                </c:pt>
                <c:pt idx="8">
                  <c:v>668</c:v>
                </c:pt>
                <c:pt idx="9">
                  <c:v>428</c:v>
                </c:pt>
                <c:pt idx="10">
                  <c:v>90</c:v>
                </c:pt>
              </c:numCache>
            </c:numRef>
          </c:val>
          <c:extLst>
            <c:ext xmlns:c16="http://schemas.microsoft.com/office/drawing/2014/chart" uri="{C3380CC4-5D6E-409C-BE32-E72D297353CC}">
              <c16:uniqueId val="{00000001-FA29-48AE-B281-E765F013A0A2}"/>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Stage'!$C$37:$M$37</c:f>
              <c:numCache>
                <c:formatCode>#,##0</c:formatCode>
                <c:ptCount val="11"/>
                <c:pt idx="0">
                  <c:v>184</c:v>
                </c:pt>
                <c:pt idx="1">
                  <c:v>248</c:v>
                </c:pt>
                <c:pt idx="2">
                  <c:v>243</c:v>
                </c:pt>
                <c:pt idx="3">
                  <c:v>242</c:v>
                </c:pt>
                <c:pt idx="4">
                  <c:v>299</c:v>
                </c:pt>
                <c:pt idx="5">
                  <c:v>370</c:v>
                </c:pt>
                <c:pt idx="6">
                  <c:v>445</c:v>
                </c:pt>
                <c:pt idx="7">
                  <c:v>630</c:v>
                </c:pt>
                <c:pt idx="8">
                  <c:v>562</c:v>
                </c:pt>
                <c:pt idx="9">
                  <c:v>545</c:v>
                </c:pt>
                <c:pt idx="10">
                  <c:v>97</c:v>
                </c:pt>
              </c:numCache>
            </c:numRef>
          </c:val>
          <c:extLst>
            <c:ext xmlns:c16="http://schemas.microsoft.com/office/drawing/2014/chart" uri="{C3380CC4-5D6E-409C-BE32-E72D297353CC}">
              <c16:uniqueId val="{00000002-FA29-48AE-B281-E765F013A0A2}"/>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Stage'!$C$38:$M$38</c:f>
              <c:numCache>
                <c:formatCode>#,##0</c:formatCode>
                <c:ptCount val="11"/>
                <c:pt idx="0">
                  <c:v>352</c:v>
                </c:pt>
                <c:pt idx="1">
                  <c:v>350</c:v>
                </c:pt>
                <c:pt idx="2">
                  <c:v>388</c:v>
                </c:pt>
                <c:pt idx="3">
                  <c:v>382</c:v>
                </c:pt>
                <c:pt idx="4">
                  <c:v>420</c:v>
                </c:pt>
                <c:pt idx="5">
                  <c:v>421</c:v>
                </c:pt>
                <c:pt idx="6">
                  <c:v>444</c:v>
                </c:pt>
                <c:pt idx="7">
                  <c:v>543</c:v>
                </c:pt>
                <c:pt idx="8">
                  <c:v>531</c:v>
                </c:pt>
                <c:pt idx="9">
                  <c:v>382</c:v>
                </c:pt>
                <c:pt idx="10">
                  <c:v>88</c:v>
                </c:pt>
              </c:numCache>
            </c:numRef>
          </c:val>
          <c:extLst>
            <c:ext xmlns:c16="http://schemas.microsoft.com/office/drawing/2014/chart" uri="{C3380CC4-5D6E-409C-BE32-E72D297353CC}">
              <c16:uniqueId val="{00000003-FA29-48AE-B281-E765F013A0A2}"/>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023235656550884"/>
          <c:y val="0.1684009550889472"/>
          <c:w val="0.15672757981133151"/>
          <c:h val="0.3252641080540862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Stage'!$C$8:$M$8</c:f>
              <c:numCache>
                <c:formatCode>"$"#,##0.00</c:formatCode>
                <c:ptCount val="11"/>
                <c:pt idx="0">
                  <c:v>0.20248999038331997</c:v>
                </c:pt>
                <c:pt idx="1">
                  <c:v>0.22480647041479995</c:v>
                </c:pt>
                <c:pt idx="2">
                  <c:v>0.27364819244919991</c:v>
                </c:pt>
                <c:pt idx="3">
                  <c:v>0.26202117669898195</c:v>
                </c:pt>
                <c:pt idx="4">
                  <c:v>0.57413555805344785</c:v>
                </c:pt>
                <c:pt idx="5">
                  <c:v>0.47775885873800983</c:v>
                </c:pt>
                <c:pt idx="6">
                  <c:v>0.56501710549758022</c:v>
                </c:pt>
                <c:pt idx="7">
                  <c:v>0.87562089781220021</c:v>
                </c:pt>
                <c:pt idx="8">
                  <c:v>1.466870358391102</c:v>
                </c:pt>
                <c:pt idx="9">
                  <c:v>0.67489655299999951</c:v>
                </c:pt>
                <c:pt idx="10">
                  <c:v>7.4376090999999991E-2</c:v>
                </c:pt>
              </c:numCache>
            </c:numRef>
          </c:val>
          <c:extLst>
            <c:ext xmlns:c16="http://schemas.microsoft.com/office/drawing/2014/chart" uri="{C3380CC4-5D6E-409C-BE32-E72D297353CC}">
              <c16:uniqueId val="{00000000-0EDC-47D5-85CA-4B498B933CE0}"/>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Stage'!$C$9:$M$9</c:f>
              <c:numCache>
                <c:formatCode>"$"#,##0.00</c:formatCode>
                <c:ptCount val="11"/>
                <c:pt idx="0">
                  <c:v>2.7582920179529999</c:v>
                </c:pt>
                <c:pt idx="1">
                  <c:v>3.5449299546286115</c:v>
                </c:pt>
                <c:pt idx="2">
                  <c:v>3.8780205968846011</c:v>
                </c:pt>
                <c:pt idx="3">
                  <c:v>5.3364191340300007</c:v>
                </c:pt>
                <c:pt idx="4">
                  <c:v>6.331692882652268</c:v>
                </c:pt>
                <c:pt idx="5">
                  <c:v>10.632050329672204</c:v>
                </c:pt>
                <c:pt idx="6">
                  <c:v>7.1023923802832005</c:v>
                </c:pt>
                <c:pt idx="7">
                  <c:v>10.272830744709198</c:v>
                </c:pt>
                <c:pt idx="8">
                  <c:v>9.7376250291080382</c:v>
                </c:pt>
                <c:pt idx="9">
                  <c:v>4.5965076650642001</c:v>
                </c:pt>
                <c:pt idx="10">
                  <c:v>0.98823983699999995</c:v>
                </c:pt>
              </c:numCache>
            </c:numRef>
          </c:val>
          <c:extLst>
            <c:ext xmlns:c16="http://schemas.microsoft.com/office/drawing/2014/chart" uri="{C3380CC4-5D6E-409C-BE32-E72D297353CC}">
              <c16:uniqueId val="{00000001-0EDC-47D5-85CA-4B498B933CE0}"/>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Stage'!$C$10:$M$10</c:f>
              <c:numCache>
                <c:formatCode>"$"#,##0.00</c:formatCode>
                <c:ptCount val="11"/>
                <c:pt idx="0">
                  <c:v>1.9777347760419994</c:v>
                </c:pt>
                <c:pt idx="1">
                  <c:v>6.495230937165303</c:v>
                </c:pt>
                <c:pt idx="2">
                  <c:v>1.8546069462625996</c:v>
                </c:pt>
                <c:pt idx="3">
                  <c:v>1.354145041395</c:v>
                </c:pt>
                <c:pt idx="4">
                  <c:v>6.3413759500879969</c:v>
                </c:pt>
                <c:pt idx="5">
                  <c:v>4.3000238759606972</c:v>
                </c:pt>
                <c:pt idx="6">
                  <c:v>3.349702995867502</c:v>
                </c:pt>
                <c:pt idx="7">
                  <c:v>11.159153250061205</c:v>
                </c:pt>
                <c:pt idx="8">
                  <c:v>8.1400377880355634</c:v>
                </c:pt>
                <c:pt idx="9">
                  <c:v>9.9711725096029991</c:v>
                </c:pt>
                <c:pt idx="10">
                  <c:v>0.94087996100000004</c:v>
                </c:pt>
              </c:numCache>
            </c:numRef>
          </c:val>
          <c:extLst>
            <c:ext xmlns:c16="http://schemas.microsoft.com/office/drawing/2014/chart" uri="{C3380CC4-5D6E-409C-BE32-E72D297353CC}">
              <c16:uniqueId val="{00000002-0EDC-47D5-85CA-4B498B933CE0}"/>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Stage'!$C$11:$M$11</c:f>
              <c:numCache>
                <c:formatCode>"$"#,##0.00</c:formatCode>
                <c:ptCount val="11"/>
                <c:pt idx="0">
                  <c:v>5.6379953386324022</c:v>
                </c:pt>
                <c:pt idx="1">
                  <c:v>4.1799637649999992</c:v>
                </c:pt>
                <c:pt idx="2">
                  <c:v>6.5142926279999989</c:v>
                </c:pt>
                <c:pt idx="3">
                  <c:v>4.6429546524099994</c:v>
                </c:pt>
                <c:pt idx="4">
                  <c:v>13.393292066067605</c:v>
                </c:pt>
                <c:pt idx="5">
                  <c:v>11.582671377331001</c:v>
                </c:pt>
                <c:pt idx="6">
                  <c:v>19.984988330611998</c:v>
                </c:pt>
                <c:pt idx="7">
                  <c:v>20.08084527405499</c:v>
                </c:pt>
                <c:pt idx="8">
                  <c:v>23.130820392724999</c:v>
                </c:pt>
                <c:pt idx="9">
                  <c:v>15.640886783679997</c:v>
                </c:pt>
                <c:pt idx="10">
                  <c:v>6.365241728</c:v>
                </c:pt>
              </c:numCache>
            </c:numRef>
          </c:val>
          <c:extLst>
            <c:ext xmlns:c16="http://schemas.microsoft.com/office/drawing/2014/chart" uri="{C3380CC4-5D6E-409C-BE32-E72D297353CC}">
              <c16:uniqueId val="{00000003-0EDC-47D5-85CA-4B498B933CE0}"/>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8154422077506389"/>
          <c:y val="0.16840090313628892"/>
          <c:w val="0.11845572949070304"/>
          <c:h val="0.6129209495439682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Stage'!$C$8:$M$8</c:f>
              <c:numCache>
                <c:formatCode>"$"#,##0.00</c:formatCode>
                <c:ptCount val="11"/>
                <c:pt idx="0">
                  <c:v>0.20248999038331997</c:v>
                </c:pt>
                <c:pt idx="1">
                  <c:v>0.22480647041479995</c:v>
                </c:pt>
                <c:pt idx="2">
                  <c:v>0.27364819244919991</c:v>
                </c:pt>
                <c:pt idx="3">
                  <c:v>0.26202117669898195</c:v>
                </c:pt>
                <c:pt idx="4">
                  <c:v>0.57413555805344785</c:v>
                </c:pt>
                <c:pt idx="5">
                  <c:v>0.47775885873800983</c:v>
                </c:pt>
                <c:pt idx="6">
                  <c:v>0.56501710549758022</c:v>
                </c:pt>
                <c:pt idx="7">
                  <c:v>0.87562089781220021</c:v>
                </c:pt>
                <c:pt idx="8">
                  <c:v>1.466870358391102</c:v>
                </c:pt>
                <c:pt idx="9">
                  <c:v>0.67489655299999951</c:v>
                </c:pt>
                <c:pt idx="10">
                  <c:v>7.4376090999999991E-2</c:v>
                </c:pt>
              </c:numCache>
            </c:numRef>
          </c:val>
          <c:extLst>
            <c:ext xmlns:c16="http://schemas.microsoft.com/office/drawing/2014/chart" uri="{C3380CC4-5D6E-409C-BE32-E72D297353CC}">
              <c16:uniqueId val="{00000000-D2C0-4551-BCF8-79D0E600191C}"/>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Stage'!$C$9:$M$9</c:f>
              <c:numCache>
                <c:formatCode>"$"#,##0.00</c:formatCode>
                <c:ptCount val="11"/>
                <c:pt idx="0">
                  <c:v>2.7582920179529999</c:v>
                </c:pt>
                <c:pt idx="1">
                  <c:v>3.5449299546286115</c:v>
                </c:pt>
                <c:pt idx="2">
                  <c:v>3.8780205968846011</c:v>
                </c:pt>
                <c:pt idx="3">
                  <c:v>5.3364191340300007</c:v>
                </c:pt>
                <c:pt idx="4">
                  <c:v>6.331692882652268</c:v>
                </c:pt>
                <c:pt idx="5">
                  <c:v>10.632050329672204</c:v>
                </c:pt>
                <c:pt idx="6">
                  <c:v>7.1023923802832005</c:v>
                </c:pt>
                <c:pt idx="7">
                  <c:v>10.272830744709198</c:v>
                </c:pt>
                <c:pt idx="8">
                  <c:v>9.7376250291080382</c:v>
                </c:pt>
                <c:pt idx="9">
                  <c:v>4.5965076650642001</c:v>
                </c:pt>
                <c:pt idx="10">
                  <c:v>0.98823983699999995</c:v>
                </c:pt>
              </c:numCache>
            </c:numRef>
          </c:val>
          <c:extLst>
            <c:ext xmlns:c16="http://schemas.microsoft.com/office/drawing/2014/chart" uri="{C3380CC4-5D6E-409C-BE32-E72D297353CC}">
              <c16:uniqueId val="{00000001-D2C0-4551-BCF8-79D0E600191C}"/>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Stage'!$C$10:$M$10</c:f>
              <c:numCache>
                <c:formatCode>"$"#,##0.00</c:formatCode>
                <c:ptCount val="11"/>
                <c:pt idx="0">
                  <c:v>1.9777347760419994</c:v>
                </c:pt>
                <c:pt idx="1">
                  <c:v>6.495230937165303</c:v>
                </c:pt>
                <c:pt idx="2">
                  <c:v>1.8546069462625996</c:v>
                </c:pt>
                <c:pt idx="3">
                  <c:v>1.354145041395</c:v>
                </c:pt>
                <c:pt idx="4">
                  <c:v>6.3413759500879969</c:v>
                </c:pt>
                <c:pt idx="5">
                  <c:v>4.3000238759606972</c:v>
                </c:pt>
                <c:pt idx="6">
                  <c:v>3.349702995867502</c:v>
                </c:pt>
                <c:pt idx="7">
                  <c:v>11.159153250061205</c:v>
                </c:pt>
                <c:pt idx="8">
                  <c:v>8.1400377880355634</c:v>
                </c:pt>
                <c:pt idx="9">
                  <c:v>9.9711725096029991</c:v>
                </c:pt>
                <c:pt idx="10">
                  <c:v>0.94087996100000004</c:v>
                </c:pt>
              </c:numCache>
            </c:numRef>
          </c:val>
          <c:extLst>
            <c:ext xmlns:c16="http://schemas.microsoft.com/office/drawing/2014/chart" uri="{C3380CC4-5D6E-409C-BE32-E72D297353CC}">
              <c16:uniqueId val="{00000002-D2C0-4551-BCF8-79D0E600191C}"/>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Stage'!$C$11:$M$11</c:f>
              <c:numCache>
                <c:formatCode>"$"#,##0.00</c:formatCode>
                <c:ptCount val="11"/>
                <c:pt idx="0">
                  <c:v>5.6379953386324022</c:v>
                </c:pt>
                <c:pt idx="1">
                  <c:v>4.1799637649999992</c:v>
                </c:pt>
                <c:pt idx="2">
                  <c:v>6.5142926279999989</c:v>
                </c:pt>
                <c:pt idx="3">
                  <c:v>4.6429546524099994</c:v>
                </c:pt>
                <c:pt idx="4">
                  <c:v>13.393292066067605</c:v>
                </c:pt>
                <c:pt idx="5">
                  <c:v>11.582671377331001</c:v>
                </c:pt>
                <c:pt idx="6">
                  <c:v>19.984988330611998</c:v>
                </c:pt>
                <c:pt idx="7">
                  <c:v>20.08084527405499</c:v>
                </c:pt>
                <c:pt idx="8">
                  <c:v>23.130820392724999</c:v>
                </c:pt>
                <c:pt idx="9">
                  <c:v>15.640886783679997</c:v>
                </c:pt>
                <c:pt idx="10">
                  <c:v>6.365241728</c:v>
                </c:pt>
              </c:numCache>
            </c:numRef>
          </c:val>
          <c:extLst>
            <c:ext xmlns:c16="http://schemas.microsoft.com/office/drawing/2014/chart" uri="{C3380CC4-5D6E-409C-BE32-E72D297353CC}">
              <c16:uniqueId val="{00000003-D2C0-4551-BCF8-79D0E600191C}"/>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0183272545"/>
          <c:y val="0.16840113735783027"/>
          <c:w val="9.997832254773821E-2"/>
          <c:h val="0.399115782573393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Stage'!$B$35</c:f>
              <c:strCache>
                <c:ptCount val="1"/>
                <c:pt idx="0">
                  <c:v>Pre-seed/Seed</c:v>
                </c:pt>
              </c:strCache>
            </c:strRef>
          </c:tx>
          <c:spPr>
            <a:solidFill>
              <a:schemeClr val="accent1"/>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Stage'!$C$35:$M$35</c:f>
              <c:numCache>
                <c:formatCode>#,##0</c:formatCode>
                <c:ptCount val="11"/>
                <c:pt idx="0">
                  <c:v>151</c:v>
                </c:pt>
                <c:pt idx="1">
                  <c:v>256</c:v>
                </c:pt>
                <c:pt idx="2">
                  <c:v>244</c:v>
                </c:pt>
                <c:pt idx="3">
                  <c:v>285</c:v>
                </c:pt>
                <c:pt idx="4">
                  <c:v>282</c:v>
                </c:pt>
                <c:pt idx="5">
                  <c:v>348</c:v>
                </c:pt>
                <c:pt idx="6">
                  <c:v>378</c:v>
                </c:pt>
                <c:pt idx="7">
                  <c:v>483</c:v>
                </c:pt>
                <c:pt idx="8">
                  <c:v>410</c:v>
                </c:pt>
                <c:pt idx="9">
                  <c:v>288</c:v>
                </c:pt>
                <c:pt idx="10">
                  <c:v>48</c:v>
                </c:pt>
              </c:numCache>
            </c:numRef>
          </c:val>
          <c:extLst>
            <c:ext xmlns:c16="http://schemas.microsoft.com/office/drawing/2014/chart" uri="{C3380CC4-5D6E-409C-BE32-E72D297353CC}">
              <c16:uniqueId val="{00000000-1657-4354-91A9-18DE3A609BF6}"/>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Stage'!$C$36:$M$36</c:f>
              <c:numCache>
                <c:formatCode>#,##0</c:formatCode>
                <c:ptCount val="11"/>
                <c:pt idx="0">
                  <c:v>397</c:v>
                </c:pt>
                <c:pt idx="1">
                  <c:v>514</c:v>
                </c:pt>
                <c:pt idx="2">
                  <c:v>487</c:v>
                </c:pt>
                <c:pt idx="3">
                  <c:v>507</c:v>
                </c:pt>
                <c:pt idx="4">
                  <c:v>555</c:v>
                </c:pt>
                <c:pt idx="5">
                  <c:v>626</c:v>
                </c:pt>
                <c:pt idx="6">
                  <c:v>567</c:v>
                </c:pt>
                <c:pt idx="7">
                  <c:v>730</c:v>
                </c:pt>
                <c:pt idx="8">
                  <c:v>668</c:v>
                </c:pt>
                <c:pt idx="9">
                  <c:v>428</c:v>
                </c:pt>
                <c:pt idx="10">
                  <c:v>90</c:v>
                </c:pt>
              </c:numCache>
            </c:numRef>
          </c:val>
          <c:extLst>
            <c:ext xmlns:c16="http://schemas.microsoft.com/office/drawing/2014/chart" uri="{C3380CC4-5D6E-409C-BE32-E72D297353CC}">
              <c16:uniqueId val="{00000001-1657-4354-91A9-18DE3A609BF6}"/>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Stage'!$C$37:$M$37</c:f>
              <c:numCache>
                <c:formatCode>#,##0</c:formatCode>
                <c:ptCount val="11"/>
                <c:pt idx="0">
                  <c:v>184</c:v>
                </c:pt>
                <c:pt idx="1">
                  <c:v>248</c:v>
                </c:pt>
                <c:pt idx="2">
                  <c:v>243</c:v>
                </c:pt>
                <c:pt idx="3">
                  <c:v>242</c:v>
                </c:pt>
                <c:pt idx="4">
                  <c:v>299</c:v>
                </c:pt>
                <c:pt idx="5">
                  <c:v>370</c:v>
                </c:pt>
                <c:pt idx="6">
                  <c:v>445</c:v>
                </c:pt>
                <c:pt idx="7">
                  <c:v>630</c:v>
                </c:pt>
                <c:pt idx="8">
                  <c:v>562</c:v>
                </c:pt>
                <c:pt idx="9">
                  <c:v>545</c:v>
                </c:pt>
                <c:pt idx="10">
                  <c:v>97</c:v>
                </c:pt>
              </c:numCache>
            </c:numRef>
          </c:val>
          <c:extLst>
            <c:ext xmlns:c16="http://schemas.microsoft.com/office/drawing/2014/chart" uri="{C3380CC4-5D6E-409C-BE32-E72D297353CC}">
              <c16:uniqueId val="{00000002-1657-4354-91A9-18DE3A609BF6}"/>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x Stage'!$C$38:$M$38</c:f>
              <c:numCache>
                <c:formatCode>#,##0</c:formatCode>
                <c:ptCount val="11"/>
                <c:pt idx="0">
                  <c:v>352</c:v>
                </c:pt>
                <c:pt idx="1">
                  <c:v>350</c:v>
                </c:pt>
                <c:pt idx="2">
                  <c:v>388</c:v>
                </c:pt>
                <c:pt idx="3">
                  <c:v>382</c:v>
                </c:pt>
                <c:pt idx="4">
                  <c:v>420</c:v>
                </c:pt>
                <c:pt idx="5">
                  <c:v>421</c:v>
                </c:pt>
                <c:pt idx="6">
                  <c:v>444</c:v>
                </c:pt>
                <c:pt idx="7">
                  <c:v>543</c:v>
                </c:pt>
                <c:pt idx="8">
                  <c:v>531</c:v>
                </c:pt>
                <c:pt idx="9">
                  <c:v>382</c:v>
                </c:pt>
                <c:pt idx="10">
                  <c:v>88</c:v>
                </c:pt>
              </c:numCache>
            </c:numRef>
          </c:val>
          <c:extLst>
            <c:ext xmlns:c16="http://schemas.microsoft.com/office/drawing/2014/chart" uri="{C3380CC4-5D6E-409C-BE32-E72D297353CC}">
              <c16:uniqueId val="{00000003-1657-4354-91A9-18DE3A609BF6}"/>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9824511106856053"/>
          <c:y val="0.16840113735783027"/>
          <c:w val="9.4526131095904853E-2"/>
          <c:h val="0.3017117468433552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'Deal Activity'!$C$8</c:f>
              <c:strCache>
                <c:ptCount val="1"/>
                <c:pt idx="0">
                  <c:v>Deal value ($B)</c:v>
                </c:pt>
              </c:strCache>
            </c:strRef>
          </c:tx>
          <c:spPr>
            <a:solidFill>
              <a:schemeClr val="accent1"/>
            </a:solidFill>
            <a:ln>
              <a:noFill/>
            </a:ln>
            <a:effectLst/>
          </c:spPr>
          <c:invertIfNegative val="0"/>
          <c:dLbls>
            <c:dLbl>
              <c:idx val="10"/>
              <c:layout>
                <c:manualLayout>
                  <c:x val="0"/>
                  <c:y val="5.16529862171745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BF-4E8F-AC14-1CE64DFF5A9A}"/>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'Deal Activity'!$D$7:$N$7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 Activity'!$D$8:$N$8</c:f>
              <c:numCache>
                <c:formatCode>"$"#,##0.0</c:formatCode>
                <c:ptCount val="11"/>
                <c:pt idx="0">
                  <c:v>74.299598222885038</c:v>
                </c:pt>
                <c:pt idx="1">
                  <c:v>86.633539261713921</c:v>
                </c:pt>
                <c:pt idx="2">
                  <c:v>83.518190251067011</c:v>
                </c:pt>
                <c:pt idx="3">
                  <c:v>90.622222633810949</c:v>
                </c:pt>
                <c:pt idx="4">
                  <c:v>145.91646209266602</c:v>
                </c:pt>
                <c:pt idx="5">
                  <c:v>151.50571269609495</c:v>
                </c:pt>
                <c:pt idx="6">
                  <c:v>173.10695992916578</c:v>
                </c:pt>
                <c:pt idx="7">
                  <c:v>349.46832939956704</c:v>
                </c:pt>
                <c:pt idx="8">
                  <c:v>241.60335570836267</c:v>
                </c:pt>
                <c:pt idx="9" formatCode="&quot;$&quot;#,##0.00">
                  <c:v>165.78659539877174</c:v>
                </c:pt>
                <c:pt idx="10" formatCode="&quot;$&quot;#,##0.00">
                  <c:v>36.556889082953013</c:v>
                </c:pt>
              </c:numCache>
            </c:numRef>
          </c:val>
          <c:extLst>
            <c:ext xmlns:c16="http://schemas.microsoft.com/office/drawing/2014/chart" uri="{C3380CC4-5D6E-409C-BE32-E72D297353CC}">
              <c16:uniqueId val="{00000001-5DBF-4E8F-AC14-1CE64DFF5A9A}"/>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Activity'!$C$9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2-5DBF-4E8F-AC14-1CE64DFF5A9A}"/>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5DBF-4E8F-AC14-1CE64DFF5A9A}"/>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5DBF-4E8F-AC14-1CE64DFF5A9A}"/>
              </c:ext>
            </c:extLst>
          </c:dPt>
          <c:dPt>
            <c:idx val="5"/>
            <c:bubble3D val="0"/>
            <c:extLst>
              <c:ext xmlns:c16="http://schemas.microsoft.com/office/drawing/2014/chart" uri="{C3380CC4-5D6E-409C-BE32-E72D297353CC}">
                <c16:uniqueId val="{00000007-5DBF-4E8F-AC14-1CE64DFF5A9A}"/>
              </c:ext>
            </c:extLst>
          </c:dPt>
          <c:dPt>
            <c:idx val="8"/>
            <c:bubble3D val="0"/>
            <c:extLst>
              <c:ext xmlns:c16="http://schemas.microsoft.com/office/drawing/2014/chart" uri="{C3380CC4-5D6E-409C-BE32-E72D297353CC}">
                <c16:uniqueId val="{00000008-5DBF-4E8F-AC14-1CE64DFF5A9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A-5DBF-4E8F-AC14-1CE64DFF5A9A}"/>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C-5DBF-4E8F-AC14-1CE64DFF5A9A}"/>
              </c:ext>
            </c:extLst>
          </c:dPt>
          <c:dPt>
            <c:idx val="16"/>
            <c:bubble3D val="0"/>
            <c:extLst>
              <c:ext xmlns:c16="http://schemas.microsoft.com/office/drawing/2014/chart" uri="{C3380CC4-5D6E-409C-BE32-E72D297353CC}">
                <c16:uniqueId val="{0000000D-5DBF-4E8F-AC14-1CE64DFF5A9A}"/>
              </c:ext>
            </c:extLst>
          </c:dPt>
          <c:dLbls>
            <c:dLbl>
              <c:idx val="4"/>
              <c:delete val="1"/>
              <c:extLst>
                <c:ext xmlns:c15="http://schemas.microsoft.com/office/drawing/2012/chart" uri="{CE6537A1-D6FC-4f65-9D91-7224C49458BB}"/>
                <c:ext xmlns:c16="http://schemas.microsoft.com/office/drawing/2014/chart" uri="{C3380CC4-5D6E-409C-BE32-E72D297353CC}">
                  <c16:uniqueId val="{00000006-5DBF-4E8F-AC14-1CE64DFF5A9A}"/>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BF-4E8F-AC14-1CE64DFF5A9A}"/>
                </c:ext>
              </c:extLst>
            </c:dLbl>
            <c:dLbl>
              <c:idx val="10"/>
              <c:layout>
                <c:manualLayout>
                  <c:x val="-4.5384288276708741E-2"/>
                  <c:y val="-0.149708292895010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BF-4E8F-AC14-1CE64DFF5A9A}"/>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'Deal Activity'!$D$7:$N$7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 Activity'!$D$9:$N$9</c:f>
              <c:numCache>
                <c:formatCode>#,##0</c:formatCode>
                <c:ptCount val="11"/>
                <c:pt idx="0">
                  <c:v>11171</c:v>
                </c:pt>
                <c:pt idx="1">
                  <c:v>11881</c:v>
                </c:pt>
                <c:pt idx="2">
                  <c:v>11015</c:v>
                </c:pt>
                <c:pt idx="3">
                  <c:v>11871</c:v>
                </c:pt>
                <c:pt idx="4">
                  <c:v>12598</c:v>
                </c:pt>
                <c:pt idx="5">
                  <c:v>13652</c:v>
                </c:pt>
                <c:pt idx="6">
                  <c:v>13759</c:v>
                </c:pt>
                <c:pt idx="7">
                  <c:v>19078</c:v>
                </c:pt>
                <c:pt idx="8">
                  <c:v>17709</c:v>
                </c:pt>
                <c:pt idx="9">
                  <c:v>14491</c:v>
                </c:pt>
                <c:pt idx="10">
                  <c:v>2882</c:v>
                </c:pt>
              </c:numCache>
            </c:numRef>
          </c:val>
          <c:smooth val="0"/>
          <c:extLst>
            <c:ext xmlns:c16="http://schemas.microsoft.com/office/drawing/2014/chart" uri="{C3380CC4-5D6E-409C-BE32-E72D297353CC}">
              <c16:uniqueId val="{0000000E-5DBF-4E8F-AC14-1CE64DFF5A9A}"/>
            </c:ext>
          </c:extLst>
        </c:ser>
        <c:ser>
          <c:idx val="2"/>
          <c:order val="2"/>
          <c:tx>
            <c:strRef>
              <c:f>'Deal Activity'!$C$10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F-5DBF-4E8F-AC14-1CE64DFF5A9A}"/>
              </c:ext>
            </c:extLst>
          </c:dPt>
          <c:dPt>
            <c:idx val="1"/>
            <c:marker>
              <c:symbol val="none"/>
            </c:marker>
            <c:bubble3D val="0"/>
            <c:extLst>
              <c:ext xmlns:c16="http://schemas.microsoft.com/office/drawing/2014/chart" uri="{C3380CC4-5D6E-409C-BE32-E72D297353CC}">
                <c16:uniqueId val="{00000010-5DBF-4E8F-AC14-1CE64DFF5A9A}"/>
              </c:ext>
            </c:extLst>
          </c:dPt>
          <c:dPt>
            <c:idx val="2"/>
            <c:marker>
              <c:symbol val="none"/>
            </c:marker>
            <c:bubble3D val="0"/>
            <c:extLst>
              <c:ext xmlns:c16="http://schemas.microsoft.com/office/drawing/2014/chart" uri="{C3380CC4-5D6E-409C-BE32-E72D297353CC}">
                <c16:uniqueId val="{00000011-5DBF-4E8F-AC14-1CE64DFF5A9A}"/>
              </c:ext>
            </c:extLst>
          </c:dPt>
          <c:dPt>
            <c:idx val="3"/>
            <c:marker>
              <c:symbol val="none"/>
            </c:marker>
            <c:bubble3D val="0"/>
            <c:extLst>
              <c:ext xmlns:c16="http://schemas.microsoft.com/office/drawing/2014/chart" uri="{C3380CC4-5D6E-409C-BE32-E72D297353CC}">
                <c16:uniqueId val="{00000012-5DBF-4E8F-AC14-1CE64DFF5A9A}"/>
              </c:ext>
            </c:extLst>
          </c:dPt>
          <c:dPt>
            <c:idx val="4"/>
            <c:marker>
              <c:symbol val="none"/>
            </c:marker>
            <c:bubble3D val="0"/>
            <c:extLst>
              <c:ext xmlns:c16="http://schemas.microsoft.com/office/drawing/2014/chart" uri="{C3380CC4-5D6E-409C-BE32-E72D297353CC}">
                <c16:uniqueId val="{00000013-5DBF-4E8F-AC14-1CE64DFF5A9A}"/>
              </c:ext>
            </c:extLst>
          </c:dPt>
          <c:dPt>
            <c:idx val="5"/>
            <c:marker>
              <c:symbol val="none"/>
            </c:marker>
            <c:bubble3D val="0"/>
            <c:extLst>
              <c:ext xmlns:c16="http://schemas.microsoft.com/office/drawing/2014/chart" uri="{C3380CC4-5D6E-409C-BE32-E72D297353CC}">
                <c16:uniqueId val="{00000014-5DBF-4E8F-AC14-1CE64DFF5A9A}"/>
              </c:ext>
            </c:extLst>
          </c:dPt>
          <c:dPt>
            <c:idx val="6"/>
            <c:marker>
              <c:symbol val="none"/>
            </c:marker>
            <c:bubble3D val="0"/>
            <c:extLst>
              <c:ext xmlns:c16="http://schemas.microsoft.com/office/drawing/2014/chart" uri="{C3380CC4-5D6E-409C-BE32-E72D297353CC}">
                <c16:uniqueId val="{00000015-5DBF-4E8F-AC14-1CE64DFF5A9A}"/>
              </c:ext>
            </c:extLst>
          </c:dPt>
          <c:dPt>
            <c:idx val="7"/>
            <c:marker>
              <c:symbol val="none"/>
            </c:marker>
            <c:bubble3D val="0"/>
            <c:extLst>
              <c:ext xmlns:c16="http://schemas.microsoft.com/office/drawing/2014/chart" uri="{C3380CC4-5D6E-409C-BE32-E72D297353CC}">
                <c16:uniqueId val="{00000016-5DBF-4E8F-AC14-1CE64DFF5A9A}"/>
              </c:ext>
            </c:extLst>
          </c:dPt>
          <c:dPt>
            <c:idx val="8"/>
            <c:marker>
              <c:symbol val="none"/>
            </c:marker>
            <c:bubble3D val="0"/>
            <c:extLst>
              <c:ext xmlns:c16="http://schemas.microsoft.com/office/drawing/2014/chart" uri="{C3380CC4-5D6E-409C-BE32-E72D297353CC}">
                <c16:uniqueId val="{00000017-5DBF-4E8F-AC14-1CE64DFF5A9A}"/>
              </c:ext>
            </c:extLst>
          </c:dPt>
          <c:dPt>
            <c:idx val="9"/>
            <c:marker>
              <c:symbol val="circle"/>
              <c:size val="5"/>
            </c:marker>
            <c:bubble3D val="0"/>
            <c:extLst>
              <c:ext xmlns:c16="http://schemas.microsoft.com/office/drawing/2014/chart" uri="{C3380CC4-5D6E-409C-BE32-E72D297353CC}">
                <c16:uniqueId val="{00000018-5DBF-4E8F-AC14-1CE64DFF5A9A}"/>
              </c:ext>
            </c:extLst>
          </c:dPt>
          <c:dPt>
            <c:idx val="10"/>
            <c:marker>
              <c:symbol val="circ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5DBF-4E8F-AC14-1CE64DFF5A9A}"/>
              </c:ext>
            </c:extLst>
          </c:dPt>
          <c:cat>
            <c:numRef>
              <c:f>'Deal Activity'!$D$7:$N$7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 Activity'!$D$10:$N$10</c:f>
              <c:numCache>
                <c:formatCode>#,##0</c:formatCode>
                <c:ptCount val="11"/>
                <c:pt idx="9">
                  <c:v>1089</c:v>
                </c:pt>
                <c:pt idx="10">
                  <c:v>1043</c:v>
                </c:pt>
              </c:numCache>
            </c:numRef>
          </c:val>
          <c:smooth val="0"/>
          <c:extLst>
            <c:ext xmlns:c16="http://schemas.microsoft.com/office/drawing/2014/chart" uri="{C3380CC4-5D6E-409C-BE32-E72D297353CC}">
              <c16:uniqueId val="{0000001A-5DBF-4E8F-AC14-1CE64DFF5A9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and Seed x Size'!$C$46</c:f>
              <c:strCache>
                <c:ptCount val="1"/>
                <c:pt idx="0">
                  <c:v>Under $500K</c:v>
                </c:pt>
              </c:strCache>
            </c:strRef>
          </c:tx>
          <c:spPr>
            <a:solidFill>
              <a:schemeClr val="accent1"/>
            </a:solidFill>
            <a:ln>
              <a:noFill/>
            </a:ln>
            <a:effectLst/>
          </c:spPr>
          <c:invertIfNegative val="0"/>
          <c:cat>
            <c:numRef>
              <c:f>'Pre-seed and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Size'!$D$46:$N$46</c:f>
              <c:numCache>
                <c:formatCode>"$"#,##0.0</c:formatCode>
                <c:ptCount val="11"/>
                <c:pt idx="0">
                  <c:v>241.82775921300006</c:v>
                </c:pt>
                <c:pt idx="1">
                  <c:v>249.35367887600003</c:v>
                </c:pt>
                <c:pt idx="2">
                  <c:v>201.89888342499995</c:v>
                </c:pt>
                <c:pt idx="3">
                  <c:v>200.58952707000043</c:v>
                </c:pt>
                <c:pt idx="4">
                  <c:v>188.43417744999994</c:v>
                </c:pt>
                <c:pt idx="5">
                  <c:v>192.66817477400022</c:v>
                </c:pt>
                <c:pt idx="6">
                  <c:v>199.5083574890001</c:v>
                </c:pt>
                <c:pt idx="7">
                  <c:v>211.62896884600013</c:v>
                </c:pt>
                <c:pt idx="8">
                  <c:v>183.77396668800014</c:v>
                </c:pt>
                <c:pt idx="9">
                  <c:v>109.01812326700001</c:v>
                </c:pt>
                <c:pt idx="10">
                  <c:v>16.72021400800001</c:v>
                </c:pt>
              </c:numCache>
            </c:numRef>
          </c:val>
          <c:extLst>
            <c:ext xmlns:c16="http://schemas.microsoft.com/office/drawing/2014/chart" uri="{C3380CC4-5D6E-409C-BE32-E72D297353CC}">
              <c16:uniqueId val="{00000000-F589-4106-B96F-21E01EC73585}"/>
            </c:ext>
          </c:extLst>
        </c:ser>
        <c:ser>
          <c:idx val="1"/>
          <c:order val="1"/>
          <c:tx>
            <c:strRef>
              <c:f>'Pre-seed and Seed x Size'!$C$47</c:f>
              <c:strCache>
                <c:ptCount val="1"/>
                <c:pt idx="0">
                  <c:v>$500K-$1M</c:v>
                </c:pt>
              </c:strCache>
            </c:strRef>
          </c:tx>
          <c:spPr>
            <a:solidFill>
              <a:schemeClr val="accent2"/>
            </a:solidFill>
            <a:ln>
              <a:noFill/>
            </a:ln>
            <a:effectLst/>
          </c:spPr>
          <c:invertIfNegative val="0"/>
          <c:cat>
            <c:numRef>
              <c:f>'Pre-seed and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Size'!$D$47:$N$47</c:f>
              <c:numCache>
                <c:formatCode>"$"#,##0.0</c:formatCode>
                <c:ptCount val="11"/>
                <c:pt idx="0">
                  <c:v>412.92750583300023</c:v>
                </c:pt>
                <c:pt idx="1">
                  <c:v>406.99251484199999</c:v>
                </c:pt>
                <c:pt idx="2">
                  <c:v>383.85908038499997</c:v>
                </c:pt>
                <c:pt idx="3">
                  <c:v>357.03449110699989</c:v>
                </c:pt>
                <c:pt idx="4">
                  <c:v>371.73058728100011</c:v>
                </c:pt>
                <c:pt idx="5">
                  <c:v>414.51082052400017</c:v>
                </c:pt>
                <c:pt idx="6">
                  <c:v>384.09074892700011</c:v>
                </c:pt>
                <c:pt idx="7">
                  <c:v>434.77278722100056</c:v>
                </c:pt>
                <c:pt idx="8">
                  <c:v>377.89867652999988</c:v>
                </c:pt>
                <c:pt idx="9">
                  <c:v>240.27443771899999</c:v>
                </c:pt>
                <c:pt idx="10">
                  <c:v>43.239958476000005</c:v>
                </c:pt>
              </c:numCache>
            </c:numRef>
          </c:val>
          <c:extLst>
            <c:ext xmlns:c16="http://schemas.microsoft.com/office/drawing/2014/chart" uri="{C3380CC4-5D6E-409C-BE32-E72D297353CC}">
              <c16:uniqueId val="{00000001-F589-4106-B96F-21E01EC73585}"/>
            </c:ext>
          </c:extLst>
        </c:ser>
        <c:ser>
          <c:idx val="2"/>
          <c:order val="2"/>
          <c:tx>
            <c:strRef>
              <c:f>'Pre-seed and Seed x Size'!$C$48</c:f>
              <c:strCache>
                <c:ptCount val="1"/>
                <c:pt idx="0">
                  <c:v>$1M-$5M</c:v>
                </c:pt>
              </c:strCache>
            </c:strRef>
          </c:tx>
          <c:spPr>
            <a:solidFill>
              <a:schemeClr val="accent3"/>
            </a:solidFill>
            <a:ln>
              <a:noFill/>
            </a:ln>
            <a:effectLst/>
          </c:spPr>
          <c:invertIfNegative val="0"/>
          <c:cat>
            <c:numRef>
              <c:f>'Pre-seed and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Size'!$D$48:$N$48</c:f>
              <c:numCache>
                <c:formatCode>"$"#,##0.0</c:formatCode>
                <c:ptCount val="11"/>
                <c:pt idx="0">
                  <c:v>2806.8442000969994</c:v>
                </c:pt>
                <c:pt idx="1">
                  <c:v>3426.2176155709953</c:v>
                </c:pt>
                <c:pt idx="2">
                  <c:v>3602.9198379339914</c:v>
                </c:pt>
                <c:pt idx="3">
                  <c:v>4266.4010253119977</c:v>
                </c:pt>
                <c:pt idx="4">
                  <c:v>4804.3274146609956</c:v>
                </c:pt>
                <c:pt idx="5">
                  <c:v>5476.9880821899942</c:v>
                </c:pt>
                <c:pt idx="6">
                  <c:v>5519.8812843059977</c:v>
                </c:pt>
                <c:pt idx="7">
                  <c:v>8195.1114526740148</c:v>
                </c:pt>
                <c:pt idx="8">
                  <c:v>7273.4164888510004</c:v>
                </c:pt>
                <c:pt idx="9">
                  <c:v>5313.7777901369891</c:v>
                </c:pt>
                <c:pt idx="10">
                  <c:v>935.77363825600025</c:v>
                </c:pt>
              </c:numCache>
            </c:numRef>
          </c:val>
          <c:extLst>
            <c:ext xmlns:c16="http://schemas.microsoft.com/office/drawing/2014/chart" uri="{C3380CC4-5D6E-409C-BE32-E72D297353CC}">
              <c16:uniqueId val="{00000002-F589-4106-B96F-21E01EC73585}"/>
            </c:ext>
          </c:extLst>
        </c:ser>
        <c:ser>
          <c:idx val="3"/>
          <c:order val="3"/>
          <c:tx>
            <c:strRef>
              <c:f>'Pre-seed and Seed x Size'!$C$49</c:f>
              <c:strCache>
                <c:ptCount val="1"/>
                <c:pt idx="0">
                  <c:v>$5M-$10M</c:v>
                </c:pt>
              </c:strCache>
            </c:strRef>
          </c:tx>
          <c:spPr>
            <a:solidFill>
              <a:schemeClr val="accent4"/>
            </a:solidFill>
            <a:ln>
              <a:noFill/>
            </a:ln>
            <a:effectLst/>
          </c:spPr>
          <c:invertIfNegative val="0"/>
          <c:cat>
            <c:numRef>
              <c:f>'Pre-seed and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Size'!$D$49:$N$49</c:f>
              <c:numCache>
                <c:formatCode>"$"#,##0.0</c:formatCode>
                <c:ptCount val="11"/>
                <c:pt idx="0">
                  <c:v>691.66380000000026</c:v>
                </c:pt>
                <c:pt idx="1">
                  <c:v>955.42814500000031</c:v>
                </c:pt>
                <c:pt idx="2">
                  <c:v>1101.2328420509998</c:v>
                </c:pt>
                <c:pt idx="3">
                  <c:v>1507.9247985680006</c:v>
                </c:pt>
                <c:pt idx="4">
                  <c:v>2050.555535511</c:v>
                </c:pt>
                <c:pt idx="5">
                  <c:v>2623.402375000001</c:v>
                </c:pt>
                <c:pt idx="6">
                  <c:v>3109.8650717109999</c:v>
                </c:pt>
                <c:pt idx="7">
                  <c:v>5573.2048828270044</c:v>
                </c:pt>
                <c:pt idx="8">
                  <c:v>6624.9373578200002</c:v>
                </c:pt>
                <c:pt idx="9">
                  <c:v>4992.0104099999962</c:v>
                </c:pt>
                <c:pt idx="10">
                  <c:v>910.1571560000001</c:v>
                </c:pt>
              </c:numCache>
            </c:numRef>
          </c:val>
          <c:extLst>
            <c:ext xmlns:c16="http://schemas.microsoft.com/office/drawing/2014/chart" uri="{C3380CC4-5D6E-409C-BE32-E72D297353CC}">
              <c16:uniqueId val="{00000003-F589-4106-B96F-21E01EC73585}"/>
            </c:ext>
          </c:extLst>
        </c:ser>
        <c:ser>
          <c:idx val="4"/>
          <c:order val="4"/>
          <c:tx>
            <c:strRef>
              <c:f>'Pre-seed and Seed x Size'!$C$50</c:f>
              <c:strCache>
                <c:ptCount val="1"/>
                <c:pt idx="0">
                  <c:v>$10M-$25M</c:v>
                </c:pt>
              </c:strCache>
            </c:strRef>
          </c:tx>
          <c:spPr>
            <a:solidFill>
              <a:schemeClr val="accent5"/>
            </a:solidFill>
            <a:ln>
              <a:noFill/>
            </a:ln>
            <a:effectLst/>
          </c:spPr>
          <c:invertIfNegative val="0"/>
          <c:cat>
            <c:numRef>
              <c:f>'Pre-seed and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Size'!$D$50:$N$50</c:f>
              <c:numCache>
                <c:formatCode>"$"#,##0.0</c:formatCode>
                <c:ptCount val="11"/>
                <c:pt idx="0">
                  <c:v>85.012831000000006</c:v>
                </c:pt>
                <c:pt idx="1">
                  <c:v>278.72617400000001</c:v>
                </c:pt>
                <c:pt idx="2">
                  <c:v>307.41268700000001</c:v>
                </c:pt>
                <c:pt idx="3">
                  <c:v>392.69130799999999</c:v>
                </c:pt>
                <c:pt idx="4">
                  <c:v>769.09919381999998</c:v>
                </c:pt>
                <c:pt idx="5">
                  <c:v>1014.0184180000001</c:v>
                </c:pt>
                <c:pt idx="6">
                  <c:v>1453.7475090000005</c:v>
                </c:pt>
                <c:pt idx="7">
                  <c:v>2612.3641259399992</c:v>
                </c:pt>
                <c:pt idx="8">
                  <c:v>3811.2726340500012</c:v>
                </c:pt>
                <c:pt idx="9">
                  <c:v>3228.9915019999999</c:v>
                </c:pt>
                <c:pt idx="10">
                  <c:v>311.06078300000001</c:v>
                </c:pt>
              </c:numCache>
            </c:numRef>
          </c:val>
          <c:extLst>
            <c:ext xmlns:c16="http://schemas.microsoft.com/office/drawing/2014/chart" uri="{C3380CC4-5D6E-409C-BE32-E72D297353CC}">
              <c16:uniqueId val="{00000004-F589-4106-B96F-21E01EC73585}"/>
            </c:ext>
          </c:extLst>
        </c:ser>
        <c:ser>
          <c:idx val="5"/>
          <c:order val="5"/>
          <c:tx>
            <c:strRef>
              <c:f>'Pre-seed and Seed x Size'!$C$51</c:f>
              <c:strCache>
                <c:ptCount val="1"/>
                <c:pt idx="0">
                  <c:v>$25M+</c:v>
                </c:pt>
              </c:strCache>
            </c:strRef>
          </c:tx>
          <c:spPr>
            <a:solidFill>
              <a:schemeClr val="accent6"/>
            </a:solidFill>
            <a:ln>
              <a:noFill/>
            </a:ln>
            <a:effectLst/>
          </c:spPr>
          <c:invertIfNegative val="0"/>
          <c:cat>
            <c:numRef>
              <c:f>'Pre-seed and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'Pre-seed and Seed x Size'!$D$51:$N$51</c:f>
              <c:numCache>
                <c:formatCode>"$"#,##0.0</c:formatCode>
                <c:ptCount val="11"/>
                <c:pt idx="0">
                  <c:v>65</c:v>
                </c:pt>
                <c:pt idx="1">
                  <c:v>96</c:v>
                </c:pt>
                <c:pt idx="2">
                  <c:v>171.5</c:v>
                </c:pt>
                <c:pt idx="3">
                  <c:v>266.89999999999998</c:v>
                </c:pt>
                <c:pt idx="4">
                  <c:v>1825.206649</c:v>
                </c:pt>
                <c:pt idx="5">
                  <c:v>456.70928000000004</c:v>
                </c:pt>
                <c:pt idx="6">
                  <c:v>1000.499985</c:v>
                </c:pt>
                <c:pt idx="7">
                  <c:v>1714.528294</c:v>
                </c:pt>
                <c:pt idx="8">
                  <c:v>6105.7058356299995</c:v>
                </c:pt>
                <c:pt idx="9">
                  <c:v>1740.3343250000003</c:v>
                </c:pt>
                <c:pt idx="10">
                  <c:v>353.200355</c:v>
                </c:pt>
              </c:numCache>
            </c:numRef>
          </c:val>
          <c:extLst>
            <c:ext xmlns:c16="http://schemas.microsoft.com/office/drawing/2014/chart" uri="{C3380CC4-5D6E-409C-BE32-E72D297353CC}">
              <c16:uniqueId val="{00000005-F589-4106-B96F-21E01EC7358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76893303590740425"/>
          <c:h val="0.84600249343717604"/>
        </c:manualLayout>
      </c:layout>
      <c:lineChart>
        <c:grouping val="standard"/>
        <c:varyColors val="0"/>
        <c:ser>
          <c:idx val="0"/>
          <c:order val="0"/>
          <c:tx>
            <c:strRef>
              <c:f>'Venture Debt Medians x Stage'!$B$7</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258-4303-B5F1-F27B2EEC548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258-4303-B5F1-F27B2EEC548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258-4303-B5F1-F27B2EEC5488}"/>
              </c:ext>
            </c:extLst>
          </c:dPt>
          <c:dPt>
            <c:idx val="16"/>
            <c:bubble3D val="0"/>
            <c:extLst>
              <c:ext xmlns:c16="http://schemas.microsoft.com/office/drawing/2014/chart" uri="{C3380CC4-5D6E-409C-BE32-E72D297353CC}">
                <c16:uniqueId val="{00000006-6258-4303-B5F1-F27B2EEC5488}"/>
              </c:ext>
            </c:extLst>
          </c:dPt>
          <c:dLbls>
            <c:dLbl>
              <c:idx val="0"/>
              <c:delete val="1"/>
              <c:extLst>
                <c:ext xmlns:c15="http://schemas.microsoft.com/office/drawing/2012/chart" uri="{CE6537A1-D6FC-4f65-9D91-7224C49458BB}"/>
                <c:ext xmlns:c16="http://schemas.microsoft.com/office/drawing/2014/chart" uri="{C3380CC4-5D6E-409C-BE32-E72D297353CC}">
                  <c16:uniqueId val="{00000007-6258-4303-B5F1-F27B2EEC5488}"/>
                </c:ext>
              </c:extLst>
            </c:dLbl>
            <c:dLbl>
              <c:idx val="1"/>
              <c:delete val="1"/>
              <c:extLst>
                <c:ext xmlns:c15="http://schemas.microsoft.com/office/drawing/2012/chart" uri="{CE6537A1-D6FC-4f65-9D91-7224C49458BB}"/>
                <c:ext xmlns:c16="http://schemas.microsoft.com/office/drawing/2014/chart" uri="{C3380CC4-5D6E-409C-BE32-E72D297353CC}">
                  <c16:uniqueId val="{00000008-6258-4303-B5F1-F27B2EEC5488}"/>
                </c:ext>
              </c:extLst>
            </c:dLbl>
            <c:dLbl>
              <c:idx val="2"/>
              <c:delete val="1"/>
              <c:extLst>
                <c:ext xmlns:c15="http://schemas.microsoft.com/office/drawing/2012/chart" uri="{CE6537A1-D6FC-4f65-9D91-7224C49458BB}"/>
                <c:ext xmlns:c16="http://schemas.microsoft.com/office/drawing/2014/chart" uri="{C3380CC4-5D6E-409C-BE32-E72D297353CC}">
                  <c16:uniqueId val="{00000009-6258-4303-B5F1-F27B2EEC5488}"/>
                </c:ext>
              </c:extLst>
            </c:dLbl>
            <c:dLbl>
              <c:idx val="3"/>
              <c:delete val="1"/>
              <c:extLst>
                <c:ext xmlns:c15="http://schemas.microsoft.com/office/drawing/2012/chart" uri="{CE6537A1-D6FC-4f65-9D91-7224C49458BB}"/>
                <c:ext xmlns:c16="http://schemas.microsoft.com/office/drawing/2014/chart" uri="{C3380CC4-5D6E-409C-BE32-E72D297353CC}">
                  <c16:uniqueId val="{0000000A-6258-4303-B5F1-F27B2EEC5488}"/>
                </c:ext>
              </c:extLst>
            </c:dLbl>
            <c:dLbl>
              <c:idx val="4"/>
              <c:delete val="1"/>
              <c:extLst>
                <c:ext xmlns:c15="http://schemas.microsoft.com/office/drawing/2012/chart" uri="{CE6537A1-D6FC-4f65-9D91-7224C49458BB}"/>
                <c:ext xmlns:c16="http://schemas.microsoft.com/office/drawing/2014/chart" uri="{C3380CC4-5D6E-409C-BE32-E72D297353CC}">
                  <c16:uniqueId val="{0000000B-6258-4303-B5F1-F27B2EEC5488}"/>
                </c:ext>
              </c:extLst>
            </c:dLbl>
            <c:dLbl>
              <c:idx val="5"/>
              <c:delete val="1"/>
              <c:extLst>
                <c:ext xmlns:c15="http://schemas.microsoft.com/office/drawing/2012/chart" uri="{CE6537A1-D6FC-4f65-9D91-7224C49458BB}"/>
                <c:ext xmlns:c16="http://schemas.microsoft.com/office/drawing/2014/chart" uri="{C3380CC4-5D6E-409C-BE32-E72D297353CC}">
                  <c16:uniqueId val="{0000000C-6258-4303-B5F1-F27B2EEC5488}"/>
                </c:ext>
              </c:extLst>
            </c:dLbl>
            <c:dLbl>
              <c:idx val="6"/>
              <c:delete val="1"/>
              <c:extLst>
                <c:ext xmlns:c15="http://schemas.microsoft.com/office/drawing/2012/chart" uri="{CE6537A1-D6FC-4f65-9D91-7224C49458BB}"/>
                <c:ext xmlns:c16="http://schemas.microsoft.com/office/drawing/2014/chart" uri="{C3380CC4-5D6E-409C-BE32-E72D297353CC}">
                  <c16:uniqueId val="{0000000D-6258-4303-B5F1-F27B2EEC5488}"/>
                </c:ext>
              </c:extLst>
            </c:dLbl>
            <c:dLbl>
              <c:idx val="7"/>
              <c:delete val="1"/>
              <c:extLst>
                <c:ext xmlns:c15="http://schemas.microsoft.com/office/drawing/2012/chart" uri="{CE6537A1-D6FC-4f65-9D91-7224C49458BB}"/>
                <c:ext xmlns:c16="http://schemas.microsoft.com/office/drawing/2014/chart" uri="{C3380CC4-5D6E-409C-BE32-E72D297353CC}">
                  <c16:uniqueId val="{0000000E-6258-4303-B5F1-F27B2EEC5488}"/>
                </c:ext>
              </c:extLst>
            </c:dLbl>
            <c:dLbl>
              <c:idx val="8"/>
              <c:delete val="1"/>
              <c:extLst>
                <c:ext xmlns:c15="http://schemas.microsoft.com/office/drawing/2012/chart" uri="{CE6537A1-D6FC-4f65-9D91-7224C49458BB}"/>
                <c:ext xmlns:c16="http://schemas.microsoft.com/office/drawing/2014/chart" uri="{C3380CC4-5D6E-409C-BE32-E72D297353CC}">
                  <c16:uniqueId val="{00000001-6258-4303-B5F1-F27B2EEC54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Stage'!$C$7:$M$7</c:f>
              <c:numCache>
                <c:formatCode>"$"#,##0.00</c:formatCode>
                <c:ptCount val="11"/>
                <c:pt idx="0">
                  <c:v>7</c:v>
                </c:pt>
                <c:pt idx="1">
                  <c:v>4.4672999999999998</c:v>
                </c:pt>
                <c:pt idx="2">
                  <c:v>4.3097674999999995</c:v>
                </c:pt>
                <c:pt idx="3">
                  <c:v>4</c:v>
                </c:pt>
                <c:pt idx="4">
                  <c:v>6.9645617499999997</c:v>
                </c:pt>
                <c:pt idx="5">
                  <c:v>5.9989989999999995</c:v>
                </c:pt>
                <c:pt idx="6">
                  <c:v>5.6</c:v>
                </c:pt>
                <c:pt idx="7">
                  <c:v>9.7067289999999993</c:v>
                </c:pt>
                <c:pt idx="8">
                  <c:v>10</c:v>
                </c:pt>
                <c:pt idx="9">
                  <c:v>7.380064</c:v>
                </c:pt>
                <c:pt idx="10">
                  <c:v>6</c:v>
                </c:pt>
              </c:numCache>
            </c:numRef>
          </c:val>
          <c:smooth val="0"/>
          <c:extLst>
            <c:ext xmlns:c16="http://schemas.microsoft.com/office/drawing/2014/chart" uri="{C3380CC4-5D6E-409C-BE32-E72D297353CC}">
              <c16:uniqueId val="{0000000F-6258-4303-B5F1-F27B2EEC5488}"/>
            </c:ext>
          </c:extLst>
        </c:ser>
        <c:ser>
          <c:idx val="1"/>
          <c:order val="1"/>
          <c:tx>
            <c:strRef>
              <c:f>'Venture Debt Medians x Stage'!$B$8</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258-4303-B5F1-F27B2EEC5488}"/>
              </c:ext>
            </c:extLst>
          </c:dPt>
          <c:dPt>
            <c:idx val="9"/>
            <c:bubble3D val="0"/>
            <c:extLst>
              <c:ext xmlns:c16="http://schemas.microsoft.com/office/drawing/2014/chart" uri="{C3380CC4-5D6E-409C-BE32-E72D297353CC}">
                <c16:uniqueId val="{00000011-6258-4303-B5F1-F27B2EEC548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258-4303-B5F1-F27B2EEC5488}"/>
              </c:ext>
            </c:extLst>
          </c:dPt>
          <c:dLbls>
            <c:dLbl>
              <c:idx val="0"/>
              <c:delete val="1"/>
              <c:extLst>
                <c:ext xmlns:c15="http://schemas.microsoft.com/office/drawing/2012/chart" uri="{CE6537A1-D6FC-4f65-9D91-7224C49458BB}"/>
                <c:ext xmlns:c16="http://schemas.microsoft.com/office/drawing/2014/chart" uri="{C3380CC4-5D6E-409C-BE32-E72D297353CC}">
                  <c16:uniqueId val="{00000014-6258-4303-B5F1-F27B2EEC5488}"/>
                </c:ext>
              </c:extLst>
            </c:dLbl>
            <c:dLbl>
              <c:idx val="1"/>
              <c:delete val="1"/>
              <c:extLst>
                <c:ext xmlns:c15="http://schemas.microsoft.com/office/drawing/2012/chart" uri="{CE6537A1-D6FC-4f65-9D91-7224C49458BB}"/>
                <c:ext xmlns:c16="http://schemas.microsoft.com/office/drawing/2014/chart" uri="{C3380CC4-5D6E-409C-BE32-E72D297353CC}">
                  <c16:uniqueId val="{00000015-6258-4303-B5F1-F27B2EEC5488}"/>
                </c:ext>
              </c:extLst>
            </c:dLbl>
            <c:dLbl>
              <c:idx val="2"/>
              <c:delete val="1"/>
              <c:extLst>
                <c:ext xmlns:c15="http://schemas.microsoft.com/office/drawing/2012/chart" uri="{CE6537A1-D6FC-4f65-9D91-7224C49458BB}"/>
                <c:ext xmlns:c16="http://schemas.microsoft.com/office/drawing/2014/chart" uri="{C3380CC4-5D6E-409C-BE32-E72D297353CC}">
                  <c16:uniqueId val="{00000016-6258-4303-B5F1-F27B2EEC5488}"/>
                </c:ext>
              </c:extLst>
            </c:dLbl>
            <c:dLbl>
              <c:idx val="3"/>
              <c:delete val="1"/>
              <c:extLst>
                <c:ext xmlns:c15="http://schemas.microsoft.com/office/drawing/2012/chart" uri="{CE6537A1-D6FC-4f65-9D91-7224C49458BB}"/>
                <c:ext xmlns:c16="http://schemas.microsoft.com/office/drawing/2014/chart" uri="{C3380CC4-5D6E-409C-BE32-E72D297353CC}">
                  <c16:uniqueId val="{00000017-6258-4303-B5F1-F27B2EEC5488}"/>
                </c:ext>
              </c:extLst>
            </c:dLbl>
            <c:dLbl>
              <c:idx val="4"/>
              <c:delete val="1"/>
              <c:extLst>
                <c:ext xmlns:c15="http://schemas.microsoft.com/office/drawing/2012/chart" uri="{CE6537A1-D6FC-4f65-9D91-7224C49458BB}"/>
                <c:ext xmlns:c16="http://schemas.microsoft.com/office/drawing/2014/chart" uri="{C3380CC4-5D6E-409C-BE32-E72D297353CC}">
                  <c16:uniqueId val="{00000018-6258-4303-B5F1-F27B2EEC5488}"/>
                </c:ext>
              </c:extLst>
            </c:dLbl>
            <c:dLbl>
              <c:idx val="5"/>
              <c:delete val="1"/>
              <c:extLst>
                <c:ext xmlns:c15="http://schemas.microsoft.com/office/drawing/2012/chart" uri="{CE6537A1-D6FC-4f65-9D91-7224C49458BB}"/>
                <c:ext xmlns:c16="http://schemas.microsoft.com/office/drawing/2014/chart" uri="{C3380CC4-5D6E-409C-BE32-E72D297353CC}">
                  <c16:uniqueId val="{00000019-6258-4303-B5F1-F27B2EEC5488}"/>
                </c:ext>
              </c:extLst>
            </c:dLbl>
            <c:dLbl>
              <c:idx val="6"/>
              <c:delete val="1"/>
              <c:extLst>
                <c:ext xmlns:c15="http://schemas.microsoft.com/office/drawing/2012/chart" uri="{CE6537A1-D6FC-4f65-9D91-7224C49458BB}"/>
                <c:ext xmlns:c16="http://schemas.microsoft.com/office/drawing/2014/chart" uri="{C3380CC4-5D6E-409C-BE32-E72D297353CC}">
                  <c16:uniqueId val="{0000001A-6258-4303-B5F1-F27B2EEC5488}"/>
                </c:ext>
              </c:extLst>
            </c:dLbl>
            <c:dLbl>
              <c:idx val="7"/>
              <c:delete val="1"/>
              <c:extLst>
                <c:ext xmlns:c15="http://schemas.microsoft.com/office/drawing/2012/chart" uri="{CE6537A1-D6FC-4f65-9D91-7224C49458BB}"/>
                <c:ext xmlns:c16="http://schemas.microsoft.com/office/drawing/2014/chart" uri="{C3380CC4-5D6E-409C-BE32-E72D297353CC}">
                  <c16:uniqueId val="{0000001B-6258-4303-B5F1-F27B2EEC5488}"/>
                </c:ext>
              </c:extLst>
            </c:dLbl>
            <c:dLbl>
              <c:idx val="8"/>
              <c:delete val="1"/>
              <c:extLst>
                <c:ext xmlns:c15="http://schemas.microsoft.com/office/drawing/2012/chart" uri="{CE6537A1-D6FC-4f65-9D91-7224C49458BB}"/>
                <c:ext xmlns:c16="http://schemas.microsoft.com/office/drawing/2014/chart" uri="{C3380CC4-5D6E-409C-BE32-E72D297353CC}">
                  <c16:uniqueId val="{00000010-6258-4303-B5F1-F27B2EEC54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Stage'!$C$8:$M$8</c:f>
              <c:numCache>
                <c:formatCode>"$"#,##0.00</c:formatCode>
                <c:ptCount val="11"/>
                <c:pt idx="0">
                  <c:v>1.65</c:v>
                </c:pt>
                <c:pt idx="1">
                  <c:v>0.84749999999999992</c:v>
                </c:pt>
                <c:pt idx="2">
                  <c:v>0.875</c:v>
                </c:pt>
                <c:pt idx="3">
                  <c:v>1</c:v>
                </c:pt>
                <c:pt idx="4">
                  <c:v>1.3160000000000001</c:v>
                </c:pt>
                <c:pt idx="5">
                  <c:v>1.3560000000000001</c:v>
                </c:pt>
                <c:pt idx="6">
                  <c:v>1.5</c:v>
                </c:pt>
                <c:pt idx="7">
                  <c:v>2.2528950000000001</c:v>
                </c:pt>
                <c:pt idx="8">
                  <c:v>2.4999994999999999</c:v>
                </c:pt>
                <c:pt idx="9">
                  <c:v>2.0015000000000001</c:v>
                </c:pt>
                <c:pt idx="10">
                  <c:v>1.88408</c:v>
                </c:pt>
              </c:numCache>
            </c:numRef>
          </c:val>
          <c:smooth val="0"/>
          <c:extLst>
            <c:ext xmlns:c16="http://schemas.microsoft.com/office/drawing/2014/chart" uri="{C3380CC4-5D6E-409C-BE32-E72D297353CC}">
              <c16:uniqueId val="{0000001C-6258-4303-B5F1-F27B2EEC5488}"/>
            </c:ext>
          </c:extLst>
        </c:ser>
        <c:ser>
          <c:idx val="2"/>
          <c:order val="2"/>
          <c:tx>
            <c:strRef>
              <c:f>'Venture Debt Medians x Stage'!$B$9</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258-4303-B5F1-F27B2EEC548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258-4303-B5F1-F27B2EEC5488}"/>
              </c:ext>
            </c:extLst>
          </c:dPt>
          <c:dLbls>
            <c:dLbl>
              <c:idx val="0"/>
              <c:delete val="1"/>
              <c:extLst>
                <c:ext xmlns:c15="http://schemas.microsoft.com/office/drawing/2012/chart" uri="{CE6537A1-D6FC-4f65-9D91-7224C49458BB}"/>
                <c:ext xmlns:c16="http://schemas.microsoft.com/office/drawing/2014/chart" uri="{C3380CC4-5D6E-409C-BE32-E72D297353CC}">
                  <c16:uniqueId val="{00000020-6258-4303-B5F1-F27B2EEC5488}"/>
                </c:ext>
              </c:extLst>
            </c:dLbl>
            <c:dLbl>
              <c:idx val="1"/>
              <c:delete val="1"/>
              <c:extLst>
                <c:ext xmlns:c15="http://schemas.microsoft.com/office/drawing/2012/chart" uri="{CE6537A1-D6FC-4f65-9D91-7224C49458BB}"/>
                <c:ext xmlns:c16="http://schemas.microsoft.com/office/drawing/2014/chart" uri="{C3380CC4-5D6E-409C-BE32-E72D297353CC}">
                  <c16:uniqueId val="{00000021-6258-4303-B5F1-F27B2EEC5488}"/>
                </c:ext>
              </c:extLst>
            </c:dLbl>
            <c:dLbl>
              <c:idx val="2"/>
              <c:delete val="1"/>
              <c:extLst>
                <c:ext xmlns:c15="http://schemas.microsoft.com/office/drawing/2012/chart" uri="{CE6537A1-D6FC-4f65-9D91-7224C49458BB}"/>
                <c:ext xmlns:c16="http://schemas.microsoft.com/office/drawing/2014/chart" uri="{C3380CC4-5D6E-409C-BE32-E72D297353CC}">
                  <c16:uniqueId val="{00000022-6258-4303-B5F1-F27B2EEC5488}"/>
                </c:ext>
              </c:extLst>
            </c:dLbl>
            <c:dLbl>
              <c:idx val="3"/>
              <c:delete val="1"/>
              <c:extLst>
                <c:ext xmlns:c15="http://schemas.microsoft.com/office/drawing/2012/chart" uri="{CE6537A1-D6FC-4f65-9D91-7224C49458BB}"/>
                <c:ext xmlns:c16="http://schemas.microsoft.com/office/drawing/2014/chart" uri="{C3380CC4-5D6E-409C-BE32-E72D297353CC}">
                  <c16:uniqueId val="{00000023-6258-4303-B5F1-F27B2EEC5488}"/>
                </c:ext>
              </c:extLst>
            </c:dLbl>
            <c:dLbl>
              <c:idx val="4"/>
              <c:delete val="1"/>
              <c:extLst>
                <c:ext xmlns:c15="http://schemas.microsoft.com/office/drawing/2012/chart" uri="{CE6537A1-D6FC-4f65-9D91-7224C49458BB}"/>
                <c:ext xmlns:c16="http://schemas.microsoft.com/office/drawing/2014/chart" uri="{C3380CC4-5D6E-409C-BE32-E72D297353CC}">
                  <c16:uniqueId val="{00000024-6258-4303-B5F1-F27B2EEC5488}"/>
                </c:ext>
              </c:extLst>
            </c:dLbl>
            <c:dLbl>
              <c:idx val="5"/>
              <c:delete val="1"/>
              <c:extLst>
                <c:ext xmlns:c15="http://schemas.microsoft.com/office/drawing/2012/chart" uri="{CE6537A1-D6FC-4f65-9D91-7224C49458BB}"/>
                <c:ext xmlns:c16="http://schemas.microsoft.com/office/drawing/2014/chart" uri="{C3380CC4-5D6E-409C-BE32-E72D297353CC}">
                  <c16:uniqueId val="{00000025-6258-4303-B5F1-F27B2EEC5488}"/>
                </c:ext>
              </c:extLst>
            </c:dLbl>
            <c:dLbl>
              <c:idx val="6"/>
              <c:delete val="1"/>
              <c:extLst>
                <c:ext xmlns:c15="http://schemas.microsoft.com/office/drawing/2012/chart" uri="{CE6537A1-D6FC-4f65-9D91-7224C49458BB}"/>
                <c:ext xmlns:c16="http://schemas.microsoft.com/office/drawing/2014/chart" uri="{C3380CC4-5D6E-409C-BE32-E72D297353CC}">
                  <c16:uniqueId val="{00000026-6258-4303-B5F1-F27B2EEC5488}"/>
                </c:ext>
              </c:extLst>
            </c:dLbl>
            <c:dLbl>
              <c:idx val="7"/>
              <c:delete val="1"/>
              <c:extLst>
                <c:ext xmlns:c15="http://schemas.microsoft.com/office/drawing/2012/chart" uri="{CE6537A1-D6FC-4f65-9D91-7224C49458BB}"/>
                <c:ext xmlns:c16="http://schemas.microsoft.com/office/drawing/2014/chart" uri="{C3380CC4-5D6E-409C-BE32-E72D297353CC}">
                  <c16:uniqueId val="{00000027-6258-4303-B5F1-F27B2EEC5488}"/>
                </c:ext>
              </c:extLst>
            </c:dLbl>
            <c:dLbl>
              <c:idx val="8"/>
              <c:delete val="1"/>
              <c:extLst>
                <c:ext xmlns:c15="http://schemas.microsoft.com/office/drawing/2012/chart" uri="{CE6537A1-D6FC-4f65-9D91-7224C49458BB}"/>
                <c:ext xmlns:c16="http://schemas.microsoft.com/office/drawing/2014/chart" uri="{C3380CC4-5D6E-409C-BE32-E72D297353CC}">
                  <c16:uniqueId val="{00000028-6258-4303-B5F1-F27B2EEC54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Stage'!$C$9:$M$9</c:f>
              <c:numCache>
                <c:formatCode>"$"#,##0.00</c:formatCode>
                <c:ptCount val="11"/>
                <c:pt idx="0">
                  <c:v>11.610621748639653</c:v>
                </c:pt>
                <c:pt idx="1">
                  <c:v>12.666388902984858</c:v>
                </c:pt>
                <c:pt idx="2">
                  <c:v>10.818273141072824</c:v>
                </c:pt>
                <c:pt idx="3">
                  <c:v>10.118843865798427</c:v>
                </c:pt>
                <c:pt idx="4">
                  <c:v>18.816189453998089</c:v>
                </c:pt>
                <c:pt idx="5">
                  <c:v>16.039646132918552</c:v>
                </c:pt>
                <c:pt idx="6">
                  <c:v>17.854655639230046</c:v>
                </c:pt>
                <c:pt idx="7">
                  <c:v>18.864279453054326</c:v>
                </c:pt>
                <c:pt idx="8">
                  <c:v>20.539360369081045</c:v>
                </c:pt>
                <c:pt idx="9">
                  <c:v>20.054973076798969</c:v>
                </c:pt>
                <c:pt idx="10">
                  <c:v>26.399803208201895</c:v>
                </c:pt>
              </c:numCache>
            </c:numRef>
          </c:val>
          <c:smooth val="0"/>
          <c:extLst>
            <c:ext xmlns:c16="http://schemas.microsoft.com/office/drawing/2014/chart" uri="{C3380CC4-5D6E-409C-BE32-E72D297353CC}">
              <c16:uniqueId val="{00000029-6258-4303-B5F1-F27B2EEC5488}"/>
            </c:ext>
          </c:extLst>
        </c:ser>
        <c:ser>
          <c:idx val="3"/>
          <c:order val="3"/>
          <c:tx>
            <c:strRef>
              <c:f>'Venture Debt Medians x Stage'!$B$10</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258-4303-B5F1-F27B2EEC5488}"/>
              </c:ext>
            </c:extLst>
          </c:dPt>
          <c:dPt>
            <c:idx val="16"/>
            <c:bubble3D val="0"/>
            <c:extLst>
              <c:ext xmlns:c16="http://schemas.microsoft.com/office/drawing/2014/chart" uri="{C3380CC4-5D6E-409C-BE32-E72D297353CC}">
                <c16:uniqueId val="{0000002C-6258-4303-B5F1-F27B2EEC5488}"/>
              </c:ext>
            </c:extLst>
          </c:dPt>
          <c:dLbls>
            <c:dLbl>
              <c:idx val="0"/>
              <c:delete val="1"/>
              <c:extLst>
                <c:ext xmlns:c15="http://schemas.microsoft.com/office/drawing/2012/chart" uri="{CE6537A1-D6FC-4f65-9D91-7224C49458BB}"/>
                <c:ext xmlns:c16="http://schemas.microsoft.com/office/drawing/2014/chart" uri="{C3380CC4-5D6E-409C-BE32-E72D297353CC}">
                  <c16:uniqueId val="{0000002D-6258-4303-B5F1-F27B2EEC5488}"/>
                </c:ext>
              </c:extLst>
            </c:dLbl>
            <c:dLbl>
              <c:idx val="1"/>
              <c:delete val="1"/>
              <c:extLst>
                <c:ext xmlns:c15="http://schemas.microsoft.com/office/drawing/2012/chart" uri="{CE6537A1-D6FC-4f65-9D91-7224C49458BB}"/>
                <c:ext xmlns:c16="http://schemas.microsoft.com/office/drawing/2014/chart" uri="{C3380CC4-5D6E-409C-BE32-E72D297353CC}">
                  <c16:uniqueId val="{0000002E-6258-4303-B5F1-F27B2EEC5488}"/>
                </c:ext>
              </c:extLst>
            </c:dLbl>
            <c:dLbl>
              <c:idx val="2"/>
              <c:delete val="1"/>
              <c:extLst>
                <c:ext xmlns:c15="http://schemas.microsoft.com/office/drawing/2012/chart" uri="{CE6537A1-D6FC-4f65-9D91-7224C49458BB}"/>
                <c:ext xmlns:c16="http://schemas.microsoft.com/office/drawing/2014/chart" uri="{C3380CC4-5D6E-409C-BE32-E72D297353CC}">
                  <c16:uniqueId val="{0000002F-6258-4303-B5F1-F27B2EEC5488}"/>
                </c:ext>
              </c:extLst>
            </c:dLbl>
            <c:dLbl>
              <c:idx val="3"/>
              <c:delete val="1"/>
              <c:extLst>
                <c:ext xmlns:c15="http://schemas.microsoft.com/office/drawing/2012/chart" uri="{CE6537A1-D6FC-4f65-9D91-7224C49458BB}"/>
                <c:ext xmlns:c16="http://schemas.microsoft.com/office/drawing/2014/chart" uri="{C3380CC4-5D6E-409C-BE32-E72D297353CC}">
                  <c16:uniqueId val="{00000030-6258-4303-B5F1-F27B2EEC5488}"/>
                </c:ext>
              </c:extLst>
            </c:dLbl>
            <c:dLbl>
              <c:idx val="4"/>
              <c:delete val="1"/>
              <c:extLst>
                <c:ext xmlns:c15="http://schemas.microsoft.com/office/drawing/2012/chart" uri="{CE6537A1-D6FC-4f65-9D91-7224C49458BB}"/>
                <c:ext xmlns:c16="http://schemas.microsoft.com/office/drawing/2014/chart" uri="{C3380CC4-5D6E-409C-BE32-E72D297353CC}">
                  <c16:uniqueId val="{00000031-6258-4303-B5F1-F27B2EEC5488}"/>
                </c:ext>
              </c:extLst>
            </c:dLbl>
            <c:dLbl>
              <c:idx val="5"/>
              <c:delete val="1"/>
              <c:extLst>
                <c:ext xmlns:c15="http://schemas.microsoft.com/office/drawing/2012/chart" uri="{CE6537A1-D6FC-4f65-9D91-7224C49458BB}"/>
                <c:ext xmlns:c16="http://schemas.microsoft.com/office/drawing/2014/chart" uri="{C3380CC4-5D6E-409C-BE32-E72D297353CC}">
                  <c16:uniqueId val="{00000032-6258-4303-B5F1-F27B2EEC5488}"/>
                </c:ext>
              </c:extLst>
            </c:dLbl>
            <c:dLbl>
              <c:idx val="6"/>
              <c:delete val="1"/>
              <c:extLst>
                <c:ext xmlns:c15="http://schemas.microsoft.com/office/drawing/2012/chart" uri="{CE6537A1-D6FC-4f65-9D91-7224C49458BB}"/>
                <c:ext xmlns:c16="http://schemas.microsoft.com/office/drawing/2014/chart" uri="{C3380CC4-5D6E-409C-BE32-E72D297353CC}">
                  <c16:uniqueId val="{00000033-6258-4303-B5F1-F27B2EEC5488}"/>
                </c:ext>
              </c:extLst>
            </c:dLbl>
            <c:dLbl>
              <c:idx val="7"/>
              <c:delete val="1"/>
              <c:extLst>
                <c:ext xmlns:c15="http://schemas.microsoft.com/office/drawing/2012/chart" uri="{CE6537A1-D6FC-4f65-9D91-7224C49458BB}"/>
                <c:ext xmlns:c16="http://schemas.microsoft.com/office/drawing/2014/chart" uri="{C3380CC4-5D6E-409C-BE32-E72D297353CC}">
                  <c16:uniqueId val="{00000034-6258-4303-B5F1-F27B2EEC5488}"/>
                </c:ext>
              </c:extLst>
            </c:dLbl>
            <c:dLbl>
              <c:idx val="8"/>
              <c:delete val="1"/>
              <c:extLst>
                <c:ext xmlns:c15="http://schemas.microsoft.com/office/drawing/2012/chart" uri="{CE6537A1-D6FC-4f65-9D91-7224C49458BB}"/>
                <c:ext xmlns:c16="http://schemas.microsoft.com/office/drawing/2014/chart" uri="{C3380CC4-5D6E-409C-BE32-E72D297353CC}">
                  <c16:uniqueId val="{00000035-6258-4303-B5F1-F27B2EEC54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Stage'!$C$10:$M$10</c:f>
              <c:numCache>
                <c:formatCode>"$"#,##0.00</c:formatCode>
                <c:ptCount val="11"/>
                <c:pt idx="0">
                  <c:v>0.3</c:v>
                </c:pt>
                <c:pt idx="1">
                  <c:v>0.22125</c:v>
                </c:pt>
                <c:pt idx="2">
                  <c:v>0.25</c:v>
                </c:pt>
                <c:pt idx="3">
                  <c:v>0.28000000000000003</c:v>
                </c:pt>
                <c:pt idx="4">
                  <c:v>0.38609250000000001</c:v>
                </c:pt>
                <c:pt idx="5">
                  <c:v>0.35699999999999998</c:v>
                </c:pt>
                <c:pt idx="6">
                  <c:v>0.4</c:v>
                </c:pt>
                <c:pt idx="7">
                  <c:v>0.52499950000000006</c:v>
                </c:pt>
                <c:pt idx="8">
                  <c:v>0.69473249999999998</c:v>
                </c:pt>
                <c:pt idx="9">
                  <c:v>0.6</c:v>
                </c:pt>
                <c:pt idx="10">
                  <c:v>0.5</c:v>
                </c:pt>
              </c:numCache>
            </c:numRef>
          </c:val>
          <c:smooth val="0"/>
          <c:extLst>
            <c:ext xmlns:c16="http://schemas.microsoft.com/office/drawing/2014/chart" uri="{C3380CC4-5D6E-409C-BE32-E72D297353CC}">
              <c16:uniqueId val="{00000036-6258-4303-B5F1-F27B2EEC548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68240730472071265"/>
        </c:manualLayout>
      </c:layout>
      <c:lineChart>
        <c:grouping val="standard"/>
        <c:varyColors val="0"/>
        <c:ser>
          <c:idx val="0"/>
          <c:order val="0"/>
          <c:tx>
            <c:strRef>
              <c:f>'Venture Debt Medians x Stage'!$B$33</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41D-4B65-B3D9-23991A645FE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41D-4B65-B3D9-23991A645FE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41D-4B65-B3D9-23991A645FEA}"/>
              </c:ext>
            </c:extLst>
          </c:dPt>
          <c:dPt>
            <c:idx val="16"/>
            <c:bubble3D val="0"/>
            <c:extLst>
              <c:ext xmlns:c16="http://schemas.microsoft.com/office/drawing/2014/chart" uri="{C3380CC4-5D6E-409C-BE32-E72D297353CC}">
                <c16:uniqueId val="{00000006-241D-4B65-B3D9-23991A645FEA}"/>
              </c:ext>
            </c:extLst>
          </c:dPt>
          <c:dLbls>
            <c:dLbl>
              <c:idx val="0"/>
              <c:delete val="1"/>
              <c:extLst>
                <c:ext xmlns:c15="http://schemas.microsoft.com/office/drawing/2012/chart" uri="{CE6537A1-D6FC-4f65-9D91-7224C49458BB}"/>
                <c:ext xmlns:c16="http://schemas.microsoft.com/office/drawing/2014/chart" uri="{C3380CC4-5D6E-409C-BE32-E72D297353CC}">
                  <c16:uniqueId val="{00000007-241D-4B65-B3D9-23991A645FEA}"/>
                </c:ext>
              </c:extLst>
            </c:dLbl>
            <c:dLbl>
              <c:idx val="1"/>
              <c:delete val="1"/>
              <c:extLst>
                <c:ext xmlns:c15="http://schemas.microsoft.com/office/drawing/2012/chart" uri="{CE6537A1-D6FC-4f65-9D91-7224C49458BB}"/>
                <c:ext xmlns:c16="http://schemas.microsoft.com/office/drawing/2014/chart" uri="{C3380CC4-5D6E-409C-BE32-E72D297353CC}">
                  <c16:uniqueId val="{00000008-241D-4B65-B3D9-23991A645FEA}"/>
                </c:ext>
              </c:extLst>
            </c:dLbl>
            <c:dLbl>
              <c:idx val="2"/>
              <c:delete val="1"/>
              <c:extLst>
                <c:ext xmlns:c15="http://schemas.microsoft.com/office/drawing/2012/chart" uri="{CE6537A1-D6FC-4f65-9D91-7224C49458BB}"/>
                <c:ext xmlns:c16="http://schemas.microsoft.com/office/drawing/2014/chart" uri="{C3380CC4-5D6E-409C-BE32-E72D297353CC}">
                  <c16:uniqueId val="{00000009-241D-4B65-B3D9-23991A645FEA}"/>
                </c:ext>
              </c:extLst>
            </c:dLbl>
            <c:dLbl>
              <c:idx val="3"/>
              <c:delete val="1"/>
              <c:extLst>
                <c:ext xmlns:c15="http://schemas.microsoft.com/office/drawing/2012/chart" uri="{CE6537A1-D6FC-4f65-9D91-7224C49458BB}"/>
                <c:ext xmlns:c16="http://schemas.microsoft.com/office/drawing/2014/chart" uri="{C3380CC4-5D6E-409C-BE32-E72D297353CC}">
                  <c16:uniqueId val="{0000000A-241D-4B65-B3D9-23991A645FEA}"/>
                </c:ext>
              </c:extLst>
            </c:dLbl>
            <c:dLbl>
              <c:idx val="4"/>
              <c:delete val="1"/>
              <c:extLst>
                <c:ext xmlns:c15="http://schemas.microsoft.com/office/drawing/2012/chart" uri="{CE6537A1-D6FC-4f65-9D91-7224C49458BB}"/>
                <c:ext xmlns:c16="http://schemas.microsoft.com/office/drawing/2014/chart" uri="{C3380CC4-5D6E-409C-BE32-E72D297353CC}">
                  <c16:uniqueId val="{0000000B-241D-4B65-B3D9-23991A645FEA}"/>
                </c:ext>
              </c:extLst>
            </c:dLbl>
            <c:dLbl>
              <c:idx val="5"/>
              <c:delete val="1"/>
              <c:extLst>
                <c:ext xmlns:c15="http://schemas.microsoft.com/office/drawing/2012/chart" uri="{CE6537A1-D6FC-4f65-9D91-7224C49458BB}"/>
                <c:ext xmlns:c16="http://schemas.microsoft.com/office/drawing/2014/chart" uri="{C3380CC4-5D6E-409C-BE32-E72D297353CC}">
                  <c16:uniqueId val="{0000000C-241D-4B65-B3D9-23991A645FEA}"/>
                </c:ext>
              </c:extLst>
            </c:dLbl>
            <c:dLbl>
              <c:idx val="6"/>
              <c:delete val="1"/>
              <c:extLst>
                <c:ext xmlns:c15="http://schemas.microsoft.com/office/drawing/2012/chart" uri="{CE6537A1-D6FC-4f65-9D91-7224C49458BB}"/>
                <c:ext xmlns:c16="http://schemas.microsoft.com/office/drawing/2014/chart" uri="{C3380CC4-5D6E-409C-BE32-E72D297353CC}">
                  <c16:uniqueId val="{0000000D-241D-4B65-B3D9-23991A645FEA}"/>
                </c:ext>
              </c:extLst>
            </c:dLbl>
            <c:dLbl>
              <c:idx val="7"/>
              <c:delete val="1"/>
              <c:extLst>
                <c:ext xmlns:c15="http://schemas.microsoft.com/office/drawing/2012/chart" uri="{CE6537A1-D6FC-4f65-9D91-7224C49458BB}"/>
                <c:ext xmlns:c16="http://schemas.microsoft.com/office/drawing/2014/chart" uri="{C3380CC4-5D6E-409C-BE32-E72D297353CC}">
                  <c16:uniqueId val="{0000000E-241D-4B65-B3D9-23991A645FEA}"/>
                </c:ext>
              </c:extLst>
            </c:dLbl>
            <c:dLbl>
              <c:idx val="8"/>
              <c:delete val="1"/>
              <c:extLst>
                <c:ext xmlns:c15="http://schemas.microsoft.com/office/drawing/2012/chart" uri="{CE6537A1-D6FC-4f65-9D91-7224C49458BB}"/>
                <c:ext xmlns:c16="http://schemas.microsoft.com/office/drawing/2014/chart" uri="{C3380CC4-5D6E-409C-BE32-E72D297353CC}">
                  <c16:uniqueId val="{00000001-241D-4B65-B3D9-23991A645F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Stage'!$C$33:$M$33</c:f>
              <c:numCache>
                <c:formatCode>"$"#,##0.00</c:formatCode>
                <c:ptCount val="11"/>
                <c:pt idx="0">
                  <c:v>1.0822499999999999</c:v>
                </c:pt>
                <c:pt idx="1">
                  <c:v>1</c:v>
                </c:pt>
                <c:pt idx="2">
                  <c:v>1.0606249999999999</c:v>
                </c:pt>
                <c:pt idx="3">
                  <c:v>1.14286</c:v>
                </c:pt>
                <c:pt idx="4">
                  <c:v>1.239975</c:v>
                </c:pt>
                <c:pt idx="5">
                  <c:v>1.4035007500000001</c:v>
                </c:pt>
                <c:pt idx="6">
                  <c:v>1.4918749999999998</c:v>
                </c:pt>
                <c:pt idx="7">
                  <c:v>1.8300025</c:v>
                </c:pt>
                <c:pt idx="8">
                  <c:v>2</c:v>
                </c:pt>
                <c:pt idx="9">
                  <c:v>2.0581450000000001</c:v>
                </c:pt>
                <c:pt idx="10">
                  <c:v>2.0750000000000002</c:v>
                </c:pt>
              </c:numCache>
            </c:numRef>
          </c:val>
          <c:smooth val="0"/>
          <c:extLst>
            <c:ext xmlns:c16="http://schemas.microsoft.com/office/drawing/2014/chart" uri="{C3380CC4-5D6E-409C-BE32-E72D297353CC}">
              <c16:uniqueId val="{0000000F-241D-4B65-B3D9-23991A645FEA}"/>
            </c:ext>
          </c:extLst>
        </c:ser>
        <c:ser>
          <c:idx val="1"/>
          <c:order val="1"/>
          <c:tx>
            <c:strRef>
              <c:f>'Venture Debt Medians x Stage'!$B$34</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241D-4B65-B3D9-23991A645FEA}"/>
              </c:ext>
            </c:extLst>
          </c:dPt>
          <c:dPt>
            <c:idx val="9"/>
            <c:bubble3D val="0"/>
            <c:extLst>
              <c:ext xmlns:c16="http://schemas.microsoft.com/office/drawing/2014/chart" uri="{C3380CC4-5D6E-409C-BE32-E72D297353CC}">
                <c16:uniqueId val="{00000011-241D-4B65-B3D9-23991A645FE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241D-4B65-B3D9-23991A645FEA}"/>
              </c:ext>
            </c:extLst>
          </c:dPt>
          <c:dLbls>
            <c:dLbl>
              <c:idx val="0"/>
              <c:delete val="1"/>
              <c:extLst>
                <c:ext xmlns:c15="http://schemas.microsoft.com/office/drawing/2012/chart" uri="{CE6537A1-D6FC-4f65-9D91-7224C49458BB}"/>
                <c:ext xmlns:c16="http://schemas.microsoft.com/office/drawing/2014/chart" uri="{C3380CC4-5D6E-409C-BE32-E72D297353CC}">
                  <c16:uniqueId val="{00000014-241D-4B65-B3D9-23991A645FEA}"/>
                </c:ext>
              </c:extLst>
            </c:dLbl>
            <c:dLbl>
              <c:idx val="1"/>
              <c:delete val="1"/>
              <c:extLst>
                <c:ext xmlns:c15="http://schemas.microsoft.com/office/drawing/2012/chart" uri="{CE6537A1-D6FC-4f65-9D91-7224C49458BB}"/>
                <c:ext xmlns:c16="http://schemas.microsoft.com/office/drawing/2014/chart" uri="{C3380CC4-5D6E-409C-BE32-E72D297353CC}">
                  <c16:uniqueId val="{00000015-241D-4B65-B3D9-23991A645FEA}"/>
                </c:ext>
              </c:extLst>
            </c:dLbl>
            <c:dLbl>
              <c:idx val="2"/>
              <c:delete val="1"/>
              <c:extLst>
                <c:ext xmlns:c15="http://schemas.microsoft.com/office/drawing/2012/chart" uri="{CE6537A1-D6FC-4f65-9D91-7224C49458BB}"/>
                <c:ext xmlns:c16="http://schemas.microsoft.com/office/drawing/2014/chart" uri="{C3380CC4-5D6E-409C-BE32-E72D297353CC}">
                  <c16:uniqueId val="{00000016-241D-4B65-B3D9-23991A645FEA}"/>
                </c:ext>
              </c:extLst>
            </c:dLbl>
            <c:dLbl>
              <c:idx val="3"/>
              <c:delete val="1"/>
              <c:extLst>
                <c:ext xmlns:c15="http://schemas.microsoft.com/office/drawing/2012/chart" uri="{CE6537A1-D6FC-4f65-9D91-7224C49458BB}"/>
                <c:ext xmlns:c16="http://schemas.microsoft.com/office/drawing/2014/chart" uri="{C3380CC4-5D6E-409C-BE32-E72D297353CC}">
                  <c16:uniqueId val="{00000017-241D-4B65-B3D9-23991A645FEA}"/>
                </c:ext>
              </c:extLst>
            </c:dLbl>
            <c:dLbl>
              <c:idx val="4"/>
              <c:delete val="1"/>
              <c:extLst>
                <c:ext xmlns:c15="http://schemas.microsoft.com/office/drawing/2012/chart" uri="{CE6537A1-D6FC-4f65-9D91-7224C49458BB}"/>
                <c:ext xmlns:c16="http://schemas.microsoft.com/office/drawing/2014/chart" uri="{C3380CC4-5D6E-409C-BE32-E72D297353CC}">
                  <c16:uniqueId val="{00000018-241D-4B65-B3D9-23991A645FEA}"/>
                </c:ext>
              </c:extLst>
            </c:dLbl>
            <c:dLbl>
              <c:idx val="5"/>
              <c:delete val="1"/>
              <c:extLst>
                <c:ext xmlns:c15="http://schemas.microsoft.com/office/drawing/2012/chart" uri="{CE6537A1-D6FC-4f65-9D91-7224C49458BB}"/>
                <c:ext xmlns:c16="http://schemas.microsoft.com/office/drawing/2014/chart" uri="{C3380CC4-5D6E-409C-BE32-E72D297353CC}">
                  <c16:uniqueId val="{00000019-241D-4B65-B3D9-23991A645FEA}"/>
                </c:ext>
              </c:extLst>
            </c:dLbl>
            <c:dLbl>
              <c:idx val="6"/>
              <c:delete val="1"/>
              <c:extLst>
                <c:ext xmlns:c15="http://schemas.microsoft.com/office/drawing/2012/chart" uri="{CE6537A1-D6FC-4f65-9D91-7224C49458BB}"/>
                <c:ext xmlns:c16="http://schemas.microsoft.com/office/drawing/2014/chart" uri="{C3380CC4-5D6E-409C-BE32-E72D297353CC}">
                  <c16:uniqueId val="{0000001A-241D-4B65-B3D9-23991A645FEA}"/>
                </c:ext>
              </c:extLst>
            </c:dLbl>
            <c:dLbl>
              <c:idx val="7"/>
              <c:delete val="1"/>
              <c:extLst>
                <c:ext xmlns:c15="http://schemas.microsoft.com/office/drawing/2012/chart" uri="{CE6537A1-D6FC-4f65-9D91-7224C49458BB}"/>
                <c:ext xmlns:c16="http://schemas.microsoft.com/office/drawing/2014/chart" uri="{C3380CC4-5D6E-409C-BE32-E72D297353CC}">
                  <c16:uniqueId val="{0000001B-241D-4B65-B3D9-23991A645FEA}"/>
                </c:ext>
              </c:extLst>
            </c:dLbl>
            <c:dLbl>
              <c:idx val="8"/>
              <c:delete val="1"/>
              <c:extLst>
                <c:ext xmlns:c15="http://schemas.microsoft.com/office/drawing/2012/chart" uri="{CE6537A1-D6FC-4f65-9D91-7224C49458BB}"/>
                <c:ext xmlns:c16="http://schemas.microsoft.com/office/drawing/2014/chart" uri="{C3380CC4-5D6E-409C-BE32-E72D297353CC}">
                  <c16:uniqueId val="{00000010-241D-4B65-B3D9-23991A645F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Stage'!$C$34:$M$34</c:f>
              <c:numCache>
                <c:formatCode>"$"#,##0.00</c:formatCode>
                <c:ptCount val="11"/>
                <c:pt idx="0">
                  <c:v>0.39996300000000001</c:v>
                </c:pt>
                <c:pt idx="1">
                  <c:v>0.4</c:v>
                </c:pt>
                <c:pt idx="2">
                  <c:v>0.38009999999999999</c:v>
                </c:pt>
                <c:pt idx="3">
                  <c:v>0.5</c:v>
                </c:pt>
                <c:pt idx="4">
                  <c:v>0.5</c:v>
                </c:pt>
                <c:pt idx="5">
                  <c:v>0.54785499999999998</c:v>
                </c:pt>
                <c:pt idx="6">
                  <c:v>0.55830196844999991</c:v>
                </c:pt>
                <c:pt idx="7">
                  <c:v>0.753915</c:v>
                </c:pt>
                <c:pt idx="8">
                  <c:v>0.91400000000000003</c:v>
                </c:pt>
                <c:pt idx="9">
                  <c:v>1</c:v>
                </c:pt>
                <c:pt idx="10">
                  <c:v>1.0009999999999999</c:v>
                </c:pt>
              </c:numCache>
            </c:numRef>
          </c:val>
          <c:smooth val="0"/>
          <c:extLst>
            <c:ext xmlns:c16="http://schemas.microsoft.com/office/drawing/2014/chart" uri="{C3380CC4-5D6E-409C-BE32-E72D297353CC}">
              <c16:uniqueId val="{0000001C-241D-4B65-B3D9-23991A645FEA}"/>
            </c:ext>
          </c:extLst>
        </c:ser>
        <c:ser>
          <c:idx val="2"/>
          <c:order val="2"/>
          <c:tx>
            <c:strRef>
              <c:f>'Venture Debt Medians x Stage'!$B$35</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241D-4B65-B3D9-23991A645FE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241D-4B65-B3D9-23991A645FEA}"/>
              </c:ext>
            </c:extLst>
          </c:dPt>
          <c:dLbls>
            <c:dLbl>
              <c:idx val="0"/>
              <c:delete val="1"/>
              <c:extLst>
                <c:ext xmlns:c15="http://schemas.microsoft.com/office/drawing/2012/chart" uri="{CE6537A1-D6FC-4f65-9D91-7224C49458BB}"/>
                <c:ext xmlns:c16="http://schemas.microsoft.com/office/drawing/2014/chart" uri="{C3380CC4-5D6E-409C-BE32-E72D297353CC}">
                  <c16:uniqueId val="{00000020-241D-4B65-B3D9-23991A645FEA}"/>
                </c:ext>
              </c:extLst>
            </c:dLbl>
            <c:dLbl>
              <c:idx val="1"/>
              <c:delete val="1"/>
              <c:extLst>
                <c:ext xmlns:c15="http://schemas.microsoft.com/office/drawing/2012/chart" uri="{CE6537A1-D6FC-4f65-9D91-7224C49458BB}"/>
                <c:ext xmlns:c16="http://schemas.microsoft.com/office/drawing/2014/chart" uri="{C3380CC4-5D6E-409C-BE32-E72D297353CC}">
                  <c16:uniqueId val="{00000021-241D-4B65-B3D9-23991A645FEA}"/>
                </c:ext>
              </c:extLst>
            </c:dLbl>
            <c:dLbl>
              <c:idx val="2"/>
              <c:delete val="1"/>
              <c:extLst>
                <c:ext xmlns:c15="http://schemas.microsoft.com/office/drawing/2012/chart" uri="{CE6537A1-D6FC-4f65-9D91-7224C49458BB}"/>
                <c:ext xmlns:c16="http://schemas.microsoft.com/office/drawing/2014/chart" uri="{C3380CC4-5D6E-409C-BE32-E72D297353CC}">
                  <c16:uniqueId val="{00000022-241D-4B65-B3D9-23991A645FEA}"/>
                </c:ext>
              </c:extLst>
            </c:dLbl>
            <c:dLbl>
              <c:idx val="3"/>
              <c:delete val="1"/>
              <c:extLst>
                <c:ext xmlns:c15="http://schemas.microsoft.com/office/drawing/2012/chart" uri="{CE6537A1-D6FC-4f65-9D91-7224C49458BB}"/>
                <c:ext xmlns:c16="http://schemas.microsoft.com/office/drawing/2014/chart" uri="{C3380CC4-5D6E-409C-BE32-E72D297353CC}">
                  <c16:uniqueId val="{00000023-241D-4B65-B3D9-23991A645FEA}"/>
                </c:ext>
              </c:extLst>
            </c:dLbl>
            <c:dLbl>
              <c:idx val="4"/>
              <c:delete val="1"/>
              <c:extLst>
                <c:ext xmlns:c15="http://schemas.microsoft.com/office/drawing/2012/chart" uri="{CE6537A1-D6FC-4f65-9D91-7224C49458BB}"/>
                <c:ext xmlns:c16="http://schemas.microsoft.com/office/drawing/2014/chart" uri="{C3380CC4-5D6E-409C-BE32-E72D297353CC}">
                  <c16:uniqueId val="{00000024-241D-4B65-B3D9-23991A645FEA}"/>
                </c:ext>
              </c:extLst>
            </c:dLbl>
            <c:dLbl>
              <c:idx val="5"/>
              <c:delete val="1"/>
              <c:extLst>
                <c:ext xmlns:c15="http://schemas.microsoft.com/office/drawing/2012/chart" uri="{CE6537A1-D6FC-4f65-9D91-7224C49458BB}"/>
                <c:ext xmlns:c16="http://schemas.microsoft.com/office/drawing/2014/chart" uri="{C3380CC4-5D6E-409C-BE32-E72D297353CC}">
                  <c16:uniqueId val="{00000025-241D-4B65-B3D9-23991A645FEA}"/>
                </c:ext>
              </c:extLst>
            </c:dLbl>
            <c:dLbl>
              <c:idx val="6"/>
              <c:delete val="1"/>
              <c:extLst>
                <c:ext xmlns:c15="http://schemas.microsoft.com/office/drawing/2012/chart" uri="{CE6537A1-D6FC-4f65-9D91-7224C49458BB}"/>
                <c:ext xmlns:c16="http://schemas.microsoft.com/office/drawing/2014/chart" uri="{C3380CC4-5D6E-409C-BE32-E72D297353CC}">
                  <c16:uniqueId val="{00000026-241D-4B65-B3D9-23991A645FEA}"/>
                </c:ext>
              </c:extLst>
            </c:dLbl>
            <c:dLbl>
              <c:idx val="7"/>
              <c:delete val="1"/>
              <c:extLst>
                <c:ext xmlns:c15="http://schemas.microsoft.com/office/drawing/2012/chart" uri="{CE6537A1-D6FC-4f65-9D91-7224C49458BB}"/>
                <c:ext xmlns:c16="http://schemas.microsoft.com/office/drawing/2014/chart" uri="{C3380CC4-5D6E-409C-BE32-E72D297353CC}">
                  <c16:uniqueId val="{00000027-241D-4B65-B3D9-23991A645FEA}"/>
                </c:ext>
              </c:extLst>
            </c:dLbl>
            <c:dLbl>
              <c:idx val="8"/>
              <c:delete val="1"/>
              <c:extLst>
                <c:ext xmlns:c15="http://schemas.microsoft.com/office/drawing/2012/chart" uri="{CE6537A1-D6FC-4f65-9D91-7224C49458BB}"/>
                <c:ext xmlns:c16="http://schemas.microsoft.com/office/drawing/2014/chart" uri="{C3380CC4-5D6E-409C-BE32-E72D297353CC}">
                  <c16:uniqueId val="{00000028-241D-4B65-B3D9-23991A645F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Stage'!$C$35:$M$35</c:f>
              <c:numCache>
                <c:formatCode>"$"#,##0.00</c:formatCode>
                <c:ptCount val="11"/>
                <c:pt idx="0">
                  <c:v>1.3409933137968213</c:v>
                </c:pt>
                <c:pt idx="1">
                  <c:v>0.8781502750578124</c:v>
                </c:pt>
                <c:pt idx="2">
                  <c:v>1.1215089854475402</c:v>
                </c:pt>
                <c:pt idx="3">
                  <c:v>0.91937254982098993</c:v>
                </c:pt>
                <c:pt idx="4">
                  <c:v>2.0359416952249938</c:v>
                </c:pt>
                <c:pt idx="5">
                  <c:v>1.3728702837299143</c:v>
                </c:pt>
                <c:pt idx="6">
                  <c:v>1.4947542473480946</c:v>
                </c:pt>
                <c:pt idx="7">
                  <c:v>1.8128797056153214</c:v>
                </c:pt>
                <c:pt idx="8">
                  <c:v>3.577732581441706</c:v>
                </c:pt>
                <c:pt idx="9">
                  <c:v>2.3433908090277757</c:v>
                </c:pt>
                <c:pt idx="10">
                  <c:v>1.5495018958333329</c:v>
                </c:pt>
              </c:numCache>
            </c:numRef>
          </c:val>
          <c:smooth val="0"/>
          <c:extLst>
            <c:ext xmlns:c16="http://schemas.microsoft.com/office/drawing/2014/chart" uri="{C3380CC4-5D6E-409C-BE32-E72D297353CC}">
              <c16:uniqueId val="{00000029-241D-4B65-B3D9-23991A645FEA}"/>
            </c:ext>
          </c:extLst>
        </c:ser>
        <c:ser>
          <c:idx val="3"/>
          <c:order val="3"/>
          <c:tx>
            <c:strRef>
              <c:f>'Venture Debt Medians x Stage'!$B$36</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241D-4B65-B3D9-23991A645FEA}"/>
              </c:ext>
            </c:extLst>
          </c:dPt>
          <c:dPt>
            <c:idx val="16"/>
            <c:bubble3D val="0"/>
            <c:extLst>
              <c:ext xmlns:c16="http://schemas.microsoft.com/office/drawing/2014/chart" uri="{C3380CC4-5D6E-409C-BE32-E72D297353CC}">
                <c16:uniqueId val="{0000002C-241D-4B65-B3D9-23991A645FEA}"/>
              </c:ext>
            </c:extLst>
          </c:dPt>
          <c:dLbls>
            <c:dLbl>
              <c:idx val="0"/>
              <c:delete val="1"/>
              <c:extLst>
                <c:ext xmlns:c15="http://schemas.microsoft.com/office/drawing/2012/chart" uri="{CE6537A1-D6FC-4f65-9D91-7224C49458BB}"/>
                <c:ext xmlns:c16="http://schemas.microsoft.com/office/drawing/2014/chart" uri="{C3380CC4-5D6E-409C-BE32-E72D297353CC}">
                  <c16:uniqueId val="{0000002D-241D-4B65-B3D9-23991A645FEA}"/>
                </c:ext>
              </c:extLst>
            </c:dLbl>
            <c:dLbl>
              <c:idx val="1"/>
              <c:delete val="1"/>
              <c:extLst>
                <c:ext xmlns:c15="http://schemas.microsoft.com/office/drawing/2012/chart" uri="{CE6537A1-D6FC-4f65-9D91-7224C49458BB}"/>
                <c:ext xmlns:c16="http://schemas.microsoft.com/office/drawing/2014/chart" uri="{C3380CC4-5D6E-409C-BE32-E72D297353CC}">
                  <c16:uniqueId val="{0000002E-241D-4B65-B3D9-23991A645FEA}"/>
                </c:ext>
              </c:extLst>
            </c:dLbl>
            <c:dLbl>
              <c:idx val="2"/>
              <c:delete val="1"/>
              <c:extLst>
                <c:ext xmlns:c15="http://schemas.microsoft.com/office/drawing/2012/chart" uri="{CE6537A1-D6FC-4f65-9D91-7224C49458BB}"/>
                <c:ext xmlns:c16="http://schemas.microsoft.com/office/drawing/2014/chart" uri="{C3380CC4-5D6E-409C-BE32-E72D297353CC}">
                  <c16:uniqueId val="{0000002F-241D-4B65-B3D9-23991A645FEA}"/>
                </c:ext>
              </c:extLst>
            </c:dLbl>
            <c:dLbl>
              <c:idx val="3"/>
              <c:delete val="1"/>
              <c:extLst>
                <c:ext xmlns:c15="http://schemas.microsoft.com/office/drawing/2012/chart" uri="{CE6537A1-D6FC-4f65-9D91-7224C49458BB}"/>
                <c:ext xmlns:c16="http://schemas.microsoft.com/office/drawing/2014/chart" uri="{C3380CC4-5D6E-409C-BE32-E72D297353CC}">
                  <c16:uniqueId val="{00000030-241D-4B65-B3D9-23991A645FEA}"/>
                </c:ext>
              </c:extLst>
            </c:dLbl>
            <c:dLbl>
              <c:idx val="4"/>
              <c:delete val="1"/>
              <c:extLst>
                <c:ext xmlns:c15="http://schemas.microsoft.com/office/drawing/2012/chart" uri="{CE6537A1-D6FC-4f65-9D91-7224C49458BB}"/>
                <c:ext xmlns:c16="http://schemas.microsoft.com/office/drawing/2014/chart" uri="{C3380CC4-5D6E-409C-BE32-E72D297353CC}">
                  <c16:uniqueId val="{00000031-241D-4B65-B3D9-23991A645FEA}"/>
                </c:ext>
              </c:extLst>
            </c:dLbl>
            <c:dLbl>
              <c:idx val="5"/>
              <c:delete val="1"/>
              <c:extLst>
                <c:ext xmlns:c15="http://schemas.microsoft.com/office/drawing/2012/chart" uri="{CE6537A1-D6FC-4f65-9D91-7224C49458BB}"/>
                <c:ext xmlns:c16="http://schemas.microsoft.com/office/drawing/2014/chart" uri="{C3380CC4-5D6E-409C-BE32-E72D297353CC}">
                  <c16:uniqueId val="{00000032-241D-4B65-B3D9-23991A645FEA}"/>
                </c:ext>
              </c:extLst>
            </c:dLbl>
            <c:dLbl>
              <c:idx val="6"/>
              <c:delete val="1"/>
              <c:extLst>
                <c:ext xmlns:c15="http://schemas.microsoft.com/office/drawing/2012/chart" uri="{CE6537A1-D6FC-4f65-9D91-7224C49458BB}"/>
                <c:ext xmlns:c16="http://schemas.microsoft.com/office/drawing/2014/chart" uri="{C3380CC4-5D6E-409C-BE32-E72D297353CC}">
                  <c16:uniqueId val="{00000033-241D-4B65-B3D9-23991A645FEA}"/>
                </c:ext>
              </c:extLst>
            </c:dLbl>
            <c:dLbl>
              <c:idx val="7"/>
              <c:delete val="1"/>
              <c:extLst>
                <c:ext xmlns:c15="http://schemas.microsoft.com/office/drawing/2012/chart" uri="{CE6537A1-D6FC-4f65-9D91-7224C49458BB}"/>
                <c:ext xmlns:c16="http://schemas.microsoft.com/office/drawing/2014/chart" uri="{C3380CC4-5D6E-409C-BE32-E72D297353CC}">
                  <c16:uniqueId val="{00000034-241D-4B65-B3D9-23991A645FEA}"/>
                </c:ext>
              </c:extLst>
            </c:dLbl>
            <c:dLbl>
              <c:idx val="8"/>
              <c:delete val="1"/>
              <c:extLst>
                <c:ext xmlns:c15="http://schemas.microsoft.com/office/drawing/2012/chart" uri="{CE6537A1-D6FC-4f65-9D91-7224C49458BB}"/>
                <c:ext xmlns:c16="http://schemas.microsoft.com/office/drawing/2014/chart" uri="{C3380CC4-5D6E-409C-BE32-E72D297353CC}">
                  <c16:uniqueId val="{00000035-241D-4B65-B3D9-23991A645F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Stage'!$C$36:$M$36</c:f>
              <c:numCache>
                <c:formatCode>"$"#,##0.00</c:formatCode>
                <c:ptCount val="11"/>
                <c:pt idx="0">
                  <c:v>0.13</c:v>
                </c:pt>
                <c:pt idx="1">
                  <c:v>0.125</c:v>
                </c:pt>
                <c:pt idx="2">
                  <c:v>0.121035</c:v>
                </c:pt>
                <c:pt idx="3">
                  <c:v>0.1525</c:v>
                </c:pt>
                <c:pt idx="4">
                  <c:v>0.2</c:v>
                </c:pt>
                <c:pt idx="5">
                  <c:v>0.1825</c:v>
                </c:pt>
                <c:pt idx="6">
                  <c:v>0.15127499999999999</c:v>
                </c:pt>
                <c:pt idx="7">
                  <c:v>0.27334350000000002</c:v>
                </c:pt>
                <c:pt idx="8">
                  <c:v>0.31151249999999997</c:v>
                </c:pt>
                <c:pt idx="9">
                  <c:v>0.34891824999999999</c:v>
                </c:pt>
                <c:pt idx="10">
                  <c:v>0.245</c:v>
                </c:pt>
              </c:numCache>
            </c:numRef>
          </c:val>
          <c:smooth val="0"/>
          <c:extLst>
            <c:ext xmlns:c16="http://schemas.microsoft.com/office/drawing/2014/chart" uri="{C3380CC4-5D6E-409C-BE32-E72D297353CC}">
              <c16:uniqueId val="{00000036-241D-4B65-B3D9-23991A645FE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Stage'!$B$60</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20E-4626-97FB-84E49C1AA2F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20E-4626-97FB-84E49C1AA2F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20E-4626-97FB-84E49C1AA2F1}"/>
              </c:ext>
            </c:extLst>
          </c:dPt>
          <c:dPt>
            <c:idx val="16"/>
            <c:bubble3D val="0"/>
            <c:extLst>
              <c:ext xmlns:c16="http://schemas.microsoft.com/office/drawing/2014/chart" uri="{C3380CC4-5D6E-409C-BE32-E72D297353CC}">
                <c16:uniqueId val="{00000006-120E-4626-97FB-84E49C1AA2F1}"/>
              </c:ext>
            </c:extLst>
          </c:dPt>
          <c:dLbls>
            <c:dLbl>
              <c:idx val="0"/>
              <c:delete val="1"/>
              <c:extLst>
                <c:ext xmlns:c15="http://schemas.microsoft.com/office/drawing/2012/chart" uri="{CE6537A1-D6FC-4f65-9D91-7224C49458BB}"/>
                <c:ext xmlns:c16="http://schemas.microsoft.com/office/drawing/2014/chart" uri="{C3380CC4-5D6E-409C-BE32-E72D297353CC}">
                  <c16:uniqueId val="{00000007-120E-4626-97FB-84E49C1AA2F1}"/>
                </c:ext>
              </c:extLst>
            </c:dLbl>
            <c:dLbl>
              <c:idx val="1"/>
              <c:delete val="1"/>
              <c:extLst>
                <c:ext xmlns:c15="http://schemas.microsoft.com/office/drawing/2012/chart" uri="{CE6537A1-D6FC-4f65-9D91-7224C49458BB}"/>
                <c:ext xmlns:c16="http://schemas.microsoft.com/office/drawing/2014/chart" uri="{C3380CC4-5D6E-409C-BE32-E72D297353CC}">
                  <c16:uniqueId val="{00000008-120E-4626-97FB-84E49C1AA2F1}"/>
                </c:ext>
              </c:extLst>
            </c:dLbl>
            <c:dLbl>
              <c:idx val="2"/>
              <c:delete val="1"/>
              <c:extLst>
                <c:ext xmlns:c15="http://schemas.microsoft.com/office/drawing/2012/chart" uri="{CE6537A1-D6FC-4f65-9D91-7224C49458BB}"/>
                <c:ext xmlns:c16="http://schemas.microsoft.com/office/drawing/2014/chart" uri="{C3380CC4-5D6E-409C-BE32-E72D297353CC}">
                  <c16:uniqueId val="{00000009-120E-4626-97FB-84E49C1AA2F1}"/>
                </c:ext>
              </c:extLst>
            </c:dLbl>
            <c:dLbl>
              <c:idx val="3"/>
              <c:delete val="1"/>
              <c:extLst>
                <c:ext xmlns:c15="http://schemas.microsoft.com/office/drawing/2012/chart" uri="{CE6537A1-D6FC-4f65-9D91-7224C49458BB}"/>
                <c:ext xmlns:c16="http://schemas.microsoft.com/office/drawing/2014/chart" uri="{C3380CC4-5D6E-409C-BE32-E72D297353CC}">
                  <c16:uniqueId val="{0000000A-120E-4626-97FB-84E49C1AA2F1}"/>
                </c:ext>
              </c:extLst>
            </c:dLbl>
            <c:dLbl>
              <c:idx val="4"/>
              <c:delete val="1"/>
              <c:extLst>
                <c:ext xmlns:c15="http://schemas.microsoft.com/office/drawing/2012/chart" uri="{CE6537A1-D6FC-4f65-9D91-7224C49458BB}"/>
                <c:ext xmlns:c16="http://schemas.microsoft.com/office/drawing/2014/chart" uri="{C3380CC4-5D6E-409C-BE32-E72D297353CC}">
                  <c16:uniqueId val="{0000000B-120E-4626-97FB-84E49C1AA2F1}"/>
                </c:ext>
              </c:extLst>
            </c:dLbl>
            <c:dLbl>
              <c:idx val="5"/>
              <c:delete val="1"/>
              <c:extLst>
                <c:ext xmlns:c15="http://schemas.microsoft.com/office/drawing/2012/chart" uri="{CE6537A1-D6FC-4f65-9D91-7224C49458BB}"/>
                <c:ext xmlns:c16="http://schemas.microsoft.com/office/drawing/2014/chart" uri="{C3380CC4-5D6E-409C-BE32-E72D297353CC}">
                  <c16:uniqueId val="{0000000C-120E-4626-97FB-84E49C1AA2F1}"/>
                </c:ext>
              </c:extLst>
            </c:dLbl>
            <c:dLbl>
              <c:idx val="6"/>
              <c:delete val="1"/>
              <c:extLst>
                <c:ext xmlns:c15="http://schemas.microsoft.com/office/drawing/2012/chart" uri="{CE6537A1-D6FC-4f65-9D91-7224C49458BB}"/>
                <c:ext xmlns:c16="http://schemas.microsoft.com/office/drawing/2014/chart" uri="{C3380CC4-5D6E-409C-BE32-E72D297353CC}">
                  <c16:uniqueId val="{0000000D-120E-4626-97FB-84E49C1AA2F1}"/>
                </c:ext>
              </c:extLst>
            </c:dLbl>
            <c:dLbl>
              <c:idx val="7"/>
              <c:delete val="1"/>
              <c:extLst>
                <c:ext xmlns:c15="http://schemas.microsoft.com/office/drawing/2012/chart" uri="{CE6537A1-D6FC-4f65-9D91-7224C49458BB}"/>
                <c:ext xmlns:c16="http://schemas.microsoft.com/office/drawing/2014/chart" uri="{C3380CC4-5D6E-409C-BE32-E72D297353CC}">
                  <c16:uniqueId val="{0000000E-120E-4626-97FB-84E49C1AA2F1}"/>
                </c:ext>
              </c:extLst>
            </c:dLbl>
            <c:dLbl>
              <c:idx val="8"/>
              <c:delete val="1"/>
              <c:extLst>
                <c:ext xmlns:c15="http://schemas.microsoft.com/office/drawing/2012/chart" uri="{CE6537A1-D6FC-4f65-9D91-7224C49458BB}"/>
                <c:ext xmlns:c16="http://schemas.microsoft.com/office/drawing/2014/chart" uri="{C3380CC4-5D6E-409C-BE32-E72D297353CC}">
                  <c16:uniqueId val="{00000001-120E-4626-97FB-84E49C1AA2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Stage'!$C$60:$M$60</c:f>
              <c:numCache>
                <c:formatCode>"$"#,##0.00</c:formatCode>
                <c:ptCount val="11"/>
                <c:pt idx="0">
                  <c:v>3.9980710000000004</c:v>
                </c:pt>
                <c:pt idx="1">
                  <c:v>2.3199999999999998</c:v>
                </c:pt>
                <c:pt idx="2">
                  <c:v>2.4216695000000001</c:v>
                </c:pt>
                <c:pt idx="3">
                  <c:v>2.5</c:v>
                </c:pt>
                <c:pt idx="4">
                  <c:v>4</c:v>
                </c:pt>
                <c:pt idx="5">
                  <c:v>4.9359842499999997</c:v>
                </c:pt>
                <c:pt idx="6">
                  <c:v>4.4438170000000001</c:v>
                </c:pt>
                <c:pt idx="7">
                  <c:v>7.4388922500000003</c:v>
                </c:pt>
                <c:pt idx="8">
                  <c:v>8</c:v>
                </c:pt>
                <c:pt idx="9">
                  <c:v>5.0937547500000004</c:v>
                </c:pt>
                <c:pt idx="10">
                  <c:v>5.1289999999999996</c:v>
                </c:pt>
              </c:numCache>
            </c:numRef>
          </c:val>
          <c:smooth val="0"/>
          <c:extLst>
            <c:ext xmlns:c16="http://schemas.microsoft.com/office/drawing/2014/chart" uri="{C3380CC4-5D6E-409C-BE32-E72D297353CC}">
              <c16:uniqueId val="{0000000F-120E-4626-97FB-84E49C1AA2F1}"/>
            </c:ext>
          </c:extLst>
        </c:ser>
        <c:ser>
          <c:idx val="1"/>
          <c:order val="1"/>
          <c:tx>
            <c:strRef>
              <c:f>'Venture Debt Medians x Stage'!$B$61</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20E-4626-97FB-84E49C1AA2F1}"/>
              </c:ext>
            </c:extLst>
          </c:dPt>
          <c:dPt>
            <c:idx val="9"/>
            <c:bubble3D val="0"/>
            <c:extLst>
              <c:ext xmlns:c16="http://schemas.microsoft.com/office/drawing/2014/chart" uri="{C3380CC4-5D6E-409C-BE32-E72D297353CC}">
                <c16:uniqueId val="{00000011-120E-4626-97FB-84E49C1AA2F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20E-4626-97FB-84E49C1AA2F1}"/>
              </c:ext>
            </c:extLst>
          </c:dPt>
          <c:dLbls>
            <c:dLbl>
              <c:idx val="0"/>
              <c:delete val="1"/>
              <c:extLst>
                <c:ext xmlns:c15="http://schemas.microsoft.com/office/drawing/2012/chart" uri="{CE6537A1-D6FC-4f65-9D91-7224C49458BB}"/>
                <c:ext xmlns:c16="http://schemas.microsoft.com/office/drawing/2014/chart" uri="{C3380CC4-5D6E-409C-BE32-E72D297353CC}">
                  <c16:uniqueId val="{00000014-120E-4626-97FB-84E49C1AA2F1}"/>
                </c:ext>
              </c:extLst>
            </c:dLbl>
            <c:dLbl>
              <c:idx val="1"/>
              <c:delete val="1"/>
              <c:extLst>
                <c:ext xmlns:c15="http://schemas.microsoft.com/office/drawing/2012/chart" uri="{CE6537A1-D6FC-4f65-9D91-7224C49458BB}"/>
                <c:ext xmlns:c16="http://schemas.microsoft.com/office/drawing/2014/chart" uri="{C3380CC4-5D6E-409C-BE32-E72D297353CC}">
                  <c16:uniqueId val="{00000015-120E-4626-97FB-84E49C1AA2F1}"/>
                </c:ext>
              </c:extLst>
            </c:dLbl>
            <c:dLbl>
              <c:idx val="2"/>
              <c:delete val="1"/>
              <c:extLst>
                <c:ext xmlns:c15="http://schemas.microsoft.com/office/drawing/2012/chart" uri="{CE6537A1-D6FC-4f65-9D91-7224C49458BB}"/>
                <c:ext xmlns:c16="http://schemas.microsoft.com/office/drawing/2014/chart" uri="{C3380CC4-5D6E-409C-BE32-E72D297353CC}">
                  <c16:uniqueId val="{00000016-120E-4626-97FB-84E49C1AA2F1}"/>
                </c:ext>
              </c:extLst>
            </c:dLbl>
            <c:dLbl>
              <c:idx val="3"/>
              <c:delete val="1"/>
              <c:extLst>
                <c:ext xmlns:c15="http://schemas.microsoft.com/office/drawing/2012/chart" uri="{CE6537A1-D6FC-4f65-9D91-7224C49458BB}"/>
                <c:ext xmlns:c16="http://schemas.microsoft.com/office/drawing/2014/chart" uri="{C3380CC4-5D6E-409C-BE32-E72D297353CC}">
                  <c16:uniqueId val="{00000017-120E-4626-97FB-84E49C1AA2F1}"/>
                </c:ext>
              </c:extLst>
            </c:dLbl>
            <c:dLbl>
              <c:idx val="4"/>
              <c:delete val="1"/>
              <c:extLst>
                <c:ext xmlns:c15="http://schemas.microsoft.com/office/drawing/2012/chart" uri="{CE6537A1-D6FC-4f65-9D91-7224C49458BB}"/>
                <c:ext xmlns:c16="http://schemas.microsoft.com/office/drawing/2014/chart" uri="{C3380CC4-5D6E-409C-BE32-E72D297353CC}">
                  <c16:uniqueId val="{00000018-120E-4626-97FB-84E49C1AA2F1}"/>
                </c:ext>
              </c:extLst>
            </c:dLbl>
            <c:dLbl>
              <c:idx val="5"/>
              <c:delete val="1"/>
              <c:extLst>
                <c:ext xmlns:c15="http://schemas.microsoft.com/office/drawing/2012/chart" uri="{CE6537A1-D6FC-4f65-9D91-7224C49458BB}"/>
                <c:ext xmlns:c16="http://schemas.microsoft.com/office/drawing/2014/chart" uri="{C3380CC4-5D6E-409C-BE32-E72D297353CC}">
                  <c16:uniqueId val="{00000019-120E-4626-97FB-84E49C1AA2F1}"/>
                </c:ext>
              </c:extLst>
            </c:dLbl>
            <c:dLbl>
              <c:idx val="6"/>
              <c:delete val="1"/>
              <c:extLst>
                <c:ext xmlns:c15="http://schemas.microsoft.com/office/drawing/2012/chart" uri="{CE6537A1-D6FC-4f65-9D91-7224C49458BB}"/>
                <c:ext xmlns:c16="http://schemas.microsoft.com/office/drawing/2014/chart" uri="{C3380CC4-5D6E-409C-BE32-E72D297353CC}">
                  <c16:uniqueId val="{0000001A-120E-4626-97FB-84E49C1AA2F1}"/>
                </c:ext>
              </c:extLst>
            </c:dLbl>
            <c:dLbl>
              <c:idx val="7"/>
              <c:delete val="1"/>
              <c:extLst>
                <c:ext xmlns:c15="http://schemas.microsoft.com/office/drawing/2012/chart" uri="{CE6537A1-D6FC-4f65-9D91-7224C49458BB}"/>
                <c:ext xmlns:c16="http://schemas.microsoft.com/office/drawing/2014/chart" uri="{C3380CC4-5D6E-409C-BE32-E72D297353CC}">
                  <c16:uniqueId val="{0000001B-120E-4626-97FB-84E49C1AA2F1}"/>
                </c:ext>
              </c:extLst>
            </c:dLbl>
            <c:dLbl>
              <c:idx val="8"/>
              <c:delete val="1"/>
              <c:extLst>
                <c:ext xmlns:c15="http://schemas.microsoft.com/office/drawing/2012/chart" uri="{CE6537A1-D6FC-4f65-9D91-7224C49458BB}"/>
                <c:ext xmlns:c16="http://schemas.microsoft.com/office/drawing/2014/chart" uri="{C3380CC4-5D6E-409C-BE32-E72D297353CC}">
                  <c16:uniqueId val="{00000010-120E-4626-97FB-84E49C1AA2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Stage'!$C$61:$M$61</c:f>
              <c:numCache>
                <c:formatCode>"$"#,##0.00</c:formatCode>
                <c:ptCount val="11"/>
                <c:pt idx="0">
                  <c:v>0.71399999999999997</c:v>
                </c:pt>
                <c:pt idx="1">
                  <c:v>0.55000000000000004</c:v>
                </c:pt>
                <c:pt idx="2">
                  <c:v>0.5</c:v>
                </c:pt>
                <c:pt idx="3">
                  <c:v>0.58499999999999996</c:v>
                </c:pt>
                <c:pt idx="4">
                  <c:v>0.92710400000000004</c:v>
                </c:pt>
                <c:pt idx="5">
                  <c:v>0.99999499999999997</c:v>
                </c:pt>
                <c:pt idx="6">
                  <c:v>1.096452682</c:v>
                </c:pt>
                <c:pt idx="7">
                  <c:v>2</c:v>
                </c:pt>
                <c:pt idx="8">
                  <c:v>2</c:v>
                </c:pt>
                <c:pt idx="9">
                  <c:v>1.996523</c:v>
                </c:pt>
                <c:pt idx="10">
                  <c:v>1.1719999999999999</c:v>
                </c:pt>
              </c:numCache>
            </c:numRef>
          </c:val>
          <c:smooth val="0"/>
          <c:extLst>
            <c:ext xmlns:c16="http://schemas.microsoft.com/office/drawing/2014/chart" uri="{C3380CC4-5D6E-409C-BE32-E72D297353CC}">
              <c16:uniqueId val="{0000001C-120E-4626-97FB-84E49C1AA2F1}"/>
            </c:ext>
          </c:extLst>
        </c:ser>
        <c:ser>
          <c:idx val="2"/>
          <c:order val="2"/>
          <c:tx>
            <c:strRef>
              <c:f>'Venture Debt Medians x Stage'!$B$62</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20E-4626-97FB-84E49C1AA2F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20E-4626-97FB-84E49C1AA2F1}"/>
              </c:ext>
            </c:extLst>
          </c:dPt>
          <c:dLbls>
            <c:dLbl>
              <c:idx val="0"/>
              <c:delete val="1"/>
              <c:extLst>
                <c:ext xmlns:c15="http://schemas.microsoft.com/office/drawing/2012/chart" uri="{CE6537A1-D6FC-4f65-9D91-7224C49458BB}"/>
                <c:ext xmlns:c16="http://schemas.microsoft.com/office/drawing/2014/chart" uri="{C3380CC4-5D6E-409C-BE32-E72D297353CC}">
                  <c16:uniqueId val="{00000020-120E-4626-97FB-84E49C1AA2F1}"/>
                </c:ext>
              </c:extLst>
            </c:dLbl>
            <c:dLbl>
              <c:idx val="1"/>
              <c:delete val="1"/>
              <c:extLst>
                <c:ext xmlns:c15="http://schemas.microsoft.com/office/drawing/2012/chart" uri="{CE6537A1-D6FC-4f65-9D91-7224C49458BB}"/>
                <c:ext xmlns:c16="http://schemas.microsoft.com/office/drawing/2014/chart" uri="{C3380CC4-5D6E-409C-BE32-E72D297353CC}">
                  <c16:uniqueId val="{00000021-120E-4626-97FB-84E49C1AA2F1}"/>
                </c:ext>
              </c:extLst>
            </c:dLbl>
            <c:dLbl>
              <c:idx val="2"/>
              <c:delete val="1"/>
              <c:extLst>
                <c:ext xmlns:c15="http://schemas.microsoft.com/office/drawing/2012/chart" uri="{CE6537A1-D6FC-4f65-9D91-7224C49458BB}"/>
                <c:ext xmlns:c16="http://schemas.microsoft.com/office/drawing/2014/chart" uri="{C3380CC4-5D6E-409C-BE32-E72D297353CC}">
                  <c16:uniqueId val="{00000022-120E-4626-97FB-84E49C1AA2F1}"/>
                </c:ext>
              </c:extLst>
            </c:dLbl>
            <c:dLbl>
              <c:idx val="3"/>
              <c:delete val="1"/>
              <c:extLst>
                <c:ext xmlns:c15="http://schemas.microsoft.com/office/drawing/2012/chart" uri="{CE6537A1-D6FC-4f65-9D91-7224C49458BB}"/>
                <c:ext xmlns:c16="http://schemas.microsoft.com/office/drawing/2014/chart" uri="{C3380CC4-5D6E-409C-BE32-E72D297353CC}">
                  <c16:uniqueId val="{00000023-120E-4626-97FB-84E49C1AA2F1}"/>
                </c:ext>
              </c:extLst>
            </c:dLbl>
            <c:dLbl>
              <c:idx val="4"/>
              <c:delete val="1"/>
              <c:extLst>
                <c:ext xmlns:c15="http://schemas.microsoft.com/office/drawing/2012/chart" uri="{CE6537A1-D6FC-4f65-9D91-7224C49458BB}"/>
                <c:ext xmlns:c16="http://schemas.microsoft.com/office/drawing/2014/chart" uri="{C3380CC4-5D6E-409C-BE32-E72D297353CC}">
                  <c16:uniqueId val="{00000024-120E-4626-97FB-84E49C1AA2F1}"/>
                </c:ext>
              </c:extLst>
            </c:dLbl>
            <c:dLbl>
              <c:idx val="5"/>
              <c:delete val="1"/>
              <c:extLst>
                <c:ext xmlns:c15="http://schemas.microsoft.com/office/drawing/2012/chart" uri="{CE6537A1-D6FC-4f65-9D91-7224C49458BB}"/>
                <c:ext xmlns:c16="http://schemas.microsoft.com/office/drawing/2014/chart" uri="{C3380CC4-5D6E-409C-BE32-E72D297353CC}">
                  <c16:uniqueId val="{00000025-120E-4626-97FB-84E49C1AA2F1}"/>
                </c:ext>
              </c:extLst>
            </c:dLbl>
            <c:dLbl>
              <c:idx val="6"/>
              <c:delete val="1"/>
              <c:extLst>
                <c:ext xmlns:c15="http://schemas.microsoft.com/office/drawing/2012/chart" uri="{CE6537A1-D6FC-4f65-9D91-7224C49458BB}"/>
                <c:ext xmlns:c16="http://schemas.microsoft.com/office/drawing/2014/chart" uri="{C3380CC4-5D6E-409C-BE32-E72D297353CC}">
                  <c16:uniqueId val="{00000026-120E-4626-97FB-84E49C1AA2F1}"/>
                </c:ext>
              </c:extLst>
            </c:dLbl>
            <c:dLbl>
              <c:idx val="7"/>
              <c:delete val="1"/>
              <c:extLst>
                <c:ext xmlns:c15="http://schemas.microsoft.com/office/drawing/2012/chart" uri="{CE6537A1-D6FC-4f65-9D91-7224C49458BB}"/>
                <c:ext xmlns:c16="http://schemas.microsoft.com/office/drawing/2014/chart" uri="{C3380CC4-5D6E-409C-BE32-E72D297353CC}">
                  <c16:uniqueId val="{00000027-120E-4626-97FB-84E49C1AA2F1}"/>
                </c:ext>
              </c:extLst>
            </c:dLbl>
            <c:dLbl>
              <c:idx val="8"/>
              <c:delete val="1"/>
              <c:extLst>
                <c:ext xmlns:c15="http://schemas.microsoft.com/office/drawing/2012/chart" uri="{CE6537A1-D6FC-4f65-9D91-7224C49458BB}"/>
                <c:ext xmlns:c16="http://schemas.microsoft.com/office/drawing/2014/chart" uri="{C3380CC4-5D6E-409C-BE32-E72D297353CC}">
                  <c16:uniqueId val="{00000028-120E-4626-97FB-84E49C1AA2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Stage'!$C$62:$M$62</c:f>
              <c:numCache>
                <c:formatCode>"$"#,##0.00</c:formatCode>
                <c:ptCount val="11"/>
                <c:pt idx="0">
                  <c:v>8.1126235822147041</c:v>
                </c:pt>
                <c:pt idx="1">
                  <c:v>8.1119678595620428</c:v>
                </c:pt>
                <c:pt idx="2">
                  <c:v>9.1678973921621765</c:v>
                </c:pt>
                <c:pt idx="3">
                  <c:v>12.439205440629365</c:v>
                </c:pt>
                <c:pt idx="4">
                  <c:v>12.129679851824275</c:v>
                </c:pt>
                <c:pt idx="5">
                  <c:v>17.48692488432928</c:v>
                </c:pt>
                <c:pt idx="6">
                  <c:v>13.031912624372847</c:v>
                </c:pt>
                <c:pt idx="7">
                  <c:v>14.759814288375289</c:v>
                </c:pt>
                <c:pt idx="8">
                  <c:v>15.334842565524454</c:v>
                </c:pt>
                <c:pt idx="9">
                  <c:v>11.210994305034648</c:v>
                </c:pt>
                <c:pt idx="10">
                  <c:v>11.103818393258424</c:v>
                </c:pt>
              </c:numCache>
            </c:numRef>
          </c:val>
          <c:smooth val="0"/>
          <c:extLst>
            <c:ext xmlns:c16="http://schemas.microsoft.com/office/drawing/2014/chart" uri="{C3380CC4-5D6E-409C-BE32-E72D297353CC}">
              <c16:uniqueId val="{00000029-120E-4626-97FB-84E49C1AA2F1}"/>
            </c:ext>
          </c:extLst>
        </c:ser>
        <c:ser>
          <c:idx val="3"/>
          <c:order val="3"/>
          <c:tx>
            <c:strRef>
              <c:f>'Venture Debt Medians x Stage'!$B$63</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120E-4626-97FB-84E49C1AA2F1}"/>
              </c:ext>
            </c:extLst>
          </c:dPt>
          <c:dPt>
            <c:idx val="16"/>
            <c:bubble3D val="0"/>
            <c:extLst>
              <c:ext xmlns:c16="http://schemas.microsoft.com/office/drawing/2014/chart" uri="{C3380CC4-5D6E-409C-BE32-E72D297353CC}">
                <c16:uniqueId val="{0000002C-120E-4626-97FB-84E49C1AA2F1}"/>
              </c:ext>
            </c:extLst>
          </c:dPt>
          <c:dLbls>
            <c:dLbl>
              <c:idx val="0"/>
              <c:delete val="1"/>
              <c:extLst>
                <c:ext xmlns:c15="http://schemas.microsoft.com/office/drawing/2012/chart" uri="{CE6537A1-D6FC-4f65-9D91-7224C49458BB}"/>
                <c:ext xmlns:c16="http://schemas.microsoft.com/office/drawing/2014/chart" uri="{C3380CC4-5D6E-409C-BE32-E72D297353CC}">
                  <c16:uniqueId val="{0000002D-120E-4626-97FB-84E49C1AA2F1}"/>
                </c:ext>
              </c:extLst>
            </c:dLbl>
            <c:dLbl>
              <c:idx val="1"/>
              <c:delete val="1"/>
              <c:extLst>
                <c:ext xmlns:c15="http://schemas.microsoft.com/office/drawing/2012/chart" uri="{CE6537A1-D6FC-4f65-9D91-7224C49458BB}"/>
                <c:ext xmlns:c16="http://schemas.microsoft.com/office/drawing/2014/chart" uri="{C3380CC4-5D6E-409C-BE32-E72D297353CC}">
                  <c16:uniqueId val="{0000002E-120E-4626-97FB-84E49C1AA2F1}"/>
                </c:ext>
              </c:extLst>
            </c:dLbl>
            <c:dLbl>
              <c:idx val="2"/>
              <c:delete val="1"/>
              <c:extLst>
                <c:ext xmlns:c15="http://schemas.microsoft.com/office/drawing/2012/chart" uri="{CE6537A1-D6FC-4f65-9D91-7224C49458BB}"/>
                <c:ext xmlns:c16="http://schemas.microsoft.com/office/drawing/2014/chart" uri="{C3380CC4-5D6E-409C-BE32-E72D297353CC}">
                  <c16:uniqueId val="{0000002F-120E-4626-97FB-84E49C1AA2F1}"/>
                </c:ext>
              </c:extLst>
            </c:dLbl>
            <c:dLbl>
              <c:idx val="3"/>
              <c:delete val="1"/>
              <c:extLst>
                <c:ext xmlns:c15="http://schemas.microsoft.com/office/drawing/2012/chart" uri="{CE6537A1-D6FC-4f65-9D91-7224C49458BB}"/>
                <c:ext xmlns:c16="http://schemas.microsoft.com/office/drawing/2014/chart" uri="{C3380CC4-5D6E-409C-BE32-E72D297353CC}">
                  <c16:uniqueId val="{00000030-120E-4626-97FB-84E49C1AA2F1}"/>
                </c:ext>
              </c:extLst>
            </c:dLbl>
            <c:dLbl>
              <c:idx val="4"/>
              <c:delete val="1"/>
              <c:extLst>
                <c:ext xmlns:c15="http://schemas.microsoft.com/office/drawing/2012/chart" uri="{CE6537A1-D6FC-4f65-9D91-7224C49458BB}"/>
                <c:ext xmlns:c16="http://schemas.microsoft.com/office/drawing/2014/chart" uri="{C3380CC4-5D6E-409C-BE32-E72D297353CC}">
                  <c16:uniqueId val="{00000031-120E-4626-97FB-84E49C1AA2F1}"/>
                </c:ext>
              </c:extLst>
            </c:dLbl>
            <c:dLbl>
              <c:idx val="5"/>
              <c:delete val="1"/>
              <c:extLst>
                <c:ext xmlns:c15="http://schemas.microsoft.com/office/drawing/2012/chart" uri="{CE6537A1-D6FC-4f65-9D91-7224C49458BB}"/>
                <c:ext xmlns:c16="http://schemas.microsoft.com/office/drawing/2014/chart" uri="{C3380CC4-5D6E-409C-BE32-E72D297353CC}">
                  <c16:uniqueId val="{00000032-120E-4626-97FB-84E49C1AA2F1}"/>
                </c:ext>
              </c:extLst>
            </c:dLbl>
            <c:dLbl>
              <c:idx val="6"/>
              <c:delete val="1"/>
              <c:extLst>
                <c:ext xmlns:c15="http://schemas.microsoft.com/office/drawing/2012/chart" uri="{CE6537A1-D6FC-4f65-9D91-7224C49458BB}"/>
                <c:ext xmlns:c16="http://schemas.microsoft.com/office/drawing/2014/chart" uri="{C3380CC4-5D6E-409C-BE32-E72D297353CC}">
                  <c16:uniqueId val="{00000033-120E-4626-97FB-84E49C1AA2F1}"/>
                </c:ext>
              </c:extLst>
            </c:dLbl>
            <c:dLbl>
              <c:idx val="7"/>
              <c:delete val="1"/>
              <c:extLst>
                <c:ext xmlns:c15="http://schemas.microsoft.com/office/drawing/2012/chart" uri="{CE6537A1-D6FC-4f65-9D91-7224C49458BB}"/>
                <c:ext xmlns:c16="http://schemas.microsoft.com/office/drawing/2014/chart" uri="{C3380CC4-5D6E-409C-BE32-E72D297353CC}">
                  <c16:uniqueId val="{00000034-120E-4626-97FB-84E49C1AA2F1}"/>
                </c:ext>
              </c:extLst>
            </c:dLbl>
            <c:dLbl>
              <c:idx val="8"/>
              <c:delete val="1"/>
              <c:extLst>
                <c:ext xmlns:c15="http://schemas.microsoft.com/office/drawing/2012/chart" uri="{CE6537A1-D6FC-4f65-9D91-7224C49458BB}"/>
                <c:ext xmlns:c16="http://schemas.microsoft.com/office/drawing/2014/chart" uri="{C3380CC4-5D6E-409C-BE32-E72D297353CC}">
                  <c16:uniqueId val="{00000035-120E-4626-97FB-84E49C1AA2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Stage'!$C$63:$M$63</c:f>
              <c:numCache>
                <c:formatCode>"$"#,##0.00</c:formatCode>
                <c:ptCount val="11"/>
                <c:pt idx="0">
                  <c:v>0.22</c:v>
                </c:pt>
                <c:pt idx="1">
                  <c:v>0.16500000000000001</c:v>
                </c:pt>
                <c:pt idx="2">
                  <c:v>0.17499999999999999</c:v>
                </c:pt>
                <c:pt idx="3">
                  <c:v>0.219</c:v>
                </c:pt>
                <c:pt idx="4">
                  <c:v>0.25</c:v>
                </c:pt>
                <c:pt idx="5">
                  <c:v>0.25</c:v>
                </c:pt>
                <c:pt idx="6">
                  <c:v>0.3</c:v>
                </c:pt>
                <c:pt idx="7">
                  <c:v>0.49418650000000003</c:v>
                </c:pt>
                <c:pt idx="8">
                  <c:v>0.58725000000000005</c:v>
                </c:pt>
                <c:pt idx="9">
                  <c:v>0.416495</c:v>
                </c:pt>
                <c:pt idx="10">
                  <c:v>0.35440700000000003</c:v>
                </c:pt>
              </c:numCache>
            </c:numRef>
          </c:val>
          <c:smooth val="0"/>
          <c:extLst>
            <c:ext xmlns:c16="http://schemas.microsoft.com/office/drawing/2014/chart" uri="{C3380CC4-5D6E-409C-BE32-E72D297353CC}">
              <c16:uniqueId val="{00000036-120E-4626-97FB-84E49C1AA2F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Stage'!$B$92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3D7-4255-9523-5EB1BEFB089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3D7-4255-9523-5EB1BEFB089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3D7-4255-9523-5EB1BEFB0891}"/>
              </c:ext>
            </c:extLst>
          </c:dPt>
          <c:dPt>
            <c:idx val="16"/>
            <c:bubble3D val="0"/>
            <c:extLst>
              <c:ext xmlns:c16="http://schemas.microsoft.com/office/drawing/2014/chart" uri="{C3380CC4-5D6E-409C-BE32-E72D297353CC}">
                <c16:uniqueId val="{00000006-53D7-4255-9523-5EB1BEFB0891}"/>
              </c:ext>
            </c:extLst>
          </c:dPt>
          <c:dLbls>
            <c:dLbl>
              <c:idx val="0"/>
              <c:delete val="1"/>
              <c:extLst>
                <c:ext xmlns:c15="http://schemas.microsoft.com/office/drawing/2012/chart" uri="{CE6537A1-D6FC-4f65-9D91-7224C49458BB}"/>
                <c:ext xmlns:c16="http://schemas.microsoft.com/office/drawing/2014/chart" uri="{C3380CC4-5D6E-409C-BE32-E72D297353CC}">
                  <c16:uniqueId val="{00000007-53D7-4255-9523-5EB1BEFB0891}"/>
                </c:ext>
              </c:extLst>
            </c:dLbl>
            <c:dLbl>
              <c:idx val="1"/>
              <c:delete val="1"/>
              <c:extLst>
                <c:ext xmlns:c15="http://schemas.microsoft.com/office/drawing/2012/chart" uri="{CE6537A1-D6FC-4f65-9D91-7224C49458BB}"/>
                <c:ext xmlns:c16="http://schemas.microsoft.com/office/drawing/2014/chart" uri="{C3380CC4-5D6E-409C-BE32-E72D297353CC}">
                  <c16:uniqueId val="{00000008-53D7-4255-9523-5EB1BEFB0891}"/>
                </c:ext>
              </c:extLst>
            </c:dLbl>
            <c:dLbl>
              <c:idx val="2"/>
              <c:delete val="1"/>
              <c:extLst>
                <c:ext xmlns:c15="http://schemas.microsoft.com/office/drawing/2012/chart" uri="{CE6537A1-D6FC-4f65-9D91-7224C49458BB}"/>
                <c:ext xmlns:c16="http://schemas.microsoft.com/office/drawing/2014/chart" uri="{C3380CC4-5D6E-409C-BE32-E72D297353CC}">
                  <c16:uniqueId val="{00000009-53D7-4255-9523-5EB1BEFB0891}"/>
                </c:ext>
              </c:extLst>
            </c:dLbl>
            <c:dLbl>
              <c:idx val="3"/>
              <c:delete val="1"/>
              <c:extLst>
                <c:ext xmlns:c15="http://schemas.microsoft.com/office/drawing/2012/chart" uri="{CE6537A1-D6FC-4f65-9D91-7224C49458BB}"/>
                <c:ext xmlns:c16="http://schemas.microsoft.com/office/drawing/2014/chart" uri="{C3380CC4-5D6E-409C-BE32-E72D297353CC}">
                  <c16:uniqueId val="{0000000A-53D7-4255-9523-5EB1BEFB0891}"/>
                </c:ext>
              </c:extLst>
            </c:dLbl>
            <c:dLbl>
              <c:idx val="4"/>
              <c:delete val="1"/>
              <c:extLst>
                <c:ext xmlns:c15="http://schemas.microsoft.com/office/drawing/2012/chart" uri="{CE6537A1-D6FC-4f65-9D91-7224C49458BB}"/>
                <c:ext xmlns:c16="http://schemas.microsoft.com/office/drawing/2014/chart" uri="{C3380CC4-5D6E-409C-BE32-E72D297353CC}">
                  <c16:uniqueId val="{0000000B-53D7-4255-9523-5EB1BEFB0891}"/>
                </c:ext>
              </c:extLst>
            </c:dLbl>
            <c:dLbl>
              <c:idx val="5"/>
              <c:delete val="1"/>
              <c:extLst>
                <c:ext xmlns:c15="http://schemas.microsoft.com/office/drawing/2012/chart" uri="{CE6537A1-D6FC-4f65-9D91-7224C49458BB}"/>
                <c:ext xmlns:c16="http://schemas.microsoft.com/office/drawing/2014/chart" uri="{C3380CC4-5D6E-409C-BE32-E72D297353CC}">
                  <c16:uniqueId val="{0000000C-53D7-4255-9523-5EB1BEFB0891}"/>
                </c:ext>
              </c:extLst>
            </c:dLbl>
            <c:dLbl>
              <c:idx val="6"/>
              <c:delete val="1"/>
              <c:extLst>
                <c:ext xmlns:c15="http://schemas.microsoft.com/office/drawing/2012/chart" uri="{CE6537A1-D6FC-4f65-9D91-7224C49458BB}"/>
                <c:ext xmlns:c16="http://schemas.microsoft.com/office/drawing/2014/chart" uri="{C3380CC4-5D6E-409C-BE32-E72D297353CC}">
                  <c16:uniqueId val="{0000000D-53D7-4255-9523-5EB1BEFB0891}"/>
                </c:ext>
              </c:extLst>
            </c:dLbl>
            <c:dLbl>
              <c:idx val="7"/>
              <c:delete val="1"/>
              <c:extLst>
                <c:ext xmlns:c15="http://schemas.microsoft.com/office/drawing/2012/chart" uri="{CE6537A1-D6FC-4f65-9D91-7224C49458BB}"/>
                <c:ext xmlns:c16="http://schemas.microsoft.com/office/drawing/2014/chart" uri="{C3380CC4-5D6E-409C-BE32-E72D297353CC}">
                  <c16:uniqueId val="{0000000E-53D7-4255-9523-5EB1BEFB0891}"/>
                </c:ext>
              </c:extLst>
            </c:dLbl>
            <c:dLbl>
              <c:idx val="8"/>
              <c:delete val="1"/>
              <c:extLst>
                <c:ext xmlns:c15="http://schemas.microsoft.com/office/drawing/2012/chart" uri="{CE6537A1-D6FC-4f65-9D91-7224C49458BB}"/>
                <c:ext xmlns:c16="http://schemas.microsoft.com/office/drawing/2014/chart" uri="{C3380CC4-5D6E-409C-BE32-E72D297353CC}">
                  <c16:uniqueId val="{00000001-53D7-4255-9523-5EB1BEFB08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Stage'!$C$92:$M$92</c:f>
              <c:numCache>
                <c:formatCode>"$"#,##0.00</c:formatCode>
                <c:ptCount val="11"/>
                <c:pt idx="0">
                  <c:v>7.1</c:v>
                </c:pt>
                <c:pt idx="1">
                  <c:v>7.7500584999999997</c:v>
                </c:pt>
                <c:pt idx="2">
                  <c:v>5.0750004999999998</c:v>
                </c:pt>
                <c:pt idx="3">
                  <c:v>5</c:v>
                </c:pt>
                <c:pt idx="4">
                  <c:v>7.4823232500000003</c:v>
                </c:pt>
                <c:pt idx="5">
                  <c:v>6.8428109999999993</c:v>
                </c:pt>
                <c:pt idx="6">
                  <c:v>6.7597292499999995</c:v>
                </c:pt>
                <c:pt idx="7">
                  <c:v>10.2382705</c:v>
                </c:pt>
                <c:pt idx="8">
                  <c:v>10.000042000000001</c:v>
                </c:pt>
                <c:pt idx="9">
                  <c:v>6.9947749999999997</c:v>
                </c:pt>
                <c:pt idx="10">
                  <c:v>6.0062499999999996</c:v>
                </c:pt>
              </c:numCache>
            </c:numRef>
          </c:val>
          <c:smooth val="0"/>
          <c:extLst>
            <c:ext xmlns:c16="http://schemas.microsoft.com/office/drawing/2014/chart" uri="{C3380CC4-5D6E-409C-BE32-E72D297353CC}">
              <c16:uniqueId val="{0000000F-53D7-4255-9523-5EB1BEFB0891}"/>
            </c:ext>
          </c:extLst>
        </c:ser>
        <c:ser>
          <c:idx val="1"/>
          <c:order val="1"/>
          <c:tx>
            <c:strRef>
              <c:f>'Venture Debt Medians x Stage'!$B$93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3D7-4255-9523-5EB1BEFB0891}"/>
              </c:ext>
            </c:extLst>
          </c:dPt>
          <c:dPt>
            <c:idx val="9"/>
            <c:bubble3D val="0"/>
            <c:extLst>
              <c:ext xmlns:c16="http://schemas.microsoft.com/office/drawing/2014/chart" uri="{C3380CC4-5D6E-409C-BE32-E72D297353CC}">
                <c16:uniqueId val="{00000011-53D7-4255-9523-5EB1BEFB089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3D7-4255-9523-5EB1BEFB0891}"/>
              </c:ext>
            </c:extLst>
          </c:dPt>
          <c:dLbls>
            <c:dLbl>
              <c:idx val="0"/>
              <c:delete val="1"/>
              <c:extLst>
                <c:ext xmlns:c15="http://schemas.microsoft.com/office/drawing/2012/chart" uri="{CE6537A1-D6FC-4f65-9D91-7224C49458BB}"/>
                <c:ext xmlns:c16="http://schemas.microsoft.com/office/drawing/2014/chart" uri="{C3380CC4-5D6E-409C-BE32-E72D297353CC}">
                  <c16:uniqueId val="{00000014-53D7-4255-9523-5EB1BEFB0891}"/>
                </c:ext>
              </c:extLst>
            </c:dLbl>
            <c:dLbl>
              <c:idx val="1"/>
              <c:delete val="1"/>
              <c:extLst>
                <c:ext xmlns:c15="http://schemas.microsoft.com/office/drawing/2012/chart" uri="{CE6537A1-D6FC-4f65-9D91-7224C49458BB}"/>
                <c:ext xmlns:c16="http://schemas.microsoft.com/office/drawing/2014/chart" uri="{C3380CC4-5D6E-409C-BE32-E72D297353CC}">
                  <c16:uniqueId val="{00000015-53D7-4255-9523-5EB1BEFB0891}"/>
                </c:ext>
              </c:extLst>
            </c:dLbl>
            <c:dLbl>
              <c:idx val="2"/>
              <c:delete val="1"/>
              <c:extLst>
                <c:ext xmlns:c15="http://schemas.microsoft.com/office/drawing/2012/chart" uri="{CE6537A1-D6FC-4f65-9D91-7224C49458BB}"/>
                <c:ext xmlns:c16="http://schemas.microsoft.com/office/drawing/2014/chart" uri="{C3380CC4-5D6E-409C-BE32-E72D297353CC}">
                  <c16:uniqueId val="{00000016-53D7-4255-9523-5EB1BEFB0891}"/>
                </c:ext>
              </c:extLst>
            </c:dLbl>
            <c:dLbl>
              <c:idx val="3"/>
              <c:delete val="1"/>
              <c:extLst>
                <c:ext xmlns:c15="http://schemas.microsoft.com/office/drawing/2012/chart" uri="{CE6537A1-D6FC-4f65-9D91-7224C49458BB}"/>
                <c:ext xmlns:c16="http://schemas.microsoft.com/office/drawing/2014/chart" uri="{C3380CC4-5D6E-409C-BE32-E72D297353CC}">
                  <c16:uniqueId val="{00000017-53D7-4255-9523-5EB1BEFB0891}"/>
                </c:ext>
              </c:extLst>
            </c:dLbl>
            <c:dLbl>
              <c:idx val="4"/>
              <c:delete val="1"/>
              <c:extLst>
                <c:ext xmlns:c15="http://schemas.microsoft.com/office/drawing/2012/chart" uri="{CE6537A1-D6FC-4f65-9D91-7224C49458BB}"/>
                <c:ext xmlns:c16="http://schemas.microsoft.com/office/drawing/2014/chart" uri="{C3380CC4-5D6E-409C-BE32-E72D297353CC}">
                  <c16:uniqueId val="{00000018-53D7-4255-9523-5EB1BEFB0891}"/>
                </c:ext>
              </c:extLst>
            </c:dLbl>
            <c:dLbl>
              <c:idx val="5"/>
              <c:delete val="1"/>
              <c:extLst>
                <c:ext xmlns:c15="http://schemas.microsoft.com/office/drawing/2012/chart" uri="{CE6537A1-D6FC-4f65-9D91-7224C49458BB}"/>
                <c:ext xmlns:c16="http://schemas.microsoft.com/office/drawing/2014/chart" uri="{C3380CC4-5D6E-409C-BE32-E72D297353CC}">
                  <c16:uniqueId val="{00000019-53D7-4255-9523-5EB1BEFB0891}"/>
                </c:ext>
              </c:extLst>
            </c:dLbl>
            <c:dLbl>
              <c:idx val="6"/>
              <c:delete val="1"/>
              <c:extLst>
                <c:ext xmlns:c15="http://schemas.microsoft.com/office/drawing/2012/chart" uri="{CE6537A1-D6FC-4f65-9D91-7224C49458BB}"/>
                <c:ext xmlns:c16="http://schemas.microsoft.com/office/drawing/2014/chart" uri="{C3380CC4-5D6E-409C-BE32-E72D297353CC}">
                  <c16:uniqueId val="{0000001A-53D7-4255-9523-5EB1BEFB0891}"/>
                </c:ext>
              </c:extLst>
            </c:dLbl>
            <c:dLbl>
              <c:idx val="7"/>
              <c:delete val="1"/>
              <c:extLst>
                <c:ext xmlns:c15="http://schemas.microsoft.com/office/drawing/2012/chart" uri="{CE6537A1-D6FC-4f65-9D91-7224C49458BB}"/>
                <c:ext xmlns:c16="http://schemas.microsoft.com/office/drawing/2014/chart" uri="{C3380CC4-5D6E-409C-BE32-E72D297353CC}">
                  <c16:uniqueId val="{0000001B-53D7-4255-9523-5EB1BEFB0891}"/>
                </c:ext>
              </c:extLst>
            </c:dLbl>
            <c:dLbl>
              <c:idx val="8"/>
              <c:delete val="1"/>
              <c:extLst>
                <c:ext xmlns:c15="http://schemas.microsoft.com/office/drawing/2012/chart" uri="{CE6537A1-D6FC-4f65-9D91-7224C49458BB}"/>
                <c:ext xmlns:c16="http://schemas.microsoft.com/office/drawing/2014/chart" uri="{C3380CC4-5D6E-409C-BE32-E72D297353CC}">
                  <c16:uniqueId val="{00000010-53D7-4255-9523-5EB1BEFB08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Stage'!$C$93:$M$93</c:f>
              <c:numCache>
                <c:formatCode>"$"#,##0.00</c:formatCode>
                <c:ptCount val="11"/>
                <c:pt idx="0">
                  <c:v>2.5</c:v>
                </c:pt>
                <c:pt idx="1">
                  <c:v>2.6770619999999998</c:v>
                </c:pt>
                <c:pt idx="2">
                  <c:v>1.9277230000000001</c:v>
                </c:pt>
                <c:pt idx="3">
                  <c:v>1.8569585000000002</c:v>
                </c:pt>
                <c:pt idx="4">
                  <c:v>2.032349</c:v>
                </c:pt>
                <c:pt idx="5">
                  <c:v>2.0066600000000001</c:v>
                </c:pt>
                <c:pt idx="6">
                  <c:v>2.0039439999999997</c:v>
                </c:pt>
                <c:pt idx="7">
                  <c:v>3.8605909999999999</c:v>
                </c:pt>
                <c:pt idx="8">
                  <c:v>3</c:v>
                </c:pt>
                <c:pt idx="9">
                  <c:v>2.2999999999999998</c:v>
                </c:pt>
                <c:pt idx="10">
                  <c:v>2.3151060000000001</c:v>
                </c:pt>
              </c:numCache>
            </c:numRef>
          </c:val>
          <c:smooth val="0"/>
          <c:extLst>
            <c:ext xmlns:c16="http://schemas.microsoft.com/office/drawing/2014/chart" uri="{C3380CC4-5D6E-409C-BE32-E72D297353CC}">
              <c16:uniqueId val="{0000001C-53D7-4255-9523-5EB1BEFB0891}"/>
            </c:ext>
          </c:extLst>
        </c:ser>
        <c:ser>
          <c:idx val="2"/>
          <c:order val="2"/>
          <c:tx>
            <c:strRef>
              <c:f>'Venture Debt Medians x Stage'!$B$94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3D7-4255-9523-5EB1BEFB089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3D7-4255-9523-5EB1BEFB0891}"/>
              </c:ext>
            </c:extLst>
          </c:dPt>
          <c:dLbls>
            <c:dLbl>
              <c:idx val="0"/>
              <c:delete val="1"/>
              <c:extLst>
                <c:ext xmlns:c15="http://schemas.microsoft.com/office/drawing/2012/chart" uri="{CE6537A1-D6FC-4f65-9D91-7224C49458BB}"/>
                <c:ext xmlns:c16="http://schemas.microsoft.com/office/drawing/2014/chart" uri="{C3380CC4-5D6E-409C-BE32-E72D297353CC}">
                  <c16:uniqueId val="{00000020-53D7-4255-9523-5EB1BEFB0891}"/>
                </c:ext>
              </c:extLst>
            </c:dLbl>
            <c:dLbl>
              <c:idx val="1"/>
              <c:delete val="1"/>
              <c:extLst>
                <c:ext xmlns:c15="http://schemas.microsoft.com/office/drawing/2012/chart" uri="{CE6537A1-D6FC-4f65-9D91-7224C49458BB}"/>
                <c:ext xmlns:c16="http://schemas.microsoft.com/office/drawing/2014/chart" uri="{C3380CC4-5D6E-409C-BE32-E72D297353CC}">
                  <c16:uniqueId val="{00000021-53D7-4255-9523-5EB1BEFB0891}"/>
                </c:ext>
              </c:extLst>
            </c:dLbl>
            <c:dLbl>
              <c:idx val="2"/>
              <c:delete val="1"/>
              <c:extLst>
                <c:ext xmlns:c15="http://schemas.microsoft.com/office/drawing/2012/chart" uri="{CE6537A1-D6FC-4f65-9D91-7224C49458BB}"/>
                <c:ext xmlns:c16="http://schemas.microsoft.com/office/drawing/2014/chart" uri="{C3380CC4-5D6E-409C-BE32-E72D297353CC}">
                  <c16:uniqueId val="{00000022-53D7-4255-9523-5EB1BEFB0891}"/>
                </c:ext>
              </c:extLst>
            </c:dLbl>
            <c:dLbl>
              <c:idx val="3"/>
              <c:delete val="1"/>
              <c:extLst>
                <c:ext xmlns:c15="http://schemas.microsoft.com/office/drawing/2012/chart" uri="{CE6537A1-D6FC-4f65-9D91-7224C49458BB}"/>
                <c:ext xmlns:c16="http://schemas.microsoft.com/office/drawing/2014/chart" uri="{C3380CC4-5D6E-409C-BE32-E72D297353CC}">
                  <c16:uniqueId val="{00000023-53D7-4255-9523-5EB1BEFB0891}"/>
                </c:ext>
              </c:extLst>
            </c:dLbl>
            <c:dLbl>
              <c:idx val="4"/>
              <c:delete val="1"/>
              <c:extLst>
                <c:ext xmlns:c15="http://schemas.microsoft.com/office/drawing/2012/chart" uri="{CE6537A1-D6FC-4f65-9D91-7224C49458BB}"/>
                <c:ext xmlns:c16="http://schemas.microsoft.com/office/drawing/2014/chart" uri="{C3380CC4-5D6E-409C-BE32-E72D297353CC}">
                  <c16:uniqueId val="{00000024-53D7-4255-9523-5EB1BEFB0891}"/>
                </c:ext>
              </c:extLst>
            </c:dLbl>
            <c:dLbl>
              <c:idx val="5"/>
              <c:delete val="1"/>
              <c:extLst>
                <c:ext xmlns:c15="http://schemas.microsoft.com/office/drawing/2012/chart" uri="{CE6537A1-D6FC-4f65-9D91-7224C49458BB}"/>
                <c:ext xmlns:c16="http://schemas.microsoft.com/office/drawing/2014/chart" uri="{C3380CC4-5D6E-409C-BE32-E72D297353CC}">
                  <c16:uniqueId val="{00000025-53D7-4255-9523-5EB1BEFB0891}"/>
                </c:ext>
              </c:extLst>
            </c:dLbl>
            <c:dLbl>
              <c:idx val="6"/>
              <c:delete val="1"/>
              <c:extLst>
                <c:ext xmlns:c15="http://schemas.microsoft.com/office/drawing/2012/chart" uri="{CE6537A1-D6FC-4f65-9D91-7224C49458BB}"/>
                <c:ext xmlns:c16="http://schemas.microsoft.com/office/drawing/2014/chart" uri="{C3380CC4-5D6E-409C-BE32-E72D297353CC}">
                  <c16:uniqueId val="{00000026-53D7-4255-9523-5EB1BEFB0891}"/>
                </c:ext>
              </c:extLst>
            </c:dLbl>
            <c:dLbl>
              <c:idx val="7"/>
              <c:delete val="1"/>
              <c:extLst>
                <c:ext xmlns:c15="http://schemas.microsoft.com/office/drawing/2012/chart" uri="{CE6537A1-D6FC-4f65-9D91-7224C49458BB}"/>
                <c:ext xmlns:c16="http://schemas.microsoft.com/office/drawing/2014/chart" uri="{C3380CC4-5D6E-409C-BE32-E72D297353CC}">
                  <c16:uniqueId val="{00000027-53D7-4255-9523-5EB1BEFB0891}"/>
                </c:ext>
              </c:extLst>
            </c:dLbl>
            <c:dLbl>
              <c:idx val="8"/>
              <c:delete val="1"/>
              <c:extLst>
                <c:ext xmlns:c15="http://schemas.microsoft.com/office/drawing/2012/chart" uri="{CE6537A1-D6FC-4f65-9D91-7224C49458BB}"/>
                <c:ext xmlns:c16="http://schemas.microsoft.com/office/drawing/2014/chart" uri="{C3380CC4-5D6E-409C-BE32-E72D297353CC}">
                  <c16:uniqueId val="{00000028-53D7-4255-9523-5EB1BEFB08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Stage'!$C$94:$M$94</c:f>
              <c:numCache>
                <c:formatCode>"$"#,##0.00</c:formatCode>
                <c:ptCount val="11"/>
                <c:pt idx="0">
                  <c:v>11.702572639301774</c:v>
                </c:pt>
                <c:pt idx="1">
                  <c:v>28.117882844871442</c:v>
                </c:pt>
                <c:pt idx="2">
                  <c:v>8.3166230774107621</c:v>
                </c:pt>
                <c:pt idx="3">
                  <c:v>6.2691900064583352</c:v>
                </c:pt>
                <c:pt idx="4">
                  <c:v>22.487148759177291</c:v>
                </c:pt>
                <c:pt idx="5">
                  <c:v>11.878518994366569</c:v>
                </c:pt>
                <c:pt idx="6">
                  <c:v>7.6828050363933489</c:v>
                </c:pt>
                <c:pt idx="7">
                  <c:v>18.384107495982231</c:v>
                </c:pt>
                <c:pt idx="8">
                  <c:v>14.746445268180363</c:v>
                </c:pt>
                <c:pt idx="9">
                  <c:v>18.813533036986776</c:v>
                </c:pt>
                <c:pt idx="10">
                  <c:v>9.8008329270833308</c:v>
                </c:pt>
              </c:numCache>
            </c:numRef>
          </c:val>
          <c:smooth val="0"/>
          <c:extLst>
            <c:ext xmlns:c16="http://schemas.microsoft.com/office/drawing/2014/chart" uri="{C3380CC4-5D6E-409C-BE32-E72D297353CC}">
              <c16:uniqueId val="{00000029-53D7-4255-9523-5EB1BEFB0891}"/>
            </c:ext>
          </c:extLst>
        </c:ser>
        <c:ser>
          <c:idx val="3"/>
          <c:order val="3"/>
          <c:tx>
            <c:strRef>
              <c:f>'Venture Debt Medians x Stage'!$B$95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53D7-4255-9523-5EB1BEFB0891}"/>
              </c:ext>
            </c:extLst>
          </c:dPt>
          <c:dPt>
            <c:idx val="16"/>
            <c:bubble3D val="0"/>
            <c:extLst>
              <c:ext xmlns:c16="http://schemas.microsoft.com/office/drawing/2014/chart" uri="{C3380CC4-5D6E-409C-BE32-E72D297353CC}">
                <c16:uniqueId val="{0000002C-53D7-4255-9523-5EB1BEFB0891}"/>
              </c:ext>
            </c:extLst>
          </c:dPt>
          <c:dLbls>
            <c:dLbl>
              <c:idx val="0"/>
              <c:delete val="1"/>
              <c:extLst>
                <c:ext xmlns:c15="http://schemas.microsoft.com/office/drawing/2012/chart" uri="{CE6537A1-D6FC-4f65-9D91-7224C49458BB}"/>
                <c:ext xmlns:c16="http://schemas.microsoft.com/office/drawing/2014/chart" uri="{C3380CC4-5D6E-409C-BE32-E72D297353CC}">
                  <c16:uniqueId val="{0000002D-53D7-4255-9523-5EB1BEFB0891}"/>
                </c:ext>
              </c:extLst>
            </c:dLbl>
            <c:dLbl>
              <c:idx val="1"/>
              <c:delete val="1"/>
              <c:extLst>
                <c:ext xmlns:c15="http://schemas.microsoft.com/office/drawing/2012/chart" uri="{CE6537A1-D6FC-4f65-9D91-7224C49458BB}"/>
                <c:ext xmlns:c16="http://schemas.microsoft.com/office/drawing/2014/chart" uri="{C3380CC4-5D6E-409C-BE32-E72D297353CC}">
                  <c16:uniqueId val="{0000002E-53D7-4255-9523-5EB1BEFB0891}"/>
                </c:ext>
              </c:extLst>
            </c:dLbl>
            <c:dLbl>
              <c:idx val="2"/>
              <c:delete val="1"/>
              <c:extLst>
                <c:ext xmlns:c15="http://schemas.microsoft.com/office/drawing/2012/chart" uri="{CE6537A1-D6FC-4f65-9D91-7224C49458BB}"/>
                <c:ext xmlns:c16="http://schemas.microsoft.com/office/drawing/2014/chart" uri="{C3380CC4-5D6E-409C-BE32-E72D297353CC}">
                  <c16:uniqueId val="{0000002F-53D7-4255-9523-5EB1BEFB0891}"/>
                </c:ext>
              </c:extLst>
            </c:dLbl>
            <c:dLbl>
              <c:idx val="3"/>
              <c:delete val="1"/>
              <c:extLst>
                <c:ext xmlns:c15="http://schemas.microsoft.com/office/drawing/2012/chart" uri="{CE6537A1-D6FC-4f65-9D91-7224C49458BB}"/>
                <c:ext xmlns:c16="http://schemas.microsoft.com/office/drawing/2014/chart" uri="{C3380CC4-5D6E-409C-BE32-E72D297353CC}">
                  <c16:uniqueId val="{00000030-53D7-4255-9523-5EB1BEFB0891}"/>
                </c:ext>
              </c:extLst>
            </c:dLbl>
            <c:dLbl>
              <c:idx val="4"/>
              <c:delete val="1"/>
              <c:extLst>
                <c:ext xmlns:c15="http://schemas.microsoft.com/office/drawing/2012/chart" uri="{CE6537A1-D6FC-4f65-9D91-7224C49458BB}"/>
                <c:ext xmlns:c16="http://schemas.microsoft.com/office/drawing/2014/chart" uri="{C3380CC4-5D6E-409C-BE32-E72D297353CC}">
                  <c16:uniqueId val="{00000031-53D7-4255-9523-5EB1BEFB0891}"/>
                </c:ext>
              </c:extLst>
            </c:dLbl>
            <c:dLbl>
              <c:idx val="5"/>
              <c:delete val="1"/>
              <c:extLst>
                <c:ext xmlns:c15="http://schemas.microsoft.com/office/drawing/2012/chart" uri="{CE6537A1-D6FC-4f65-9D91-7224C49458BB}"/>
                <c:ext xmlns:c16="http://schemas.microsoft.com/office/drawing/2014/chart" uri="{C3380CC4-5D6E-409C-BE32-E72D297353CC}">
                  <c16:uniqueId val="{00000032-53D7-4255-9523-5EB1BEFB0891}"/>
                </c:ext>
              </c:extLst>
            </c:dLbl>
            <c:dLbl>
              <c:idx val="6"/>
              <c:delete val="1"/>
              <c:extLst>
                <c:ext xmlns:c15="http://schemas.microsoft.com/office/drawing/2012/chart" uri="{CE6537A1-D6FC-4f65-9D91-7224C49458BB}"/>
                <c:ext xmlns:c16="http://schemas.microsoft.com/office/drawing/2014/chart" uri="{C3380CC4-5D6E-409C-BE32-E72D297353CC}">
                  <c16:uniqueId val="{00000033-53D7-4255-9523-5EB1BEFB0891}"/>
                </c:ext>
              </c:extLst>
            </c:dLbl>
            <c:dLbl>
              <c:idx val="7"/>
              <c:delete val="1"/>
              <c:extLst>
                <c:ext xmlns:c15="http://schemas.microsoft.com/office/drawing/2012/chart" uri="{CE6537A1-D6FC-4f65-9D91-7224C49458BB}"/>
                <c:ext xmlns:c16="http://schemas.microsoft.com/office/drawing/2014/chart" uri="{C3380CC4-5D6E-409C-BE32-E72D297353CC}">
                  <c16:uniqueId val="{00000034-53D7-4255-9523-5EB1BEFB0891}"/>
                </c:ext>
              </c:extLst>
            </c:dLbl>
            <c:dLbl>
              <c:idx val="8"/>
              <c:delete val="1"/>
              <c:extLst>
                <c:ext xmlns:c15="http://schemas.microsoft.com/office/drawing/2012/chart" uri="{CE6537A1-D6FC-4f65-9D91-7224C49458BB}"/>
                <c:ext xmlns:c16="http://schemas.microsoft.com/office/drawing/2014/chart" uri="{C3380CC4-5D6E-409C-BE32-E72D297353CC}">
                  <c16:uniqueId val="{00000035-53D7-4255-9523-5EB1BEFB08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Stage'!$C$95:$M$95</c:f>
              <c:numCache>
                <c:formatCode>"$"#,##0.00</c:formatCode>
                <c:ptCount val="11"/>
                <c:pt idx="0">
                  <c:v>0.5</c:v>
                </c:pt>
                <c:pt idx="1">
                  <c:v>0.5</c:v>
                </c:pt>
                <c:pt idx="2">
                  <c:v>0.57250000000000001</c:v>
                </c:pt>
                <c:pt idx="3">
                  <c:v>0.76500000000000001</c:v>
                </c:pt>
                <c:pt idx="4">
                  <c:v>0.56064950000000002</c:v>
                </c:pt>
                <c:pt idx="5">
                  <c:v>0.6</c:v>
                </c:pt>
                <c:pt idx="6">
                  <c:v>0.73175024999999994</c:v>
                </c:pt>
                <c:pt idx="7">
                  <c:v>1.107677</c:v>
                </c:pt>
                <c:pt idx="8">
                  <c:v>0.99999974999999997</c:v>
                </c:pt>
                <c:pt idx="9">
                  <c:v>0.74830874999999997</c:v>
                </c:pt>
                <c:pt idx="10">
                  <c:v>0.86250000000000004</c:v>
                </c:pt>
              </c:numCache>
            </c:numRef>
          </c:val>
          <c:smooth val="0"/>
          <c:extLst>
            <c:ext xmlns:c16="http://schemas.microsoft.com/office/drawing/2014/chart" uri="{C3380CC4-5D6E-409C-BE32-E72D297353CC}">
              <c16:uniqueId val="{00000036-53D7-4255-9523-5EB1BEFB089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Stage'!$B$122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0F5-4762-B6F6-ABE683BAA6D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0F5-4762-B6F6-ABE683BAA6D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0F5-4762-B6F6-ABE683BAA6D3}"/>
              </c:ext>
            </c:extLst>
          </c:dPt>
          <c:dPt>
            <c:idx val="16"/>
            <c:bubble3D val="0"/>
            <c:extLst>
              <c:ext xmlns:c16="http://schemas.microsoft.com/office/drawing/2014/chart" uri="{C3380CC4-5D6E-409C-BE32-E72D297353CC}">
                <c16:uniqueId val="{00000006-20F5-4762-B6F6-ABE683BAA6D3}"/>
              </c:ext>
            </c:extLst>
          </c:dPt>
          <c:dLbls>
            <c:dLbl>
              <c:idx val="0"/>
              <c:delete val="1"/>
              <c:extLst>
                <c:ext xmlns:c15="http://schemas.microsoft.com/office/drawing/2012/chart" uri="{CE6537A1-D6FC-4f65-9D91-7224C49458BB}"/>
                <c:ext xmlns:c16="http://schemas.microsoft.com/office/drawing/2014/chart" uri="{C3380CC4-5D6E-409C-BE32-E72D297353CC}">
                  <c16:uniqueId val="{00000007-20F5-4762-B6F6-ABE683BAA6D3}"/>
                </c:ext>
              </c:extLst>
            </c:dLbl>
            <c:dLbl>
              <c:idx val="1"/>
              <c:delete val="1"/>
              <c:extLst>
                <c:ext xmlns:c15="http://schemas.microsoft.com/office/drawing/2012/chart" uri="{CE6537A1-D6FC-4f65-9D91-7224C49458BB}"/>
                <c:ext xmlns:c16="http://schemas.microsoft.com/office/drawing/2014/chart" uri="{C3380CC4-5D6E-409C-BE32-E72D297353CC}">
                  <c16:uniqueId val="{00000008-20F5-4762-B6F6-ABE683BAA6D3}"/>
                </c:ext>
              </c:extLst>
            </c:dLbl>
            <c:dLbl>
              <c:idx val="2"/>
              <c:delete val="1"/>
              <c:extLst>
                <c:ext xmlns:c15="http://schemas.microsoft.com/office/drawing/2012/chart" uri="{CE6537A1-D6FC-4f65-9D91-7224C49458BB}"/>
                <c:ext xmlns:c16="http://schemas.microsoft.com/office/drawing/2014/chart" uri="{C3380CC4-5D6E-409C-BE32-E72D297353CC}">
                  <c16:uniqueId val="{00000009-20F5-4762-B6F6-ABE683BAA6D3}"/>
                </c:ext>
              </c:extLst>
            </c:dLbl>
            <c:dLbl>
              <c:idx val="3"/>
              <c:delete val="1"/>
              <c:extLst>
                <c:ext xmlns:c15="http://schemas.microsoft.com/office/drawing/2012/chart" uri="{CE6537A1-D6FC-4f65-9D91-7224C49458BB}"/>
                <c:ext xmlns:c16="http://schemas.microsoft.com/office/drawing/2014/chart" uri="{C3380CC4-5D6E-409C-BE32-E72D297353CC}">
                  <c16:uniqueId val="{0000000A-20F5-4762-B6F6-ABE683BAA6D3}"/>
                </c:ext>
              </c:extLst>
            </c:dLbl>
            <c:dLbl>
              <c:idx val="4"/>
              <c:delete val="1"/>
              <c:extLst>
                <c:ext xmlns:c15="http://schemas.microsoft.com/office/drawing/2012/chart" uri="{CE6537A1-D6FC-4f65-9D91-7224C49458BB}"/>
                <c:ext xmlns:c16="http://schemas.microsoft.com/office/drawing/2014/chart" uri="{C3380CC4-5D6E-409C-BE32-E72D297353CC}">
                  <c16:uniqueId val="{0000000B-20F5-4762-B6F6-ABE683BAA6D3}"/>
                </c:ext>
              </c:extLst>
            </c:dLbl>
            <c:dLbl>
              <c:idx val="5"/>
              <c:delete val="1"/>
              <c:extLst>
                <c:ext xmlns:c15="http://schemas.microsoft.com/office/drawing/2012/chart" uri="{CE6537A1-D6FC-4f65-9D91-7224C49458BB}"/>
                <c:ext xmlns:c16="http://schemas.microsoft.com/office/drawing/2014/chart" uri="{C3380CC4-5D6E-409C-BE32-E72D297353CC}">
                  <c16:uniqueId val="{0000000C-20F5-4762-B6F6-ABE683BAA6D3}"/>
                </c:ext>
              </c:extLst>
            </c:dLbl>
            <c:dLbl>
              <c:idx val="6"/>
              <c:delete val="1"/>
              <c:extLst>
                <c:ext xmlns:c15="http://schemas.microsoft.com/office/drawing/2012/chart" uri="{CE6537A1-D6FC-4f65-9D91-7224C49458BB}"/>
                <c:ext xmlns:c16="http://schemas.microsoft.com/office/drawing/2014/chart" uri="{C3380CC4-5D6E-409C-BE32-E72D297353CC}">
                  <c16:uniqueId val="{0000000D-20F5-4762-B6F6-ABE683BAA6D3}"/>
                </c:ext>
              </c:extLst>
            </c:dLbl>
            <c:dLbl>
              <c:idx val="7"/>
              <c:delete val="1"/>
              <c:extLst>
                <c:ext xmlns:c15="http://schemas.microsoft.com/office/drawing/2012/chart" uri="{CE6537A1-D6FC-4f65-9D91-7224C49458BB}"/>
                <c:ext xmlns:c16="http://schemas.microsoft.com/office/drawing/2014/chart" uri="{C3380CC4-5D6E-409C-BE32-E72D297353CC}">
                  <c16:uniqueId val="{0000000E-20F5-4762-B6F6-ABE683BAA6D3}"/>
                </c:ext>
              </c:extLst>
            </c:dLbl>
            <c:dLbl>
              <c:idx val="8"/>
              <c:delete val="1"/>
              <c:extLst>
                <c:ext xmlns:c15="http://schemas.microsoft.com/office/drawing/2012/chart" uri="{CE6537A1-D6FC-4f65-9D91-7224C49458BB}"/>
                <c:ext xmlns:c16="http://schemas.microsoft.com/office/drawing/2014/chart" uri="{C3380CC4-5D6E-409C-BE32-E72D297353CC}">
                  <c16:uniqueId val="{00000001-20F5-4762-B6F6-ABE683BAA6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Stage'!$C$122:$M$122</c:f>
              <c:numCache>
                <c:formatCode>"$"#,##0.00</c:formatCode>
                <c:ptCount val="11"/>
                <c:pt idx="0">
                  <c:v>15</c:v>
                </c:pt>
                <c:pt idx="1">
                  <c:v>12</c:v>
                </c:pt>
                <c:pt idx="2">
                  <c:v>14.999997</c:v>
                </c:pt>
                <c:pt idx="3">
                  <c:v>16.25</c:v>
                </c:pt>
                <c:pt idx="4">
                  <c:v>19.588913452250001</c:v>
                </c:pt>
                <c:pt idx="5">
                  <c:v>20</c:v>
                </c:pt>
                <c:pt idx="6">
                  <c:v>25</c:v>
                </c:pt>
                <c:pt idx="7">
                  <c:v>35</c:v>
                </c:pt>
                <c:pt idx="8">
                  <c:v>40</c:v>
                </c:pt>
                <c:pt idx="9">
                  <c:v>30</c:v>
                </c:pt>
                <c:pt idx="10">
                  <c:v>6.0062499999999996</c:v>
                </c:pt>
              </c:numCache>
            </c:numRef>
          </c:val>
          <c:smooth val="0"/>
          <c:extLst>
            <c:ext xmlns:c16="http://schemas.microsoft.com/office/drawing/2014/chart" uri="{C3380CC4-5D6E-409C-BE32-E72D297353CC}">
              <c16:uniqueId val="{0000000F-20F5-4762-B6F6-ABE683BAA6D3}"/>
            </c:ext>
          </c:extLst>
        </c:ser>
        <c:ser>
          <c:idx val="1"/>
          <c:order val="1"/>
          <c:tx>
            <c:strRef>
              <c:f>'Venture Debt Medians x Stage'!$B$123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20F5-4762-B6F6-ABE683BAA6D3}"/>
              </c:ext>
            </c:extLst>
          </c:dPt>
          <c:dPt>
            <c:idx val="9"/>
            <c:bubble3D val="0"/>
            <c:extLst>
              <c:ext xmlns:c16="http://schemas.microsoft.com/office/drawing/2014/chart" uri="{C3380CC4-5D6E-409C-BE32-E72D297353CC}">
                <c16:uniqueId val="{00000011-20F5-4762-B6F6-ABE683BAA6D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20F5-4762-B6F6-ABE683BAA6D3}"/>
              </c:ext>
            </c:extLst>
          </c:dPt>
          <c:dLbls>
            <c:dLbl>
              <c:idx val="0"/>
              <c:delete val="1"/>
              <c:extLst>
                <c:ext xmlns:c15="http://schemas.microsoft.com/office/drawing/2012/chart" uri="{CE6537A1-D6FC-4f65-9D91-7224C49458BB}"/>
                <c:ext xmlns:c16="http://schemas.microsoft.com/office/drawing/2014/chart" uri="{C3380CC4-5D6E-409C-BE32-E72D297353CC}">
                  <c16:uniqueId val="{00000014-20F5-4762-B6F6-ABE683BAA6D3}"/>
                </c:ext>
              </c:extLst>
            </c:dLbl>
            <c:dLbl>
              <c:idx val="1"/>
              <c:delete val="1"/>
              <c:extLst>
                <c:ext xmlns:c15="http://schemas.microsoft.com/office/drawing/2012/chart" uri="{CE6537A1-D6FC-4f65-9D91-7224C49458BB}"/>
                <c:ext xmlns:c16="http://schemas.microsoft.com/office/drawing/2014/chart" uri="{C3380CC4-5D6E-409C-BE32-E72D297353CC}">
                  <c16:uniqueId val="{00000015-20F5-4762-B6F6-ABE683BAA6D3}"/>
                </c:ext>
              </c:extLst>
            </c:dLbl>
            <c:dLbl>
              <c:idx val="2"/>
              <c:delete val="1"/>
              <c:extLst>
                <c:ext xmlns:c15="http://schemas.microsoft.com/office/drawing/2012/chart" uri="{CE6537A1-D6FC-4f65-9D91-7224C49458BB}"/>
                <c:ext xmlns:c16="http://schemas.microsoft.com/office/drawing/2014/chart" uri="{C3380CC4-5D6E-409C-BE32-E72D297353CC}">
                  <c16:uniqueId val="{00000016-20F5-4762-B6F6-ABE683BAA6D3}"/>
                </c:ext>
              </c:extLst>
            </c:dLbl>
            <c:dLbl>
              <c:idx val="3"/>
              <c:delete val="1"/>
              <c:extLst>
                <c:ext xmlns:c15="http://schemas.microsoft.com/office/drawing/2012/chart" uri="{CE6537A1-D6FC-4f65-9D91-7224C49458BB}"/>
                <c:ext xmlns:c16="http://schemas.microsoft.com/office/drawing/2014/chart" uri="{C3380CC4-5D6E-409C-BE32-E72D297353CC}">
                  <c16:uniqueId val="{00000017-20F5-4762-B6F6-ABE683BAA6D3}"/>
                </c:ext>
              </c:extLst>
            </c:dLbl>
            <c:dLbl>
              <c:idx val="4"/>
              <c:delete val="1"/>
              <c:extLst>
                <c:ext xmlns:c15="http://schemas.microsoft.com/office/drawing/2012/chart" uri="{CE6537A1-D6FC-4f65-9D91-7224C49458BB}"/>
                <c:ext xmlns:c16="http://schemas.microsoft.com/office/drawing/2014/chart" uri="{C3380CC4-5D6E-409C-BE32-E72D297353CC}">
                  <c16:uniqueId val="{00000018-20F5-4762-B6F6-ABE683BAA6D3}"/>
                </c:ext>
              </c:extLst>
            </c:dLbl>
            <c:dLbl>
              <c:idx val="5"/>
              <c:delete val="1"/>
              <c:extLst>
                <c:ext xmlns:c15="http://schemas.microsoft.com/office/drawing/2012/chart" uri="{CE6537A1-D6FC-4f65-9D91-7224C49458BB}"/>
                <c:ext xmlns:c16="http://schemas.microsoft.com/office/drawing/2014/chart" uri="{C3380CC4-5D6E-409C-BE32-E72D297353CC}">
                  <c16:uniqueId val="{00000019-20F5-4762-B6F6-ABE683BAA6D3}"/>
                </c:ext>
              </c:extLst>
            </c:dLbl>
            <c:dLbl>
              <c:idx val="6"/>
              <c:delete val="1"/>
              <c:extLst>
                <c:ext xmlns:c15="http://schemas.microsoft.com/office/drawing/2012/chart" uri="{CE6537A1-D6FC-4f65-9D91-7224C49458BB}"/>
                <c:ext xmlns:c16="http://schemas.microsoft.com/office/drawing/2014/chart" uri="{C3380CC4-5D6E-409C-BE32-E72D297353CC}">
                  <c16:uniqueId val="{0000001A-20F5-4762-B6F6-ABE683BAA6D3}"/>
                </c:ext>
              </c:extLst>
            </c:dLbl>
            <c:dLbl>
              <c:idx val="7"/>
              <c:delete val="1"/>
              <c:extLst>
                <c:ext xmlns:c15="http://schemas.microsoft.com/office/drawing/2012/chart" uri="{CE6537A1-D6FC-4f65-9D91-7224C49458BB}"/>
                <c:ext xmlns:c16="http://schemas.microsoft.com/office/drawing/2014/chart" uri="{C3380CC4-5D6E-409C-BE32-E72D297353CC}">
                  <c16:uniqueId val="{0000001B-20F5-4762-B6F6-ABE683BAA6D3}"/>
                </c:ext>
              </c:extLst>
            </c:dLbl>
            <c:dLbl>
              <c:idx val="8"/>
              <c:delete val="1"/>
              <c:extLst>
                <c:ext xmlns:c15="http://schemas.microsoft.com/office/drawing/2012/chart" uri="{CE6537A1-D6FC-4f65-9D91-7224C49458BB}"/>
                <c:ext xmlns:c16="http://schemas.microsoft.com/office/drawing/2014/chart" uri="{C3380CC4-5D6E-409C-BE32-E72D297353CC}">
                  <c16:uniqueId val="{00000010-20F5-4762-B6F6-ABE683BAA6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Stage'!$C$123:$M$123</c:f>
              <c:numCache>
                <c:formatCode>"$"#,##0.00</c:formatCode>
                <c:ptCount val="11"/>
                <c:pt idx="0">
                  <c:v>7.8920000000000003</c:v>
                </c:pt>
                <c:pt idx="1">
                  <c:v>5.4019789999999999</c:v>
                </c:pt>
                <c:pt idx="2">
                  <c:v>5</c:v>
                </c:pt>
                <c:pt idx="3">
                  <c:v>6</c:v>
                </c:pt>
                <c:pt idx="4">
                  <c:v>7.3520000000000003</c:v>
                </c:pt>
                <c:pt idx="5">
                  <c:v>6.4108929999999997</c:v>
                </c:pt>
                <c:pt idx="6">
                  <c:v>6.0839759029999998</c:v>
                </c:pt>
                <c:pt idx="7">
                  <c:v>10</c:v>
                </c:pt>
                <c:pt idx="8">
                  <c:v>10</c:v>
                </c:pt>
                <c:pt idx="9">
                  <c:v>7.8064999999999998</c:v>
                </c:pt>
                <c:pt idx="10">
                  <c:v>2.3151060000000001</c:v>
                </c:pt>
              </c:numCache>
            </c:numRef>
          </c:val>
          <c:smooth val="0"/>
          <c:extLst>
            <c:ext xmlns:c16="http://schemas.microsoft.com/office/drawing/2014/chart" uri="{C3380CC4-5D6E-409C-BE32-E72D297353CC}">
              <c16:uniqueId val="{0000001C-20F5-4762-B6F6-ABE683BAA6D3}"/>
            </c:ext>
          </c:extLst>
        </c:ser>
        <c:ser>
          <c:idx val="2"/>
          <c:order val="2"/>
          <c:tx>
            <c:strRef>
              <c:f>'Venture Debt Medians x Stage'!$B$124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20F5-4762-B6F6-ABE683BAA6D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20F5-4762-B6F6-ABE683BAA6D3}"/>
              </c:ext>
            </c:extLst>
          </c:dPt>
          <c:dLbls>
            <c:dLbl>
              <c:idx val="0"/>
              <c:delete val="1"/>
              <c:extLst>
                <c:ext xmlns:c15="http://schemas.microsoft.com/office/drawing/2012/chart" uri="{CE6537A1-D6FC-4f65-9D91-7224C49458BB}"/>
                <c:ext xmlns:c16="http://schemas.microsoft.com/office/drawing/2014/chart" uri="{C3380CC4-5D6E-409C-BE32-E72D297353CC}">
                  <c16:uniqueId val="{00000020-20F5-4762-B6F6-ABE683BAA6D3}"/>
                </c:ext>
              </c:extLst>
            </c:dLbl>
            <c:dLbl>
              <c:idx val="1"/>
              <c:delete val="1"/>
              <c:extLst>
                <c:ext xmlns:c15="http://schemas.microsoft.com/office/drawing/2012/chart" uri="{CE6537A1-D6FC-4f65-9D91-7224C49458BB}"/>
                <c:ext xmlns:c16="http://schemas.microsoft.com/office/drawing/2014/chart" uri="{C3380CC4-5D6E-409C-BE32-E72D297353CC}">
                  <c16:uniqueId val="{00000021-20F5-4762-B6F6-ABE683BAA6D3}"/>
                </c:ext>
              </c:extLst>
            </c:dLbl>
            <c:dLbl>
              <c:idx val="2"/>
              <c:delete val="1"/>
              <c:extLst>
                <c:ext xmlns:c15="http://schemas.microsoft.com/office/drawing/2012/chart" uri="{CE6537A1-D6FC-4f65-9D91-7224C49458BB}"/>
                <c:ext xmlns:c16="http://schemas.microsoft.com/office/drawing/2014/chart" uri="{C3380CC4-5D6E-409C-BE32-E72D297353CC}">
                  <c16:uniqueId val="{00000022-20F5-4762-B6F6-ABE683BAA6D3}"/>
                </c:ext>
              </c:extLst>
            </c:dLbl>
            <c:dLbl>
              <c:idx val="3"/>
              <c:delete val="1"/>
              <c:extLst>
                <c:ext xmlns:c15="http://schemas.microsoft.com/office/drawing/2012/chart" uri="{CE6537A1-D6FC-4f65-9D91-7224C49458BB}"/>
                <c:ext xmlns:c16="http://schemas.microsoft.com/office/drawing/2014/chart" uri="{C3380CC4-5D6E-409C-BE32-E72D297353CC}">
                  <c16:uniqueId val="{00000023-20F5-4762-B6F6-ABE683BAA6D3}"/>
                </c:ext>
              </c:extLst>
            </c:dLbl>
            <c:dLbl>
              <c:idx val="4"/>
              <c:delete val="1"/>
              <c:extLst>
                <c:ext xmlns:c15="http://schemas.microsoft.com/office/drawing/2012/chart" uri="{CE6537A1-D6FC-4f65-9D91-7224C49458BB}"/>
                <c:ext xmlns:c16="http://schemas.microsoft.com/office/drawing/2014/chart" uri="{C3380CC4-5D6E-409C-BE32-E72D297353CC}">
                  <c16:uniqueId val="{00000024-20F5-4762-B6F6-ABE683BAA6D3}"/>
                </c:ext>
              </c:extLst>
            </c:dLbl>
            <c:dLbl>
              <c:idx val="5"/>
              <c:delete val="1"/>
              <c:extLst>
                <c:ext xmlns:c15="http://schemas.microsoft.com/office/drawing/2012/chart" uri="{CE6537A1-D6FC-4f65-9D91-7224C49458BB}"/>
                <c:ext xmlns:c16="http://schemas.microsoft.com/office/drawing/2014/chart" uri="{C3380CC4-5D6E-409C-BE32-E72D297353CC}">
                  <c16:uniqueId val="{00000025-20F5-4762-B6F6-ABE683BAA6D3}"/>
                </c:ext>
              </c:extLst>
            </c:dLbl>
            <c:dLbl>
              <c:idx val="6"/>
              <c:delete val="1"/>
              <c:extLst>
                <c:ext xmlns:c15="http://schemas.microsoft.com/office/drawing/2012/chart" uri="{CE6537A1-D6FC-4f65-9D91-7224C49458BB}"/>
                <c:ext xmlns:c16="http://schemas.microsoft.com/office/drawing/2014/chart" uri="{C3380CC4-5D6E-409C-BE32-E72D297353CC}">
                  <c16:uniqueId val="{00000026-20F5-4762-B6F6-ABE683BAA6D3}"/>
                </c:ext>
              </c:extLst>
            </c:dLbl>
            <c:dLbl>
              <c:idx val="7"/>
              <c:delete val="1"/>
              <c:extLst>
                <c:ext xmlns:c15="http://schemas.microsoft.com/office/drawing/2012/chart" uri="{CE6537A1-D6FC-4f65-9D91-7224C49458BB}"/>
                <c:ext xmlns:c16="http://schemas.microsoft.com/office/drawing/2014/chart" uri="{C3380CC4-5D6E-409C-BE32-E72D297353CC}">
                  <c16:uniqueId val="{00000027-20F5-4762-B6F6-ABE683BAA6D3}"/>
                </c:ext>
              </c:extLst>
            </c:dLbl>
            <c:dLbl>
              <c:idx val="8"/>
              <c:delete val="1"/>
              <c:extLst>
                <c:ext xmlns:c15="http://schemas.microsoft.com/office/drawing/2012/chart" uri="{CE6537A1-D6FC-4f65-9D91-7224C49458BB}"/>
                <c:ext xmlns:c16="http://schemas.microsoft.com/office/drawing/2014/chart" uri="{C3380CC4-5D6E-409C-BE32-E72D297353CC}">
                  <c16:uniqueId val="{00000028-20F5-4762-B6F6-ABE683BAA6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Stage'!$C$124:$M$124</c:f>
              <c:numCache>
                <c:formatCode>"$"#,##0.00</c:formatCode>
                <c:ptCount val="11"/>
                <c:pt idx="0">
                  <c:v>22.642551560772699</c:v>
                </c:pt>
                <c:pt idx="1">
                  <c:v>19.441691930232551</c:v>
                </c:pt>
                <c:pt idx="2">
                  <c:v>24.582236332075464</c:v>
                </c:pt>
                <c:pt idx="3">
                  <c:v>21.495160427824075</c:v>
                </c:pt>
                <c:pt idx="4">
                  <c:v>41.337321191566673</c:v>
                </c:pt>
                <c:pt idx="5">
                  <c:v>32.08496226407479</c:v>
                </c:pt>
                <c:pt idx="6">
                  <c:v>52.730839922459097</c:v>
                </c:pt>
                <c:pt idx="7">
                  <c:v>42.999668681059958</c:v>
                </c:pt>
                <c:pt idx="8">
                  <c:v>49.214511473882979</c:v>
                </c:pt>
                <c:pt idx="9">
                  <c:v>50.454473495741944</c:v>
                </c:pt>
                <c:pt idx="10">
                  <c:v>9.8008329270833308</c:v>
                </c:pt>
              </c:numCache>
            </c:numRef>
          </c:val>
          <c:smooth val="0"/>
          <c:extLst>
            <c:ext xmlns:c16="http://schemas.microsoft.com/office/drawing/2014/chart" uri="{C3380CC4-5D6E-409C-BE32-E72D297353CC}">
              <c16:uniqueId val="{00000029-20F5-4762-B6F6-ABE683BAA6D3}"/>
            </c:ext>
          </c:extLst>
        </c:ser>
        <c:ser>
          <c:idx val="3"/>
          <c:order val="3"/>
          <c:tx>
            <c:strRef>
              <c:f>'Venture Debt Medians x Stage'!$B$125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20F5-4762-B6F6-ABE683BAA6D3}"/>
              </c:ext>
            </c:extLst>
          </c:dPt>
          <c:dPt>
            <c:idx val="16"/>
            <c:bubble3D val="0"/>
            <c:extLst>
              <c:ext xmlns:c16="http://schemas.microsoft.com/office/drawing/2014/chart" uri="{C3380CC4-5D6E-409C-BE32-E72D297353CC}">
                <c16:uniqueId val="{0000002C-20F5-4762-B6F6-ABE683BAA6D3}"/>
              </c:ext>
            </c:extLst>
          </c:dPt>
          <c:dLbls>
            <c:dLbl>
              <c:idx val="0"/>
              <c:delete val="1"/>
              <c:extLst>
                <c:ext xmlns:c15="http://schemas.microsoft.com/office/drawing/2012/chart" uri="{CE6537A1-D6FC-4f65-9D91-7224C49458BB}"/>
                <c:ext xmlns:c16="http://schemas.microsoft.com/office/drawing/2014/chart" uri="{C3380CC4-5D6E-409C-BE32-E72D297353CC}">
                  <c16:uniqueId val="{0000002D-20F5-4762-B6F6-ABE683BAA6D3}"/>
                </c:ext>
              </c:extLst>
            </c:dLbl>
            <c:dLbl>
              <c:idx val="1"/>
              <c:delete val="1"/>
              <c:extLst>
                <c:ext xmlns:c15="http://schemas.microsoft.com/office/drawing/2012/chart" uri="{CE6537A1-D6FC-4f65-9D91-7224C49458BB}"/>
                <c:ext xmlns:c16="http://schemas.microsoft.com/office/drawing/2014/chart" uri="{C3380CC4-5D6E-409C-BE32-E72D297353CC}">
                  <c16:uniqueId val="{0000002E-20F5-4762-B6F6-ABE683BAA6D3}"/>
                </c:ext>
              </c:extLst>
            </c:dLbl>
            <c:dLbl>
              <c:idx val="2"/>
              <c:delete val="1"/>
              <c:extLst>
                <c:ext xmlns:c15="http://schemas.microsoft.com/office/drawing/2012/chart" uri="{CE6537A1-D6FC-4f65-9D91-7224C49458BB}"/>
                <c:ext xmlns:c16="http://schemas.microsoft.com/office/drawing/2014/chart" uri="{C3380CC4-5D6E-409C-BE32-E72D297353CC}">
                  <c16:uniqueId val="{0000002F-20F5-4762-B6F6-ABE683BAA6D3}"/>
                </c:ext>
              </c:extLst>
            </c:dLbl>
            <c:dLbl>
              <c:idx val="3"/>
              <c:delete val="1"/>
              <c:extLst>
                <c:ext xmlns:c15="http://schemas.microsoft.com/office/drawing/2012/chart" uri="{CE6537A1-D6FC-4f65-9D91-7224C49458BB}"/>
                <c:ext xmlns:c16="http://schemas.microsoft.com/office/drawing/2014/chart" uri="{C3380CC4-5D6E-409C-BE32-E72D297353CC}">
                  <c16:uniqueId val="{00000030-20F5-4762-B6F6-ABE683BAA6D3}"/>
                </c:ext>
              </c:extLst>
            </c:dLbl>
            <c:dLbl>
              <c:idx val="4"/>
              <c:delete val="1"/>
              <c:extLst>
                <c:ext xmlns:c15="http://schemas.microsoft.com/office/drawing/2012/chart" uri="{CE6537A1-D6FC-4f65-9D91-7224C49458BB}"/>
                <c:ext xmlns:c16="http://schemas.microsoft.com/office/drawing/2014/chart" uri="{C3380CC4-5D6E-409C-BE32-E72D297353CC}">
                  <c16:uniqueId val="{00000031-20F5-4762-B6F6-ABE683BAA6D3}"/>
                </c:ext>
              </c:extLst>
            </c:dLbl>
            <c:dLbl>
              <c:idx val="5"/>
              <c:delete val="1"/>
              <c:extLst>
                <c:ext xmlns:c15="http://schemas.microsoft.com/office/drawing/2012/chart" uri="{CE6537A1-D6FC-4f65-9D91-7224C49458BB}"/>
                <c:ext xmlns:c16="http://schemas.microsoft.com/office/drawing/2014/chart" uri="{C3380CC4-5D6E-409C-BE32-E72D297353CC}">
                  <c16:uniqueId val="{00000032-20F5-4762-B6F6-ABE683BAA6D3}"/>
                </c:ext>
              </c:extLst>
            </c:dLbl>
            <c:dLbl>
              <c:idx val="6"/>
              <c:delete val="1"/>
              <c:extLst>
                <c:ext xmlns:c15="http://schemas.microsoft.com/office/drawing/2012/chart" uri="{CE6537A1-D6FC-4f65-9D91-7224C49458BB}"/>
                <c:ext xmlns:c16="http://schemas.microsoft.com/office/drawing/2014/chart" uri="{C3380CC4-5D6E-409C-BE32-E72D297353CC}">
                  <c16:uniqueId val="{00000033-20F5-4762-B6F6-ABE683BAA6D3}"/>
                </c:ext>
              </c:extLst>
            </c:dLbl>
            <c:dLbl>
              <c:idx val="7"/>
              <c:delete val="1"/>
              <c:extLst>
                <c:ext xmlns:c15="http://schemas.microsoft.com/office/drawing/2012/chart" uri="{CE6537A1-D6FC-4f65-9D91-7224C49458BB}"/>
                <c:ext xmlns:c16="http://schemas.microsoft.com/office/drawing/2014/chart" uri="{C3380CC4-5D6E-409C-BE32-E72D297353CC}">
                  <c16:uniqueId val="{00000034-20F5-4762-B6F6-ABE683BAA6D3}"/>
                </c:ext>
              </c:extLst>
            </c:dLbl>
            <c:dLbl>
              <c:idx val="8"/>
              <c:delete val="1"/>
              <c:extLst>
                <c:ext xmlns:c15="http://schemas.microsoft.com/office/drawing/2012/chart" uri="{CE6537A1-D6FC-4f65-9D91-7224C49458BB}"/>
                <c:ext xmlns:c16="http://schemas.microsoft.com/office/drawing/2014/chart" uri="{C3380CC4-5D6E-409C-BE32-E72D297353CC}">
                  <c16:uniqueId val="{00000035-20F5-4762-B6F6-ABE683BAA6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Debt Medians x Stage'!$C$125:$M$125</c:f>
              <c:numCache>
                <c:formatCode>"$"#,##0.00</c:formatCode>
                <c:ptCount val="11"/>
                <c:pt idx="0">
                  <c:v>2.5</c:v>
                </c:pt>
                <c:pt idx="1">
                  <c:v>1.1400000000000001</c:v>
                </c:pt>
                <c:pt idx="2">
                  <c:v>0.53210500000000005</c:v>
                </c:pt>
                <c:pt idx="3">
                  <c:v>1.4528004999999999</c:v>
                </c:pt>
                <c:pt idx="4">
                  <c:v>1.5912474999999999</c:v>
                </c:pt>
                <c:pt idx="5">
                  <c:v>1.2362500000000001</c:v>
                </c:pt>
                <c:pt idx="6">
                  <c:v>1.2930665000000001</c:v>
                </c:pt>
                <c:pt idx="7">
                  <c:v>1.9805904999999999</c:v>
                </c:pt>
                <c:pt idx="8">
                  <c:v>2.5</c:v>
                </c:pt>
                <c:pt idx="9">
                  <c:v>1.7556097500000001</c:v>
                </c:pt>
                <c:pt idx="10">
                  <c:v>0.86250000000000004</c:v>
                </c:pt>
              </c:numCache>
            </c:numRef>
          </c:val>
          <c:smooth val="0"/>
          <c:extLst>
            <c:ext xmlns:c16="http://schemas.microsoft.com/office/drawing/2014/chart" uri="{C3380CC4-5D6E-409C-BE32-E72D297353CC}">
              <c16:uniqueId val="{00000036-20F5-4762-B6F6-ABE683BAA6D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Whitney Cond SSm Light" pitchFamily="50" charset="0"/>
                <a:ea typeface="+mn-ea"/>
                <a:cs typeface="+mn-cs"/>
              </a:defRPr>
            </a:pPr>
            <a:r>
              <a:rPr lang="en-US" sz="1320" b="0" i="0" u="none" strike="noStrike" kern="1200" spc="0" baseline="0">
                <a:solidFill>
                  <a:sysClr val="windowText" lastClr="000000"/>
                </a:solidFill>
                <a:latin typeface="Whitney Cond SSm Light" pitchFamily="50" charset="0"/>
              </a:rPr>
              <a:t>US VC </a:t>
            </a:r>
            <a:r>
              <a:rPr lang="en-US" sz="1320" b="0" i="0" u="none" strike="noStrike" baseline="0">
                <a:effectLst/>
              </a:rPr>
              <a:t>12-month distribution yield as percentage of NAV</a:t>
            </a:r>
            <a:r>
              <a:rPr lang="en-US" sz="1320" b="0" i="0" u="none" strike="noStrike" baseline="0"/>
              <a:t> (5-10yrs)</a:t>
            </a:r>
            <a:endParaRPr lang="en-US"/>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Whitney Cond SSm Light" pitchFamily="50" charset="0"/>
              <a:ea typeface="+mn-ea"/>
              <a:cs typeface="+mn-cs"/>
            </a:defRPr>
          </a:pPr>
          <a:endParaRPr lang="en-US"/>
        </a:p>
      </c:txPr>
    </c:title>
    <c:autoTitleDeleted val="0"/>
    <c:plotArea>
      <c:layout>
        <c:manualLayout>
          <c:layoutTarget val="inner"/>
          <c:xMode val="edge"/>
          <c:yMode val="edge"/>
          <c:x val="7.4170785798672562E-2"/>
          <c:y val="4.142117479021603E-2"/>
          <c:w val="0.86147999248493812"/>
          <c:h val="0.78264923648425455"/>
        </c:manualLayout>
      </c:layout>
      <c:lineChart>
        <c:grouping val="standard"/>
        <c:varyColors val="0"/>
        <c:ser>
          <c:idx val="0"/>
          <c:order val="0"/>
          <c:tx>
            <c:strRef>
              <c:f>'US VC Fund Distributions'!$E$6</c:f>
              <c:strCache>
                <c:ptCount val="1"/>
                <c:pt idx="0">
                  <c:v>Yield</c:v>
                </c:pt>
              </c:strCache>
            </c:strRef>
          </c:tx>
          <c:spPr>
            <a:ln w="22225" cap="rnd">
              <a:solidFill>
                <a:schemeClr val="accent1"/>
              </a:solidFill>
              <a:round/>
            </a:ln>
            <a:effectLst/>
          </c:spPr>
          <c:marker>
            <c:symbol val="none"/>
          </c:marker>
          <c:dLbls>
            <c:dLbl>
              <c:idx val="7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A3-4A71-A2A7-2CDBA8C8DF8C}"/>
                </c:ext>
              </c:extLst>
            </c:dLbl>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A3-4A71-A2A7-2CDBA8C8DF8C}"/>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 VC Fund Distributions'!$B$7:$B$85</c:f>
              <c:numCache>
                <c:formatCode>m/d/yyyy</c:formatCode>
                <c:ptCount val="79"/>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numCache>
            </c:numRef>
          </c:cat>
          <c:val>
            <c:numRef>
              <c:f>'US VC Fund Distributions'!$E$7:$E$85</c:f>
              <c:numCache>
                <c:formatCode>0.0%</c:formatCode>
                <c:ptCount val="79"/>
                <c:pt idx="0">
                  <c:v>0.29272326034160578</c:v>
                </c:pt>
                <c:pt idx="1">
                  <c:v>0.34302001311836638</c:v>
                </c:pt>
                <c:pt idx="2">
                  <c:v>0.28953805412707695</c:v>
                </c:pt>
                <c:pt idx="3">
                  <c:v>0.35357340260150288</c:v>
                </c:pt>
                <c:pt idx="4">
                  <c:v>0.31740799706387218</c:v>
                </c:pt>
                <c:pt idx="5">
                  <c:v>0.27103453134460875</c:v>
                </c:pt>
                <c:pt idx="6">
                  <c:v>0.21430651382540244</c:v>
                </c:pt>
                <c:pt idx="7">
                  <c:v>0.23954249257255467</c:v>
                </c:pt>
                <c:pt idx="8">
                  <c:v>0.25594462721040645</c:v>
                </c:pt>
                <c:pt idx="9">
                  <c:v>0.23065213452288444</c:v>
                </c:pt>
                <c:pt idx="10">
                  <c:v>0.20810790189260209</c:v>
                </c:pt>
                <c:pt idx="11">
                  <c:v>0.20647432921074502</c:v>
                </c:pt>
                <c:pt idx="12">
                  <c:v>0.22787093028122626</c:v>
                </c:pt>
                <c:pt idx="13">
                  <c:v>0.22960196951273806</c:v>
                </c:pt>
                <c:pt idx="14">
                  <c:v>0.23568573349131552</c:v>
                </c:pt>
                <c:pt idx="15">
                  <c:v>0.25039814206507538</c:v>
                </c:pt>
                <c:pt idx="16">
                  <c:v>0.224073360851088</c:v>
                </c:pt>
                <c:pt idx="17">
                  <c:v>0.1747483018153369</c:v>
                </c:pt>
                <c:pt idx="18">
                  <c:v>0.13778350758488658</c:v>
                </c:pt>
                <c:pt idx="19">
                  <c:v>7.8984120803042249E-2</c:v>
                </c:pt>
                <c:pt idx="20">
                  <c:v>5.3201256646492397E-2</c:v>
                </c:pt>
                <c:pt idx="21">
                  <c:v>3.8740521144714692E-2</c:v>
                </c:pt>
                <c:pt idx="22">
                  <c:v>3.3354180181678773E-2</c:v>
                </c:pt>
                <c:pt idx="23">
                  <c:v>6.3417472295176913E-2</c:v>
                </c:pt>
                <c:pt idx="24">
                  <c:v>9.3042741576428389E-2</c:v>
                </c:pt>
                <c:pt idx="25">
                  <c:v>0.12076492066258511</c:v>
                </c:pt>
                <c:pt idx="26">
                  <c:v>0.12911237270872786</c:v>
                </c:pt>
                <c:pt idx="27">
                  <c:v>0.13443754422590223</c:v>
                </c:pt>
                <c:pt idx="28">
                  <c:v>0.12665256499707822</c:v>
                </c:pt>
                <c:pt idx="29">
                  <c:v>0.1308291417921546</c:v>
                </c:pt>
                <c:pt idx="30">
                  <c:v>0.14436288094789104</c:v>
                </c:pt>
                <c:pt idx="31">
                  <c:v>0.12841339646380523</c:v>
                </c:pt>
                <c:pt idx="32">
                  <c:v>0.14300703357428174</c:v>
                </c:pt>
                <c:pt idx="33">
                  <c:v>0.12394322947833121</c:v>
                </c:pt>
                <c:pt idx="34">
                  <c:v>0.16040300869861229</c:v>
                </c:pt>
                <c:pt idx="35">
                  <c:v>0.1615521056086141</c:v>
                </c:pt>
                <c:pt idx="36">
                  <c:v>0.14015239737605581</c:v>
                </c:pt>
                <c:pt idx="37">
                  <c:v>0.15752656193521064</c:v>
                </c:pt>
                <c:pt idx="38">
                  <c:v>0.1875561103083839</c:v>
                </c:pt>
                <c:pt idx="39">
                  <c:v>0.19053296247105359</c:v>
                </c:pt>
                <c:pt idx="40">
                  <c:v>0.22253683929095638</c:v>
                </c:pt>
                <c:pt idx="41">
                  <c:v>0.24222626925740909</c:v>
                </c:pt>
                <c:pt idx="42">
                  <c:v>0.2289293638336857</c:v>
                </c:pt>
                <c:pt idx="43">
                  <c:v>0.232574031177427</c:v>
                </c:pt>
                <c:pt idx="44">
                  <c:v>0.21368517740252535</c:v>
                </c:pt>
                <c:pt idx="45">
                  <c:v>0.22797853902327897</c:v>
                </c:pt>
                <c:pt idx="46">
                  <c:v>0.23469872562496585</c:v>
                </c:pt>
                <c:pt idx="47">
                  <c:v>0.22577256362510159</c:v>
                </c:pt>
                <c:pt idx="48">
                  <c:v>0.19527245145345143</c:v>
                </c:pt>
                <c:pt idx="49">
                  <c:v>0.14430773147673021</c:v>
                </c:pt>
                <c:pt idx="50">
                  <c:v>0.14602833955746511</c:v>
                </c:pt>
                <c:pt idx="51">
                  <c:v>0.13128577279620426</c:v>
                </c:pt>
                <c:pt idx="52">
                  <c:v>0.16033837503917819</c:v>
                </c:pt>
                <c:pt idx="53">
                  <c:v>0.15502663603367614</c:v>
                </c:pt>
                <c:pt idx="54">
                  <c:v>0.15393396469000395</c:v>
                </c:pt>
                <c:pt idx="55">
                  <c:v>0.16660494135655018</c:v>
                </c:pt>
                <c:pt idx="56">
                  <c:v>0.18415315385537276</c:v>
                </c:pt>
                <c:pt idx="57">
                  <c:v>0.19705932904484139</c:v>
                </c:pt>
                <c:pt idx="58">
                  <c:v>0.17783208115562066</c:v>
                </c:pt>
                <c:pt idx="59">
                  <c:v>0.15082106598605274</c:v>
                </c:pt>
                <c:pt idx="60">
                  <c:v>0.11786942974751721</c:v>
                </c:pt>
                <c:pt idx="61">
                  <c:v>0.12631283685100325</c:v>
                </c:pt>
                <c:pt idx="62">
                  <c:v>0.11619902045176191</c:v>
                </c:pt>
                <c:pt idx="63">
                  <c:v>0.12886667505317967</c:v>
                </c:pt>
                <c:pt idx="64">
                  <c:v>0.14323642051344337</c:v>
                </c:pt>
                <c:pt idx="65">
                  <c:v>0.12362934722327137</c:v>
                </c:pt>
                <c:pt idx="66">
                  <c:v>0.14308431522058043</c:v>
                </c:pt>
                <c:pt idx="67">
                  <c:v>0.20297990900638008</c:v>
                </c:pt>
                <c:pt idx="68">
                  <c:v>0.30688152408826574</c:v>
                </c:pt>
                <c:pt idx="69">
                  <c:v>0.34949023610736918</c:v>
                </c:pt>
                <c:pt idx="70">
                  <c:v>0.34686854331273276</c:v>
                </c:pt>
                <c:pt idx="71">
                  <c:v>0.30500240830316677</c:v>
                </c:pt>
                <c:pt idx="72">
                  <c:v>0.21722236925010904</c:v>
                </c:pt>
                <c:pt idx="73">
                  <c:v>0.13421813060901638</c:v>
                </c:pt>
                <c:pt idx="74">
                  <c:v>0.11444260913623826</c:v>
                </c:pt>
                <c:pt idx="75">
                  <c:v>6.9014368353706779E-2</c:v>
                </c:pt>
                <c:pt idx="76">
                  <c:v>7.1879857697724842E-2</c:v>
                </c:pt>
                <c:pt idx="77">
                  <c:v>6.5534296190582708E-2</c:v>
                </c:pt>
                <c:pt idx="78">
                  <c:v>5.7764595031353942E-2</c:v>
                </c:pt>
              </c:numCache>
            </c:numRef>
          </c:val>
          <c:smooth val="0"/>
          <c:extLst>
            <c:ext xmlns:c16="http://schemas.microsoft.com/office/drawing/2014/chart" uri="{C3380CC4-5D6E-409C-BE32-E72D297353CC}">
              <c16:uniqueId val="{00000002-87A3-4A71-A2A7-2CDBA8C8DF8C}"/>
            </c:ext>
          </c:extLst>
        </c:ser>
        <c:dLbls>
          <c:showLegendKey val="0"/>
          <c:showVal val="0"/>
          <c:showCatName val="0"/>
          <c:showSerName val="0"/>
          <c:showPercent val="0"/>
          <c:showBubbleSize val="0"/>
        </c:dLbls>
        <c:smooth val="0"/>
        <c:axId val="261451312"/>
        <c:axId val="1802347823"/>
      </c:lineChart>
      <c:catAx>
        <c:axId val="261451312"/>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1802347823"/>
        <c:crosses val="autoZero"/>
        <c:auto val="0"/>
        <c:lblAlgn val="ctr"/>
        <c:lblOffset val="100"/>
        <c:tickLblSkip val="4"/>
        <c:noMultiLvlLbl val="0"/>
      </c:catAx>
      <c:valAx>
        <c:axId val="180234782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26145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and Seed x Size'!$Q$9</c:f>
              <c:strCache>
                <c:ptCount val="1"/>
                <c:pt idx="0">
                  <c:v>Under $500K</c:v>
                </c:pt>
              </c:strCache>
            </c:strRef>
          </c:tx>
          <c:spPr>
            <a:solidFill>
              <a:schemeClr val="accent1"/>
            </a:solidFill>
            <a:ln>
              <a:noFill/>
            </a:ln>
            <a:effectLst/>
          </c:spPr>
          <c:invertIfNegative val="0"/>
          <c:cat>
            <c:multiLvlStrRef>
              <c:f>'Pre-seed and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and Seed x Size'!$V$9:$BF$9</c:f>
              <c:numCache>
                <c:formatCode>General</c:formatCode>
                <c:ptCount val="37"/>
                <c:pt idx="0">
                  <c:v>322</c:v>
                </c:pt>
                <c:pt idx="1">
                  <c:v>361</c:v>
                </c:pt>
                <c:pt idx="2">
                  <c:v>337</c:v>
                </c:pt>
                <c:pt idx="3">
                  <c:v>317</c:v>
                </c:pt>
                <c:pt idx="4">
                  <c:v>326</c:v>
                </c:pt>
                <c:pt idx="5">
                  <c:v>286</c:v>
                </c:pt>
                <c:pt idx="6">
                  <c:v>252</c:v>
                </c:pt>
                <c:pt idx="7">
                  <c:v>242</c:v>
                </c:pt>
                <c:pt idx="8">
                  <c:v>307</c:v>
                </c:pt>
                <c:pt idx="9">
                  <c:v>292</c:v>
                </c:pt>
                <c:pt idx="10">
                  <c:v>263</c:v>
                </c:pt>
                <c:pt idx="11">
                  <c:v>288</c:v>
                </c:pt>
                <c:pt idx="12">
                  <c:v>279</c:v>
                </c:pt>
                <c:pt idx="13">
                  <c:v>211</c:v>
                </c:pt>
                <c:pt idx="14">
                  <c:v>224</c:v>
                </c:pt>
                <c:pt idx="15">
                  <c:v>280</c:v>
                </c:pt>
                <c:pt idx="16">
                  <c:v>269</c:v>
                </c:pt>
                <c:pt idx="17">
                  <c:v>228</c:v>
                </c:pt>
                <c:pt idx="18">
                  <c:v>254</c:v>
                </c:pt>
                <c:pt idx="19">
                  <c:v>249</c:v>
                </c:pt>
                <c:pt idx="20">
                  <c:v>311</c:v>
                </c:pt>
                <c:pt idx="21">
                  <c:v>228</c:v>
                </c:pt>
                <c:pt idx="22">
                  <c:v>257</c:v>
                </c:pt>
                <c:pt idx="23">
                  <c:v>262</c:v>
                </c:pt>
                <c:pt idx="24">
                  <c:v>276</c:v>
                </c:pt>
                <c:pt idx="25">
                  <c:v>261</c:v>
                </c:pt>
                <c:pt idx="26">
                  <c:v>276</c:v>
                </c:pt>
                <c:pt idx="27">
                  <c:v>252</c:v>
                </c:pt>
                <c:pt idx="28">
                  <c:v>295</c:v>
                </c:pt>
                <c:pt idx="29">
                  <c:v>254</c:v>
                </c:pt>
                <c:pt idx="30">
                  <c:v>218</c:v>
                </c:pt>
                <c:pt idx="31">
                  <c:v>203</c:v>
                </c:pt>
                <c:pt idx="32">
                  <c:v>173</c:v>
                </c:pt>
                <c:pt idx="33">
                  <c:v>158</c:v>
                </c:pt>
                <c:pt idx="34">
                  <c:v>148</c:v>
                </c:pt>
                <c:pt idx="35">
                  <c:v>139</c:v>
                </c:pt>
                <c:pt idx="36">
                  <c:v>96</c:v>
                </c:pt>
              </c:numCache>
            </c:numRef>
          </c:val>
          <c:extLst>
            <c:ext xmlns:c16="http://schemas.microsoft.com/office/drawing/2014/chart" uri="{C3380CC4-5D6E-409C-BE32-E72D297353CC}">
              <c16:uniqueId val="{00000000-3710-48A1-8FE2-9F80C306E010}"/>
            </c:ext>
          </c:extLst>
        </c:ser>
        <c:ser>
          <c:idx val="1"/>
          <c:order val="1"/>
          <c:tx>
            <c:strRef>
              <c:f>'Pre-seed and Seed x Size'!$Q$10</c:f>
              <c:strCache>
                <c:ptCount val="1"/>
                <c:pt idx="0">
                  <c:v>$500K-$1M</c:v>
                </c:pt>
              </c:strCache>
            </c:strRef>
          </c:tx>
          <c:spPr>
            <a:solidFill>
              <a:schemeClr val="accent2"/>
            </a:solidFill>
            <a:ln>
              <a:noFill/>
            </a:ln>
            <a:effectLst/>
          </c:spPr>
          <c:invertIfNegative val="0"/>
          <c:cat>
            <c:multiLvlStrRef>
              <c:f>'Pre-seed and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and Seed x Size'!$V$10:$BF$10</c:f>
              <c:numCache>
                <c:formatCode>General</c:formatCode>
                <c:ptCount val="37"/>
                <c:pt idx="0">
                  <c:v>173</c:v>
                </c:pt>
                <c:pt idx="1">
                  <c:v>139</c:v>
                </c:pt>
                <c:pt idx="2">
                  <c:v>142</c:v>
                </c:pt>
                <c:pt idx="3">
                  <c:v>152</c:v>
                </c:pt>
                <c:pt idx="4">
                  <c:v>178</c:v>
                </c:pt>
                <c:pt idx="5">
                  <c:v>126</c:v>
                </c:pt>
                <c:pt idx="6">
                  <c:v>123</c:v>
                </c:pt>
                <c:pt idx="7">
                  <c:v>129</c:v>
                </c:pt>
                <c:pt idx="8">
                  <c:v>141</c:v>
                </c:pt>
                <c:pt idx="9">
                  <c:v>124</c:v>
                </c:pt>
                <c:pt idx="10">
                  <c:v>141</c:v>
                </c:pt>
                <c:pt idx="11">
                  <c:v>128</c:v>
                </c:pt>
                <c:pt idx="12">
                  <c:v>150</c:v>
                </c:pt>
                <c:pt idx="13">
                  <c:v>132</c:v>
                </c:pt>
                <c:pt idx="14">
                  <c:v>126</c:v>
                </c:pt>
                <c:pt idx="15">
                  <c:v>141</c:v>
                </c:pt>
                <c:pt idx="16">
                  <c:v>171</c:v>
                </c:pt>
                <c:pt idx="17">
                  <c:v>123</c:v>
                </c:pt>
                <c:pt idx="18">
                  <c:v>165</c:v>
                </c:pt>
                <c:pt idx="19">
                  <c:v>151</c:v>
                </c:pt>
                <c:pt idx="20">
                  <c:v>149</c:v>
                </c:pt>
                <c:pt idx="21">
                  <c:v>139</c:v>
                </c:pt>
                <c:pt idx="22">
                  <c:v>120</c:v>
                </c:pt>
                <c:pt idx="23">
                  <c:v>155</c:v>
                </c:pt>
                <c:pt idx="24">
                  <c:v>165</c:v>
                </c:pt>
                <c:pt idx="25">
                  <c:v>170</c:v>
                </c:pt>
                <c:pt idx="26">
                  <c:v>164</c:v>
                </c:pt>
                <c:pt idx="27">
                  <c:v>143</c:v>
                </c:pt>
                <c:pt idx="28">
                  <c:v>170</c:v>
                </c:pt>
                <c:pt idx="29">
                  <c:v>138</c:v>
                </c:pt>
                <c:pt idx="30">
                  <c:v>134</c:v>
                </c:pt>
                <c:pt idx="31">
                  <c:v>115</c:v>
                </c:pt>
                <c:pt idx="32">
                  <c:v>98</c:v>
                </c:pt>
                <c:pt idx="33">
                  <c:v>106</c:v>
                </c:pt>
                <c:pt idx="34">
                  <c:v>72</c:v>
                </c:pt>
                <c:pt idx="35">
                  <c:v>82</c:v>
                </c:pt>
                <c:pt idx="36">
                  <c:v>64</c:v>
                </c:pt>
              </c:numCache>
            </c:numRef>
          </c:val>
          <c:extLst>
            <c:ext xmlns:c16="http://schemas.microsoft.com/office/drawing/2014/chart" uri="{C3380CC4-5D6E-409C-BE32-E72D297353CC}">
              <c16:uniqueId val="{00000001-3710-48A1-8FE2-9F80C306E010}"/>
            </c:ext>
          </c:extLst>
        </c:ser>
        <c:ser>
          <c:idx val="2"/>
          <c:order val="2"/>
          <c:tx>
            <c:strRef>
              <c:f>'Pre-seed and Seed x Size'!$Q$11</c:f>
              <c:strCache>
                <c:ptCount val="1"/>
                <c:pt idx="0">
                  <c:v>$1M-$5M</c:v>
                </c:pt>
              </c:strCache>
            </c:strRef>
          </c:tx>
          <c:spPr>
            <a:solidFill>
              <a:schemeClr val="accent3"/>
            </a:solidFill>
            <a:ln>
              <a:noFill/>
            </a:ln>
            <a:effectLst/>
          </c:spPr>
          <c:invertIfNegative val="0"/>
          <c:cat>
            <c:multiLvlStrRef>
              <c:f>'Pre-seed and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and Seed x Size'!$V$11:$BF$11</c:f>
              <c:numCache>
                <c:formatCode>General</c:formatCode>
                <c:ptCount val="37"/>
                <c:pt idx="0">
                  <c:v>397</c:v>
                </c:pt>
                <c:pt idx="1">
                  <c:v>460</c:v>
                </c:pt>
                <c:pt idx="2">
                  <c:v>405</c:v>
                </c:pt>
                <c:pt idx="3">
                  <c:v>430</c:v>
                </c:pt>
                <c:pt idx="4">
                  <c:v>442</c:v>
                </c:pt>
                <c:pt idx="5">
                  <c:v>415</c:v>
                </c:pt>
                <c:pt idx="6">
                  <c:v>402</c:v>
                </c:pt>
                <c:pt idx="7">
                  <c:v>400</c:v>
                </c:pt>
                <c:pt idx="8">
                  <c:v>491</c:v>
                </c:pt>
                <c:pt idx="9">
                  <c:v>455</c:v>
                </c:pt>
                <c:pt idx="10">
                  <c:v>506</c:v>
                </c:pt>
                <c:pt idx="11">
                  <c:v>503</c:v>
                </c:pt>
                <c:pt idx="12">
                  <c:v>532</c:v>
                </c:pt>
                <c:pt idx="13">
                  <c:v>542</c:v>
                </c:pt>
                <c:pt idx="14">
                  <c:v>482</c:v>
                </c:pt>
                <c:pt idx="15">
                  <c:v>548</c:v>
                </c:pt>
                <c:pt idx="16">
                  <c:v>554</c:v>
                </c:pt>
                <c:pt idx="17">
                  <c:v>587</c:v>
                </c:pt>
                <c:pt idx="18">
                  <c:v>596</c:v>
                </c:pt>
                <c:pt idx="19">
                  <c:v>571</c:v>
                </c:pt>
                <c:pt idx="20">
                  <c:v>597</c:v>
                </c:pt>
                <c:pt idx="21">
                  <c:v>494</c:v>
                </c:pt>
                <c:pt idx="22">
                  <c:v>545</c:v>
                </c:pt>
                <c:pt idx="23">
                  <c:v>655</c:v>
                </c:pt>
                <c:pt idx="24">
                  <c:v>768</c:v>
                </c:pt>
                <c:pt idx="25">
                  <c:v>868</c:v>
                </c:pt>
                <c:pt idx="26">
                  <c:v>822</c:v>
                </c:pt>
                <c:pt idx="27">
                  <c:v>850</c:v>
                </c:pt>
                <c:pt idx="28">
                  <c:v>829</c:v>
                </c:pt>
                <c:pt idx="29">
                  <c:v>779</c:v>
                </c:pt>
                <c:pt idx="30">
                  <c:v>642</c:v>
                </c:pt>
                <c:pt idx="31">
                  <c:v>582</c:v>
                </c:pt>
                <c:pt idx="32">
                  <c:v>531</c:v>
                </c:pt>
                <c:pt idx="33">
                  <c:v>564</c:v>
                </c:pt>
                <c:pt idx="34">
                  <c:v>477</c:v>
                </c:pt>
                <c:pt idx="35">
                  <c:v>460</c:v>
                </c:pt>
                <c:pt idx="36">
                  <c:v>350</c:v>
                </c:pt>
              </c:numCache>
            </c:numRef>
          </c:val>
          <c:extLst>
            <c:ext xmlns:c16="http://schemas.microsoft.com/office/drawing/2014/chart" uri="{C3380CC4-5D6E-409C-BE32-E72D297353CC}">
              <c16:uniqueId val="{00000002-3710-48A1-8FE2-9F80C306E010}"/>
            </c:ext>
          </c:extLst>
        </c:ser>
        <c:ser>
          <c:idx val="3"/>
          <c:order val="3"/>
          <c:tx>
            <c:strRef>
              <c:f>'Pre-seed and Seed x Size'!$Q$12</c:f>
              <c:strCache>
                <c:ptCount val="1"/>
                <c:pt idx="0">
                  <c:v>$5M-$10M</c:v>
                </c:pt>
              </c:strCache>
            </c:strRef>
          </c:tx>
          <c:spPr>
            <a:solidFill>
              <a:schemeClr val="accent4"/>
            </a:solidFill>
            <a:ln>
              <a:noFill/>
            </a:ln>
            <a:effectLst/>
          </c:spPr>
          <c:invertIfNegative val="0"/>
          <c:cat>
            <c:multiLvlStrRef>
              <c:f>'Pre-seed and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and Seed x Size'!$V$12:$BF$12</c:f>
              <c:numCache>
                <c:formatCode>General</c:formatCode>
                <c:ptCount val="37"/>
                <c:pt idx="0">
                  <c:v>39</c:v>
                </c:pt>
                <c:pt idx="1">
                  <c:v>39</c:v>
                </c:pt>
                <c:pt idx="2">
                  <c:v>30</c:v>
                </c:pt>
                <c:pt idx="3">
                  <c:v>44</c:v>
                </c:pt>
                <c:pt idx="4">
                  <c:v>38</c:v>
                </c:pt>
                <c:pt idx="5">
                  <c:v>37</c:v>
                </c:pt>
                <c:pt idx="6">
                  <c:v>47</c:v>
                </c:pt>
                <c:pt idx="7">
                  <c:v>52</c:v>
                </c:pt>
                <c:pt idx="8">
                  <c:v>54</c:v>
                </c:pt>
                <c:pt idx="9">
                  <c:v>52</c:v>
                </c:pt>
                <c:pt idx="10">
                  <c:v>57</c:v>
                </c:pt>
                <c:pt idx="11">
                  <c:v>77</c:v>
                </c:pt>
                <c:pt idx="12">
                  <c:v>85</c:v>
                </c:pt>
                <c:pt idx="13">
                  <c:v>79</c:v>
                </c:pt>
                <c:pt idx="14">
                  <c:v>66</c:v>
                </c:pt>
                <c:pt idx="15">
                  <c:v>92</c:v>
                </c:pt>
                <c:pt idx="16">
                  <c:v>109</c:v>
                </c:pt>
                <c:pt idx="17">
                  <c:v>86</c:v>
                </c:pt>
                <c:pt idx="18">
                  <c:v>105</c:v>
                </c:pt>
                <c:pt idx="19">
                  <c:v>110</c:v>
                </c:pt>
                <c:pt idx="20">
                  <c:v>111</c:v>
                </c:pt>
                <c:pt idx="21">
                  <c:v>110</c:v>
                </c:pt>
                <c:pt idx="22">
                  <c:v>115</c:v>
                </c:pt>
                <c:pt idx="23">
                  <c:v>150</c:v>
                </c:pt>
                <c:pt idx="24">
                  <c:v>163</c:v>
                </c:pt>
                <c:pt idx="25">
                  <c:v>207</c:v>
                </c:pt>
                <c:pt idx="26">
                  <c:v>208</c:v>
                </c:pt>
                <c:pt idx="27">
                  <c:v>269</c:v>
                </c:pt>
                <c:pt idx="28">
                  <c:v>270</c:v>
                </c:pt>
                <c:pt idx="29">
                  <c:v>274</c:v>
                </c:pt>
                <c:pt idx="30">
                  <c:v>258</c:v>
                </c:pt>
                <c:pt idx="31">
                  <c:v>197</c:v>
                </c:pt>
                <c:pt idx="32">
                  <c:v>202</c:v>
                </c:pt>
                <c:pt idx="33">
                  <c:v>159</c:v>
                </c:pt>
                <c:pt idx="34">
                  <c:v>193</c:v>
                </c:pt>
                <c:pt idx="35">
                  <c:v>192</c:v>
                </c:pt>
                <c:pt idx="36">
                  <c:v>138</c:v>
                </c:pt>
              </c:numCache>
            </c:numRef>
          </c:val>
          <c:extLst>
            <c:ext xmlns:c16="http://schemas.microsoft.com/office/drawing/2014/chart" uri="{C3380CC4-5D6E-409C-BE32-E72D297353CC}">
              <c16:uniqueId val="{00000003-3710-48A1-8FE2-9F80C306E010}"/>
            </c:ext>
          </c:extLst>
        </c:ser>
        <c:ser>
          <c:idx val="4"/>
          <c:order val="4"/>
          <c:tx>
            <c:strRef>
              <c:f>'Pre-seed and Seed x Size'!$Q$13</c:f>
              <c:strCache>
                <c:ptCount val="1"/>
                <c:pt idx="0">
                  <c:v>$10M-$25M</c:v>
                </c:pt>
              </c:strCache>
            </c:strRef>
          </c:tx>
          <c:spPr>
            <a:solidFill>
              <a:schemeClr val="accent5"/>
            </a:solidFill>
            <a:ln>
              <a:noFill/>
            </a:ln>
            <a:effectLst/>
          </c:spPr>
          <c:invertIfNegative val="0"/>
          <c:cat>
            <c:multiLvlStrRef>
              <c:f>'Pre-seed and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and Seed x Size'!$V$13:$BF$13</c:f>
              <c:numCache>
                <c:formatCode>General</c:formatCode>
                <c:ptCount val="37"/>
                <c:pt idx="0">
                  <c:v>4</c:v>
                </c:pt>
                <c:pt idx="1">
                  <c:v>7</c:v>
                </c:pt>
                <c:pt idx="2">
                  <c:v>7</c:v>
                </c:pt>
                <c:pt idx="3">
                  <c:v>3</c:v>
                </c:pt>
                <c:pt idx="4">
                  <c:v>8</c:v>
                </c:pt>
                <c:pt idx="5">
                  <c:v>3</c:v>
                </c:pt>
                <c:pt idx="6">
                  <c:v>10</c:v>
                </c:pt>
                <c:pt idx="7">
                  <c:v>3</c:v>
                </c:pt>
                <c:pt idx="8">
                  <c:v>9</c:v>
                </c:pt>
                <c:pt idx="9">
                  <c:v>7</c:v>
                </c:pt>
                <c:pt idx="10">
                  <c:v>5</c:v>
                </c:pt>
                <c:pt idx="11">
                  <c:v>10</c:v>
                </c:pt>
                <c:pt idx="12">
                  <c:v>18</c:v>
                </c:pt>
                <c:pt idx="13">
                  <c:v>13</c:v>
                </c:pt>
                <c:pt idx="14">
                  <c:v>14</c:v>
                </c:pt>
                <c:pt idx="15">
                  <c:v>11</c:v>
                </c:pt>
                <c:pt idx="16">
                  <c:v>19</c:v>
                </c:pt>
                <c:pt idx="17">
                  <c:v>11</c:v>
                </c:pt>
                <c:pt idx="18">
                  <c:v>29</c:v>
                </c:pt>
                <c:pt idx="19">
                  <c:v>18</c:v>
                </c:pt>
                <c:pt idx="20">
                  <c:v>26</c:v>
                </c:pt>
                <c:pt idx="21">
                  <c:v>24</c:v>
                </c:pt>
                <c:pt idx="22">
                  <c:v>26</c:v>
                </c:pt>
                <c:pt idx="23">
                  <c:v>33</c:v>
                </c:pt>
                <c:pt idx="24">
                  <c:v>47</c:v>
                </c:pt>
                <c:pt idx="25">
                  <c:v>44</c:v>
                </c:pt>
                <c:pt idx="26">
                  <c:v>39</c:v>
                </c:pt>
                <c:pt idx="27">
                  <c:v>66</c:v>
                </c:pt>
                <c:pt idx="28">
                  <c:v>72</c:v>
                </c:pt>
                <c:pt idx="29">
                  <c:v>86</c:v>
                </c:pt>
                <c:pt idx="30">
                  <c:v>69</c:v>
                </c:pt>
                <c:pt idx="31">
                  <c:v>55</c:v>
                </c:pt>
                <c:pt idx="32">
                  <c:v>68</c:v>
                </c:pt>
                <c:pt idx="33">
                  <c:v>59</c:v>
                </c:pt>
                <c:pt idx="34">
                  <c:v>52</c:v>
                </c:pt>
                <c:pt idx="35">
                  <c:v>56</c:v>
                </c:pt>
                <c:pt idx="36">
                  <c:v>25</c:v>
                </c:pt>
              </c:numCache>
            </c:numRef>
          </c:val>
          <c:extLst>
            <c:ext xmlns:c16="http://schemas.microsoft.com/office/drawing/2014/chart" uri="{C3380CC4-5D6E-409C-BE32-E72D297353CC}">
              <c16:uniqueId val="{00000004-3710-48A1-8FE2-9F80C306E010}"/>
            </c:ext>
          </c:extLst>
        </c:ser>
        <c:ser>
          <c:idx val="5"/>
          <c:order val="5"/>
          <c:tx>
            <c:strRef>
              <c:f>'Pre-seed and Seed x Size'!$Q$14</c:f>
              <c:strCache>
                <c:ptCount val="1"/>
                <c:pt idx="0">
                  <c:v>$25M+</c:v>
                </c:pt>
              </c:strCache>
            </c:strRef>
          </c:tx>
          <c:spPr>
            <a:solidFill>
              <a:schemeClr val="accent6"/>
            </a:solidFill>
            <a:ln>
              <a:noFill/>
            </a:ln>
            <a:effectLst/>
          </c:spPr>
          <c:invertIfNegative val="0"/>
          <c:cat>
            <c:multiLvlStrRef>
              <c:f>'Pre-seed and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and Seed x Size'!$V$14:$BF$14</c:f>
              <c:numCache>
                <c:formatCode>General</c:formatCode>
                <c:ptCount val="37"/>
                <c:pt idx="0">
                  <c:v>1</c:v>
                </c:pt>
                <c:pt idx="1">
                  <c:v>0</c:v>
                </c:pt>
                <c:pt idx="2">
                  <c:v>1</c:v>
                </c:pt>
                <c:pt idx="3">
                  <c:v>1</c:v>
                </c:pt>
                <c:pt idx="4">
                  <c:v>0</c:v>
                </c:pt>
                <c:pt idx="5">
                  <c:v>1</c:v>
                </c:pt>
                <c:pt idx="6">
                  <c:v>2</c:v>
                </c:pt>
                <c:pt idx="7">
                  <c:v>1</c:v>
                </c:pt>
                <c:pt idx="8">
                  <c:v>2</c:v>
                </c:pt>
                <c:pt idx="9">
                  <c:v>0</c:v>
                </c:pt>
                <c:pt idx="10">
                  <c:v>6</c:v>
                </c:pt>
                <c:pt idx="11">
                  <c:v>0</c:v>
                </c:pt>
                <c:pt idx="12">
                  <c:v>4</c:v>
                </c:pt>
                <c:pt idx="13">
                  <c:v>4</c:v>
                </c:pt>
                <c:pt idx="14">
                  <c:v>5</c:v>
                </c:pt>
                <c:pt idx="15">
                  <c:v>3</c:v>
                </c:pt>
                <c:pt idx="16">
                  <c:v>5</c:v>
                </c:pt>
                <c:pt idx="17">
                  <c:v>2</c:v>
                </c:pt>
                <c:pt idx="18">
                  <c:v>1</c:v>
                </c:pt>
                <c:pt idx="19">
                  <c:v>4</c:v>
                </c:pt>
                <c:pt idx="20">
                  <c:v>4</c:v>
                </c:pt>
                <c:pt idx="21">
                  <c:v>6</c:v>
                </c:pt>
                <c:pt idx="22">
                  <c:v>3</c:v>
                </c:pt>
                <c:pt idx="23">
                  <c:v>2</c:v>
                </c:pt>
                <c:pt idx="24">
                  <c:v>9</c:v>
                </c:pt>
                <c:pt idx="25">
                  <c:v>7</c:v>
                </c:pt>
                <c:pt idx="26">
                  <c:v>9</c:v>
                </c:pt>
                <c:pt idx="27">
                  <c:v>6</c:v>
                </c:pt>
                <c:pt idx="28">
                  <c:v>29</c:v>
                </c:pt>
                <c:pt idx="29">
                  <c:v>18</c:v>
                </c:pt>
                <c:pt idx="30">
                  <c:v>13</c:v>
                </c:pt>
                <c:pt idx="31">
                  <c:v>9</c:v>
                </c:pt>
                <c:pt idx="32">
                  <c:v>11</c:v>
                </c:pt>
                <c:pt idx="33">
                  <c:v>7</c:v>
                </c:pt>
                <c:pt idx="34">
                  <c:v>16</c:v>
                </c:pt>
                <c:pt idx="35">
                  <c:v>8</c:v>
                </c:pt>
                <c:pt idx="36">
                  <c:v>7</c:v>
                </c:pt>
              </c:numCache>
            </c:numRef>
          </c:val>
          <c:extLst>
            <c:ext xmlns:c16="http://schemas.microsoft.com/office/drawing/2014/chart" uri="{C3380CC4-5D6E-409C-BE32-E72D297353CC}">
              <c16:uniqueId val="{00000005-3710-48A1-8FE2-9F80C306E01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and Seed x Size'!$Q$47</c:f>
              <c:strCache>
                <c:ptCount val="1"/>
                <c:pt idx="0">
                  <c:v>Under $500K</c:v>
                </c:pt>
              </c:strCache>
            </c:strRef>
          </c:tx>
          <c:spPr>
            <a:solidFill>
              <a:schemeClr val="accent1"/>
            </a:solidFill>
            <a:ln>
              <a:noFill/>
            </a:ln>
            <a:effectLst/>
          </c:spPr>
          <c:invertIfNegative val="0"/>
          <c:cat>
            <c:multiLvlStrRef>
              <c:f>'Pre-seed and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and Seed x Size'!$W$47:$BF$47</c:f>
              <c:numCache>
                <c:formatCode>"$"#,##0.0</c:formatCode>
                <c:ptCount val="36"/>
                <c:pt idx="0">
                  <c:v>65.190783053999994</c:v>
                </c:pt>
                <c:pt idx="1">
                  <c:v>64.563560250000052</c:v>
                </c:pt>
                <c:pt idx="2">
                  <c:v>59.73052793599998</c:v>
                </c:pt>
                <c:pt idx="3">
                  <c:v>59.751806766999998</c:v>
                </c:pt>
                <c:pt idx="4">
                  <c:v>52.539513216999985</c:v>
                </c:pt>
                <c:pt idx="5">
                  <c:v>45.449009864000033</c:v>
                </c:pt>
                <c:pt idx="6">
                  <c:v>44.158553577000035</c:v>
                </c:pt>
                <c:pt idx="7">
                  <c:v>52.644289441000019</c:v>
                </c:pt>
                <c:pt idx="8">
                  <c:v>50.470097098000011</c:v>
                </c:pt>
                <c:pt idx="9">
                  <c:v>46.284485529999955</c:v>
                </c:pt>
                <c:pt idx="10">
                  <c:v>51.190655001000025</c:v>
                </c:pt>
                <c:pt idx="11">
                  <c:v>54.252902761000023</c:v>
                </c:pt>
                <c:pt idx="12">
                  <c:v>39.410215976000003</c:v>
                </c:pt>
                <c:pt idx="13">
                  <c:v>42.276368590999979</c:v>
                </c:pt>
                <c:pt idx="14">
                  <c:v>52.494690122000009</c:v>
                </c:pt>
                <c:pt idx="15">
                  <c:v>51.512359430000011</c:v>
                </c:pt>
                <c:pt idx="16">
                  <c:v>43.256158950999968</c:v>
                </c:pt>
                <c:pt idx="17">
                  <c:v>49.661883792999959</c:v>
                </c:pt>
                <c:pt idx="18">
                  <c:v>48.237772599999985</c:v>
                </c:pt>
                <c:pt idx="19">
                  <c:v>59.673902138999985</c:v>
                </c:pt>
                <c:pt idx="20">
                  <c:v>40.943584405999971</c:v>
                </c:pt>
                <c:pt idx="21">
                  <c:v>50.015415390999962</c:v>
                </c:pt>
                <c:pt idx="22">
                  <c:v>48.875455552999995</c:v>
                </c:pt>
                <c:pt idx="23">
                  <c:v>52.824846864000044</c:v>
                </c:pt>
                <c:pt idx="24">
                  <c:v>53.650094352999986</c:v>
                </c:pt>
                <c:pt idx="25">
                  <c:v>54.819551586999999</c:v>
                </c:pt>
                <c:pt idx="26">
                  <c:v>50.334476041999984</c:v>
                </c:pt>
                <c:pt idx="27">
                  <c:v>56.036703812000013</c:v>
                </c:pt>
                <c:pt idx="28">
                  <c:v>50.176977000000043</c:v>
                </c:pt>
                <c:pt idx="29">
                  <c:v>39.006612359000002</c:v>
                </c:pt>
                <c:pt idx="30">
                  <c:v>38.553673517000057</c:v>
                </c:pt>
                <c:pt idx="31">
                  <c:v>30.95085043200001</c:v>
                </c:pt>
                <c:pt idx="32">
                  <c:v>28.653276952000002</c:v>
                </c:pt>
                <c:pt idx="33">
                  <c:v>25.785930436000008</c:v>
                </c:pt>
                <c:pt idx="34">
                  <c:v>23.628065446999987</c:v>
                </c:pt>
                <c:pt idx="35">
                  <c:v>16.72021400800001</c:v>
                </c:pt>
              </c:numCache>
            </c:numRef>
          </c:val>
          <c:extLst>
            <c:ext xmlns:c16="http://schemas.microsoft.com/office/drawing/2014/chart" uri="{C3380CC4-5D6E-409C-BE32-E72D297353CC}">
              <c16:uniqueId val="{00000000-2B9F-4365-BAAD-44EAD853F2B6}"/>
            </c:ext>
          </c:extLst>
        </c:ser>
        <c:ser>
          <c:idx val="1"/>
          <c:order val="1"/>
          <c:tx>
            <c:strRef>
              <c:f>'Pre-seed and Seed x Size'!$Q$48</c:f>
              <c:strCache>
                <c:ptCount val="1"/>
                <c:pt idx="0">
                  <c:v>$500K-$1M</c:v>
                </c:pt>
              </c:strCache>
            </c:strRef>
          </c:tx>
          <c:spPr>
            <a:solidFill>
              <a:schemeClr val="accent2"/>
            </a:solidFill>
            <a:ln>
              <a:noFill/>
            </a:ln>
            <a:effectLst/>
          </c:spPr>
          <c:invertIfNegative val="0"/>
          <c:cat>
            <c:multiLvlStrRef>
              <c:f>'Pre-seed and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and Seed x Size'!$W$48:$BF$48</c:f>
              <c:numCache>
                <c:formatCode>"$"#,##0.0</c:formatCode>
                <c:ptCount val="36"/>
                <c:pt idx="0">
                  <c:v>94.830825232000024</c:v>
                </c:pt>
                <c:pt idx="1">
                  <c:v>95.901111279999981</c:v>
                </c:pt>
                <c:pt idx="2">
                  <c:v>102.07697455300003</c:v>
                </c:pt>
                <c:pt idx="3">
                  <c:v>121.66639400000001</c:v>
                </c:pt>
                <c:pt idx="4">
                  <c:v>86.338081384999981</c:v>
                </c:pt>
                <c:pt idx="5">
                  <c:v>84.353727000000006</c:v>
                </c:pt>
                <c:pt idx="6">
                  <c:v>91.500878000000014</c:v>
                </c:pt>
                <c:pt idx="7">
                  <c:v>92.653691099000014</c:v>
                </c:pt>
                <c:pt idx="8">
                  <c:v>84.684861869000002</c:v>
                </c:pt>
                <c:pt idx="9">
                  <c:v>94.981820873000018</c:v>
                </c:pt>
                <c:pt idx="10">
                  <c:v>84.714117266000002</c:v>
                </c:pt>
                <c:pt idx="11">
                  <c:v>99.731011720000012</c:v>
                </c:pt>
                <c:pt idx="12">
                  <c:v>90.59656479299997</c:v>
                </c:pt>
                <c:pt idx="13">
                  <c:v>85.503060767999969</c:v>
                </c:pt>
                <c:pt idx="14">
                  <c:v>95.89994999999999</c:v>
                </c:pt>
                <c:pt idx="15">
                  <c:v>113.13220010299995</c:v>
                </c:pt>
                <c:pt idx="16">
                  <c:v>86.333710699999969</c:v>
                </c:pt>
                <c:pt idx="17">
                  <c:v>111.60343936200005</c:v>
                </c:pt>
                <c:pt idx="18">
                  <c:v>103.44147035899999</c:v>
                </c:pt>
                <c:pt idx="19">
                  <c:v>102.48684390999999</c:v>
                </c:pt>
                <c:pt idx="20">
                  <c:v>96.797761166999976</c:v>
                </c:pt>
                <c:pt idx="21">
                  <c:v>80.364963881000008</c:v>
                </c:pt>
                <c:pt idx="22">
                  <c:v>104.441179969</c:v>
                </c:pt>
                <c:pt idx="23">
                  <c:v>111.73133722700001</c:v>
                </c:pt>
                <c:pt idx="24">
                  <c:v>115.45540481099998</c:v>
                </c:pt>
                <c:pt idx="25">
                  <c:v>109.27805839599998</c:v>
                </c:pt>
                <c:pt idx="26">
                  <c:v>98.307986787000019</c:v>
                </c:pt>
                <c:pt idx="27">
                  <c:v>111.06330981499995</c:v>
                </c:pt>
                <c:pt idx="28">
                  <c:v>95.775335557000005</c:v>
                </c:pt>
                <c:pt idx="29">
                  <c:v>90.984814579000016</c:v>
                </c:pt>
                <c:pt idx="30">
                  <c:v>80.075216578999999</c:v>
                </c:pt>
                <c:pt idx="31">
                  <c:v>67.210965999999971</c:v>
                </c:pt>
                <c:pt idx="32">
                  <c:v>72.670574999999943</c:v>
                </c:pt>
                <c:pt idx="33">
                  <c:v>46.30303171900001</c:v>
                </c:pt>
                <c:pt idx="34">
                  <c:v>54.089865000000003</c:v>
                </c:pt>
                <c:pt idx="35">
                  <c:v>43.239958476000005</c:v>
                </c:pt>
              </c:numCache>
            </c:numRef>
          </c:val>
          <c:extLst>
            <c:ext xmlns:c16="http://schemas.microsoft.com/office/drawing/2014/chart" uri="{C3380CC4-5D6E-409C-BE32-E72D297353CC}">
              <c16:uniqueId val="{00000001-2B9F-4365-BAAD-44EAD853F2B6}"/>
            </c:ext>
          </c:extLst>
        </c:ser>
        <c:ser>
          <c:idx val="2"/>
          <c:order val="2"/>
          <c:tx>
            <c:strRef>
              <c:f>'Pre-seed and Seed x Size'!$Q$49</c:f>
              <c:strCache>
                <c:ptCount val="1"/>
                <c:pt idx="0">
                  <c:v>$1M-$5M</c:v>
                </c:pt>
              </c:strCache>
            </c:strRef>
          </c:tx>
          <c:spPr>
            <a:solidFill>
              <a:schemeClr val="accent3"/>
            </a:solidFill>
            <a:ln>
              <a:noFill/>
            </a:ln>
            <a:effectLst/>
          </c:spPr>
          <c:invertIfNegative val="0"/>
          <c:cat>
            <c:multiLvlStrRef>
              <c:f>'Pre-seed and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and Seed x Size'!$W$49:$BF$49</c:f>
              <c:numCache>
                <c:formatCode>"$"#,##0.0</c:formatCode>
                <c:ptCount val="36"/>
                <c:pt idx="0">
                  <c:v>932.52738879300023</c:v>
                </c:pt>
                <c:pt idx="1">
                  <c:v>833.54817345200001</c:v>
                </c:pt>
                <c:pt idx="2">
                  <c:v>878.46970411800021</c:v>
                </c:pt>
                <c:pt idx="3">
                  <c:v>960.93601655800046</c:v>
                </c:pt>
                <c:pt idx="4">
                  <c:v>885.10516274400049</c:v>
                </c:pt>
                <c:pt idx="5">
                  <c:v>861.49540236400071</c:v>
                </c:pt>
                <c:pt idx="6">
                  <c:v>895.38325626800042</c:v>
                </c:pt>
                <c:pt idx="7">
                  <c:v>1070.4820205850001</c:v>
                </c:pt>
                <c:pt idx="8">
                  <c:v>988.56860958200002</c:v>
                </c:pt>
                <c:pt idx="9">
                  <c:v>1124.593990886</c:v>
                </c:pt>
                <c:pt idx="10">
                  <c:v>1082.7564042590006</c:v>
                </c:pt>
                <c:pt idx="11">
                  <c:v>1205.2657644379995</c:v>
                </c:pt>
                <c:pt idx="12">
                  <c:v>1271.6171204290013</c:v>
                </c:pt>
                <c:pt idx="13">
                  <c:v>1081.8739139999996</c:v>
                </c:pt>
                <c:pt idx="14">
                  <c:v>1245.5706157940003</c:v>
                </c:pt>
                <c:pt idx="15">
                  <c:v>1288.0797394539993</c:v>
                </c:pt>
                <c:pt idx="16">
                  <c:v>1443.8942396169989</c:v>
                </c:pt>
                <c:pt idx="17">
                  <c:v>1398.5696243280013</c:v>
                </c:pt>
                <c:pt idx="18">
                  <c:v>1346.4444787910013</c:v>
                </c:pt>
                <c:pt idx="19">
                  <c:v>1409.1375838500003</c:v>
                </c:pt>
                <c:pt idx="20">
                  <c:v>1214.623240271</c:v>
                </c:pt>
                <c:pt idx="21">
                  <c:v>1309.3873282880008</c:v>
                </c:pt>
                <c:pt idx="22">
                  <c:v>1586.7331318969991</c:v>
                </c:pt>
                <c:pt idx="23">
                  <c:v>1833.7424337900011</c:v>
                </c:pt>
                <c:pt idx="24">
                  <c:v>2196.564088106999</c:v>
                </c:pt>
                <c:pt idx="25">
                  <c:v>2012.5450250079978</c:v>
                </c:pt>
                <c:pt idx="26">
                  <c:v>2152.2599057689977</c:v>
                </c:pt>
                <c:pt idx="27">
                  <c:v>2105.6355710050007</c:v>
                </c:pt>
                <c:pt idx="28">
                  <c:v>2009.6413267069972</c:v>
                </c:pt>
                <c:pt idx="29">
                  <c:v>1656.3025795799986</c:v>
                </c:pt>
                <c:pt idx="30">
                  <c:v>1501.8370115590003</c:v>
                </c:pt>
                <c:pt idx="31">
                  <c:v>1348.2952033160002</c:v>
                </c:pt>
                <c:pt idx="32">
                  <c:v>1483.5362250000001</c:v>
                </c:pt>
                <c:pt idx="33">
                  <c:v>1258.157047620999</c:v>
                </c:pt>
                <c:pt idx="34">
                  <c:v>1223.7893142000007</c:v>
                </c:pt>
                <c:pt idx="35">
                  <c:v>935.77363825600025</c:v>
                </c:pt>
              </c:numCache>
            </c:numRef>
          </c:val>
          <c:extLst>
            <c:ext xmlns:c16="http://schemas.microsoft.com/office/drawing/2014/chart" uri="{C3380CC4-5D6E-409C-BE32-E72D297353CC}">
              <c16:uniqueId val="{00000002-2B9F-4365-BAAD-44EAD853F2B6}"/>
            </c:ext>
          </c:extLst>
        </c:ser>
        <c:ser>
          <c:idx val="3"/>
          <c:order val="3"/>
          <c:tx>
            <c:strRef>
              <c:f>'Pre-seed and Seed x Size'!$Q$50</c:f>
              <c:strCache>
                <c:ptCount val="1"/>
                <c:pt idx="0">
                  <c:v>$5M-$10M</c:v>
                </c:pt>
              </c:strCache>
            </c:strRef>
          </c:tx>
          <c:spPr>
            <a:solidFill>
              <a:schemeClr val="accent4"/>
            </a:solidFill>
            <a:ln>
              <a:noFill/>
            </a:ln>
            <a:effectLst/>
          </c:spPr>
          <c:invertIfNegative val="0"/>
          <c:cat>
            <c:multiLvlStrRef>
              <c:f>'Pre-seed and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and Seed x Size'!$W$50:$BF$50</c:f>
              <c:numCache>
                <c:formatCode>"$"#,##0.0</c:formatCode>
                <c:ptCount val="36"/>
                <c:pt idx="0">
                  <c:v>244.39756600000001</c:v>
                </c:pt>
                <c:pt idx="1">
                  <c:v>196.09555600000002</c:v>
                </c:pt>
                <c:pt idx="2">
                  <c:v>265.19657799999999</c:v>
                </c:pt>
                <c:pt idx="3">
                  <c:v>240.43998199999999</c:v>
                </c:pt>
                <c:pt idx="4">
                  <c:v>231.34552963099998</c:v>
                </c:pt>
                <c:pt idx="5">
                  <c:v>310.36044664999997</c:v>
                </c:pt>
                <c:pt idx="6">
                  <c:v>319.08688377000004</c:v>
                </c:pt>
                <c:pt idx="7">
                  <c:v>327.69315099999994</c:v>
                </c:pt>
                <c:pt idx="8">
                  <c:v>322.48077300000006</c:v>
                </c:pt>
                <c:pt idx="9">
                  <c:v>382.00672399999985</c:v>
                </c:pt>
                <c:pt idx="10">
                  <c:v>475.74415056800001</c:v>
                </c:pt>
                <c:pt idx="11">
                  <c:v>530.08025821599995</c:v>
                </c:pt>
                <c:pt idx="12">
                  <c:v>493.73105399999992</c:v>
                </c:pt>
                <c:pt idx="13">
                  <c:v>432.446800295</c:v>
                </c:pt>
                <c:pt idx="14">
                  <c:v>594.29742300000021</c:v>
                </c:pt>
                <c:pt idx="15">
                  <c:v>708.09163699999965</c:v>
                </c:pt>
                <c:pt idx="16">
                  <c:v>545.64165600000001</c:v>
                </c:pt>
                <c:pt idx="17">
                  <c:v>672.88229000000024</c:v>
                </c:pt>
                <c:pt idx="18">
                  <c:v>696.78679199999988</c:v>
                </c:pt>
                <c:pt idx="19">
                  <c:v>709.15581721900014</c:v>
                </c:pt>
                <c:pt idx="20">
                  <c:v>691.03982700000006</c:v>
                </c:pt>
                <c:pt idx="21">
                  <c:v>744.75663999999995</c:v>
                </c:pt>
                <c:pt idx="22">
                  <c:v>964.91278749199955</c:v>
                </c:pt>
                <c:pt idx="23">
                  <c:v>1072.2345359999999</c:v>
                </c:pt>
                <c:pt idx="24">
                  <c:v>1363.0638639999997</c:v>
                </c:pt>
                <c:pt idx="25">
                  <c:v>1373.6806669999999</c:v>
                </c:pt>
                <c:pt idx="26">
                  <c:v>1764.2258158270001</c:v>
                </c:pt>
                <c:pt idx="27">
                  <c:v>1798.0831320000002</c:v>
                </c:pt>
                <c:pt idx="28">
                  <c:v>1793.374834</c:v>
                </c:pt>
                <c:pt idx="29">
                  <c:v>1704.3326559999989</c:v>
                </c:pt>
                <c:pt idx="30">
                  <c:v>1329.1467358200009</c:v>
                </c:pt>
                <c:pt idx="31">
                  <c:v>1377.8962379999998</c:v>
                </c:pt>
                <c:pt idx="32">
                  <c:v>1039.0909400000003</c:v>
                </c:pt>
                <c:pt idx="33">
                  <c:v>1307.9463870000002</c:v>
                </c:pt>
                <c:pt idx="34">
                  <c:v>1267.0768449999994</c:v>
                </c:pt>
                <c:pt idx="35">
                  <c:v>910.1571560000001</c:v>
                </c:pt>
              </c:numCache>
            </c:numRef>
          </c:val>
          <c:extLst>
            <c:ext xmlns:c16="http://schemas.microsoft.com/office/drawing/2014/chart" uri="{C3380CC4-5D6E-409C-BE32-E72D297353CC}">
              <c16:uniqueId val="{00000003-2B9F-4365-BAAD-44EAD853F2B6}"/>
            </c:ext>
          </c:extLst>
        </c:ser>
        <c:ser>
          <c:idx val="4"/>
          <c:order val="4"/>
          <c:tx>
            <c:strRef>
              <c:f>'Pre-seed and Seed x Size'!$Q$51</c:f>
              <c:strCache>
                <c:ptCount val="1"/>
                <c:pt idx="0">
                  <c:v>$10M-$25M</c:v>
                </c:pt>
              </c:strCache>
            </c:strRef>
          </c:tx>
          <c:spPr>
            <a:solidFill>
              <a:schemeClr val="accent5"/>
            </a:solidFill>
            <a:ln>
              <a:noFill/>
            </a:ln>
            <a:effectLst/>
          </c:spPr>
          <c:invertIfNegative val="0"/>
          <c:cat>
            <c:multiLvlStrRef>
              <c:f>'Pre-seed and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and Seed x Size'!$W$51:$BF$51</c:f>
              <c:numCache>
                <c:formatCode>"$"#,##0.0</c:formatCode>
                <c:ptCount val="36"/>
                <c:pt idx="0">
                  <c:v>95.35</c:v>
                </c:pt>
                <c:pt idx="1">
                  <c:v>92.471251999999993</c:v>
                </c:pt>
                <c:pt idx="2">
                  <c:v>38.354922000000002</c:v>
                </c:pt>
                <c:pt idx="3">
                  <c:v>110.35000100000001</c:v>
                </c:pt>
                <c:pt idx="4">
                  <c:v>44.100000999999999</c:v>
                </c:pt>
                <c:pt idx="5">
                  <c:v>117.56268499999999</c:v>
                </c:pt>
                <c:pt idx="6">
                  <c:v>35.4</c:v>
                </c:pt>
                <c:pt idx="7">
                  <c:v>127.348151</c:v>
                </c:pt>
                <c:pt idx="8">
                  <c:v>83.653077999999994</c:v>
                </c:pt>
                <c:pt idx="9">
                  <c:v>65.349999999999994</c:v>
                </c:pt>
                <c:pt idx="10">
                  <c:v>116.340079</c:v>
                </c:pt>
                <c:pt idx="11">
                  <c:v>253.31102000000001</c:v>
                </c:pt>
                <c:pt idx="12">
                  <c:v>178.27696999999998</c:v>
                </c:pt>
                <c:pt idx="13">
                  <c:v>182.01120381999999</c:v>
                </c:pt>
                <c:pt idx="14">
                  <c:v>155.5</c:v>
                </c:pt>
                <c:pt idx="15">
                  <c:v>232.165077</c:v>
                </c:pt>
                <c:pt idx="16">
                  <c:v>161.28501500000002</c:v>
                </c:pt>
                <c:pt idx="17">
                  <c:v>410.96153299999997</c:v>
                </c:pt>
                <c:pt idx="18">
                  <c:v>209.60679299999995</c:v>
                </c:pt>
                <c:pt idx="19">
                  <c:v>344.17555100000004</c:v>
                </c:pt>
                <c:pt idx="20">
                  <c:v>342.95047899999997</c:v>
                </c:pt>
                <c:pt idx="21">
                  <c:v>346.40246300000001</c:v>
                </c:pt>
                <c:pt idx="22">
                  <c:v>420.21901600000001</c:v>
                </c:pt>
                <c:pt idx="23">
                  <c:v>597.53969100000018</c:v>
                </c:pt>
                <c:pt idx="24">
                  <c:v>616.42198694000001</c:v>
                </c:pt>
                <c:pt idx="25">
                  <c:v>511.47631600000005</c:v>
                </c:pt>
                <c:pt idx="26">
                  <c:v>886.92613199999982</c:v>
                </c:pt>
                <c:pt idx="27">
                  <c:v>950.33589074000008</c:v>
                </c:pt>
                <c:pt idx="28">
                  <c:v>1169.8262433100001</c:v>
                </c:pt>
                <c:pt idx="29">
                  <c:v>945.40446299999996</c:v>
                </c:pt>
                <c:pt idx="30">
                  <c:v>745.70603699999992</c:v>
                </c:pt>
                <c:pt idx="31">
                  <c:v>911.59513899999979</c:v>
                </c:pt>
                <c:pt idx="32">
                  <c:v>834.32365000000004</c:v>
                </c:pt>
                <c:pt idx="33">
                  <c:v>731.49125900000001</c:v>
                </c:pt>
                <c:pt idx="34">
                  <c:v>751.58145400000024</c:v>
                </c:pt>
                <c:pt idx="35">
                  <c:v>311.06078300000001</c:v>
                </c:pt>
              </c:numCache>
            </c:numRef>
          </c:val>
          <c:extLst>
            <c:ext xmlns:c16="http://schemas.microsoft.com/office/drawing/2014/chart" uri="{C3380CC4-5D6E-409C-BE32-E72D297353CC}">
              <c16:uniqueId val="{00000004-2B9F-4365-BAAD-44EAD853F2B6}"/>
            </c:ext>
          </c:extLst>
        </c:ser>
        <c:ser>
          <c:idx val="5"/>
          <c:order val="5"/>
          <c:tx>
            <c:strRef>
              <c:f>'Pre-seed and Seed x Size'!$Q$52</c:f>
              <c:strCache>
                <c:ptCount val="1"/>
                <c:pt idx="0">
                  <c:v>$25M+</c:v>
                </c:pt>
              </c:strCache>
            </c:strRef>
          </c:tx>
          <c:spPr>
            <a:solidFill>
              <a:schemeClr val="accent6"/>
            </a:solidFill>
            <a:ln>
              <a:noFill/>
            </a:ln>
            <a:effectLst/>
          </c:spPr>
          <c:invertIfNegative val="0"/>
          <c:cat>
            <c:multiLvlStrRef>
              <c:f>'Pre-seed and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and Seed x Size'!$W$52:$BF$52</c:f>
              <c:numCache>
                <c:formatCode>"$"#,##0.0</c:formatCode>
                <c:ptCount val="36"/>
                <c:pt idx="0">
                  <c:v>0</c:v>
                </c:pt>
                <c:pt idx="1">
                  <c:v>40</c:v>
                </c:pt>
                <c:pt idx="2">
                  <c:v>31</c:v>
                </c:pt>
                <c:pt idx="3">
                  <c:v>0</c:v>
                </c:pt>
                <c:pt idx="4">
                  <c:v>49</c:v>
                </c:pt>
                <c:pt idx="5">
                  <c:v>80</c:v>
                </c:pt>
                <c:pt idx="6">
                  <c:v>42.5</c:v>
                </c:pt>
                <c:pt idx="7">
                  <c:v>65.5</c:v>
                </c:pt>
                <c:pt idx="8">
                  <c:v>0</c:v>
                </c:pt>
                <c:pt idx="9">
                  <c:v>201.4</c:v>
                </c:pt>
                <c:pt idx="10">
                  <c:v>0</c:v>
                </c:pt>
                <c:pt idx="11">
                  <c:v>205</c:v>
                </c:pt>
                <c:pt idx="12">
                  <c:v>1091.7144350000001</c:v>
                </c:pt>
                <c:pt idx="13">
                  <c:v>409.15002400000003</c:v>
                </c:pt>
                <c:pt idx="14">
                  <c:v>119.34219</c:v>
                </c:pt>
                <c:pt idx="15">
                  <c:v>229.498659</c:v>
                </c:pt>
                <c:pt idx="16">
                  <c:v>57.31062</c:v>
                </c:pt>
                <c:pt idx="17">
                  <c:v>25</c:v>
                </c:pt>
                <c:pt idx="18">
                  <c:v>144.900001</c:v>
                </c:pt>
                <c:pt idx="19">
                  <c:v>481.99998599999998</c:v>
                </c:pt>
                <c:pt idx="20">
                  <c:v>275.49999700000001</c:v>
                </c:pt>
                <c:pt idx="21">
                  <c:v>163.00000199999999</c:v>
                </c:pt>
                <c:pt idx="22">
                  <c:v>80</c:v>
                </c:pt>
                <c:pt idx="23">
                  <c:v>568.277694</c:v>
                </c:pt>
                <c:pt idx="24">
                  <c:v>260.50000599999998</c:v>
                </c:pt>
                <c:pt idx="25">
                  <c:v>638.75060199999996</c:v>
                </c:pt>
                <c:pt idx="26">
                  <c:v>246.99999199999999</c:v>
                </c:pt>
                <c:pt idx="27">
                  <c:v>2016.7625726299998</c:v>
                </c:pt>
                <c:pt idx="28">
                  <c:v>2204.7643579999999</c:v>
                </c:pt>
                <c:pt idx="29">
                  <c:v>1464.178903</c:v>
                </c:pt>
                <c:pt idx="30">
                  <c:v>420.00000199999999</c:v>
                </c:pt>
                <c:pt idx="31">
                  <c:v>478.39115499999997</c:v>
                </c:pt>
                <c:pt idx="32">
                  <c:v>317.500001</c:v>
                </c:pt>
                <c:pt idx="33">
                  <c:v>656.34319999999991</c:v>
                </c:pt>
                <c:pt idx="34">
                  <c:v>288.09996900000004</c:v>
                </c:pt>
                <c:pt idx="35">
                  <c:v>353.200355</c:v>
                </c:pt>
              </c:numCache>
            </c:numRef>
          </c:val>
          <c:extLst>
            <c:ext xmlns:c16="http://schemas.microsoft.com/office/drawing/2014/chart" uri="{C3380CC4-5D6E-409C-BE32-E72D297353CC}">
              <c16:uniqueId val="{00000005-2B9F-4365-BAAD-44EAD853F2B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'Early-Stage Activity'!$B$7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'Early-Stage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'Early-Stage Activity'!$C$7:$M$7</c:f>
              <c:numCache>
                <c:formatCode>"$"#,##0.0</c:formatCode>
                <c:ptCount val="11"/>
                <c:pt idx="0">
                  <c:v>22.665132011704035</c:v>
                </c:pt>
                <c:pt idx="1">
                  <c:v>26.854894585257941</c:v>
                </c:pt>
                <c:pt idx="2">
                  <c:v>26.101757873866983</c:v>
                </c:pt>
                <c:pt idx="3">
                  <c:v>30.631807459934915</c:v>
                </c:pt>
                <c:pt idx="4">
                  <c:v>41.758163620649086</c:v>
                </c:pt>
                <c:pt idx="5">
                  <c:v>43.414540391997015</c:v>
                </c:pt>
                <c:pt idx="6">
                  <c:v>44.510851636394904</c:v>
                </c:pt>
                <c:pt idx="7">
                  <c:v>86.98051544696412</c:v>
                </c:pt>
                <c:pt idx="8">
                  <c:v>70.269300048710917</c:v>
                </c:pt>
                <c:pt idx="9">
                  <c:v>41.031266077168979</c:v>
                </c:pt>
                <c:pt idx="10">
                  <c:v>10.18387182800001</c:v>
                </c:pt>
              </c:numCache>
            </c:numRef>
          </c:val>
          <c:extLst>
            <c:ext xmlns:c16="http://schemas.microsoft.com/office/drawing/2014/chart" uri="{C3380CC4-5D6E-409C-BE32-E72D297353CC}">
              <c16:uniqueId val="{00000000-7914-4E75-931C-BB9891E60754}"/>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'Early-Stage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7914-4E75-931C-BB9891E6075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7914-4E75-931C-BB9891E6075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7914-4E75-931C-BB9891E60754}"/>
              </c:ext>
            </c:extLst>
          </c:dPt>
          <c:dPt>
            <c:idx val="5"/>
            <c:bubble3D val="0"/>
            <c:extLst>
              <c:ext xmlns:c16="http://schemas.microsoft.com/office/drawing/2014/chart" uri="{C3380CC4-5D6E-409C-BE32-E72D297353CC}">
                <c16:uniqueId val="{00000006-7914-4E75-931C-BB9891E60754}"/>
              </c:ext>
            </c:extLst>
          </c:dPt>
          <c:dPt>
            <c:idx val="8"/>
            <c:bubble3D val="0"/>
            <c:extLst>
              <c:ext xmlns:c16="http://schemas.microsoft.com/office/drawing/2014/chart" uri="{C3380CC4-5D6E-409C-BE32-E72D297353CC}">
                <c16:uniqueId val="{00000007-7914-4E75-931C-BB9891E6075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7914-4E75-931C-BB9891E60754}"/>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7914-4E75-931C-BB9891E60754}"/>
              </c:ext>
            </c:extLst>
          </c:dPt>
          <c:dPt>
            <c:idx val="16"/>
            <c:bubble3D val="0"/>
            <c:extLst>
              <c:ext xmlns:c16="http://schemas.microsoft.com/office/drawing/2014/chart" uri="{C3380CC4-5D6E-409C-BE32-E72D297353CC}">
                <c16:uniqueId val="{0000000C-7914-4E75-931C-BB9891E60754}"/>
              </c:ext>
            </c:extLst>
          </c:dPt>
          <c:dLbls>
            <c:dLbl>
              <c:idx val="4"/>
              <c:delete val="1"/>
              <c:extLst>
                <c:ext xmlns:c15="http://schemas.microsoft.com/office/drawing/2012/chart" uri="{CE6537A1-D6FC-4f65-9D91-7224C49458BB}"/>
                <c:ext xmlns:c16="http://schemas.microsoft.com/office/drawing/2014/chart" uri="{C3380CC4-5D6E-409C-BE32-E72D297353CC}">
                  <c16:uniqueId val="{00000005-7914-4E75-931C-BB9891E60754}"/>
                </c:ext>
              </c:extLst>
            </c:dLbl>
            <c:dLbl>
              <c:idx val="9"/>
              <c:layout>
                <c:manualLayout>
                  <c:x val="-3.9020767586435703E-2"/>
                  <c:y val="-0.118396254320799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14-4E75-931C-BB9891E60754}"/>
                </c:ext>
              </c:extLst>
            </c:dLbl>
            <c:dLbl>
              <c:idx val="10"/>
              <c:layout>
                <c:manualLayout>
                  <c:x val="-3.4065576490521984E-2"/>
                  <c:y val="-0.200810270904308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14-4E75-931C-BB9891E60754}"/>
                </c:ext>
              </c:extLst>
            </c:dLbl>
            <c:numFmt formatCode="#,##0" sourceLinked="0"/>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'Early-Stage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'Early-Stage Activity'!$C$8:$M$8</c:f>
              <c:numCache>
                <c:formatCode>#,##0</c:formatCode>
                <c:ptCount val="11"/>
                <c:pt idx="0">
                  <c:v>4242</c:v>
                </c:pt>
                <c:pt idx="1">
                  <c:v>4500</c:v>
                </c:pt>
                <c:pt idx="2">
                  <c:v>4029</c:v>
                </c:pt>
                <c:pt idx="3">
                  <c:v>4317</c:v>
                </c:pt>
                <c:pt idx="4">
                  <c:v>4411</c:v>
                </c:pt>
                <c:pt idx="5">
                  <c:v>4461</c:v>
                </c:pt>
                <c:pt idx="6">
                  <c:v>4161</c:v>
                </c:pt>
                <c:pt idx="7">
                  <c:v>5987</c:v>
                </c:pt>
                <c:pt idx="8">
                  <c:v>5554</c:v>
                </c:pt>
                <c:pt idx="9">
                  <c:v>4681</c:v>
                </c:pt>
                <c:pt idx="10">
                  <c:v>1023</c:v>
                </c:pt>
              </c:numCache>
            </c:numRef>
          </c:val>
          <c:smooth val="0"/>
          <c:extLst>
            <c:ext xmlns:c16="http://schemas.microsoft.com/office/drawing/2014/chart" uri="{C3380CC4-5D6E-409C-BE32-E72D297353CC}">
              <c16:uniqueId val="{0000000D-7914-4E75-931C-BB9891E60754}"/>
            </c:ext>
          </c:extLst>
        </c:ser>
        <c:ser>
          <c:idx val="2"/>
          <c:order val="2"/>
          <c:tx>
            <c:strRef>
              <c:f>'Early-Stage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noFill/>
                <a:prstDash val="solid"/>
                <a:round/>
              </a:ln>
              <a:effectLst/>
            </c:spPr>
          </c:marker>
          <c:dPt>
            <c:idx val="0"/>
            <c:marker>
              <c:symbol val="none"/>
            </c:marker>
            <c:bubble3D val="0"/>
            <c:extLst>
              <c:ext xmlns:c16="http://schemas.microsoft.com/office/drawing/2014/chart" uri="{C3380CC4-5D6E-409C-BE32-E72D297353CC}">
                <c16:uniqueId val="{0000000E-7914-4E75-931C-BB9891E60754}"/>
              </c:ext>
            </c:extLst>
          </c:dPt>
          <c:dPt>
            <c:idx val="1"/>
            <c:marker>
              <c:symbol val="none"/>
            </c:marker>
            <c:bubble3D val="0"/>
            <c:extLst>
              <c:ext xmlns:c16="http://schemas.microsoft.com/office/drawing/2014/chart" uri="{C3380CC4-5D6E-409C-BE32-E72D297353CC}">
                <c16:uniqueId val="{0000000F-7914-4E75-931C-BB9891E60754}"/>
              </c:ext>
            </c:extLst>
          </c:dPt>
          <c:dPt>
            <c:idx val="2"/>
            <c:marker>
              <c:symbol val="none"/>
            </c:marker>
            <c:bubble3D val="0"/>
            <c:extLst>
              <c:ext xmlns:c16="http://schemas.microsoft.com/office/drawing/2014/chart" uri="{C3380CC4-5D6E-409C-BE32-E72D297353CC}">
                <c16:uniqueId val="{00000010-7914-4E75-931C-BB9891E60754}"/>
              </c:ext>
            </c:extLst>
          </c:dPt>
          <c:dPt>
            <c:idx val="3"/>
            <c:marker>
              <c:symbol val="none"/>
            </c:marker>
            <c:bubble3D val="0"/>
            <c:extLst>
              <c:ext xmlns:c16="http://schemas.microsoft.com/office/drawing/2014/chart" uri="{C3380CC4-5D6E-409C-BE32-E72D297353CC}">
                <c16:uniqueId val="{00000011-7914-4E75-931C-BB9891E60754}"/>
              </c:ext>
            </c:extLst>
          </c:dPt>
          <c:dPt>
            <c:idx val="4"/>
            <c:marker>
              <c:symbol val="none"/>
            </c:marker>
            <c:bubble3D val="0"/>
            <c:extLst>
              <c:ext xmlns:c16="http://schemas.microsoft.com/office/drawing/2014/chart" uri="{C3380CC4-5D6E-409C-BE32-E72D297353CC}">
                <c16:uniqueId val="{00000012-7914-4E75-931C-BB9891E60754}"/>
              </c:ext>
            </c:extLst>
          </c:dPt>
          <c:dPt>
            <c:idx val="5"/>
            <c:marker>
              <c:symbol val="none"/>
            </c:marker>
            <c:bubble3D val="0"/>
            <c:extLst>
              <c:ext xmlns:c16="http://schemas.microsoft.com/office/drawing/2014/chart" uri="{C3380CC4-5D6E-409C-BE32-E72D297353CC}">
                <c16:uniqueId val="{00000013-7914-4E75-931C-BB9891E60754}"/>
              </c:ext>
            </c:extLst>
          </c:dPt>
          <c:dPt>
            <c:idx val="6"/>
            <c:marker>
              <c:symbol val="none"/>
            </c:marker>
            <c:bubble3D val="0"/>
            <c:extLst>
              <c:ext xmlns:c16="http://schemas.microsoft.com/office/drawing/2014/chart" uri="{C3380CC4-5D6E-409C-BE32-E72D297353CC}">
                <c16:uniqueId val="{00000014-7914-4E75-931C-BB9891E60754}"/>
              </c:ext>
            </c:extLst>
          </c:dPt>
          <c:dPt>
            <c:idx val="7"/>
            <c:marker>
              <c:symbol val="none"/>
            </c:marker>
            <c:bubble3D val="0"/>
            <c:extLst>
              <c:ext xmlns:c16="http://schemas.microsoft.com/office/drawing/2014/chart" uri="{C3380CC4-5D6E-409C-BE32-E72D297353CC}">
                <c16:uniqueId val="{00000015-7914-4E75-931C-BB9891E60754}"/>
              </c:ext>
            </c:extLst>
          </c:dPt>
          <c:dPt>
            <c:idx val="8"/>
            <c:marker>
              <c:symbol val="none"/>
            </c:marker>
            <c:bubble3D val="0"/>
            <c:extLst>
              <c:ext xmlns:c16="http://schemas.microsoft.com/office/drawing/2014/chart" uri="{C3380CC4-5D6E-409C-BE32-E72D297353CC}">
                <c16:uniqueId val="{00000016-7914-4E75-931C-BB9891E60754}"/>
              </c:ext>
            </c:extLst>
          </c:dPt>
          <c:dPt>
            <c:idx val="9"/>
            <c:marker>
              <c:symbol val="circle"/>
              <c:size val="6"/>
              <c:spPr>
                <a:solidFill>
                  <a:schemeClr val="accent5"/>
                </a:solidFill>
                <a:ln w="6350" cap="flat" cmpd="sng" algn="ctr">
                  <a:solidFill>
                    <a:srgbClr val="F5C914"/>
                  </a:solidFill>
                  <a:prstDash val="solid"/>
                  <a:round/>
                </a:ln>
                <a:effectLst/>
              </c:spPr>
            </c:marker>
            <c:bubble3D val="0"/>
            <c:extLst>
              <c:ext xmlns:c16="http://schemas.microsoft.com/office/drawing/2014/chart" uri="{C3380CC4-5D6E-409C-BE32-E72D297353CC}">
                <c16:uniqueId val="{00000017-7914-4E75-931C-BB9891E60754}"/>
              </c:ext>
            </c:extLst>
          </c:dPt>
          <c:dPt>
            <c:idx val="10"/>
            <c:marker>
              <c:symbol val="circle"/>
              <c:size val="6"/>
            </c:marker>
            <c:bubble3D val="0"/>
            <c:extLst>
              <c:ext xmlns:c16="http://schemas.microsoft.com/office/drawing/2014/chart" uri="{C3380CC4-5D6E-409C-BE32-E72D297353CC}">
                <c16:uniqueId val="{00000018-7914-4E75-931C-BB9891E60754}"/>
              </c:ext>
            </c:extLst>
          </c:dPt>
          <c:cat>
            <c:numRef>
              <c:f>'Early-Stage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'Early-Stage Activity'!$C$9:$M$9</c:f>
              <c:numCache>
                <c:formatCode>#,##0</c:formatCode>
                <c:ptCount val="11"/>
                <c:pt idx="9">
                  <c:v>501</c:v>
                </c:pt>
                <c:pt idx="10">
                  <c:v>442</c:v>
                </c:pt>
              </c:numCache>
            </c:numRef>
          </c:val>
          <c:smooth val="0"/>
          <c:extLst>
            <c:ext xmlns:c16="http://schemas.microsoft.com/office/drawing/2014/chart" uri="{C3380CC4-5D6E-409C-BE32-E72D297353CC}">
              <c16:uniqueId val="{00000019-7914-4E75-931C-BB9891E60754}"/>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112797841081054"/>
          <c:h val="0.71739135176114588"/>
        </c:manualLayout>
      </c:layout>
      <c:barChart>
        <c:barDir val="col"/>
        <c:grouping val="clustered"/>
        <c:varyColors val="0"/>
        <c:ser>
          <c:idx val="0"/>
          <c:order val="0"/>
          <c:tx>
            <c:strRef>
              <c:f>'Early-Stage Activity'!$B$43</c:f>
              <c:strCache>
                <c:ptCount val="1"/>
                <c:pt idx="0">
                  <c:v>Deal value ($B)</c:v>
                </c:pt>
              </c:strCache>
            </c:strRef>
          </c:tx>
          <c:spPr>
            <a:solidFill>
              <a:schemeClr val="accent1"/>
            </a:solidFill>
            <a:ln>
              <a:noFill/>
            </a:ln>
            <a:effectLst/>
          </c:spPr>
          <c:invertIfNegative val="0"/>
          <c:cat>
            <c:multiLvlStrRef>
              <c:f>'Early-Stage Activity'!$W$41:$AQ$42</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'Early-Stage Activity'!$W$43:$AQ$43</c:f>
              <c:numCache>
                <c:formatCode>"$"#,##0.0</c:formatCode>
                <c:ptCount val="21"/>
                <c:pt idx="0">
                  <c:v>11.482714482698004</c:v>
                </c:pt>
                <c:pt idx="1">
                  <c:v>11.163428677099008</c:v>
                </c:pt>
                <c:pt idx="2">
                  <c:v>11.276657404492996</c:v>
                </c:pt>
                <c:pt idx="3">
                  <c:v>9.4917398277070006</c:v>
                </c:pt>
                <c:pt idx="4">
                  <c:v>10.333517902009003</c:v>
                </c:pt>
                <c:pt idx="5">
                  <c:v>8.9129506616589964</c:v>
                </c:pt>
                <c:pt idx="6">
                  <c:v>11.465619850780994</c:v>
                </c:pt>
                <c:pt idx="7">
                  <c:v>13.798763221945995</c:v>
                </c:pt>
                <c:pt idx="8">
                  <c:v>16.287413155728004</c:v>
                </c:pt>
                <c:pt idx="9">
                  <c:v>21.363180224177974</c:v>
                </c:pt>
                <c:pt idx="10">
                  <c:v>20.898852878922952</c:v>
                </c:pt>
                <c:pt idx="11">
                  <c:v>28.43106918813498</c:v>
                </c:pt>
                <c:pt idx="12">
                  <c:v>23.971147013695955</c:v>
                </c:pt>
                <c:pt idx="13">
                  <c:v>20.636556906621987</c:v>
                </c:pt>
                <c:pt idx="14">
                  <c:v>14.26454676469298</c:v>
                </c:pt>
                <c:pt idx="15">
                  <c:v>11.397049363700003</c:v>
                </c:pt>
                <c:pt idx="16">
                  <c:v>10.762081647890996</c:v>
                </c:pt>
                <c:pt idx="17">
                  <c:v>11.661015517255999</c:v>
                </c:pt>
                <c:pt idx="18">
                  <c:v>9.0654356528640054</c:v>
                </c:pt>
                <c:pt idx="19">
                  <c:v>9.5427332591579948</c:v>
                </c:pt>
                <c:pt idx="20">
                  <c:v>10.18387182800001</c:v>
                </c:pt>
              </c:numCache>
            </c:numRef>
          </c:val>
          <c:extLst>
            <c:ext xmlns:c16="http://schemas.microsoft.com/office/drawing/2014/chart" uri="{C3380CC4-5D6E-409C-BE32-E72D297353CC}">
              <c16:uniqueId val="{00000000-23C4-43F9-ACCB-D247A0FB4F30}"/>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'Early-Stage Activity'!$B$44</c:f>
              <c:strCache>
                <c:ptCount val="1"/>
                <c:pt idx="0">
                  <c:v>Deal count</c:v>
                </c:pt>
              </c:strCache>
            </c:strRef>
          </c:tx>
          <c:spPr>
            <a:ln w="19050" cap="rnd" cmpd="sng" algn="ctr">
              <a:solidFill>
                <a:schemeClr val="accent3"/>
              </a:solidFill>
              <a:prstDash val="solid"/>
              <a:round/>
            </a:ln>
            <a:effectLst/>
          </c:spPr>
          <c:marker>
            <c:symbol val="none"/>
          </c:marker>
          <c:cat>
            <c:multiLvlStrRef>
              <c:f>'Early-Stage Activity'!$W$41:$AQ$42</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'Early-Stage Activity'!$W$44:$AQ$44</c:f>
              <c:numCache>
                <c:formatCode>#,##0</c:formatCode>
                <c:ptCount val="21"/>
                <c:pt idx="0">
                  <c:v>1230</c:v>
                </c:pt>
                <c:pt idx="1">
                  <c:v>1080</c:v>
                </c:pt>
                <c:pt idx="2">
                  <c:v>1050</c:v>
                </c:pt>
                <c:pt idx="3">
                  <c:v>1101</c:v>
                </c:pt>
                <c:pt idx="4">
                  <c:v>1189</c:v>
                </c:pt>
                <c:pt idx="5">
                  <c:v>860</c:v>
                </c:pt>
                <c:pt idx="6">
                  <c:v>982</c:v>
                </c:pt>
                <c:pt idx="7">
                  <c:v>1130</c:v>
                </c:pt>
                <c:pt idx="8">
                  <c:v>1577</c:v>
                </c:pt>
                <c:pt idx="9">
                  <c:v>1405</c:v>
                </c:pt>
                <c:pt idx="10">
                  <c:v>1478</c:v>
                </c:pt>
                <c:pt idx="11">
                  <c:v>1527</c:v>
                </c:pt>
                <c:pt idx="12">
                  <c:v>1724</c:v>
                </c:pt>
                <c:pt idx="13">
                  <c:v>1380</c:v>
                </c:pt>
                <c:pt idx="14">
                  <c:v>1251</c:v>
                </c:pt>
                <c:pt idx="15">
                  <c:v>1199</c:v>
                </c:pt>
                <c:pt idx="16">
                  <c:v>1268</c:v>
                </c:pt>
                <c:pt idx="17">
                  <c:v>1134</c:v>
                </c:pt>
                <c:pt idx="18">
                  <c:v>1081</c:v>
                </c:pt>
                <c:pt idx="19">
                  <c:v>1198</c:v>
                </c:pt>
                <c:pt idx="20">
                  <c:v>1023</c:v>
                </c:pt>
              </c:numCache>
            </c:numRef>
          </c:val>
          <c:smooth val="0"/>
          <c:extLst>
            <c:ext xmlns:c16="http://schemas.microsoft.com/office/drawing/2014/chart" uri="{C3380CC4-5D6E-409C-BE32-E72D297353CC}">
              <c16:uniqueId val="{00000001-23C4-43F9-ACCB-D247A0FB4F30}"/>
            </c:ext>
          </c:extLst>
        </c:ser>
        <c:ser>
          <c:idx val="2"/>
          <c:order val="2"/>
          <c:tx>
            <c:strRef>
              <c:f>'Early-Stage Activity'!$B$45</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23C4-43F9-ACCB-D247A0FB4F30}"/>
              </c:ext>
            </c:extLst>
          </c:dPt>
          <c:dPt>
            <c:idx val="1"/>
            <c:marker>
              <c:symbol val="none"/>
            </c:marker>
            <c:bubble3D val="0"/>
            <c:extLst>
              <c:ext xmlns:c16="http://schemas.microsoft.com/office/drawing/2014/chart" uri="{C3380CC4-5D6E-409C-BE32-E72D297353CC}">
                <c16:uniqueId val="{00000003-23C4-43F9-ACCB-D247A0FB4F30}"/>
              </c:ext>
            </c:extLst>
          </c:dPt>
          <c:dPt>
            <c:idx val="2"/>
            <c:marker>
              <c:symbol val="none"/>
            </c:marker>
            <c:bubble3D val="0"/>
            <c:extLst>
              <c:ext xmlns:c16="http://schemas.microsoft.com/office/drawing/2014/chart" uri="{C3380CC4-5D6E-409C-BE32-E72D297353CC}">
                <c16:uniqueId val="{00000004-23C4-43F9-ACCB-D247A0FB4F30}"/>
              </c:ext>
            </c:extLst>
          </c:dPt>
          <c:dPt>
            <c:idx val="3"/>
            <c:marker>
              <c:symbol val="none"/>
            </c:marker>
            <c:bubble3D val="0"/>
            <c:extLst>
              <c:ext xmlns:c16="http://schemas.microsoft.com/office/drawing/2014/chart" uri="{C3380CC4-5D6E-409C-BE32-E72D297353CC}">
                <c16:uniqueId val="{00000005-23C4-43F9-ACCB-D247A0FB4F30}"/>
              </c:ext>
            </c:extLst>
          </c:dPt>
          <c:dPt>
            <c:idx val="4"/>
            <c:marker>
              <c:symbol val="none"/>
            </c:marker>
            <c:bubble3D val="0"/>
            <c:extLst>
              <c:ext xmlns:c16="http://schemas.microsoft.com/office/drawing/2014/chart" uri="{C3380CC4-5D6E-409C-BE32-E72D297353CC}">
                <c16:uniqueId val="{00000006-23C4-43F9-ACCB-D247A0FB4F30}"/>
              </c:ext>
            </c:extLst>
          </c:dPt>
          <c:dPt>
            <c:idx val="5"/>
            <c:marker>
              <c:symbol val="none"/>
            </c:marker>
            <c:bubble3D val="0"/>
            <c:extLst>
              <c:ext xmlns:c16="http://schemas.microsoft.com/office/drawing/2014/chart" uri="{C3380CC4-5D6E-409C-BE32-E72D297353CC}">
                <c16:uniqueId val="{00000007-23C4-43F9-ACCB-D247A0FB4F30}"/>
              </c:ext>
            </c:extLst>
          </c:dPt>
          <c:dPt>
            <c:idx val="6"/>
            <c:marker>
              <c:symbol val="none"/>
            </c:marker>
            <c:bubble3D val="0"/>
            <c:extLst>
              <c:ext xmlns:c16="http://schemas.microsoft.com/office/drawing/2014/chart" uri="{C3380CC4-5D6E-409C-BE32-E72D297353CC}">
                <c16:uniqueId val="{00000008-23C4-43F9-ACCB-D247A0FB4F30}"/>
              </c:ext>
            </c:extLst>
          </c:dPt>
          <c:dPt>
            <c:idx val="7"/>
            <c:marker>
              <c:symbol val="none"/>
            </c:marker>
            <c:bubble3D val="0"/>
            <c:extLst>
              <c:ext xmlns:c16="http://schemas.microsoft.com/office/drawing/2014/chart" uri="{C3380CC4-5D6E-409C-BE32-E72D297353CC}">
                <c16:uniqueId val="{00000009-23C4-43F9-ACCB-D247A0FB4F30}"/>
              </c:ext>
            </c:extLst>
          </c:dPt>
          <c:dPt>
            <c:idx val="8"/>
            <c:marker>
              <c:symbol val="none"/>
            </c:marker>
            <c:bubble3D val="0"/>
            <c:extLst>
              <c:ext xmlns:c16="http://schemas.microsoft.com/office/drawing/2014/chart" uri="{C3380CC4-5D6E-409C-BE32-E72D297353CC}">
                <c16:uniqueId val="{0000000A-23C4-43F9-ACCB-D247A0FB4F30}"/>
              </c:ext>
            </c:extLst>
          </c:dPt>
          <c:dPt>
            <c:idx val="9"/>
            <c:marker>
              <c:symbol val="none"/>
            </c:marker>
            <c:bubble3D val="0"/>
            <c:extLst>
              <c:ext xmlns:c16="http://schemas.microsoft.com/office/drawing/2014/chart" uri="{C3380CC4-5D6E-409C-BE32-E72D297353CC}">
                <c16:uniqueId val="{0000000B-23C4-43F9-ACCB-D247A0FB4F30}"/>
              </c:ext>
            </c:extLst>
          </c:dPt>
          <c:dPt>
            <c:idx val="10"/>
            <c:marker>
              <c:symbol val="none"/>
            </c:marker>
            <c:bubble3D val="0"/>
            <c:extLst>
              <c:ext xmlns:c16="http://schemas.microsoft.com/office/drawing/2014/chart" uri="{C3380CC4-5D6E-409C-BE32-E72D297353CC}">
                <c16:uniqueId val="{0000000C-23C4-43F9-ACCB-D247A0FB4F30}"/>
              </c:ext>
            </c:extLst>
          </c:dPt>
          <c:dPt>
            <c:idx val="11"/>
            <c:marker>
              <c:symbol val="none"/>
            </c:marker>
            <c:bubble3D val="0"/>
            <c:extLst>
              <c:ext xmlns:c16="http://schemas.microsoft.com/office/drawing/2014/chart" uri="{C3380CC4-5D6E-409C-BE32-E72D297353CC}">
                <c16:uniqueId val="{0000000D-23C4-43F9-ACCB-D247A0FB4F30}"/>
              </c:ext>
            </c:extLst>
          </c:dPt>
          <c:dPt>
            <c:idx val="12"/>
            <c:marker>
              <c:symbol val="none"/>
            </c:marker>
            <c:bubble3D val="0"/>
            <c:extLst>
              <c:ext xmlns:c16="http://schemas.microsoft.com/office/drawing/2014/chart" uri="{C3380CC4-5D6E-409C-BE32-E72D297353CC}">
                <c16:uniqueId val="{0000000E-23C4-43F9-ACCB-D247A0FB4F30}"/>
              </c:ext>
            </c:extLst>
          </c:dPt>
          <c:dPt>
            <c:idx val="13"/>
            <c:marker>
              <c:symbol val="none"/>
            </c:marker>
            <c:bubble3D val="0"/>
            <c:extLst>
              <c:ext xmlns:c16="http://schemas.microsoft.com/office/drawing/2014/chart" uri="{C3380CC4-5D6E-409C-BE32-E72D297353CC}">
                <c16:uniqueId val="{0000000F-23C4-43F9-ACCB-D247A0FB4F30}"/>
              </c:ext>
            </c:extLst>
          </c:dPt>
          <c:dPt>
            <c:idx val="14"/>
            <c:marker>
              <c:symbol val="none"/>
            </c:marker>
            <c:bubble3D val="0"/>
            <c:extLst>
              <c:ext xmlns:c16="http://schemas.microsoft.com/office/drawing/2014/chart" uri="{C3380CC4-5D6E-409C-BE32-E72D297353CC}">
                <c16:uniqueId val="{00000010-23C4-43F9-ACCB-D247A0FB4F30}"/>
              </c:ext>
            </c:extLst>
          </c:dPt>
          <c:dPt>
            <c:idx val="15"/>
            <c:marker>
              <c:symbol val="none"/>
            </c:marker>
            <c:bubble3D val="0"/>
            <c:extLst>
              <c:ext xmlns:c16="http://schemas.microsoft.com/office/drawing/2014/chart" uri="{C3380CC4-5D6E-409C-BE32-E72D297353CC}">
                <c16:uniqueId val="{00000011-23C4-43F9-ACCB-D247A0FB4F30}"/>
              </c:ext>
            </c:extLst>
          </c:dPt>
          <c:dPt>
            <c:idx val="16"/>
            <c:marker>
              <c:symbol val="none"/>
            </c:marker>
            <c:bubble3D val="0"/>
            <c:extLst>
              <c:ext xmlns:c16="http://schemas.microsoft.com/office/drawing/2014/chart" uri="{C3380CC4-5D6E-409C-BE32-E72D297353CC}">
                <c16:uniqueId val="{00000012-23C4-43F9-ACCB-D247A0FB4F30}"/>
              </c:ext>
            </c:extLst>
          </c:dPt>
          <c:dPt>
            <c:idx val="17"/>
            <c:marker>
              <c:symbol val="triangle"/>
              <c:size val="7"/>
            </c:marker>
            <c:bubble3D val="0"/>
            <c:extLst>
              <c:ext xmlns:c16="http://schemas.microsoft.com/office/drawing/2014/chart" uri="{C3380CC4-5D6E-409C-BE32-E72D297353CC}">
                <c16:uniqueId val="{00000013-23C4-43F9-ACCB-D247A0FB4F30}"/>
              </c:ext>
            </c:extLst>
          </c:dPt>
          <c:dPt>
            <c:idx val="18"/>
            <c:marker>
              <c:symbol val="triangle"/>
              <c:size val="7"/>
              <c:spPr>
                <a:solidFill>
                  <a:schemeClr val="accent5"/>
                </a:solidFill>
                <a:ln w="6350" cap="flat" cmpd="sng" algn="ctr">
                  <a:solidFill>
                    <a:srgbClr val="F5C914"/>
                  </a:solidFill>
                  <a:prstDash val="solid"/>
                  <a:round/>
                </a:ln>
                <a:effectLst/>
              </c:spPr>
            </c:marker>
            <c:bubble3D val="0"/>
            <c:extLst>
              <c:ext xmlns:c16="http://schemas.microsoft.com/office/drawing/2014/chart" uri="{C3380CC4-5D6E-409C-BE32-E72D297353CC}">
                <c16:uniqueId val="{00000014-23C4-43F9-ACCB-D247A0FB4F30}"/>
              </c:ext>
            </c:extLst>
          </c:dPt>
          <c:dPt>
            <c:idx val="19"/>
            <c:marker>
              <c:symbol val="triangle"/>
              <c:size val="7"/>
            </c:marker>
            <c:bubble3D val="0"/>
            <c:extLst>
              <c:ext xmlns:c16="http://schemas.microsoft.com/office/drawing/2014/chart" uri="{C3380CC4-5D6E-409C-BE32-E72D297353CC}">
                <c16:uniqueId val="{00000015-23C4-43F9-ACCB-D247A0FB4F30}"/>
              </c:ext>
            </c:extLst>
          </c:dPt>
          <c:dPt>
            <c:idx val="20"/>
            <c:marker>
              <c:symbol val="triangle"/>
              <c:size val="7"/>
            </c:marker>
            <c:bubble3D val="0"/>
            <c:extLst>
              <c:ext xmlns:c16="http://schemas.microsoft.com/office/drawing/2014/chart" uri="{C3380CC4-5D6E-409C-BE32-E72D297353CC}">
                <c16:uniqueId val="{00000016-23C4-43F9-ACCB-D247A0FB4F30}"/>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23C4-43F9-ACCB-D247A0FB4F30}"/>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23C4-43F9-ACCB-D247A0FB4F30}"/>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23C4-43F9-ACCB-D247A0FB4F30}"/>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23C4-43F9-ACCB-D247A0FB4F30}"/>
              </c:ext>
            </c:extLst>
          </c:dPt>
          <c:cat>
            <c:multiLvlStrRef>
              <c:f>'Early-Stage Activity'!$W$41:$AQ$42</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'Early-Stage Activity'!$W$45:$AQ$45</c:f>
              <c:numCache>
                <c:formatCode>#,##0</c:formatCode>
                <c:ptCount val="21"/>
                <c:pt idx="17">
                  <c:v>75</c:v>
                </c:pt>
                <c:pt idx="18">
                  <c:v>154</c:v>
                </c:pt>
                <c:pt idx="19">
                  <c:v>272</c:v>
                </c:pt>
                <c:pt idx="20">
                  <c:v>442</c:v>
                </c:pt>
              </c:numCache>
            </c:numRef>
          </c:val>
          <c:smooth val="0"/>
          <c:extLst>
            <c:ext xmlns:c16="http://schemas.microsoft.com/office/drawing/2014/chart" uri="{C3380CC4-5D6E-409C-BE32-E72D297353CC}">
              <c16:uniqueId val="{0000001B-23C4-43F9-ACCB-D247A0FB4F3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max val="30"/>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Size'!$C$8</c:f>
              <c:strCache>
                <c:ptCount val="1"/>
                <c:pt idx="0">
                  <c:v>Under $500K</c:v>
                </c:pt>
              </c:strCache>
            </c:strRef>
          </c:tx>
          <c:spPr>
            <a:solidFill>
              <a:schemeClr val="accent1"/>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Size'!$D$8:$N$8</c:f>
              <c:numCache>
                <c:formatCode>#,##0</c:formatCode>
                <c:ptCount val="11"/>
                <c:pt idx="0">
                  <c:v>799</c:v>
                </c:pt>
                <c:pt idx="1">
                  <c:v>889</c:v>
                </c:pt>
                <c:pt idx="2">
                  <c:v>819</c:v>
                </c:pt>
                <c:pt idx="3">
                  <c:v>813</c:v>
                </c:pt>
                <c:pt idx="4">
                  <c:v>768</c:v>
                </c:pt>
                <c:pt idx="5">
                  <c:v>819</c:v>
                </c:pt>
                <c:pt idx="6">
                  <c:v>712</c:v>
                </c:pt>
                <c:pt idx="7">
                  <c:v>729</c:v>
                </c:pt>
                <c:pt idx="8">
                  <c:v>641</c:v>
                </c:pt>
                <c:pt idx="9">
                  <c:v>561</c:v>
                </c:pt>
                <c:pt idx="10">
                  <c:v>116</c:v>
                </c:pt>
              </c:numCache>
            </c:numRef>
          </c:val>
          <c:extLst>
            <c:ext xmlns:c16="http://schemas.microsoft.com/office/drawing/2014/chart" uri="{C3380CC4-5D6E-409C-BE32-E72D297353CC}">
              <c16:uniqueId val="{00000000-C79C-4981-932C-3530C3D2507A}"/>
            </c:ext>
          </c:extLst>
        </c:ser>
        <c:ser>
          <c:idx val="1"/>
          <c:order val="1"/>
          <c:tx>
            <c:strRef>
              <c:f>'Early Stage x Size'!$C$9</c:f>
              <c:strCache>
                <c:ptCount val="1"/>
                <c:pt idx="0">
                  <c:v>$500K-$1M</c:v>
                </c:pt>
              </c:strCache>
            </c:strRef>
          </c:tx>
          <c:spPr>
            <a:solidFill>
              <a:schemeClr val="accent2"/>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Size'!$D$9:$N$9</c:f>
              <c:numCache>
                <c:formatCode>#,##0</c:formatCode>
                <c:ptCount val="11"/>
                <c:pt idx="0">
                  <c:v>403</c:v>
                </c:pt>
                <c:pt idx="1">
                  <c:v>438</c:v>
                </c:pt>
                <c:pt idx="2">
                  <c:v>344</c:v>
                </c:pt>
                <c:pt idx="3">
                  <c:v>352</c:v>
                </c:pt>
                <c:pt idx="4">
                  <c:v>313</c:v>
                </c:pt>
                <c:pt idx="5">
                  <c:v>354</c:v>
                </c:pt>
                <c:pt idx="6">
                  <c:v>306</c:v>
                </c:pt>
                <c:pt idx="7">
                  <c:v>336</c:v>
                </c:pt>
                <c:pt idx="8">
                  <c:v>262</c:v>
                </c:pt>
                <c:pt idx="9">
                  <c:v>188</c:v>
                </c:pt>
                <c:pt idx="10">
                  <c:v>28</c:v>
                </c:pt>
              </c:numCache>
            </c:numRef>
          </c:val>
          <c:extLst>
            <c:ext xmlns:c16="http://schemas.microsoft.com/office/drawing/2014/chart" uri="{C3380CC4-5D6E-409C-BE32-E72D297353CC}">
              <c16:uniqueId val="{00000001-C79C-4981-932C-3530C3D2507A}"/>
            </c:ext>
          </c:extLst>
        </c:ser>
        <c:ser>
          <c:idx val="2"/>
          <c:order val="2"/>
          <c:tx>
            <c:strRef>
              <c:f>'Early Stage x Size'!$C$10</c:f>
              <c:strCache>
                <c:ptCount val="1"/>
                <c:pt idx="0">
                  <c:v>$1M-$5M</c:v>
                </c:pt>
              </c:strCache>
            </c:strRef>
          </c:tx>
          <c:spPr>
            <a:solidFill>
              <a:schemeClr val="accent3"/>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Size'!$D$10:$N$10</c:f>
              <c:numCache>
                <c:formatCode>#,##0</c:formatCode>
                <c:ptCount val="11"/>
                <c:pt idx="0">
                  <c:v>1205</c:v>
                </c:pt>
                <c:pt idx="1">
                  <c:v>1176</c:v>
                </c:pt>
                <c:pt idx="2">
                  <c:v>1021</c:v>
                </c:pt>
                <c:pt idx="3">
                  <c:v>988</c:v>
                </c:pt>
                <c:pt idx="4">
                  <c:v>898</c:v>
                </c:pt>
                <c:pt idx="5">
                  <c:v>848</c:v>
                </c:pt>
                <c:pt idx="6">
                  <c:v>799</c:v>
                </c:pt>
                <c:pt idx="7">
                  <c:v>994</c:v>
                </c:pt>
                <c:pt idx="8">
                  <c:v>830</c:v>
                </c:pt>
                <c:pt idx="9">
                  <c:v>656</c:v>
                </c:pt>
                <c:pt idx="10">
                  <c:v>154</c:v>
                </c:pt>
              </c:numCache>
            </c:numRef>
          </c:val>
          <c:extLst>
            <c:ext xmlns:c16="http://schemas.microsoft.com/office/drawing/2014/chart" uri="{C3380CC4-5D6E-409C-BE32-E72D297353CC}">
              <c16:uniqueId val="{00000002-C79C-4981-932C-3530C3D2507A}"/>
            </c:ext>
          </c:extLst>
        </c:ser>
        <c:ser>
          <c:idx val="3"/>
          <c:order val="3"/>
          <c:tx>
            <c:strRef>
              <c:f>'Early Stage x Size'!$C$11</c:f>
              <c:strCache>
                <c:ptCount val="1"/>
                <c:pt idx="0">
                  <c:v>$5M-$10M</c:v>
                </c:pt>
              </c:strCache>
            </c:strRef>
          </c:tx>
          <c:spPr>
            <a:solidFill>
              <a:schemeClr val="accent4"/>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Size'!$D$11:$N$11</c:f>
              <c:numCache>
                <c:formatCode>#,##0</c:formatCode>
                <c:ptCount val="11"/>
                <c:pt idx="0">
                  <c:v>532</c:v>
                </c:pt>
                <c:pt idx="1">
                  <c:v>573</c:v>
                </c:pt>
                <c:pt idx="2">
                  <c:v>551</c:v>
                </c:pt>
                <c:pt idx="3">
                  <c:v>598</c:v>
                </c:pt>
                <c:pt idx="4">
                  <c:v>588</c:v>
                </c:pt>
                <c:pt idx="5">
                  <c:v>528</c:v>
                </c:pt>
                <c:pt idx="6">
                  <c:v>457</c:v>
                </c:pt>
                <c:pt idx="7">
                  <c:v>571</c:v>
                </c:pt>
                <c:pt idx="8">
                  <c:v>459</c:v>
                </c:pt>
                <c:pt idx="9">
                  <c:v>370</c:v>
                </c:pt>
                <c:pt idx="10">
                  <c:v>74</c:v>
                </c:pt>
              </c:numCache>
            </c:numRef>
          </c:val>
          <c:extLst>
            <c:ext xmlns:c16="http://schemas.microsoft.com/office/drawing/2014/chart" uri="{C3380CC4-5D6E-409C-BE32-E72D297353CC}">
              <c16:uniqueId val="{00000003-C79C-4981-932C-3530C3D2507A}"/>
            </c:ext>
          </c:extLst>
        </c:ser>
        <c:ser>
          <c:idx val="4"/>
          <c:order val="4"/>
          <c:tx>
            <c:strRef>
              <c:f>'Early Stage x Size'!$C$12</c:f>
              <c:strCache>
                <c:ptCount val="1"/>
                <c:pt idx="0">
                  <c:v>$10M-$25M</c:v>
                </c:pt>
              </c:strCache>
            </c:strRef>
          </c:tx>
          <c:spPr>
            <a:solidFill>
              <a:schemeClr val="accent5"/>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Size'!$D$12:$N$12</c:f>
              <c:numCache>
                <c:formatCode>#,##0</c:formatCode>
                <c:ptCount val="11"/>
                <c:pt idx="0">
                  <c:v>466</c:v>
                </c:pt>
                <c:pt idx="1">
                  <c:v>520</c:v>
                </c:pt>
                <c:pt idx="2">
                  <c:v>503</c:v>
                </c:pt>
                <c:pt idx="3">
                  <c:v>595</c:v>
                </c:pt>
                <c:pt idx="4">
                  <c:v>670</c:v>
                </c:pt>
                <c:pt idx="5">
                  <c:v>666</c:v>
                </c:pt>
                <c:pt idx="6">
                  <c:v>616</c:v>
                </c:pt>
                <c:pt idx="7">
                  <c:v>1001</c:v>
                </c:pt>
                <c:pt idx="8">
                  <c:v>827</c:v>
                </c:pt>
                <c:pt idx="9">
                  <c:v>540</c:v>
                </c:pt>
                <c:pt idx="10">
                  <c:v>115</c:v>
                </c:pt>
              </c:numCache>
            </c:numRef>
          </c:val>
          <c:extLst>
            <c:ext xmlns:c16="http://schemas.microsoft.com/office/drawing/2014/chart" uri="{C3380CC4-5D6E-409C-BE32-E72D297353CC}">
              <c16:uniqueId val="{00000004-C79C-4981-932C-3530C3D2507A}"/>
            </c:ext>
          </c:extLst>
        </c:ser>
        <c:ser>
          <c:idx val="5"/>
          <c:order val="5"/>
          <c:tx>
            <c:strRef>
              <c:f>'Early Stage x Size'!$C$13</c:f>
              <c:strCache>
                <c:ptCount val="1"/>
                <c:pt idx="0">
                  <c:v>$25M+</c:v>
                </c:pt>
              </c:strCache>
            </c:strRef>
          </c:tx>
          <c:spPr>
            <a:solidFill>
              <a:schemeClr val="accent6"/>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Size'!$D$13:$N$13</c:f>
              <c:numCache>
                <c:formatCode>#,##0</c:formatCode>
                <c:ptCount val="11"/>
                <c:pt idx="0">
                  <c:v>178</c:v>
                </c:pt>
                <c:pt idx="1">
                  <c:v>218</c:v>
                </c:pt>
                <c:pt idx="2">
                  <c:v>192</c:v>
                </c:pt>
                <c:pt idx="3">
                  <c:v>260</c:v>
                </c:pt>
                <c:pt idx="4">
                  <c:v>364</c:v>
                </c:pt>
                <c:pt idx="5">
                  <c:v>401</c:v>
                </c:pt>
                <c:pt idx="6">
                  <c:v>451</c:v>
                </c:pt>
                <c:pt idx="7">
                  <c:v>907</c:v>
                </c:pt>
                <c:pt idx="8">
                  <c:v>712</c:v>
                </c:pt>
                <c:pt idx="9">
                  <c:v>417</c:v>
                </c:pt>
                <c:pt idx="10">
                  <c:v>100</c:v>
                </c:pt>
              </c:numCache>
            </c:numRef>
          </c:val>
          <c:extLst>
            <c:ext xmlns:c16="http://schemas.microsoft.com/office/drawing/2014/chart" uri="{C3380CC4-5D6E-409C-BE32-E72D297353CC}">
              <c16:uniqueId val="{00000005-C79C-4981-932C-3530C3D2507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Size'!$C$46</c:f>
              <c:strCache>
                <c:ptCount val="1"/>
                <c:pt idx="0">
                  <c:v>Under $500K</c:v>
                </c:pt>
              </c:strCache>
            </c:strRef>
          </c:tx>
          <c:spPr>
            <a:solidFill>
              <a:schemeClr val="accent1"/>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Size'!$D$46:$N$46</c:f>
              <c:numCache>
                <c:formatCode>"$"#,##0.0</c:formatCode>
                <c:ptCount val="11"/>
                <c:pt idx="0">
                  <c:v>0.14956629853999989</c:v>
                </c:pt>
                <c:pt idx="1">
                  <c:v>0.16423386605999996</c:v>
                </c:pt>
                <c:pt idx="2">
                  <c:v>0.14714631837100015</c:v>
                </c:pt>
                <c:pt idx="3">
                  <c:v>0.15780612492500012</c:v>
                </c:pt>
                <c:pt idx="4">
                  <c:v>0.14711514212199986</c:v>
                </c:pt>
                <c:pt idx="5">
                  <c:v>0.14085677212400002</c:v>
                </c:pt>
                <c:pt idx="6">
                  <c:v>0.12857983493299996</c:v>
                </c:pt>
                <c:pt idx="7">
                  <c:v>0.13388074494999982</c:v>
                </c:pt>
                <c:pt idx="8">
                  <c:v>0.11415292925000003</c:v>
                </c:pt>
                <c:pt idx="9">
                  <c:v>0.10058135994599994</c:v>
                </c:pt>
                <c:pt idx="10">
                  <c:v>2.1403626999999991E-2</c:v>
                </c:pt>
              </c:numCache>
            </c:numRef>
          </c:val>
          <c:extLst>
            <c:ext xmlns:c16="http://schemas.microsoft.com/office/drawing/2014/chart" uri="{C3380CC4-5D6E-409C-BE32-E72D297353CC}">
              <c16:uniqueId val="{00000000-569F-4B99-A162-05494B09A4B8}"/>
            </c:ext>
          </c:extLst>
        </c:ser>
        <c:ser>
          <c:idx val="1"/>
          <c:order val="1"/>
          <c:tx>
            <c:strRef>
              <c:f>'Early Stage x Size'!$C$47</c:f>
              <c:strCache>
                <c:ptCount val="1"/>
                <c:pt idx="0">
                  <c:v>$500K-$1M</c:v>
                </c:pt>
              </c:strCache>
            </c:strRef>
          </c:tx>
          <c:spPr>
            <a:solidFill>
              <a:schemeClr val="accent2"/>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Size'!$D$47:$N$47</c:f>
              <c:numCache>
                <c:formatCode>"$"#,##0.0</c:formatCode>
                <c:ptCount val="11"/>
                <c:pt idx="0">
                  <c:v>0.27159034268600013</c:v>
                </c:pt>
                <c:pt idx="1">
                  <c:v>0.29782865447600015</c:v>
                </c:pt>
                <c:pt idx="2">
                  <c:v>0.23201128501799997</c:v>
                </c:pt>
                <c:pt idx="3">
                  <c:v>0.23775103650199997</c:v>
                </c:pt>
                <c:pt idx="4">
                  <c:v>0.21205447826500001</c:v>
                </c:pt>
                <c:pt idx="5">
                  <c:v>0.24130890628199983</c:v>
                </c:pt>
                <c:pt idx="6">
                  <c:v>0.20149545276200007</c:v>
                </c:pt>
                <c:pt idx="7">
                  <c:v>0.22789501658100009</c:v>
                </c:pt>
                <c:pt idx="8">
                  <c:v>0.17466825458000002</c:v>
                </c:pt>
                <c:pt idx="9">
                  <c:v>0.12440236434299995</c:v>
                </c:pt>
                <c:pt idx="10">
                  <c:v>1.8630593000000004E-2</c:v>
                </c:pt>
              </c:numCache>
            </c:numRef>
          </c:val>
          <c:extLst>
            <c:ext xmlns:c16="http://schemas.microsoft.com/office/drawing/2014/chart" uri="{C3380CC4-5D6E-409C-BE32-E72D297353CC}">
              <c16:uniqueId val="{00000001-569F-4B99-A162-05494B09A4B8}"/>
            </c:ext>
          </c:extLst>
        </c:ser>
        <c:ser>
          <c:idx val="2"/>
          <c:order val="2"/>
          <c:tx>
            <c:strRef>
              <c:f>'Early Stage x Size'!$C$48</c:f>
              <c:strCache>
                <c:ptCount val="1"/>
                <c:pt idx="0">
                  <c:v>$1M-$5M</c:v>
                </c:pt>
              </c:strCache>
            </c:strRef>
          </c:tx>
          <c:spPr>
            <a:solidFill>
              <a:schemeClr val="accent3"/>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Size'!$D$48:$N$48</c:f>
              <c:numCache>
                <c:formatCode>"$"#,##0.0</c:formatCode>
                <c:ptCount val="11"/>
                <c:pt idx="0">
                  <c:v>2.8788280581629988</c:v>
                </c:pt>
                <c:pt idx="1">
                  <c:v>2.8516741746459955</c:v>
                </c:pt>
                <c:pt idx="2">
                  <c:v>2.5704964856299983</c:v>
                </c:pt>
                <c:pt idx="3">
                  <c:v>2.4828254985679972</c:v>
                </c:pt>
                <c:pt idx="4">
                  <c:v>2.3014353078140006</c:v>
                </c:pt>
                <c:pt idx="5">
                  <c:v>2.1486413185829991</c:v>
                </c:pt>
                <c:pt idx="6">
                  <c:v>2.0000488289289988</c:v>
                </c:pt>
                <c:pt idx="7">
                  <c:v>2.4742078249359962</c:v>
                </c:pt>
                <c:pt idx="8">
                  <c:v>2.0683198382130015</c:v>
                </c:pt>
                <c:pt idx="9">
                  <c:v>1.6318630825239999</c:v>
                </c:pt>
                <c:pt idx="10">
                  <c:v>0.41041586699999982</c:v>
                </c:pt>
              </c:numCache>
            </c:numRef>
          </c:val>
          <c:extLst>
            <c:ext xmlns:c16="http://schemas.microsoft.com/office/drawing/2014/chart" uri="{C3380CC4-5D6E-409C-BE32-E72D297353CC}">
              <c16:uniqueId val="{00000002-569F-4B99-A162-05494B09A4B8}"/>
            </c:ext>
          </c:extLst>
        </c:ser>
        <c:ser>
          <c:idx val="3"/>
          <c:order val="3"/>
          <c:tx>
            <c:strRef>
              <c:f>'Early Stage x Size'!$C$49</c:f>
              <c:strCache>
                <c:ptCount val="1"/>
                <c:pt idx="0">
                  <c:v>$5M-$10M</c:v>
                </c:pt>
              </c:strCache>
            </c:strRef>
          </c:tx>
          <c:spPr>
            <a:solidFill>
              <a:schemeClr val="accent4"/>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Size'!$D$49:$N$49</c:f>
              <c:numCache>
                <c:formatCode>"$"#,##0.0</c:formatCode>
                <c:ptCount val="11"/>
                <c:pt idx="0">
                  <c:v>3.6043529167549995</c:v>
                </c:pt>
                <c:pt idx="1">
                  <c:v>3.8921573926460002</c:v>
                </c:pt>
                <c:pt idx="2">
                  <c:v>3.7800830259779943</c:v>
                </c:pt>
                <c:pt idx="3">
                  <c:v>4.1759952455200002</c:v>
                </c:pt>
                <c:pt idx="4">
                  <c:v>4.2332814662880001</c:v>
                </c:pt>
                <c:pt idx="5">
                  <c:v>3.7148471199279993</c:v>
                </c:pt>
                <c:pt idx="6">
                  <c:v>3.2627695199610005</c:v>
                </c:pt>
                <c:pt idx="7">
                  <c:v>4.055903517776998</c:v>
                </c:pt>
                <c:pt idx="8">
                  <c:v>3.1907497579779971</c:v>
                </c:pt>
                <c:pt idx="9">
                  <c:v>2.5789649175559988</c:v>
                </c:pt>
                <c:pt idx="10">
                  <c:v>0.52137356400000001</c:v>
                </c:pt>
              </c:numCache>
            </c:numRef>
          </c:val>
          <c:extLst>
            <c:ext xmlns:c16="http://schemas.microsoft.com/office/drawing/2014/chart" uri="{C3380CC4-5D6E-409C-BE32-E72D297353CC}">
              <c16:uniqueId val="{00000003-569F-4B99-A162-05494B09A4B8}"/>
            </c:ext>
          </c:extLst>
        </c:ser>
        <c:ser>
          <c:idx val="4"/>
          <c:order val="4"/>
          <c:tx>
            <c:strRef>
              <c:f>'Early Stage x Size'!$C$50</c:f>
              <c:strCache>
                <c:ptCount val="1"/>
                <c:pt idx="0">
                  <c:v>$10M-$25M</c:v>
                </c:pt>
              </c:strCache>
            </c:strRef>
          </c:tx>
          <c:spPr>
            <a:solidFill>
              <a:schemeClr val="accent5"/>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Size'!$D$50:$N$50</c:f>
              <c:numCache>
                <c:formatCode>"$"#,##0.0</c:formatCode>
                <c:ptCount val="11"/>
                <c:pt idx="0">
                  <c:v>6.8161400705599986</c:v>
                </c:pt>
                <c:pt idx="1">
                  <c:v>7.612203847060008</c:v>
                </c:pt>
                <c:pt idx="2">
                  <c:v>7.5322606682499966</c:v>
                </c:pt>
                <c:pt idx="3">
                  <c:v>8.8778158961399996</c:v>
                </c:pt>
                <c:pt idx="4">
                  <c:v>10.042532338060001</c:v>
                </c:pt>
                <c:pt idx="5">
                  <c:v>10.16362572107999</c:v>
                </c:pt>
                <c:pt idx="6">
                  <c:v>9.3498387966099976</c:v>
                </c:pt>
                <c:pt idx="7">
                  <c:v>15.800873912970008</c:v>
                </c:pt>
                <c:pt idx="8">
                  <c:v>13.166569093589995</c:v>
                </c:pt>
                <c:pt idx="9">
                  <c:v>8.5234643706500073</c:v>
                </c:pt>
                <c:pt idx="10">
                  <c:v>1.8134211949999997</c:v>
                </c:pt>
              </c:numCache>
            </c:numRef>
          </c:val>
          <c:extLst>
            <c:ext xmlns:c16="http://schemas.microsoft.com/office/drawing/2014/chart" uri="{C3380CC4-5D6E-409C-BE32-E72D297353CC}">
              <c16:uniqueId val="{00000004-569F-4B99-A162-05494B09A4B8}"/>
            </c:ext>
          </c:extLst>
        </c:ser>
        <c:ser>
          <c:idx val="5"/>
          <c:order val="5"/>
          <c:tx>
            <c:strRef>
              <c:f>'Early Stage x Size'!$C$51</c:f>
              <c:strCache>
                <c:ptCount val="1"/>
                <c:pt idx="0">
                  <c:v>$25M+</c:v>
                </c:pt>
              </c:strCache>
            </c:strRef>
          </c:tx>
          <c:spPr>
            <a:solidFill>
              <a:schemeClr val="accent6"/>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'Early Stage x Size'!$D$51:$N$51</c:f>
              <c:numCache>
                <c:formatCode>"$"#,##0.0</c:formatCode>
                <c:ptCount val="11"/>
                <c:pt idx="0">
                  <c:v>8.9446543249999984</c:v>
                </c:pt>
                <c:pt idx="1">
                  <c:v>12.036796650370004</c:v>
                </c:pt>
                <c:pt idx="2">
                  <c:v>11.839760090620004</c:v>
                </c:pt>
                <c:pt idx="3">
                  <c:v>14.699613658280002</c:v>
                </c:pt>
                <c:pt idx="4">
                  <c:v>24.821744888099992</c:v>
                </c:pt>
                <c:pt idx="5">
                  <c:v>27.005260554000003</c:v>
                </c:pt>
                <c:pt idx="6">
                  <c:v>29.568119203199998</c:v>
                </c:pt>
                <c:pt idx="7">
                  <c:v>64.287754429749981</c:v>
                </c:pt>
                <c:pt idx="8">
                  <c:v>51.554840175100033</c:v>
                </c:pt>
                <c:pt idx="9">
                  <c:v>28.071989982150001</c:v>
                </c:pt>
                <c:pt idx="10">
                  <c:v>7.3986269820000006</c:v>
                </c:pt>
              </c:numCache>
            </c:numRef>
          </c:val>
          <c:extLst>
            <c:ext xmlns:c16="http://schemas.microsoft.com/office/drawing/2014/chart" uri="{C3380CC4-5D6E-409C-BE32-E72D297353CC}">
              <c16:uniqueId val="{00000005-569F-4B99-A162-05494B09A4B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Size'!$Q$9</c:f>
              <c:strCache>
                <c:ptCount val="1"/>
                <c:pt idx="0">
                  <c:v>Under $500K</c:v>
                </c:pt>
              </c:strCache>
            </c:strRef>
          </c:tx>
          <c:spPr>
            <a:solidFill>
              <a:schemeClr val="accent1"/>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Size'!$V$9:$BF$9</c:f>
              <c:numCache>
                <c:formatCode>General</c:formatCode>
                <c:ptCount val="37"/>
                <c:pt idx="0">
                  <c:v>229</c:v>
                </c:pt>
                <c:pt idx="1">
                  <c:v>229</c:v>
                </c:pt>
                <c:pt idx="2">
                  <c:v>221</c:v>
                </c:pt>
                <c:pt idx="3">
                  <c:v>210</c:v>
                </c:pt>
                <c:pt idx="4">
                  <c:v>225</c:v>
                </c:pt>
                <c:pt idx="5">
                  <c:v>228</c:v>
                </c:pt>
                <c:pt idx="6">
                  <c:v>183</c:v>
                </c:pt>
                <c:pt idx="7">
                  <c:v>183</c:v>
                </c:pt>
                <c:pt idx="8">
                  <c:v>217</c:v>
                </c:pt>
                <c:pt idx="9">
                  <c:v>221</c:v>
                </c:pt>
                <c:pt idx="10">
                  <c:v>198</c:v>
                </c:pt>
                <c:pt idx="11">
                  <c:v>177</c:v>
                </c:pt>
                <c:pt idx="12">
                  <c:v>206</c:v>
                </c:pt>
                <c:pt idx="13">
                  <c:v>185</c:v>
                </c:pt>
                <c:pt idx="14">
                  <c:v>182</c:v>
                </c:pt>
                <c:pt idx="15">
                  <c:v>195</c:v>
                </c:pt>
                <c:pt idx="16">
                  <c:v>204</c:v>
                </c:pt>
                <c:pt idx="17">
                  <c:v>214</c:v>
                </c:pt>
                <c:pt idx="18">
                  <c:v>217</c:v>
                </c:pt>
                <c:pt idx="19">
                  <c:v>184</c:v>
                </c:pt>
                <c:pt idx="20">
                  <c:v>214</c:v>
                </c:pt>
                <c:pt idx="21">
                  <c:v>162</c:v>
                </c:pt>
                <c:pt idx="22">
                  <c:v>164</c:v>
                </c:pt>
                <c:pt idx="23">
                  <c:v>172</c:v>
                </c:pt>
                <c:pt idx="24">
                  <c:v>203</c:v>
                </c:pt>
                <c:pt idx="25">
                  <c:v>171</c:v>
                </c:pt>
                <c:pt idx="26">
                  <c:v>180</c:v>
                </c:pt>
                <c:pt idx="27">
                  <c:v>175</c:v>
                </c:pt>
                <c:pt idx="28">
                  <c:v>197</c:v>
                </c:pt>
                <c:pt idx="29">
                  <c:v>150</c:v>
                </c:pt>
                <c:pt idx="30">
                  <c:v>151</c:v>
                </c:pt>
                <c:pt idx="31">
                  <c:v>143</c:v>
                </c:pt>
                <c:pt idx="32">
                  <c:v>133</c:v>
                </c:pt>
                <c:pt idx="33">
                  <c:v>158</c:v>
                </c:pt>
                <c:pt idx="34">
                  <c:v>137</c:v>
                </c:pt>
                <c:pt idx="35">
                  <c:v>133</c:v>
                </c:pt>
                <c:pt idx="36">
                  <c:v>116</c:v>
                </c:pt>
              </c:numCache>
            </c:numRef>
          </c:val>
          <c:extLst>
            <c:ext xmlns:c16="http://schemas.microsoft.com/office/drawing/2014/chart" uri="{C3380CC4-5D6E-409C-BE32-E72D297353CC}">
              <c16:uniqueId val="{00000000-BE99-4187-A3E3-827ADB405554}"/>
            </c:ext>
          </c:extLst>
        </c:ser>
        <c:ser>
          <c:idx val="1"/>
          <c:order val="1"/>
          <c:tx>
            <c:strRef>
              <c:f>'Early Stage x Size'!$Q$10</c:f>
              <c:strCache>
                <c:ptCount val="1"/>
                <c:pt idx="0">
                  <c:v>$500K-$1M</c:v>
                </c:pt>
              </c:strCache>
            </c:strRef>
          </c:tx>
          <c:spPr>
            <a:solidFill>
              <a:schemeClr val="accent2"/>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Size'!$V$10:$BF$10</c:f>
              <c:numCache>
                <c:formatCode>General</c:formatCode>
                <c:ptCount val="37"/>
                <c:pt idx="0">
                  <c:v>116</c:v>
                </c:pt>
                <c:pt idx="1">
                  <c:v>108</c:v>
                </c:pt>
                <c:pt idx="2">
                  <c:v>124</c:v>
                </c:pt>
                <c:pt idx="3">
                  <c:v>90</c:v>
                </c:pt>
                <c:pt idx="4">
                  <c:v>99</c:v>
                </c:pt>
                <c:pt idx="5">
                  <c:v>87</c:v>
                </c:pt>
                <c:pt idx="6">
                  <c:v>89</c:v>
                </c:pt>
                <c:pt idx="7">
                  <c:v>69</c:v>
                </c:pt>
                <c:pt idx="8">
                  <c:v>93</c:v>
                </c:pt>
                <c:pt idx="9">
                  <c:v>82</c:v>
                </c:pt>
                <c:pt idx="10">
                  <c:v>82</c:v>
                </c:pt>
                <c:pt idx="11">
                  <c:v>95</c:v>
                </c:pt>
                <c:pt idx="12">
                  <c:v>71</c:v>
                </c:pt>
                <c:pt idx="13">
                  <c:v>91</c:v>
                </c:pt>
                <c:pt idx="14">
                  <c:v>69</c:v>
                </c:pt>
                <c:pt idx="15">
                  <c:v>82</c:v>
                </c:pt>
                <c:pt idx="16">
                  <c:v>99</c:v>
                </c:pt>
                <c:pt idx="17">
                  <c:v>97</c:v>
                </c:pt>
                <c:pt idx="18">
                  <c:v>73</c:v>
                </c:pt>
                <c:pt idx="19">
                  <c:v>85</c:v>
                </c:pt>
                <c:pt idx="20">
                  <c:v>91</c:v>
                </c:pt>
                <c:pt idx="21">
                  <c:v>68</c:v>
                </c:pt>
                <c:pt idx="22">
                  <c:v>64</c:v>
                </c:pt>
                <c:pt idx="23">
                  <c:v>83</c:v>
                </c:pt>
                <c:pt idx="24">
                  <c:v>91</c:v>
                </c:pt>
                <c:pt idx="25">
                  <c:v>74</c:v>
                </c:pt>
                <c:pt idx="26">
                  <c:v>80</c:v>
                </c:pt>
                <c:pt idx="27">
                  <c:v>91</c:v>
                </c:pt>
                <c:pt idx="28">
                  <c:v>74</c:v>
                </c:pt>
                <c:pt idx="29">
                  <c:v>57</c:v>
                </c:pt>
                <c:pt idx="30">
                  <c:v>67</c:v>
                </c:pt>
                <c:pt idx="31">
                  <c:v>64</c:v>
                </c:pt>
                <c:pt idx="32">
                  <c:v>43</c:v>
                </c:pt>
                <c:pt idx="33">
                  <c:v>42</c:v>
                </c:pt>
                <c:pt idx="34">
                  <c:v>55</c:v>
                </c:pt>
                <c:pt idx="35">
                  <c:v>48</c:v>
                </c:pt>
                <c:pt idx="36">
                  <c:v>28</c:v>
                </c:pt>
              </c:numCache>
            </c:numRef>
          </c:val>
          <c:extLst>
            <c:ext xmlns:c16="http://schemas.microsoft.com/office/drawing/2014/chart" uri="{C3380CC4-5D6E-409C-BE32-E72D297353CC}">
              <c16:uniqueId val="{00000001-BE99-4187-A3E3-827ADB405554}"/>
            </c:ext>
          </c:extLst>
        </c:ser>
        <c:ser>
          <c:idx val="2"/>
          <c:order val="2"/>
          <c:tx>
            <c:strRef>
              <c:f>'Early Stage x Size'!$Q$11</c:f>
              <c:strCache>
                <c:ptCount val="1"/>
                <c:pt idx="0">
                  <c:v>$1M-$5M</c:v>
                </c:pt>
              </c:strCache>
            </c:strRef>
          </c:tx>
          <c:spPr>
            <a:solidFill>
              <a:schemeClr val="accent3"/>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Size'!$V$11:$BF$11</c:f>
              <c:numCache>
                <c:formatCode>General</c:formatCode>
                <c:ptCount val="37"/>
                <c:pt idx="0">
                  <c:v>275</c:v>
                </c:pt>
                <c:pt idx="1">
                  <c:v>337</c:v>
                </c:pt>
                <c:pt idx="2">
                  <c:v>264</c:v>
                </c:pt>
                <c:pt idx="3">
                  <c:v>300</c:v>
                </c:pt>
                <c:pt idx="4">
                  <c:v>308</c:v>
                </c:pt>
                <c:pt idx="5">
                  <c:v>239</c:v>
                </c:pt>
                <c:pt idx="6">
                  <c:v>242</c:v>
                </c:pt>
                <c:pt idx="7">
                  <c:v>232</c:v>
                </c:pt>
                <c:pt idx="8">
                  <c:v>273</c:v>
                </c:pt>
                <c:pt idx="9">
                  <c:v>244</c:v>
                </c:pt>
                <c:pt idx="10">
                  <c:v>223</c:v>
                </c:pt>
                <c:pt idx="11">
                  <c:v>248</c:v>
                </c:pt>
                <c:pt idx="12">
                  <c:v>239</c:v>
                </c:pt>
                <c:pt idx="13">
                  <c:v>219</c:v>
                </c:pt>
                <c:pt idx="14">
                  <c:v>208</c:v>
                </c:pt>
                <c:pt idx="15">
                  <c:v>232</c:v>
                </c:pt>
                <c:pt idx="16">
                  <c:v>225</c:v>
                </c:pt>
                <c:pt idx="17">
                  <c:v>198</c:v>
                </c:pt>
                <c:pt idx="18">
                  <c:v>181</c:v>
                </c:pt>
                <c:pt idx="19">
                  <c:v>244</c:v>
                </c:pt>
                <c:pt idx="20">
                  <c:v>194</c:v>
                </c:pt>
                <c:pt idx="21">
                  <c:v>174</c:v>
                </c:pt>
                <c:pt idx="22">
                  <c:v>187</c:v>
                </c:pt>
                <c:pt idx="23">
                  <c:v>244</c:v>
                </c:pt>
                <c:pt idx="24">
                  <c:v>263</c:v>
                </c:pt>
                <c:pt idx="25">
                  <c:v>228</c:v>
                </c:pt>
                <c:pt idx="26">
                  <c:v>255</c:v>
                </c:pt>
                <c:pt idx="27">
                  <c:v>248</c:v>
                </c:pt>
                <c:pt idx="28">
                  <c:v>217</c:v>
                </c:pt>
                <c:pt idx="29">
                  <c:v>208</c:v>
                </c:pt>
                <c:pt idx="30">
                  <c:v>194</c:v>
                </c:pt>
                <c:pt idx="31">
                  <c:v>211</c:v>
                </c:pt>
                <c:pt idx="32">
                  <c:v>163</c:v>
                </c:pt>
                <c:pt idx="33">
                  <c:v>183</c:v>
                </c:pt>
                <c:pt idx="34">
                  <c:v>147</c:v>
                </c:pt>
                <c:pt idx="35">
                  <c:v>163</c:v>
                </c:pt>
                <c:pt idx="36">
                  <c:v>154</c:v>
                </c:pt>
              </c:numCache>
            </c:numRef>
          </c:val>
          <c:extLst>
            <c:ext xmlns:c16="http://schemas.microsoft.com/office/drawing/2014/chart" uri="{C3380CC4-5D6E-409C-BE32-E72D297353CC}">
              <c16:uniqueId val="{00000002-BE99-4187-A3E3-827ADB405554}"/>
            </c:ext>
          </c:extLst>
        </c:ser>
        <c:ser>
          <c:idx val="3"/>
          <c:order val="3"/>
          <c:tx>
            <c:strRef>
              <c:f>'Early Stage x Size'!$Q$12</c:f>
              <c:strCache>
                <c:ptCount val="1"/>
                <c:pt idx="0">
                  <c:v>$5M-$10M</c:v>
                </c:pt>
              </c:strCache>
            </c:strRef>
          </c:tx>
          <c:spPr>
            <a:solidFill>
              <a:schemeClr val="accent4"/>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Size'!$V$12:$BF$12</c:f>
              <c:numCache>
                <c:formatCode>General</c:formatCode>
                <c:ptCount val="37"/>
                <c:pt idx="0">
                  <c:v>143</c:v>
                </c:pt>
                <c:pt idx="1">
                  <c:v>143</c:v>
                </c:pt>
                <c:pt idx="2">
                  <c:v>147</c:v>
                </c:pt>
                <c:pt idx="3">
                  <c:v>140</c:v>
                </c:pt>
                <c:pt idx="4">
                  <c:v>123</c:v>
                </c:pt>
                <c:pt idx="5">
                  <c:v>132</c:v>
                </c:pt>
                <c:pt idx="6">
                  <c:v>166</c:v>
                </c:pt>
                <c:pt idx="7">
                  <c:v>130</c:v>
                </c:pt>
                <c:pt idx="8">
                  <c:v>128</c:v>
                </c:pt>
                <c:pt idx="9">
                  <c:v>174</c:v>
                </c:pt>
                <c:pt idx="10">
                  <c:v>147</c:v>
                </c:pt>
                <c:pt idx="11">
                  <c:v>149</c:v>
                </c:pt>
                <c:pt idx="12">
                  <c:v>131</c:v>
                </c:pt>
                <c:pt idx="13">
                  <c:v>168</c:v>
                </c:pt>
                <c:pt idx="14">
                  <c:v>148</c:v>
                </c:pt>
                <c:pt idx="15">
                  <c:v>141</c:v>
                </c:pt>
                <c:pt idx="16">
                  <c:v>113</c:v>
                </c:pt>
                <c:pt idx="17">
                  <c:v>156</c:v>
                </c:pt>
                <c:pt idx="18">
                  <c:v>124</c:v>
                </c:pt>
                <c:pt idx="19">
                  <c:v>135</c:v>
                </c:pt>
                <c:pt idx="20">
                  <c:v>105</c:v>
                </c:pt>
                <c:pt idx="21">
                  <c:v>118</c:v>
                </c:pt>
                <c:pt idx="22">
                  <c:v>110</c:v>
                </c:pt>
                <c:pt idx="23">
                  <c:v>124</c:v>
                </c:pt>
                <c:pt idx="24">
                  <c:v>138</c:v>
                </c:pt>
                <c:pt idx="25">
                  <c:v>143</c:v>
                </c:pt>
                <c:pt idx="26">
                  <c:v>158</c:v>
                </c:pt>
                <c:pt idx="27">
                  <c:v>132</c:v>
                </c:pt>
                <c:pt idx="28">
                  <c:v>121</c:v>
                </c:pt>
                <c:pt idx="29">
                  <c:v>123</c:v>
                </c:pt>
                <c:pt idx="30">
                  <c:v>105</c:v>
                </c:pt>
                <c:pt idx="31">
                  <c:v>110</c:v>
                </c:pt>
                <c:pt idx="32">
                  <c:v>96</c:v>
                </c:pt>
                <c:pt idx="33">
                  <c:v>81</c:v>
                </c:pt>
                <c:pt idx="34">
                  <c:v>91</c:v>
                </c:pt>
                <c:pt idx="35">
                  <c:v>102</c:v>
                </c:pt>
                <c:pt idx="36">
                  <c:v>74</c:v>
                </c:pt>
              </c:numCache>
            </c:numRef>
          </c:val>
          <c:extLst>
            <c:ext xmlns:c16="http://schemas.microsoft.com/office/drawing/2014/chart" uri="{C3380CC4-5D6E-409C-BE32-E72D297353CC}">
              <c16:uniqueId val="{00000003-BE99-4187-A3E3-827ADB405554}"/>
            </c:ext>
          </c:extLst>
        </c:ser>
        <c:ser>
          <c:idx val="4"/>
          <c:order val="4"/>
          <c:tx>
            <c:strRef>
              <c:f>'Early Stage x Size'!$Q$13</c:f>
              <c:strCache>
                <c:ptCount val="1"/>
                <c:pt idx="0">
                  <c:v>$10M-$25M</c:v>
                </c:pt>
              </c:strCache>
            </c:strRef>
          </c:tx>
          <c:spPr>
            <a:solidFill>
              <a:schemeClr val="accent5"/>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Size'!$V$13:$BF$13</c:f>
              <c:numCache>
                <c:formatCode>General</c:formatCode>
                <c:ptCount val="37"/>
                <c:pt idx="0">
                  <c:v>133</c:v>
                </c:pt>
                <c:pt idx="1">
                  <c:v>135</c:v>
                </c:pt>
                <c:pt idx="2">
                  <c:v>121</c:v>
                </c:pt>
                <c:pt idx="3">
                  <c:v>131</c:v>
                </c:pt>
                <c:pt idx="4">
                  <c:v>114</c:v>
                </c:pt>
                <c:pt idx="5">
                  <c:v>137</c:v>
                </c:pt>
                <c:pt idx="6">
                  <c:v>117</c:v>
                </c:pt>
                <c:pt idx="7">
                  <c:v>135</c:v>
                </c:pt>
                <c:pt idx="8">
                  <c:v>128</c:v>
                </c:pt>
                <c:pt idx="9">
                  <c:v>160</c:v>
                </c:pt>
                <c:pt idx="10">
                  <c:v>147</c:v>
                </c:pt>
                <c:pt idx="11">
                  <c:v>160</c:v>
                </c:pt>
                <c:pt idx="12">
                  <c:v>168</c:v>
                </c:pt>
                <c:pt idx="13">
                  <c:v>161</c:v>
                </c:pt>
                <c:pt idx="14">
                  <c:v>156</c:v>
                </c:pt>
                <c:pt idx="15">
                  <c:v>185</c:v>
                </c:pt>
                <c:pt idx="16">
                  <c:v>162</c:v>
                </c:pt>
                <c:pt idx="17">
                  <c:v>165</c:v>
                </c:pt>
                <c:pt idx="18">
                  <c:v>169</c:v>
                </c:pt>
                <c:pt idx="19">
                  <c:v>170</c:v>
                </c:pt>
                <c:pt idx="20">
                  <c:v>148</c:v>
                </c:pt>
                <c:pt idx="21">
                  <c:v>128</c:v>
                </c:pt>
                <c:pt idx="22">
                  <c:v>156</c:v>
                </c:pt>
                <c:pt idx="23">
                  <c:v>184</c:v>
                </c:pt>
                <c:pt idx="24">
                  <c:v>196</c:v>
                </c:pt>
                <c:pt idx="25">
                  <c:v>291</c:v>
                </c:pt>
                <c:pt idx="26">
                  <c:v>251</c:v>
                </c:pt>
                <c:pt idx="27">
                  <c:v>263</c:v>
                </c:pt>
                <c:pt idx="28">
                  <c:v>243</c:v>
                </c:pt>
                <c:pt idx="29">
                  <c:v>241</c:v>
                </c:pt>
                <c:pt idx="30">
                  <c:v>185</c:v>
                </c:pt>
                <c:pt idx="31">
                  <c:v>158</c:v>
                </c:pt>
                <c:pt idx="32">
                  <c:v>136</c:v>
                </c:pt>
                <c:pt idx="33">
                  <c:v>134</c:v>
                </c:pt>
                <c:pt idx="34">
                  <c:v>128</c:v>
                </c:pt>
                <c:pt idx="35">
                  <c:v>142</c:v>
                </c:pt>
                <c:pt idx="36">
                  <c:v>115</c:v>
                </c:pt>
              </c:numCache>
            </c:numRef>
          </c:val>
          <c:extLst>
            <c:ext xmlns:c16="http://schemas.microsoft.com/office/drawing/2014/chart" uri="{C3380CC4-5D6E-409C-BE32-E72D297353CC}">
              <c16:uniqueId val="{00000004-BE99-4187-A3E3-827ADB405554}"/>
            </c:ext>
          </c:extLst>
        </c:ser>
        <c:ser>
          <c:idx val="5"/>
          <c:order val="5"/>
          <c:tx>
            <c:strRef>
              <c:f>'Early Stage x Size'!$Q$14</c:f>
              <c:strCache>
                <c:ptCount val="1"/>
                <c:pt idx="0">
                  <c:v>$25M+</c:v>
                </c:pt>
              </c:strCache>
            </c:strRef>
          </c:tx>
          <c:spPr>
            <a:solidFill>
              <a:schemeClr val="accent6"/>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Size'!$V$14:$BF$14</c:f>
              <c:numCache>
                <c:formatCode>General</c:formatCode>
                <c:ptCount val="37"/>
                <c:pt idx="0">
                  <c:v>38</c:v>
                </c:pt>
                <c:pt idx="1">
                  <c:v>60</c:v>
                </c:pt>
                <c:pt idx="2">
                  <c:v>65</c:v>
                </c:pt>
                <c:pt idx="3">
                  <c:v>55</c:v>
                </c:pt>
                <c:pt idx="4">
                  <c:v>54</c:v>
                </c:pt>
                <c:pt idx="5">
                  <c:v>51</c:v>
                </c:pt>
                <c:pt idx="6">
                  <c:v>38</c:v>
                </c:pt>
                <c:pt idx="7">
                  <c:v>49</c:v>
                </c:pt>
                <c:pt idx="8">
                  <c:v>58</c:v>
                </c:pt>
                <c:pt idx="9">
                  <c:v>64</c:v>
                </c:pt>
                <c:pt idx="10">
                  <c:v>60</c:v>
                </c:pt>
                <c:pt idx="11">
                  <c:v>78</c:v>
                </c:pt>
                <c:pt idx="12">
                  <c:v>83</c:v>
                </c:pt>
                <c:pt idx="13">
                  <c:v>94</c:v>
                </c:pt>
                <c:pt idx="14">
                  <c:v>92</c:v>
                </c:pt>
                <c:pt idx="15">
                  <c:v>95</c:v>
                </c:pt>
                <c:pt idx="16">
                  <c:v>87</c:v>
                </c:pt>
                <c:pt idx="17">
                  <c:v>105</c:v>
                </c:pt>
                <c:pt idx="18">
                  <c:v>106</c:v>
                </c:pt>
                <c:pt idx="19">
                  <c:v>103</c:v>
                </c:pt>
                <c:pt idx="20">
                  <c:v>91</c:v>
                </c:pt>
                <c:pt idx="21">
                  <c:v>90</c:v>
                </c:pt>
                <c:pt idx="22">
                  <c:v>132</c:v>
                </c:pt>
                <c:pt idx="23">
                  <c:v>138</c:v>
                </c:pt>
                <c:pt idx="24">
                  <c:v>161</c:v>
                </c:pt>
                <c:pt idx="25">
                  <c:v>229</c:v>
                </c:pt>
                <c:pt idx="26">
                  <c:v>246</c:v>
                </c:pt>
                <c:pt idx="27">
                  <c:v>271</c:v>
                </c:pt>
                <c:pt idx="28">
                  <c:v>236</c:v>
                </c:pt>
                <c:pt idx="29">
                  <c:v>205</c:v>
                </c:pt>
                <c:pt idx="30">
                  <c:v>147</c:v>
                </c:pt>
                <c:pt idx="31">
                  <c:v>124</c:v>
                </c:pt>
                <c:pt idx="32">
                  <c:v>103</c:v>
                </c:pt>
                <c:pt idx="33">
                  <c:v>110</c:v>
                </c:pt>
                <c:pt idx="34">
                  <c:v>101</c:v>
                </c:pt>
                <c:pt idx="35">
                  <c:v>103</c:v>
                </c:pt>
                <c:pt idx="36">
                  <c:v>100</c:v>
                </c:pt>
              </c:numCache>
            </c:numRef>
          </c:val>
          <c:extLst>
            <c:ext xmlns:c16="http://schemas.microsoft.com/office/drawing/2014/chart" uri="{C3380CC4-5D6E-409C-BE32-E72D297353CC}">
              <c16:uniqueId val="{00000005-BE99-4187-A3E3-827ADB40555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Size'!$Q$47</c:f>
              <c:strCache>
                <c:ptCount val="1"/>
                <c:pt idx="0">
                  <c:v>Under $500K</c:v>
                </c:pt>
              </c:strCache>
            </c:strRef>
          </c:tx>
          <c:spPr>
            <a:solidFill>
              <a:schemeClr val="accent1"/>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Size'!$V$47:$BF$47</c:f>
              <c:numCache>
                <c:formatCode>"$"#,##0.0</c:formatCode>
                <c:ptCount val="37"/>
                <c:pt idx="0">
                  <c:v>4.1557681055999995E-2</c:v>
                </c:pt>
                <c:pt idx="1">
                  <c:v>4.2536663098999991E-2</c:v>
                </c:pt>
                <c:pt idx="2">
                  <c:v>3.8080501911000035E-2</c:v>
                </c:pt>
                <c:pt idx="3">
                  <c:v>4.205901999399999E-2</c:v>
                </c:pt>
                <c:pt idx="4">
                  <c:v>4.0591867746000043E-2</c:v>
                </c:pt>
                <c:pt idx="5">
                  <c:v>3.8981153232000014E-2</c:v>
                </c:pt>
                <c:pt idx="6">
                  <c:v>3.3989113716999989E-2</c:v>
                </c:pt>
                <c:pt idx="7">
                  <c:v>3.3584183675999989E-2</c:v>
                </c:pt>
                <c:pt idx="8">
                  <c:v>3.8214189931000002E-2</c:v>
                </c:pt>
                <c:pt idx="9">
                  <c:v>3.9931187403999986E-2</c:v>
                </c:pt>
                <c:pt idx="10">
                  <c:v>4.0797783962999996E-2</c:v>
                </c:pt>
                <c:pt idx="11">
                  <c:v>3.8862963626999987E-2</c:v>
                </c:pt>
                <c:pt idx="12">
                  <c:v>4.1196284482000009E-2</c:v>
                </c:pt>
                <c:pt idx="13">
                  <c:v>3.6056268656000007E-2</c:v>
                </c:pt>
                <c:pt idx="14">
                  <c:v>3.2691665838000004E-2</c:v>
                </c:pt>
                <c:pt idx="15">
                  <c:v>3.7170923146000012E-2</c:v>
                </c:pt>
                <c:pt idx="16">
                  <c:v>3.5271772811999995E-2</c:v>
                </c:pt>
                <c:pt idx="17">
                  <c:v>3.5540096266999992E-2</c:v>
                </c:pt>
                <c:pt idx="18">
                  <c:v>3.8303552099999978E-2</c:v>
                </c:pt>
                <c:pt idx="19">
                  <c:v>3.174135094500001E-2</c:v>
                </c:pt>
                <c:pt idx="20">
                  <c:v>3.8323082416E-2</c:v>
                </c:pt>
                <c:pt idx="21">
                  <c:v>2.8269329587000003E-2</c:v>
                </c:pt>
                <c:pt idx="22">
                  <c:v>3.0785114799000007E-2</c:v>
                </c:pt>
                <c:pt idx="23">
                  <c:v>3.1202308131000004E-2</c:v>
                </c:pt>
                <c:pt idx="24">
                  <c:v>3.6131574638000007E-2</c:v>
                </c:pt>
                <c:pt idx="25">
                  <c:v>3.0876506678000015E-2</c:v>
                </c:pt>
                <c:pt idx="26">
                  <c:v>3.4553214979000012E-2</c:v>
                </c:pt>
                <c:pt idx="27">
                  <c:v>3.2319448654999992E-2</c:v>
                </c:pt>
                <c:pt idx="28">
                  <c:v>3.5794794741000009E-2</c:v>
                </c:pt>
                <c:pt idx="29">
                  <c:v>2.6867372404000014E-2</c:v>
                </c:pt>
                <c:pt idx="30">
                  <c:v>2.6278249794999996E-2</c:v>
                </c:pt>
                <c:pt idx="31">
                  <c:v>2.5212512310000015E-2</c:v>
                </c:pt>
                <c:pt idx="32">
                  <c:v>2.310232454499999E-2</c:v>
                </c:pt>
                <c:pt idx="33">
                  <c:v>2.9488536156999996E-2</c:v>
                </c:pt>
                <c:pt idx="34">
                  <c:v>2.3733324000000007E-2</c:v>
                </c:pt>
                <c:pt idx="35">
                  <c:v>2.4257175243999996E-2</c:v>
                </c:pt>
                <c:pt idx="36">
                  <c:v>2.1403626999999991E-2</c:v>
                </c:pt>
              </c:numCache>
            </c:numRef>
          </c:val>
          <c:extLst>
            <c:ext xmlns:c16="http://schemas.microsoft.com/office/drawing/2014/chart" uri="{C3380CC4-5D6E-409C-BE32-E72D297353CC}">
              <c16:uniqueId val="{00000000-3737-4589-96FC-731E93086F37}"/>
            </c:ext>
          </c:extLst>
        </c:ser>
        <c:ser>
          <c:idx val="1"/>
          <c:order val="1"/>
          <c:tx>
            <c:strRef>
              <c:f>'Early Stage x Size'!$Q$48</c:f>
              <c:strCache>
                <c:ptCount val="1"/>
                <c:pt idx="0">
                  <c:v>$500K-$1M</c:v>
                </c:pt>
              </c:strCache>
            </c:strRef>
          </c:tx>
          <c:spPr>
            <a:solidFill>
              <a:schemeClr val="accent2"/>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Size'!$V$48:$BF$48</c:f>
              <c:numCache>
                <c:formatCode>"$"#,##0.0</c:formatCode>
                <c:ptCount val="37"/>
                <c:pt idx="0">
                  <c:v>7.8366531000000017E-2</c:v>
                </c:pt>
                <c:pt idx="1">
                  <c:v>7.252042799999997E-2</c:v>
                </c:pt>
                <c:pt idx="2">
                  <c:v>8.5561284475999991E-2</c:v>
                </c:pt>
                <c:pt idx="3">
                  <c:v>6.138041100000001E-2</c:v>
                </c:pt>
                <c:pt idx="4">
                  <c:v>6.828290599999999E-2</c:v>
                </c:pt>
                <c:pt idx="5">
                  <c:v>5.9119537485999976E-2</c:v>
                </c:pt>
                <c:pt idx="6">
                  <c:v>5.7391060266999985E-2</c:v>
                </c:pt>
                <c:pt idx="7">
                  <c:v>4.7217781265000008E-2</c:v>
                </c:pt>
                <c:pt idx="8">
                  <c:v>6.3738867683000008E-2</c:v>
                </c:pt>
                <c:pt idx="9">
                  <c:v>5.5561350000000002E-2</c:v>
                </c:pt>
                <c:pt idx="10">
                  <c:v>5.4382981999999983E-2</c:v>
                </c:pt>
                <c:pt idx="11">
                  <c:v>6.4067836818999996E-2</c:v>
                </c:pt>
                <c:pt idx="12">
                  <c:v>4.7503255999999987E-2</c:v>
                </c:pt>
                <c:pt idx="13">
                  <c:v>6.2846249000000007E-2</c:v>
                </c:pt>
                <c:pt idx="14">
                  <c:v>4.7188329415999992E-2</c:v>
                </c:pt>
                <c:pt idx="15">
                  <c:v>5.4516643848999985E-2</c:v>
                </c:pt>
                <c:pt idx="16">
                  <c:v>6.8530622674000022E-2</c:v>
                </c:pt>
                <c:pt idx="17">
                  <c:v>6.6461406759000016E-2</c:v>
                </c:pt>
                <c:pt idx="18">
                  <c:v>4.7898137976999988E-2</c:v>
                </c:pt>
                <c:pt idx="19">
                  <c:v>5.8418738871999998E-2</c:v>
                </c:pt>
                <c:pt idx="20">
                  <c:v>5.9723769092999993E-2</c:v>
                </c:pt>
                <c:pt idx="21">
                  <c:v>4.4326563668999987E-2</c:v>
                </c:pt>
                <c:pt idx="22">
                  <c:v>4.3420301999999987E-2</c:v>
                </c:pt>
                <c:pt idx="23">
                  <c:v>5.4024817999999988E-2</c:v>
                </c:pt>
                <c:pt idx="24">
                  <c:v>6.1920560031000015E-2</c:v>
                </c:pt>
                <c:pt idx="25">
                  <c:v>4.8462581462999997E-2</c:v>
                </c:pt>
                <c:pt idx="26">
                  <c:v>5.3278903087E-2</c:v>
                </c:pt>
                <c:pt idx="27">
                  <c:v>6.4232971999999999E-2</c:v>
                </c:pt>
                <c:pt idx="28">
                  <c:v>4.7373982343000005E-2</c:v>
                </c:pt>
                <c:pt idx="29">
                  <c:v>3.8564736785999996E-2</c:v>
                </c:pt>
                <c:pt idx="30">
                  <c:v>4.5205198531000017E-2</c:v>
                </c:pt>
                <c:pt idx="31">
                  <c:v>4.352433691999999E-2</c:v>
                </c:pt>
                <c:pt idx="32">
                  <c:v>2.8684364532999995E-2</c:v>
                </c:pt>
                <c:pt idx="33">
                  <c:v>2.7746771999999999E-2</c:v>
                </c:pt>
                <c:pt idx="34">
                  <c:v>3.5621803119000005E-2</c:v>
                </c:pt>
                <c:pt idx="35">
                  <c:v>3.2349424691000002E-2</c:v>
                </c:pt>
                <c:pt idx="36">
                  <c:v>1.8630593000000004E-2</c:v>
                </c:pt>
              </c:numCache>
            </c:numRef>
          </c:val>
          <c:extLst>
            <c:ext xmlns:c16="http://schemas.microsoft.com/office/drawing/2014/chart" uri="{C3380CC4-5D6E-409C-BE32-E72D297353CC}">
              <c16:uniqueId val="{00000001-3737-4589-96FC-731E93086F37}"/>
            </c:ext>
          </c:extLst>
        </c:ser>
        <c:ser>
          <c:idx val="2"/>
          <c:order val="2"/>
          <c:tx>
            <c:strRef>
              <c:f>'Early Stage x Size'!$Q$49</c:f>
              <c:strCache>
                <c:ptCount val="1"/>
                <c:pt idx="0">
                  <c:v>$1M-$5M</c:v>
                </c:pt>
              </c:strCache>
            </c:strRef>
          </c:tx>
          <c:spPr>
            <a:solidFill>
              <a:schemeClr val="accent3"/>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Size'!$V$49:$BF$49</c:f>
              <c:numCache>
                <c:formatCode>"$"#,##0.0</c:formatCode>
                <c:ptCount val="37"/>
                <c:pt idx="0">
                  <c:v>0.62484629135699987</c:v>
                </c:pt>
                <c:pt idx="1">
                  <c:v>0.82480943507399995</c:v>
                </c:pt>
                <c:pt idx="2">
                  <c:v>0.65510173719900011</c:v>
                </c:pt>
                <c:pt idx="3">
                  <c:v>0.74691671101599999</c:v>
                </c:pt>
                <c:pt idx="4">
                  <c:v>0.75882325363799974</c:v>
                </c:pt>
                <c:pt idx="5">
                  <c:v>0.5907078832120003</c:v>
                </c:pt>
                <c:pt idx="6">
                  <c:v>0.61918102649600004</c:v>
                </c:pt>
                <c:pt idx="7">
                  <c:v>0.60178432228399992</c:v>
                </c:pt>
                <c:pt idx="8">
                  <c:v>0.67887069599000049</c:v>
                </c:pt>
                <c:pt idx="9">
                  <c:v>0.62978880690600003</c:v>
                </c:pt>
                <c:pt idx="10">
                  <c:v>0.5713954833110001</c:v>
                </c:pt>
                <c:pt idx="11">
                  <c:v>0.60277051236099999</c:v>
                </c:pt>
                <c:pt idx="12">
                  <c:v>0.58706424822900005</c:v>
                </c:pt>
                <c:pt idx="13">
                  <c:v>0.57740200852999968</c:v>
                </c:pt>
                <c:pt idx="14">
                  <c:v>0.51863654799300019</c:v>
                </c:pt>
                <c:pt idx="15">
                  <c:v>0.61833250306199994</c:v>
                </c:pt>
                <c:pt idx="16">
                  <c:v>0.59497145501700033</c:v>
                </c:pt>
                <c:pt idx="17">
                  <c:v>0.49416992361500006</c:v>
                </c:pt>
                <c:pt idx="18">
                  <c:v>0.44429710968599984</c:v>
                </c:pt>
                <c:pt idx="19">
                  <c:v>0.615202830265</c:v>
                </c:pt>
                <c:pt idx="20">
                  <c:v>0.47187118636199987</c:v>
                </c:pt>
                <c:pt idx="21">
                  <c:v>0.41209113113800022</c:v>
                </c:pt>
                <c:pt idx="22">
                  <c:v>0.48141924164999994</c:v>
                </c:pt>
                <c:pt idx="23">
                  <c:v>0.63466726977899979</c:v>
                </c:pt>
                <c:pt idx="24">
                  <c:v>0.63571998634200011</c:v>
                </c:pt>
                <c:pt idx="25">
                  <c:v>0.58990972057900004</c:v>
                </c:pt>
                <c:pt idx="26">
                  <c:v>0.61379253647399978</c:v>
                </c:pt>
                <c:pt idx="27">
                  <c:v>0.63478558154100018</c:v>
                </c:pt>
                <c:pt idx="28">
                  <c:v>0.53525787762100019</c:v>
                </c:pt>
                <c:pt idx="29">
                  <c:v>0.53381839532199993</c:v>
                </c:pt>
                <c:pt idx="30">
                  <c:v>0.47938094366000017</c:v>
                </c:pt>
                <c:pt idx="31">
                  <c:v>0.51986262160999985</c:v>
                </c:pt>
                <c:pt idx="32">
                  <c:v>0.3927875549999999</c:v>
                </c:pt>
                <c:pt idx="33">
                  <c:v>0.45027865808599998</c:v>
                </c:pt>
                <c:pt idx="34">
                  <c:v>0.38756896874499996</c:v>
                </c:pt>
                <c:pt idx="35">
                  <c:v>0.40122790069299996</c:v>
                </c:pt>
                <c:pt idx="36">
                  <c:v>0.41041586699999982</c:v>
                </c:pt>
              </c:numCache>
            </c:numRef>
          </c:val>
          <c:extLst>
            <c:ext xmlns:c16="http://schemas.microsoft.com/office/drawing/2014/chart" uri="{C3380CC4-5D6E-409C-BE32-E72D297353CC}">
              <c16:uniqueId val="{00000002-3737-4589-96FC-731E93086F37}"/>
            </c:ext>
          </c:extLst>
        </c:ser>
        <c:ser>
          <c:idx val="3"/>
          <c:order val="3"/>
          <c:tx>
            <c:strRef>
              <c:f>'Early Stage x Size'!$Q$50</c:f>
              <c:strCache>
                <c:ptCount val="1"/>
                <c:pt idx="0">
                  <c:v>$5M-$10M</c:v>
                </c:pt>
              </c:strCache>
            </c:strRef>
          </c:tx>
          <c:spPr>
            <a:solidFill>
              <a:schemeClr val="accent4"/>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Size'!$V$50:$BF$50</c:f>
              <c:numCache>
                <c:formatCode>"$"#,##0.0</c:formatCode>
                <c:ptCount val="37"/>
                <c:pt idx="0">
                  <c:v>0.98010576270900007</c:v>
                </c:pt>
                <c:pt idx="1">
                  <c:v>0.96923905091499973</c:v>
                </c:pt>
                <c:pt idx="2">
                  <c:v>1.0150657880219998</c:v>
                </c:pt>
                <c:pt idx="3">
                  <c:v>0.9277467909999999</c:v>
                </c:pt>
                <c:pt idx="4">
                  <c:v>0.82111109299999963</c:v>
                </c:pt>
                <c:pt idx="5">
                  <c:v>0.94834586446200031</c:v>
                </c:pt>
                <c:pt idx="6">
                  <c:v>1.1346289129490004</c:v>
                </c:pt>
                <c:pt idx="7">
                  <c:v>0.87599715556700031</c:v>
                </c:pt>
                <c:pt idx="8">
                  <c:v>0.87717878699999974</c:v>
                </c:pt>
                <c:pt idx="9">
                  <c:v>1.2176161231430005</c:v>
                </c:pt>
                <c:pt idx="10">
                  <c:v>1.0327260460000003</c:v>
                </c:pt>
                <c:pt idx="11">
                  <c:v>1.0484742893769998</c:v>
                </c:pt>
                <c:pt idx="12">
                  <c:v>0.94378961800000005</c:v>
                </c:pt>
                <c:pt idx="13">
                  <c:v>1.1932246343269999</c:v>
                </c:pt>
                <c:pt idx="14">
                  <c:v>1.0769061602439998</c:v>
                </c:pt>
                <c:pt idx="15">
                  <c:v>1.0193610537169999</c:v>
                </c:pt>
                <c:pt idx="16">
                  <c:v>0.80338295018500017</c:v>
                </c:pt>
                <c:pt idx="17">
                  <c:v>1.1038733404580001</c:v>
                </c:pt>
                <c:pt idx="18">
                  <c:v>0.89281021199999988</c:v>
                </c:pt>
                <c:pt idx="19">
                  <c:v>0.91478061728500004</c:v>
                </c:pt>
                <c:pt idx="20">
                  <c:v>0.75334530105800035</c:v>
                </c:pt>
                <c:pt idx="21">
                  <c:v>0.83554917391500005</c:v>
                </c:pt>
                <c:pt idx="22">
                  <c:v>0.78451301560199982</c:v>
                </c:pt>
                <c:pt idx="23">
                  <c:v>0.88936202938600017</c:v>
                </c:pt>
                <c:pt idx="24">
                  <c:v>0.96504170472700002</c:v>
                </c:pt>
                <c:pt idx="25">
                  <c:v>1.039224381458</c:v>
                </c:pt>
                <c:pt idx="26">
                  <c:v>1.1329928526830002</c:v>
                </c:pt>
                <c:pt idx="27">
                  <c:v>0.91864457890899998</c:v>
                </c:pt>
                <c:pt idx="28">
                  <c:v>0.84197653599099997</c:v>
                </c:pt>
                <c:pt idx="29">
                  <c:v>0.85712197400000012</c:v>
                </c:pt>
                <c:pt idx="30">
                  <c:v>0.72846782398700005</c:v>
                </c:pt>
                <c:pt idx="31">
                  <c:v>0.76318342400000005</c:v>
                </c:pt>
                <c:pt idx="32">
                  <c:v>0.67175170269299989</c:v>
                </c:pt>
                <c:pt idx="33">
                  <c:v>0.55476929086299998</c:v>
                </c:pt>
                <c:pt idx="34">
                  <c:v>0.64323030600000031</c:v>
                </c:pt>
                <c:pt idx="35">
                  <c:v>0.70921361800000016</c:v>
                </c:pt>
                <c:pt idx="36">
                  <c:v>0.52137356400000001</c:v>
                </c:pt>
              </c:numCache>
            </c:numRef>
          </c:val>
          <c:extLst>
            <c:ext xmlns:c16="http://schemas.microsoft.com/office/drawing/2014/chart" uri="{C3380CC4-5D6E-409C-BE32-E72D297353CC}">
              <c16:uniqueId val="{00000003-3737-4589-96FC-731E93086F37}"/>
            </c:ext>
          </c:extLst>
        </c:ser>
        <c:ser>
          <c:idx val="4"/>
          <c:order val="4"/>
          <c:tx>
            <c:strRef>
              <c:f>'Early Stage x Size'!$Q$51</c:f>
              <c:strCache>
                <c:ptCount val="1"/>
                <c:pt idx="0">
                  <c:v>$10M-$25M</c:v>
                </c:pt>
              </c:strCache>
            </c:strRef>
          </c:tx>
          <c:spPr>
            <a:solidFill>
              <a:schemeClr val="accent5"/>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Size'!$V$51:$BF$51</c:f>
              <c:numCache>
                <c:formatCode>"$"#,##0.0</c:formatCode>
                <c:ptCount val="37"/>
                <c:pt idx="0">
                  <c:v>1.9337415840200003</c:v>
                </c:pt>
                <c:pt idx="1">
                  <c:v>2.0386338998899998</c:v>
                </c:pt>
                <c:pt idx="2">
                  <c:v>1.7331650481400005</c:v>
                </c:pt>
                <c:pt idx="3">
                  <c:v>1.906663315010001</c:v>
                </c:pt>
                <c:pt idx="4">
                  <c:v>1.6607055328200007</c:v>
                </c:pt>
                <c:pt idx="5">
                  <c:v>2.0651016961800006</c:v>
                </c:pt>
                <c:pt idx="6">
                  <c:v>1.71683264025</c:v>
                </c:pt>
                <c:pt idx="7">
                  <c:v>2.0896207990000004</c:v>
                </c:pt>
                <c:pt idx="8">
                  <c:v>1.9296946850900005</c:v>
                </c:pt>
                <c:pt idx="9">
                  <c:v>2.3560029363299999</c:v>
                </c:pt>
                <c:pt idx="10">
                  <c:v>2.1607816810000009</c:v>
                </c:pt>
                <c:pt idx="11">
                  <c:v>2.4313365937200002</c:v>
                </c:pt>
                <c:pt idx="12">
                  <c:v>2.4339310580799998</c:v>
                </c:pt>
                <c:pt idx="13">
                  <c:v>2.3623834900000005</c:v>
                </c:pt>
                <c:pt idx="14">
                  <c:v>2.3951568510000003</c:v>
                </c:pt>
                <c:pt idx="15">
                  <c:v>2.8510609389799999</c:v>
                </c:pt>
                <c:pt idx="16">
                  <c:v>2.421852625010001</c:v>
                </c:pt>
                <c:pt idx="17">
                  <c:v>2.5077140980000006</c:v>
                </c:pt>
                <c:pt idx="18">
                  <c:v>2.6465036527299994</c:v>
                </c:pt>
                <c:pt idx="19">
                  <c:v>2.5875553453399998</c:v>
                </c:pt>
                <c:pt idx="20">
                  <c:v>2.2809232310799996</c:v>
                </c:pt>
                <c:pt idx="21">
                  <c:v>1.8848964302099993</c:v>
                </c:pt>
                <c:pt idx="22">
                  <c:v>2.3477035450000003</c:v>
                </c:pt>
                <c:pt idx="23">
                  <c:v>2.8363155903199999</c:v>
                </c:pt>
                <c:pt idx="24">
                  <c:v>3.0005335599899987</c:v>
                </c:pt>
                <c:pt idx="25">
                  <c:v>4.555425297000002</c:v>
                </c:pt>
                <c:pt idx="26">
                  <c:v>4.0218371319799946</c:v>
                </c:pt>
                <c:pt idx="27">
                  <c:v>4.2230779240000009</c:v>
                </c:pt>
                <c:pt idx="28">
                  <c:v>3.9200923350000001</c:v>
                </c:pt>
                <c:pt idx="29">
                  <c:v>3.8794445071099997</c:v>
                </c:pt>
                <c:pt idx="30">
                  <c:v>2.9272211586199992</c:v>
                </c:pt>
                <c:pt idx="31">
                  <c:v>2.4398110928599999</c:v>
                </c:pt>
                <c:pt idx="32">
                  <c:v>2.1962012401200006</c:v>
                </c:pt>
                <c:pt idx="33">
                  <c:v>2.1069662679999994</c:v>
                </c:pt>
                <c:pt idx="34">
                  <c:v>1.9848317149999999</c:v>
                </c:pt>
                <c:pt idx="35">
                  <c:v>2.2354651475300003</c:v>
                </c:pt>
                <c:pt idx="36">
                  <c:v>1.8134211949999997</c:v>
                </c:pt>
              </c:numCache>
            </c:numRef>
          </c:val>
          <c:extLst>
            <c:ext xmlns:c16="http://schemas.microsoft.com/office/drawing/2014/chart" uri="{C3380CC4-5D6E-409C-BE32-E72D297353CC}">
              <c16:uniqueId val="{00000004-3737-4589-96FC-731E93086F37}"/>
            </c:ext>
          </c:extLst>
        </c:ser>
        <c:ser>
          <c:idx val="5"/>
          <c:order val="5"/>
          <c:tx>
            <c:strRef>
              <c:f>'Early Stage x Size'!$Q$52</c:f>
              <c:strCache>
                <c:ptCount val="1"/>
                <c:pt idx="0">
                  <c:v>$25M+</c:v>
                </c:pt>
              </c:strCache>
            </c:strRef>
          </c:tx>
          <c:spPr>
            <a:solidFill>
              <a:schemeClr val="accent6"/>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Size'!$V$52:$BF$52</c:f>
              <c:numCache>
                <c:formatCode>"$"#,##0.0</c:formatCode>
                <c:ptCount val="37"/>
                <c:pt idx="0">
                  <c:v>1.6640088700000004</c:v>
                </c:pt>
                <c:pt idx="1">
                  <c:v>3.8947573513700005</c:v>
                </c:pt>
                <c:pt idx="2">
                  <c:v>3.7243261670000005</c:v>
                </c:pt>
                <c:pt idx="3">
                  <c:v>2.7537042619999998</c:v>
                </c:pt>
                <c:pt idx="4">
                  <c:v>3.0711159911200001</c:v>
                </c:pt>
                <c:pt idx="5">
                  <c:v>3.8766367300000004</c:v>
                </c:pt>
                <c:pt idx="6">
                  <c:v>2.0146185290000003</c:v>
                </c:pt>
                <c:pt idx="7">
                  <c:v>2.8773888405000005</c:v>
                </c:pt>
                <c:pt idx="8">
                  <c:v>2.8951274160000007</c:v>
                </c:pt>
                <c:pt idx="9">
                  <c:v>3.0604233189999999</c:v>
                </c:pt>
                <c:pt idx="10">
                  <c:v>3.3319024974799993</c:v>
                </c:pt>
                <c:pt idx="11">
                  <c:v>5.4121604258000007</c:v>
                </c:pt>
                <c:pt idx="12">
                  <c:v>6.3317905799999963</c:v>
                </c:pt>
                <c:pt idx="13">
                  <c:v>6.8226080973299998</c:v>
                </c:pt>
                <c:pt idx="14">
                  <c:v>5.7111781933699994</c:v>
                </c:pt>
                <c:pt idx="15">
                  <c:v>5.9561680174000005</c:v>
                </c:pt>
                <c:pt idx="16">
                  <c:v>7.5587050569999992</c:v>
                </c:pt>
                <c:pt idx="17">
                  <c:v>6.9556698120000009</c:v>
                </c:pt>
                <c:pt idx="18">
                  <c:v>7.2068447399999984</c:v>
                </c:pt>
                <c:pt idx="19">
                  <c:v>5.284040945000001</c:v>
                </c:pt>
                <c:pt idx="20">
                  <c:v>6.7293313320000019</c:v>
                </c:pt>
                <c:pt idx="21">
                  <c:v>5.7078180331399997</c:v>
                </c:pt>
                <c:pt idx="22">
                  <c:v>7.7777786317299995</c:v>
                </c:pt>
                <c:pt idx="23">
                  <c:v>9.3531912063299956</c:v>
                </c:pt>
                <c:pt idx="24">
                  <c:v>11.588065769999998</c:v>
                </c:pt>
                <c:pt idx="25">
                  <c:v>15.099281737000007</c:v>
                </c:pt>
                <c:pt idx="26">
                  <c:v>15.042398239720002</c:v>
                </c:pt>
                <c:pt idx="27">
                  <c:v>22.558008683029978</c:v>
                </c:pt>
                <c:pt idx="28">
                  <c:v>18.590651487999999</c:v>
                </c:pt>
                <c:pt idx="29">
                  <c:v>15.300739920999995</c:v>
                </c:pt>
                <c:pt idx="30">
                  <c:v>10.057993390099998</c:v>
                </c:pt>
                <c:pt idx="31">
                  <c:v>7.6054553760000037</c:v>
                </c:pt>
                <c:pt idx="32">
                  <c:v>7.449554461</c:v>
                </c:pt>
                <c:pt idx="33">
                  <c:v>8.4917659921500022</c:v>
                </c:pt>
                <c:pt idx="34">
                  <c:v>5.9904495360000007</c:v>
                </c:pt>
                <c:pt idx="35">
                  <c:v>6.1402199929999997</c:v>
                </c:pt>
                <c:pt idx="36">
                  <c:v>7.3986269820000006</c:v>
                </c:pt>
              </c:numCache>
            </c:numRef>
          </c:val>
          <c:extLst>
            <c:ext xmlns:c16="http://schemas.microsoft.com/office/drawing/2014/chart" uri="{C3380CC4-5D6E-409C-BE32-E72D297353CC}">
              <c16:uniqueId val="{00000005-3737-4589-96FC-731E93086F3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'Late-Stage Activity'!$B$7</c:f>
              <c:strCache>
                <c:ptCount val="1"/>
                <c:pt idx="0">
                  <c:v>Deal value ($B)</c:v>
                </c:pt>
              </c:strCache>
            </c:strRef>
          </c:tx>
          <c:spPr>
            <a:solidFill>
              <a:schemeClr val="accent1"/>
            </a:solidFill>
            <a:ln>
              <a:noFill/>
            </a:ln>
            <a:effectLst/>
          </c:spPr>
          <c:invertIfNegative val="0"/>
          <c:dLbls>
            <c:dLbl>
              <c:idx val="10"/>
              <c:layout>
                <c:manualLayout>
                  <c:x val="0"/>
                  <c:y val="6.75549841622474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36-4815-85F4-47B11A7B59FA}"/>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'Late-Stage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'Late-Stage Activity'!$C$7:$M$7</c:f>
              <c:numCache>
                <c:formatCode>"$"#,##0.0</c:formatCode>
                <c:ptCount val="11"/>
                <c:pt idx="0">
                  <c:v>29.885577743447985</c:v>
                </c:pt>
                <c:pt idx="1">
                  <c:v>30.047573668223976</c:v>
                </c:pt>
                <c:pt idx="2">
                  <c:v>30.035201980461995</c:v>
                </c:pt>
                <c:pt idx="3">
                  <c:v>32.665311097344002</c:v>
                </c:pt>
                <c:pt idx="4">
                  <c:v>65.030730686114936</c:v>
                </c:pt>
                <c:pt idx="5">
                  <c:v>60.43874775642589</c:v>
                </c:pt>
                <c:pt idx="6">
                  <c:v>70.95114379742094</c:v>
                </c:pt>
                <c:pt idx="7">
                  <c:v>154.28623046485495</c:v>
                </c:pt>
                <c:pt idx="8">
                  <c:v>93.380626699870874</c:v>
                </c:pt>
                <c:pt idx="9">
                  <c:v>72.439708107176756</c:v>
                </c:pt>
                <c:pt idx="10">
                  <c:v>19.058782125477002</c:v>
                </c:pt>
              </c:numCache>
            </c:numRef>
          </c:val>
          <c:extLst>
            <c:ext xmlns:c16="http://schemas.microsoft.com/office/drawing/2014/chart" uri="{C3380CC4-5D6E-409C-BE32-E72D297353CC}">
              <c16:uniqueId val="{00000001-B136-4815-85F4-47B11A7B59FA}"/>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'Late-Stage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2-B136-4815-85F4-47B11A7B59FA}"/>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B136-4815-85F4-47B11A7B59FA}"/>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B136-4815-85F4-47B11A7B59FA}"/>
              </c:ext>
            </c:extLst>
          </c:dPt>
          <c:dPt>
            <c:idx val="5"/>
            <c:bubble3D val="0"/>
            <c:extLst>
              <c:ext xmlns:c16="http://schemas.microsoft.com/office/drawing/2014/chart" uri="{C3380CC4-5D6E-409C-BE32-E72D297353CC}">
                <c16:uniqueId val="{00000007-B136-4815-85F4-47B11A7B59FA}"/>
              </c:ext>
            </c:extLst>
          </c:dPt>
          <c:dPt>
            <c:idx val="8"/>
            <c:bubble3D val="0"/>
            <c:extLst>
              <c:ext xmlns:c16="http://schemas.microsoft.com/office/drawing/2014/chart" uri="{C3380CC4-5D6E-409C-BE32-E72D297353CC}">
                <c16:uniqueId val="{00000008-B136-4815-85F4-47B11A7B59F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A-B136-4815-85F4-47B11A7B59FA}"/>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C-B136-4815-85F4-47B11A7B59FA}"/>
              </c:ext>
            </c:extLst>
          </c:dPt>
          <c:dPt>
            <c:idx val="16"/>
            <c:bubble3D val="0"/>
            <c:extLst>
              <c:ext xmlns:c16="http://schemas.microsoft.com/office/drawing/2014/chart" uri="{C3380CC4-5D6E-409C-BE32-E72D297353CC}">
                <c16:uniqueId val="{0000000D-B136-4815-85F4-47B11A7B59FA}"/>
              </c:ext>
            </c:extLst>
          </c:dPt>
          <c:dLbls>
            <c:dLbl>
              <c:idx val="4"/>
              <c:delete val="1"/>
              <c:extLst>
                <c:ext xmlns:c15="http://schemas.microsoft.com/office/drawing/2012/chart" uri="{CE6537A1-D6FC-4f65-9D91-7224C49458BB}"/>
                <c:ext xmlns:c16="http://schemas.microsoft.com/office/drawing/2014/chart" uri="{C3380CC4-5D6E-409C-BE32-E72D297353CC}">
                  <c16:uniqueId val="{00000006-B136-4815-85F4-47B11A7B59FA}"/>
                </c:ext>
              </c:extLst>
            </c:dLbl>
            <c:dLbl>
              <c:idx val="9"/>
              <c:layout>
                <c:manualLayout>
                  <c:x val="-3.051470653744667E-2"/>
                  <c:y val="-9.91093613298337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36-4815-85F4-47B11A7B59FA}"/>
                </c:ext>
              </c:extLst>
            </c:dLbl>
            <c:dLbl>
              <c:idx val="10"/>
              <c:layout>
                <c:manualLayout>
                  <c:x val="-3.4052797911229005E-2"/>
                  <c:y val="-0.121213292906455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136-4815-85F4-47B11A7B59FA}"/>
                </c:ext>
              </c:extLst>
            </c:dLbl>
            <c:numFmt formatCode="#,##0" sourceLinked="0"/>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'Late-Stage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'Late-Stage Activity'!$C$8:$M$8</c:f>
              <c:numCache>
                <c:formatCode>#,##0</c:formatCode>
                <c:ptCount val="11"/>
                <c:pt idx="0">
                  <c:v>2289</c:v>
                </c:pt>
                <c:pt idx="1">
                  <c:v>2473</c:v>
                </c:pt>
                <c:pt idx="2">
                  <c:v>2440</c:v>
                </c:pt>
                <c:pt idx="3">
                  <c:v>2649</c:v>
                </c:pt>
                <c:pt idx="4">
                  <c:v>3006</c:v>
                </c:pt>
                <c:pt idx="5">
                  <c:v>3503</c:v>
                </c:pt>
                <c:pt idx="6">
                  <c:v>3657</c:v>
                </c:pt>
                <c:pt idx="7">
                  <c:v>5044</c:v>
                </c:pt>
                <c:pt idx="8">
                  <c:v>4710</c:v>
                </c:pt>
                <c:pt idx="9">
                  <c:v>4175</c:v>
                </c:pt>
                <c:pt idx="10">
                  <c:v>891</c:v>
                </c:pt>
              </c:numCache>
            </c:numRef>
          </c:val>
          <c:smooth val="0"/>
          <c:extLst>
            <c:ext xmlns:c16="http://schemas.microsoft.com/office/drawing/2014/chart" uri="{C3380CC4-5D6E-409C-BE32-E72D297353CC}">
              <c16:uniqueId val="{0000000E-B136-4815-85F4-47B11A7B59FA}"/>
            </c:ext>
          </c:extLst>
        </c:ser>
        <c:ser>
          <c:idx val="2"/>
          <c:order val="2"/>
          <c:tx>
            <c:strRef>
              <c:f>'Late-Stage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F-B136-4815-85F4-47B11A7B59FA}"/>
              </c:ext>
            </c:extLst>
          </c:dPt>
          <c:dPt>
            <c:idx val="1"/>
            <c:marker>
              <c:symbol val="none"/>
            </c:marker>
            <c:bubble3D val="0"/>
            <c:extLst>
              <c:ext xmlns:c16="http://schemas.microsoft.com/office/drawing/2014/chart" uri="{C3380CC4-5D6E-409C-BE32-E72D297353CC}">
                <c16:uniqueId val="{00000010-B136-4815-85F4-47B11A7B59FA}"/>
              </c:ext>
            </c:extLst>
          </c:dPt>
          <c:dPt>
            <c:idx val="2"/>
            <c:marker>
              <c:symbol val="none"/>
            </c:marker>
            <c:bubble3D val="0"/>
            <c:extLst>
              <c:ext xmlns:c16="http://schemas.microsoft.com/office/drawing/2014/chart" uri="{C3380CC4-5D6E-409C-BE32-E72D297353CC}">
                <c16:uniqueId val="{00000011-B136-4815-85F4-47B11A7B59FA}"/>
              </c:ext>
            </c:extLst>
          </c:dPt>
          <c:dPt>
            <c:idx val="3"/>
            <c:marker>
              <c:symbol val="none"/>
            </c:marker>
            <c:bubble3D val="0"/>
            <c:extLst>
              <c:ext xmlns:c16="http://schemas.microsoft.com/office/drawing/2014/chart" uri="{C3380CC4-5D6E-409C-BE32-E72D297353CC}">
                <c16:uniqueId val="{00000012-B136-4815-85F4-47B11A7B59FA}"/>
              </c:ext>
            </c:extLst>
          </c:dPt>
          <c:dPt>
            <c:idx val="4"/>
            <c:marker>
              <c:symbol val="none"/>
            </c:marker>
            <c:bubble3D val="0"/>
            <c:extLst>
              <c:ext xmlns:c16="http://schemas.microsoft.com/office/drawing/2014/chart" uri="{C3380CC4-5D6E-409C-BE32-E72D297353CC}">
                <c16:uniqueId val="{00000013-B136-4815-85F4-47B11A7B59FA}"/>
              </c:ext>
            </c:extLst>
          </c:dPt>
          <c:dPt>
            <c:idx val="5"/>
            <c:marker>
              <c:symbol val="none"/>
            </c:marker>
            <c:bubble3D val="0"/>
            <c:extLst>
              <c:ext xmlns:c16="http://schemas.microsoft.com/office/drawing/2014/chart" uri="{C3380CC4-5D6E-409C-BE32-E72D297353CC}">
                <c16:uniqueId val="{00000014-B136-4815-85F4-47B11A7B59FA}"/>
              </c:ext>
            </c:extLst>
          </c:dPt>
          <c:dPt>
            <c:idx val="6"/>
            <c:marker>
              <c:symbol val="none"/>
            </c:marker>
            <c:bubble3D val="0"/>
            <c:extLst>
              <c:ext xmlns:c16="http://schemas.microsoft.com/office/drawing/2014/chart" uri="{C3380CC4-5D6E-409C-BE32-E72D297353CC}">
                <c16:uniqueId val="{00000015-B136-4815-85F4-47B11A7B59FA}"/>
              </c:ext>
            </c:extLst>
          </c:dPt>
          <c:dPt>
            <c:idx val="7"/>
            <c:marker>
              <c:symbol val="none"/>
            </c:marker>
            <c:bubble3D val="0"/>
            <c:extLst>
              <c:ext xmlns:c16="http://schemas.microsoft.com/office/drawing/2014/chart" uri="{C3380CC4-5D6E-409C-BE32-E72D297353CC}">
                <c16:uniqueId val="{00000016-B136-4815-85F4-47B11A7B59FA}"/>
              </c:ext>
            </c:extLst>
          </c:dPt>
          <c:dPt>
            <c:idx val="8"/>
            <c:marker>
              <c:symbol val="none"/>
            </c:marker>
            <c:bubble3D val="0"/>
            <c:extLst>
              <c:ext xmlns:c16="http://schemas.microsoft.com/office/drawing/2014/chart" uri="{C3380CC4-5D6E-409C-BE32-E72D297353CC}">
                <c16:uniqueId val="{00000017-B136-4815-85F4-47B11A7B59FA}"/>
              </c:ext>
            </c:extLst>
          </c:dPt>
          <c:dPt>
            <c:idx val="9"/>
            <c:marker>
              <c:symbol val="circle"/>
              <c:size val="5"/>
            </c:marker>
            <c:bubble3D val="0"/>
            <c:extLst>
              <c:ext xmlns:c16="http://schemas.microsoft.com/office/drawing/2014/chart" uri="{C3380CC4-5D6E-409C-BE32-E72D297353CC}">
                <c16:uniqueId val="{00000018-B136-4815-85F4-47B11A7B59FA}"/>
              </c:ext>
            </c:extLst>
          </c:dPt>
          <c:dPt>
            <c:idx val="10"/>
            <c:marker>
              <c:symbol val="circ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B136-4815-85F4-47B11A7B59FA}"/>
              </c:ext>
            </c:extLst>
          </c:dPt>
          <c:cat>
            <c:numRef>
              <c:f>'Late-Stage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'Late-Stage Activity'!$C$9:$M$9</c:f>
              <c:numCache>
                <c:formatCode>#,##0</c:formatCode>
                <c:ptCount val="11"/>
                <c:pt idx="9">
                  <c:v>145</c:v>
                </c:pt>
                <c:pt idx="10">
                  <c:v>205</c:v>
                </c:pt>
              </c:numCache>
            </c:numRef>
          </c:val>
          <c:smooth val="0"/>
          <c:extLst>
            <c:ext xmlns:c16="http://schemas.microsoft.com/office/drawing/2014/chart" uri="{C3380CC4-5D6E-409C-BE32-E72D297353CC}">
              <c16:uniqueId val="{0000001A-B136-4815-85F4-47B11A7B59F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'Deal Activity'!$C$94</c:f>
              <c:strCache>
                <c:ptCount val="1"/>
                <c:pt idx="0">
                  <c:v>Deal value ($B)</c:v>
                </c:pt>
              </c:strCache>
            </c:strRef>
          </c:tx>
          <c:spPr>
            <a:solidFill>
              <a:schemeClr val="accent1"/>
            </a:solidFill>
            <a:ln>
              <a:noFill/>
            </a:ln>
            <a:effectLst/>
          </c:spPr>
          <c:invertIfNegative val="0"/>
          <c:cat>
            <c:multiLvlStrRef>
              <c:f>'Deal Activity'!$X$92:$AR$93</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'Deal Activity'!$X$94:$AR$94</c:f>
              <c:numCache>
                <c:formatCode>"$"#,##0.0</c:formatCode>
                <c:ptCount val="21"/>
                <c:pt idx="0">
                  <c:v>41.239300953817946</c:v>
                </c:pt>
                <c:pt idx="1">
                  <c:v>38.677263093046051</c:v>
                </c:pt>
                <c:pt idx="2">
                  <c:v>37.022802058529926</c:v>
                </c:pt>
                <c:pt idx="3">
                  <c:v>34.566346590700952</c:v>
                </c:pt>
                <c:pt idx="4">
                  <c:v>40.415359947106943</c:v>
                </c:pt>
                <c:pt idx="5">
                  <c:v>37.785455414466966</c:v>
                </c:pt>
                <c:pt idx="6">
                  <c:v>48.094377371795019</c:v>
                </c:pt>
                <c:pt idx="7">
                  <c:v>46.811767195796911</c:v>
                </c:pt>
                <c:pt idx="8">
                  <c:v>80.137451678196214</c:v>
                </c:pt>
                <c:pt idx="9">
                  <c:v>83.979754910565987</c:v>
                </c:pt>
                <c:pt idx="10">
                  <c:v>87.811263472174304</c:v>
                </c:pt>
                <c:pt idx="11">
                  <c:v>97.539859338631132</c:v>
                </c:pt>
                <c:pt idx="12">
                  <c:v>80.47551407041216</c:v>
                </c:pt>
                <c:pt idx="13">
                  <c:v>76.861748969332055</c:v>
                </c:pt>
                <c:pt idx="14">
                  <c:v>44.927160827396911</c:v>
                </c:pt>
                <c:pt idx="15">
                  <c:v>39.33893184122185</c:v>
                </c:pt>
                <c:pt idx="16">
                  <c:v>51.591024717842991</c:v>
                </c:pt>
                <c:pt idx="17">
                  <c:v>37.639493998444991</c:v>
                </c:pt>
                <c:pt idx="18">
                  <c:v>36.494132084450861</c:v>
                </c:pt>
                <c:pt idx="19">
                  <c:v>40.06194459803298</c:v>
                </c:pt>
                <c:pt idx="20">
                  <c:v>36.55688908295312</c:v>
                </c:pt>
              </c:numCache>
            </c:numRef>
          </c:val>
          <c:extLst>
            <c:ext xmlns:c16="http://schemas.microsoft.com/office/drawing/2014/chart" uri="{C3380CC4-5D6E-409C-BE32-E72D297353CC}">
              <c16:uniqueId val="{00000000-F38B-483F-B38E-89B269923203}"/>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Activity'!$C$95</c:f>
              <c:strCache>
                <c:ptCount val="1"/>
                <c:pt idx="0">
                  <c:v>Deal count</c:v>
                </c:pt>
              </c:strCache>
            </c:strRef>
          </c:tx>
          <c:spPr>
            <a:ln w="19050" cap="rnd" cmpd="sng" algn="ctr">
              <a:solidFill>
                <a:schemeClr val="accent3"/>
              </a:solidFill>
              <a:prstDash val="solid"/>
              <a:round/>
            </a:ln>
            <a:effectLst/>
          </c:spPr>
          <c:marker>
            <c:symbol val="none"/>
          </c:marker>
          <c:cat>
            <c:multiLvlStrRef>
              <c:f>'Deal Activity'!$X$92:$AR$93</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'Deal Activity'!$X$95:$AR$95</c:f>
              <c:numCache>
                <c:formatCode>#,##0</c:formatCode>
                <c:ptCount val="21"/>
                <c:pt idx="0">
                  <c:v>3743</c:v>
                </c:pt>
                <c:pt idx="1">
                  <c:v>3305</c:v>
                </c:pt>
                <c:pt idx="2">
                  <c:v>3341</c:v>
                </c:pt>
                <c:pt idx="3">
                  <c:v>3263</c:v>
                </c:pt>
                <c:pt idx="4">
                  <c:v>3907</c:v>
                </c:pt>
                <c:pt idx="5">
                  <c:v>3041</c:v>
                </c:pt>
                <c:pt idx="6">
                  <c:v>3194</c:v>
                </c:pt>
                <c:pt idx="7">
                  <c:v>3617</c:v>
                </c:pt>
                <c:pt idx="8">
                  <c:v>4992</c:v>
                </c:pt>
                <c:pt idx="9">
                  <c:v>4591</c:v>
                </c:pt>
                <c:pt idx="10">
                  <c:v>4656</c:v>
                </c:pt>
                <c:pt idx="11">
                  <c:v>4839</c:v>
                </c:pt>
                <c:pt idx="12">
                  <c:v>5466</c:v>
                </c:pt>
                <c:pt idx="13">
                  <c:v>4533</c:v>
                </c:pt>
                <c:pt idx="14">
                  <c:v>3996</c:v>
                </c:pt>
                <c:pt idx="15">
                  <c:v>3714</c:v>
                </c:pt>
                <c:pt idx="16">
                  <c:v>4026</c:v>
                </c:pt>
                <c:pt idx="17">
                  <c:v>3677</c:v>
                </c:pt>
                <c:pt idx="18">
                  <c:v>3331</c:v>
                </c:pt>
                <c:pt idx="19">
                  <c:v>3457</c:v>
                </c:pt>
                <c:pt idx="20">
                  <c:v>2882</c:v>
                </c:pt>
              </c:numCache>
            </c:numRef>
          </c:val>
          <c:smooth val="0"/>
          <c:extLst>
            <c:ext xmlns:c16="http://schemas.microsoft.com/office/drawing/2014/chart" uri="{C3380CC4-5D6E-409C-BE32-E72D297353CC}">
              <c16:uniqueId val="{00000001-F38B-483F-B38E-89B269923203}"/>
            </c:ext>
          </c:extLst>
        </c:ser>
        <c:ser>
          <c:idx val="2"/>
          <c:order val="2"/>
          <c:tx>
            <c:strRef>
              <c:f>'Deal Activity'!$C$96</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F38B-483F-B38E-89B269923203}"/>
              </c:ext>
            </c:extLst>
          </c:dPt>
          <c:dPt>
            <c:idx val="1"/>
            <c:marker>
              <c:symbol val="none"/>
            </c:marker>
            <c:bubble3D val="0"/>
            <c:extLst>
              <c:ext xmlns:c16="http://schemas.microsoft.com/office/drawing/2014/chart" uri="{C3380CC4-5D6E-409C-BE32-E72D297353CC}">
                <c16:uniqueId val="{00000003-F38B-483F-B38E-89B269923203}"/>
              </c:ext>
            </c:extLst>
          </c:dPt>
          <c:dPt>
            <c:idx val="2"/>
            <c:marker>
              <c:symbol val="none"/>
            </c:marker>
            <c:bubble3D val="0"/>
            <c:extLst>
              <c:ext xmlns:c16="http://schemas.microsoft.com/office/drawing/2014/chart" uri="{C3380CC4-5D6E-409C-BE32-E72D297353CC}">
                <c16:uniqueId val="{00000004-F38B-483F-B38E-89B269923203}"/>
              </c:ext>
            </c:extLst>
          </c:dPt>
          <c:dPt>
            <c:idx val="3"/>
            <c:marker>
              <c:symbol val="none"/>
            </c:marker>
            <c:bubble3D val="0"/>
            <c:extLst>
              <c:ext xmlns:c16="http://schemas.microsoft.com/office/drawing/2014/chart" uri="{C3380CC4-5D6E-409C-BE32-E72D297353CC}">
                <c16:uniqueId val="{00000005-F38B-483F-B38E-89B269923203}"/>
              </c:ext>
            </c:extLst>
          </c:dPt>
          <c:dPt>
            <c:idx val="4"/>
            <c:marker>
              <c:symbol val="none"/>
            </c:marker>
            <c:bubble3D val="0"/>
            <c:extLst>
              <c:ext xmlns:c16="http://schemas.microsoft.com/office/drawing/2014/chart" uri="{C3380CC4-5D6E-409C-BE32-E72D297353CC}">
                <c16:uniqueId val="{00000006-F38B-483F-B38E-89B269923203}"/>
              </c:ext>
            </c:extLst>
          </c:dPt>
          <c:dPt>
            <c:idx val="5"/>
            <c:marker>
              <c:symbol val="none"/>
            </c:marker>
            <c:bubble3D val="0"/>
            <c:extLst>
              <c:ext xmlns:c16="http://schemas.microsoft.com/office/drawing/2014/chart" uri="{C3380CC4-5D6E-409C-BE32-E72D297353CC}">
                <c16:uniqueId val="{00000007-F38B-483F-B38E-89B269923203}"/>
              </c:ext>
            </c:extLst>
          </c:dPt>
          <c:dPt>
            <c:idx val="6"/>
            <c:marker>
              <c:symbol val="none"/>
            </c:marker>
            <c:bubble3D val="0"/>
            <c:extLst>
              <c:ext xmlns:c16="http://schemas.microsoft.com/office/drawing/2014/chart" uri="{C3380CC4-5D6E-409C-BE32-E72D297353CC}">
                <c16:uniqueId val="{00000008-F38B-483F-B38E-89B269923203}"/>
              </c:ext>
            </c:extLst>
          </c:dPt>
          <c:dPt>
            <c:idx val="7"/>
            <c:marker>
              <c:symbol val="none"/>
            </c:marker>
            <c:bubble3D val="0"/>
            <c:extLst>
              <c:ext xmlns:c16="http://schemas.microsoft.com/office/drawing/2014/chart" uri="{C3380CC4-5D6E-409C-BE32-E72D297353CC}">
                <c16:uniqueId val="{00000009-F38B-483F-B38E-89B269923203}"/>
              </c:ext>
            </c:extLst>
          </c:dPt>
          <c:dPt>
            <c:idx val="8"/>
            <c:marker>
              <c:symbol val="none"/>
            </c:marker>
            <c:bubble3D val="0"/>
            <c:extLst>
              <c:ext xmlns:c16="http://schemas.microsoft.com/office/drawing/2014/chart" uri="{C3380CC4-5D6E-409C-BE32-E72D297353CC}">
                <c16:uniqueId val="{0000000A-F38B-483F-B38E-89B269923203}"/>
              </c:ext>
            </c:extLst>
          </c:dPt>
          <c:dPt>
            <c:idx val="9"/>
            <c:marker>
              <c:symbol val="none"/>
            </c:marker>
            <c:bubble3D val="0"/>
            <c:extLst>
              <c:ext xmlns:c16="http://schemas.microsoft.com/office/drawing/2014/chart" uri="{C3380CC4-5D6E-409C-BE32-E72D297353CC}">
                <c16:uniqueId val="{0000000B-F38B-483F-B38E-89B269923203}"/>
              </c:ext>
            </c:extLst>
          </c:dPt>
          <c:dPt>
            <c:idx val="10"/>
            <c:marker>
              <c:symbol val="none"/>
            </c:marker>
            <c:bubble3D val="0"/>
            <c:extLst>
              <c:ext xmlns:c16="http://schemas.microsoft.com/office/drawing/2014/chart" uri="{C3380CC4-5D6E-409C-BE32-E72D297353CC}">
                <c16:uniqueId val="{0000000C-F38B-483F-B38E-89B269923203}"/>
              </c:ext>
            </c:extLst>
          </c:dPt>
          <c:dPt>
            <c:idx val="11"/>
            <c:marker>
              <c:symbol val="none"/>
            </c:marker>
            <c:bubble3D val="0"/>
            <c:extLst>
              <c:ext xmlns:c16="http://schemas.microsoft.com/office/drawing/2014/chart" uri="{C3380CC4-5D6E-409C-BE32-E72D297353CC}">
                <c16:uniqueId val="{0000000D-F38B-483F-B38E-89B269923203}"/>
              </c:ext>
            </c:extLst>
          </c:dPt>
          <c:dPt>
            <c:idx val="12"/>
            <c:marker>
              <c:symbol val="none"/>
            </c:marker>
            <c:bubble3D val="0"/>
            <c:extLst>
              <c:ext xmlns:c16="http://schemas.microsoft.com/office/drawing/2014/chart" uri="{C3380CC4-5D6E-409C-BE32-E72D297353CC}">
                <c16:uniqueId val="{0000000E-F38B-483F-B38E-89B269923203}"/>
              </c:ext>
            </c:extLst>
          </c:dPt>
          <c:dPt>
            <c:idx val="13"/>
            <c:marker>
              <c:symbol val="none"/>
            </c:marker>
            <c:bubble3D val="0"/>
            <c:extLst>
              <c:ext xmlns:c16="http://schemas.microsoft.com/office/drawing/2014/chart" uri="{C3380CC4-5D6E-409C-BE32-E72D297353CC}">
                <c16:uniqueId val="{0000000F-F38B-483F-B38E-89B269923203}"/>
              </c:ext>
            </c:extLst>
          </c:dPt>
          <c:dPt>
            <c:idx val="14"/>
            <c:marker>
              <c:symbol val="none"/>
            </c:marker>
            <c:bubble3D val="0"/>
            <c:extLst>
              <c:ext xmlns:c16="http://schemas.microsoft.com/office/drawing/2014/chart" uri="{C3380CC4-5D6E-409C-BE32-E72D297353CC}">
                <c16:uniqueId val="{00000010-F38B-483F-B38E-89B269923203}"/>
              </c:ext>
            </c:extLst>
          </c:dPt>
          <c:dPt>
            <c:idx val="15"/>
            <c:marker>
              <c:symbol val="none"/>
            </c:marker>
            <c:bubble3D val="0"/>
            <c:extLst>
              <c:ext xmlns:c16="http://schemas.microsoft.com/office/drawing/2014/chart" uri="{C3380CC4-5D6E-409C-BE32-E72D297353CC}">
                <c16:uniqueId val="{00000011-F38B-483F-B38E-89B269923203}"/>
              </c:ext>
            </c:extLst>
          </c:dPt>
          <c:dPt>
            <c:idx val="16"/>
            <c:marker>
              <c:symbol val="none"/>
            </c:marker>
            <c:bubble3D val="0"/>
            <c:extLst>
              <c:ext xmlns:c16="http://schemas.microsoft.com/office/drawing/2014/chart" uri="{C3380CC4-5D6E-409C-BE32-E72D297353CC}">
                <c16:uniqueId val="{00000012-F38B-483F-B38E-89B269923203}"/>
              </c:ext>
            </c:extLst>
          </c:dPt>
          <c:dPt>
            <c:idx val="17"/>
            <c:marker>
              <c:symbol val="circle"/>
              <c:size val="7"/>
            </c:marker>
            <c:bubble3D val="0"/>
            <c:extLst>
              <c:ext xmlns:c16="http://schemas.microsoft.com/office/drawing/2014/chart" uri="{C3380CC4-5D6E-409C-BE32-E72D297353CC}">
                <c16:uniqueId val="{00000013-F38B-483F-B38E-89B269923203}"/>
              </c:ext>
            </c:extLst>
          </c:dPt>
          <c:dPt>
            <c:idx val="18"/>
            <c:marker>
              <c:symbol val="circle"/>
              <c:size val="7"/>
            </c:marker>
            <c:bubble3D val="0"/>
            <c:extLst>
              <c:ext xmlns:c16="http://schemas.microsoft.com/office/drawing/2014/chart" uri="{C3380CC4-5D6E-409C-BE32-E72D297353CC}">
                <c16:uniqueId val="{00000014-F38B-483F-B38E-89B269923203}"/>
              </c:ext>
            </c:extLst>
          </c:dPt>
          <c:dPt>
            <c:idx val="19"/>
            <c:marker>
              <c:symbol val="circle"/>
              <c:size val="7"/>
            </c:marker>
            <c:bubble3D val="0"/>
            <c:extLst>
              <c:ext xmlns:c16="http://schemas.microsoft.com/office/drawing/2014/chart" uri="{C3380CC4-5D6E-409C-BE32-E72D297353CC}">
                <c16:uniqueId val="{00000015-F38B-483F-B38E-89B269923203}"/>
              </c:ext>
            </c:extLst>
          </c:dPt>
          <c:dPt>
            <c:idx val="20"/>
            <c:marker>
              <c:symbol val="circle"/>
              <c:size val="7"/>
              <c:spPr>
                <a:solidFill>
                  <a:schemeClr val="accent5"/>
                </a:solidFill>
                <a:ln w="6350" cap="rnd" cmpd="sng" algn="ctr">
                  <a:solidFill>
                    <a:schemeClr val="accent5"/>
                  </a:solidFill>
                  <a:prstDash val="solid"/>
                  <a:round/>
                </a:ln>
                <a:effectLst/>
              </c:spPr>
            </c:marker>
            <c:bubble3D val="0"/>
            <c:extLst>
              <c:ext xmlns:c16="http://schemas.microsoft.com/office/drawing/2014/chart" uri="{C3380CC4-5D6E-409C-BE32-E72D297353CC}">
                <c16:uniqueId val="{00000016-F38B-483F-B38E-89B269923203}"/>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F38B-483F-B38E-89B269923203}"/>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F38B-483F-B38E-89B269923203}"/>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F38B-483F-B38E-89B269923203}"/>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F38B-483F-B38E-89B269923203}"/>
              </c:ext>
            </c:extLst>
          </c:dPt>
          <c:cat>
            <c:multiLvlStrRef>
              <c:f>'Deal Activity'!$X$92:$AR$93</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'Deal Activity'!$X$96:$AR$96</c:f>
              <c:numCache>
                <c:formatCode>#,##0</c:formatCode>
                <c:ptCount val="21"/>
                <c:pt idx="17">
                  <c:v>169</c:v>
                </c:pt>
                <c:pt idx="18">
                  <c:v>343</c:v>
                </c:pt>
                <c:pt idx="19">
                  <c:v>577</c:v>
                </c:pt>
                <c:pt idx="20">
                  <c:v>1043</c:v>
                </c:pt>
              </c:numCache>
            </c:numRef>
          </c:val>
          <c:smooth val="0"/>
          <c:extLst>
            <c:ext xmlns:c16="http://schemas.microsoft.com/office/drawing/2014/chart" uri="{C3380CC4-5D6E-409C-BE32-E72D297353CC}">
              <c16:uniqueId val="{0000001B-F38B-483F-B38E-89B26992320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345014971720082E-2"/>
          <c:y val="3.3807961504811891E-2"/>
          <c:w val="0.9112797841081054"/>
          <c:h val="0.71739135176114588"/>
        </c:manualLayout>
      </c:layout>
      <c:barChart>
        <c:barDir val="col"/>
        <c:grouping val="clustered"/>
        <c:varyColors val="0"/>
        <c:ser>
          <c:idx val="0"/>
          <c:order val="0"/>
          <c:tx>
            <c:strRef>
              <c:f>'Late-Stage Activity'!$B$40</c:f>
              <c:strCache>
                <c:ptCount val="1"/>
                <c:pt idx="0">
                  <c:v>Deal value ($B)</c:v>
                </c:pt>
              </c:strCache>
            </c:strRef>
          </c:tx>
          <c:spPr>
            <a:solidFill>
              <a:schemeClr val="accent1"/>
            </a:solidFill>
            <a:ln>
              <a:noFill/>
            </a:ln>
            <a:effectLst/>
          </c:spPr>
          <c:invertIfNegative val="0"/>
          <c:cat>
            <c:multiLvlStrRef>
              <c:f>'Late-Stage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'Late-Stage Activity'!$W$40:$AQ$40</c:f>
              <c:numCache>
                <c:formatCode>"$"#,##0.0</c:formatCode>
                <c:ptCount val="21"/>
                <c:pt idx="0">
                  <c:v>15.099669633357005</c:v>
                </c:pt>
                <c:pt idx="1">
                  <c:v>15.800736273679014</c:v>
                </c:pt>
                <c:pt idx="2">
                  <c:v>14.822264526814006</c:v>
                </c:pt>
                <c:pt idx="3">
                  <c:v>14.716077322576005</c:v>
                </c:pt>
                <c:pt idx="4">
                  <c:v>18.404642490979985</c:v>
                </c:pt>
                <c:pt idx="5">
                  <c:v>17.280901529466007</c:v>
                </c:pt>
                <c:pt idx="6">
                  <c:v>18.014370476736996</c:v>
                </c:pt>
                <c:pt idx="7">
                  <c:v>17.251229300238002</c:v>
                </c:pt>
                <c:pt idx="8">
                  <c:v>34.692786115642988</c:v>
                </c:pt>
                <c:pt idx="9">
                  <c:v>37.120348894777003</c:v>
                </c:pt>
                <c:pt idx="10">
                  <c:v>41.028541226889992</c:v>
                </c:pt>
                <c:pt idx="11">
                  <c:v>41.444554227544927</c:v>
                </c:pt>
                <c:pt idx="12">
                  <c:v>33.681190112899991</c:v>
                </c:pt>
                <c:pt idx="13">
                  <c:v>28.667412215536029</c:v>
                </c:pt>
                <c:pt idx="14">
                  <c:v>17.114103642492012</c:v>
                </c:pt>
                <c:pt idx="15">
                  <c:v>13.917920728943001</c:v>
                </c:pt>
                <c:pt idx="16">
                  <c:v>22.961186311552996</c:v>
                </c:pt>
                <c:pt idx="17">
                  <c:v>15.751071250755007</c:v>
                </c:pt>
                <c:pt idx="18">
                  <c:v>16.324464336641004</c:v>
                </c:pt>
                <c:pt idx="19">
                  <c:v>17.402986208227986</c:v>
                </c:pt>
                <c:pt idx="20">
                  <c:v>19.058782125477002</c:v>
                </c:pt>
              </c:numCache>
            </c:numRef>
          </c:val>
          <c:extLst>
            <c:ext xmlns:c16="http://schemas.microsoft.com/office/drawing/2014/chart" uri="{C3380CC4-5D6E-409C-BE32-E72D297353CC}">
              <c16:uniqueId val="{00000000-8BA4-46F1-8931-FA9437D4A488}"/>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'Late-Stage Activity'!$B$41</c:f>
              <c:strCache>
                <c:ptCount val="1"/>
                <c:pt idx="0">
                  <c:v>Deal count</c:v>
                </c:pt>
              </c:strCache>
            </c:strRef>
          </c:tx>
          <c:spPr>
            <a:ln w="19050" cap="rnd" cmpd="sng" algn="ctr">
              <a:solidFill>
                <a:schemeClr val="accent3"/>
              </a:solidFill>
              <a:prstDash val="solid"/>
              <a:round/>
            </a:ln>
            <a:effectLst/>
          </c:spPr>
          <c:marker>
            <c:symbol val="none"/>
          </c:marker>
          <c:cat>
            <c:multiLvlStrRef>
              <c:f>'Late-Stage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'Late-Stage Activity'!$W$41:$AQ$41</c:f>
              <c:numCache>
                <c:formatCode>#,##0</c:formatCode>
                <c:ptCount val="21"/>
                <c:pt idx="0">
                  <c:v>1014</c:v>
                </c:pt>
                <c:pt idx="1">
                  <c:v>871</c:v>
                </c:pt>
                <c:pt idx="2">
                  <c:v>831</c:v>
                </c:pt>
                <c:pt idx="3">
                  <c:v>787</c:v>
                </c:pt>
                <c:pt idx="4">
                  <c:v>1076</c:v>
                </c:pt>
                <c:pt idx="5">
                  <c:v>887</c:v>
                </c:pt>
                <c:pt idx="6">
                  <c:v>820</c:v>
                </c:pt>
                <c:pt idx="7">
                  <c:v>874</c:v>
                </c:pt>
                <c:pt idx="8">
                  <c:v>1432</c:v>
                </c:pt>
                <c:pt idx="9">
                  <c:v>1176</c:v>
                </c:pt>
                <c:pt idx="10">
                  <c:v>1209</c:v>
                </c:pt>
                <c:pt idx="11">
                  <c:v>1227</c:v>
                </c:pt>
                <c:pt idx="12">
                  <c:v>1513</c:v>
                </c:pt>
                <c:pt idx="13">
                  <c:v>1188</c:v>
                </c:pt>
                <c:pt idx="14">
                  <c:v>1033</c:v>
                </c:pt>
                <c:pt idx="15">
                  <c:v>976</c:v>
                </c:pt>
                <c:pt idx="16">
                  <c:v>1211</c:v>
                </c:pt>
                <c:pt idx="17">
                  <c:v>1089</c:v>
                </c:pt>
                <c:pt idx="18">
                  <c:v>910</c:v>
                </c:pt>
                <c:pt idx="19">
                  <c:v>965</c:v>
                </c:pt>
                <c:pt idx="20">
                  <c:v>891</c:v>
                </c:pt>
              </c:numCache>
            </c:numRef>
          </c:val>
          <c:smooth val="0"/>
          <c:extLst>
            <c:ext xmlns:c16="http://schemas.microsoft.com/office/drawing/2014/chart" uri="{C3380CC4-5D6E-409C-BE32-E72D297353CC}">
              <c16:uniqueId val="{00000001-8BA4-46F1-8931-FA9437D4A488}"/>
            </c:ext>
          </c:extLst>
        </c:ser>
        <c:ser>
          <c:idx val="2"/>
          <c:order val="2"/>
          <c:tx>
            <c:strRef>
              <c:f>'Late-Stage Activity'!$B$42</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8BA4-46F1-8931-FA9437D4A488}"/>
              </c:ext>
            </c:extLst>
          </c:dPt>
          <c:dPt>
            <c:idx val="1"/>
            <c:marker>
              <c:symbol val="none"/>
            </c:marker>
            <c:bubble3D val="0"/>
            <c:extLst>
              <c:ext xmlns:c16="http://schemas.microsoft.com/office/drawing/2014/chart" uri="{C3380CC4-5D6E-409C-BE32-E72D297353CC}">
                <c16:uniqueId val="{00000003-8BA4-46F1-8931-FA9437D4A488}"/>
              </c:ext>
            </c:extLst>
          </c:dPt>
          <c:dPt>
            <c:idx val="2"/>
            <c:marker>
              <c:symbol val="none"/>
            </c:marker>
            <c:bubble3D val="0"/>
            <c:extLst>
              <c:ext xmlns:c16="http://schemas.microsoft.com/office/drawing/2014/chart" uri="{C3380CC4-5D6E-409C-BE32-E72D297353CC}">
                <c16:uniqueId val="{00000004-8BA4-46F1-8931-FA9437D4A488}"/>
              </c:ext>
            </c:extLst>
          </c:dPt>
          <c:dPt>
            <c:idx val="3"/>
            <c:marker>
              <c:symbol val="none"/>
            </c:marker>
            <c:bubble3D val="0"/>
            <c:extLst>
              <c:ext xmlns:c16="http://schemas.microsoft.com/office/drawing/2014/chart" uri="{C3380CC4-5D6E-409C-BE32-E72D297353CC}">
                <c16:uniqueId val="{00000005-8BA4-46F1-8931-FA9437D4A488}"/>
              </c:ext>
            </c:extLst>
          </c:dPt>
          <c:dPt>
            <c:idx val="4"/>
            <c:marker>
              <c:symbol val="none"/>
            </c:marker>
            <c:bubble3D val="0"/>
            <c:extLst>
              <c:ext xmlns:c16="http://schemas.microsoft.com/office/drawing/2014/chart" uri="{C3380CC4-5D6E-409C-BE32-E72D297353CC}">
                <c16:uniqueId val="{00000006-8BA4-46F1-8931-FA9437D4A488}"/>
              </c:ext>
            </c:extLst>
          </c:dPt>
          <c:dPt>
            <c:idx val="5"/>
            <c:marker>
              <c:symbol val="none"/>
            </c:marker>
            <c:bubble3D val="0"/>
            <c:extLst>
              <c:ext xmlns:c16="http://schemas.microsoft.com/office/drawing/2014/chart" uri="{C3380CC4-5D6E-409C-BE32-E72D297353CC}">
                <c16:uniqueId val="{00000007-8BA4-46F1-8931-FA9437D4A488}"/>
              </c:ext>
            </c:extLst>
          </c:dPt>
          <c:dPt>
            <c:idx val="6"/>
            <c:marker>
              <c:symbol val="none"/>
            </c:marker>
            <c:bubble3D val="0"/>
            <c:extLst>
              <c:ext xmlns:c16="http://schemas.microsoft.com/office/drawing/2014/chart" uri="{C3380CC4-5D6E-409C-BE32-E72D297353CC}">
                <c16:uniqueId val="{00000008-8BA4-46F1-8931-FA9437D4A488}"/>
              </c:ext>
            </c:extLst>
          </c:dPt>
          <c:dPt>
            <c:idx val="7"/>
            <c:marker>
              <c:symbol val="none"/>
            </c:marker>
            <c:bubble3D val="0"/>
            <c:extLst>
              <c:ext xmlns:c16="http://schemas.microsoft.com/office/drawing/2014/chart" uri="{C3380CC4-5D6E-409C-BE32-E72D297353CC}">
                <c16:uniqueId val="{00000009-8BA4-46F1-8931-FA9437D4A488}"/>
              </c:ext>
            </c:extLst>
          </c:dPt>
          <c:dPt>
            <c:idx val="8"/>
            <c:marker>
              <c:symbol val="none"/>
            </c:marker>
            <c:bubble3D val="0"/>
            <c:extLst>
              <c:ext xmlns:c16="http://schemas.microsoft.com/office/drawing/2014/chart" uri="{C3380CC4-5D6E-409C-BE32-E72D297353CC}">
                <c16:uniqueId val="{0000000A-8BA4-46F1-8931-FA9437D4A488}"/>
              </c:ext>
            </c:extLst>
          </c:dPt>
          <c:dPt>
            <c:idx val="9"/>
            <c:marker>
              <c:symbol val="none"/>
            </c:marker>
            <c:bubble3D val="0"/>
            <c:extLst>
              <c:ext xmlns:c16="http://schemas.microsoft.com/office/drawing/2014/chart" uri="{C3380CC4-5D6E-409C-BE32-E72D297353CC}">
                <c16:uniqueId val="{0000000B-8BA4-46F1-8931-FA9437D4A488}"/>
              </c:ext>
            </c:extLst>
          </c:dPt>
          <c:dPt>
            <c:idx val="10"/>
            <c:marker>
              <c:symbol val="none"/>
            </c:marker>
            <c:bubble3D val="0"/>
            <c:extLst>
              <c:ext xmlns:c16="http://schemas.microsoft.com/office/drawing/2014/chart" uri="{C3380CC4-5D6E-409C-BE32-E72D297353CC}">
                <c16:uniqueId val="{0000000C-8BA4-46F1-8931-FA9437D4A488}"/>
              </c:ext>
            </c:extLst>
          </c:dPt>
          <c:dPt>
            <c:idx val="11"/>
            <c:marker>
              <c:symbol val="none"/>
            </c:marker>
            <c:bubble3D val="0"/>
            <c:extLst>
              <c:ext xmlns:c16="http://schemas.microsoft.com/office/drawing/2014/chart" uri="{C3380CC4-5D6E-409C-BE32-E72D297353CC}">
                <c16:uniqueId val="{0000000D-8BA4-46F1-8931-FA9437D4A488}"/>
              </c:ext>
            </c:extLst>
          </c:dPt>
          <c:dPt>
            <c:idx val="12"/>
            <c:marker>
              <c:symbol val="none"/>
            </c:marker>
            <c:bubble3D val="0"/>
            <c:extLst>
              <c:ext xmlns:c16="http://schemas.microsoft.com/office/drawing/2014/chart" uri="{C3380CC4-5D6E-409C-BE32-E72D297353CC}">
                <c16:uniqueId val="{0000000E-8BA4-46F1-8931-FA9437D4A488}"/>
              </c:ext>
            </c:extLst>
          </c:dPt>
          <c:dPt>
            <c:idx val="13"/>
            <c:marker>
              <c:symbol val="none"/>
            </c:marker>
            <c:bubble3D val="0"/>
            <c:extLst>
              <c:ext xmlns:c16="http://schemas.microsoft.com/office/drawing/2014/chart" uri="{C3380CC4-5D6E-409C-BE32-E72D297353CC}">
                <c16:uniqueId val="{0000000F-8BA4-46F1-8931-FA9437D4A488}"/>
              </c:ext>
            </c:extLst>
          </c:dPt>
          <c:dPt>
            <c:idx val="14"/>
            <c:marker>
              <c:symbol val="none"/>
            </c:marker>
            <c:bubble3D val="0"/>
            <c:extLst>
              <c:ext xmlns:c16="http://schemas.microsoft.com/office/drawing/2014/chart" uri="{C3380CC4-5D6E-409C-BE32-E72D297353CC}">
                <c16:uniqueId val="{00000010-8BA4-46F1-8931-FA9437D4A488}"/>
              </c:ext>
            </c:extLst>
          </c:dPt>
          <c:dPt>
            <c:idx val="15"/>
            <c:marker>
              <c:symbol val="none"/>
            </c:marker>
            <c:bubble3D val="0"/>
            <c:extLst>
              <c:ext xmlns:c16="http://schemas.microsoft.com/office/drawing/2014/chart" uri="{C3380CC4-5D6E-409C-BE32-E72D297353CC}">
                <c16:uniqueId val="{00000011-8BA4-46F1-8931-FA9437D4A488}"/>
              </c:ext>
            </c:extLst>
          </c:dPt>
          <c:dPt>
            <c:idx val="16"/>
            <c:marker>
              <c:symbol val="none"/>
            </c:marker>
            <c:bubble3D val="0"/>
            <c:extLst>
              <c:ext xmlns:c16="http://schemas.microsoft.com/office/drawing/2014/chart" uri="{C3380CC4-5D6E-409C-BE32-E72D297353CC}">
                <c16:uniqueId val="{00000012-8BA4-46F1-8931-FA9437D4A488}"/>
              </c:ext>
            </c:extLst>
          </c:dPt>
          <c:dPt>
            <c:idx val="17"/>
            <c:marker>
              <c:symbol val="triangle"/>
              <c:size val="7"/>
            </c:marker>
            <c:bubble3D val="0"/>
            <c:extLst>
              <c:ext xmlns:c16="http://schemas.microsoft.com/office/drawing/2014/chart" uri="{C3380CC4-5D6E-409C-BE32-E72D297353CC}">
                <c16:uniqueId val="{00000013-8BA4-46F1-8931-FA9437D4A488}"/>
              </c:ext>
            </c:extLst>
          </c:dPt>
          <c:dPt>
            <c:idx val="18"/>
            <c:marker>
              <c:symbol val="triangle"/>
              <c:size val="7"/>
            </c:marker>
            <c:bubble3D val="0"/>
            <c:extLst>
              <c:ext xmlns:c16="http://schemas.microsoft.com/office/drawing/2014/chart" uri="{C3380CC4-5D6E-409C-BE32-E72D297353CC}">
                <c16:uniqueId val="{00000014-8BA4-46F1-8931-FA9437D4A488}"/>
              </c:ext>
            </c:extLst>
          </c:dPt>
          <c:dPt>
            <c:idx val="19"/>
            <c:marker>
              <c:symbol val="triangle"/>
              <c:size val="7"/>
            </c:marker>
            <c:bubble3D val="0"/>
            <c:extLst>
              <c:ext xmlns:c16="http://schemas.microsoft.com/office/drawing/2014/chart" uri="{C3380CC4-5D6E-409C-BE32-E72D297353CC}">
                <c16:uniqueId val="{00000015-8BA4-46F1-8931-FA9437D4A488}"/>
              </c:ext>
            </c:extLst>
          </c:dPt>
          <c:dPt>
            <c:idx val="20"/>
            <c:marker>
              <c:symbol val="triangle"/>
              <c:size val="7"/>
            </c:marker>
            <c:bubble3D val="0"/>
            <c:extLst>
              <c:ext xmlns:c16="http://schemas.microsoft.com/office/drawing/2014/chart" uri="{C3380CC4-5D6E-409C-BE32-E72D297353CC}">
                <c16:uniqueId val="{00000016-8BA4-46F1-8931-FA9437D4A488}"/>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8BA4-46F1-8931-FA9437D4A488}"/>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8BA4-46F1-8931-FA9437D4A488}"/>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8BA4-46F1-8931-FA9437D4A488}"/>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8BA4-46F1-8931-FA9437D4A488}"/>
              </c:ext>
            </c:extLst>
          </c:dPt>
          <c:cat>
            <c:multiLvlStrRef>
              <c:f>'Late-Stage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'Late-Stage Activity'!$W$42:$AQ$42</c:f>
              <c:numCache>
                <c:formatCode>#,##0</c:formatCode>
                <c:ptCount val="21"/>
                <c:pt idx="17">
                  <c:v>24</c:v>
                </c:pt>
                <c:pt idx="18">
                  <c:v>44</c:v>
                </c:pt>
                <c:pt idx="19">
                  <c:v>77</c:v>
                </c:pt>
                <c:pt idx="20">
                  <c:v>205</c:v>
                </c:pt>
              </c:numCache>
            </c:numRef>
          </c:val>
          <c:smooth val="0"/>
          <c:extLst>
            <c:ext xmlns:c16="http://schemas.microsoft.com/office/drawing/2014/chart" uri="{C3380CC4-5D6E-409C-BE32-E72D297353CC}">
              <c16:uniqueId val="{0000001B-8BA4-46F1-8931-FA9437D4A48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Size'!$C$8</c:f>
              <c:strCache>
                <c:ptCount val="1"/>
                <c:pt idx="0">
                  <c:v>Under $1M</c:v>
                </c:pt>
              </c:strCache>
            </c:strRef>
          </c:tx>
          <c:spPr>
            <a:solidFill>
              <a:schemeClr val="accent1"/>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Size'!$D$8:$N$8</c:f>
              <c:numCache>
                <c:formatCode>#,##0</c:formatCode>
                <c:ptCount val="11"/>
                <c:pt idx="0">
                  <c:v>479</c:v>
                </c:pt>
                <c:pt idx="1">
                  <c:v>553</c:v>
                </c:pt>
                <c:pt idx="2">
                  <c:v>553</c:v>
                </c:pt>
                <c:pt idx="3">
                  <c:v>514</c:v>
                </c:pt>
                <c:pt idx="4">
                  <c:v>542</c:v>
                </c:pt>
                <c:pt idx="5">
                  <c:v>607</c:v>
                </c:pt>
                <c:pt idx="6">
                  <c:v>615</c:v>
                </c:pt>
                <c:pt idx="7">
                  <c:v>613</c:v>
                </c:pt>
                <c:pt idx="8">
                  <c:v>596</c:v>
                </c:pt>
                <c:pt idx="9">
                  <c:v>672</c:v>
                </c:pt>
                <c:pt idx="10">
                  <c:v>145</c:v>
                </c:pt>
              </c:numCache>
            </c:numRef>
          </c:val>
          <c:extLst>
            <c:ext xmlns:c16="http://schemas.microsoft.com/office/drawing/2014/chart" uri="{C3380CC4-5D6E-409C-BE32-E72D297353CC}">
              <c16:uniqueId val="{00000000-AAD4-4A5F-BB9A-531023552C1A}"/>
            </c:ext>
          </c:extLst>
        </c:ser>
        <c:ser>
          <c:idx val="1"/>
          <c:order val="1"/>
          <c:tx>
            <c:strRef>
              <c:f>'Late Stage x Size'!$C$9</c:f>
              <c:strCache>
                <c:ptCount val="1"/>
                <c:pt idx="0">
                  <c:v>$1M-$5M</c:v>
                </c:pt>
              </c:strCache>
            </c:strRef>
          </c:tx>
          <c:spPr>
            <a:solidFill>
              <a:schemeClr val="accent2"/>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Size'!$D$9:$N$9</c:f>
              <c:numCache>
                <c:formatCode>#,##0</c:formatCode>
                <c:ptCount val="11"/>
                <c:pt idx="0">
                  <c:v>543</c:v>
                </c:pt>
                <c:pt idx="1">
                  <c:v>592</c:v>
                </c:pt>
                <c:pt idx="2">
                  <c:v>576</c:v>
                </c:pt>
                <c:pt idx="3">
                  <c:v>654</c:v>
                </c:pt>
                <c:pt idx="4">
                  <c:v>651</c:v>
                </c:pt>
                <c:pt idx="5">
                  <c:v>750</c:v>
                </c:pt>
                <c:pt idx="6">
                  <c:v>751</c:v>
                </c:pt>
                <c:pt idx="7">
                  <c:v>876</c:v>
                </c:pt>
                <c:pt idx="8">
                  <c:v>783</c:v>
                </c:pt>
                <c:pt idx="9">
                  <c:v>806</c:v>
                </c:pt>
                <c:pt idx="10">
                  <c:v>160</c:v>
                </c:pt>
              </c:numCache>
            </c:numRef>
          </c:val>
          <c:extLst>
            <c:ext xmlns:c16="http://schemas.microsoft.com/office/drawing/2014/chart" uri="{C3380CC4-5D6E-409C-BE32-E72D297353CC}">
              <c16:uniqueId val="{00000001-AAD4-4A5F-BB9A-531023552C1A}"/>
            </c:ext>
          </c:extLst>
        </c:ser>
        <c:ser>
          <c:idx val="2"/>
          <c:order val="2"/>
          <c:tx>
            <c:strRef>
              <c:f>'Late Stage x Size'!$C$10</c:f>
              <c:strCache>
                <c:ptCount val="1"/>
                <c:pt idx="0">
                  <c:v>$5M-$10M</c:v>
                </c:pt>
              </c:strCache>
            </c:strRef>
          </c:tx>
          <c:spPr>
            <a:solidFill>
              <a:schemeClr val="accent3"/>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Size'!$D$10:$N$10</c:f>
              <c:numCache>
                <c:formatCode>#,##0</c:formatCode>
                <c:ptCount val="11"/>
                <c:pt idx="0">
                  <c:v>330</c:v>
                </c:pt>
                <c:pt idx="1">
                  <c:v>310</c:v>
                </c:pt>
                <c:pt idx="2">
                  <c:v>292</c:v>
                </c:pt>
                <c:pt idx="3">
                  <c:v>356</c:v>
                </c:pt>
                <c:pt idx="4">
                  <c:v>436</c:v>
                </c:pt>
                <c:pt idx="5">
                  <c:v>460</c:v>
                </c:pt>
                <c:pt idx="6">
                  <c:v>473</c:v>
                </c:pt>
                <c:pt idx="7">
                  <c:v>562</c:v>
                </c:pt>
                <c:pt idx="8">
                  <c:v>573</c:v>
                </c:pt>
                <c:pt idx="9">
                  <c:v>500</c:v>
                </c:pt>
                <c:pt idx="10">
                  <c:v>102</c:v>
                </c:pt>
              </c:numCache>
            </c:numRef>
          </c:val>
          <c:extLst>
            <c:ext xmlns:c16="http://schemas.microsoft.com/office/drawing/2014/chart" uri="{C3380CC4-5D6E-409C-BE32-E72D297353CC}">
              <c16:uniqueId val="{00000002-AAD4-4A5F-BB9A-531023552C1A}"/>
            </c:ext>
          </c:extLst>
        </c:ser>
        <c:ser>
          <c:idx val="3"/>
          <c:order val="3"/>
          <c:tx>
            <c:strRef>
              <c:f>'Late Stage x Size'!$C$11</c:f>
              <c:strCache>
                <c:ptCount val="1"/>
                <c:pt idx="0">
                  <c:v>$10M-$25M</c:v>
                </c:pt>
              </c:strCache>
            </c:strRef>
          </c:tx>
          <c:spPr>
            <a:solidFill>
              <a:schemeClr val="accent4"/>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Size'!$D$11:$N$11</c:f>
              <c:numCache>
                <c:formatCode>#,##0</c:formatCode>
                <c:ptCount val="11"/>
                <c:pt idx="0">
                  <c:v>352</c:v>
                </c:pt>
                <c:pt idx="1">
                  <c:v>388</c:v>
                </c:pt>
                <c:pt idx="2">
                  <c:v>408</c:v>
                </c:pt>
                <c:pt idx="3">
                  <c:v>435</c:v>
                </c:pt>
                <c:pt idx="4">
                  <c:v>509</c:v>
                </c:pt>
                <c:pt idx="5">
                  <c:v>624</c:v>
                </c:pt>
                <c:pt idx="6">
                  <c:v>585</c:v>
                </c:pt>
                <c:pt idx="7">
                  <c:v>846</c:v>
                </c:pt>
                <c:pt idx="8">
                  <c:v>788</c:v>
                </c:pt>
                <c:pt idx="9">
                  <c:v>620</c:v>
                </c:pt>
                <c:pt idx="10">
                  <c:v>133</c:v>
                </c:pt>
              </c:numCache>
            </c:numRef>
          </c:val>
          <c:extLst>
            <c:ext xmlns:c16="http://schemas.microsoft.com/office/drawing/2014/chart" uri="{C3380CC4-5D6E-409C-BE32-E72D297353CC}">
              <c16:uniqueId val="{00000003-AAD4-4A5F-BB9A-531023552C1A}"/>
            </c:ext>
          </c:extLst>
        </c:ser>
        <c:ser>
          <c:idx val="4"/>
          <c:order val="4"/>
          <c:tx>
            <c:strRef>
              <c:f>'Late Stage x Size'!$C$12</c:f>
              <c:strCache>
                <c:ptCount val="1"/>
                <c:pt idx="0">
                  <c:v>$25-$50M</c:v>
                </c:pt>
              </c:strCache>
            </c:strRef>
          </c:tx>
          <c:spPr>
            <a:solidFill>
              <a:schemeClr val="accent5"/>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Size'!$D$12:$N$12</c:f>
              <c:numCache>
                <c:formatCode>#,##0</c:formatCode>
                <c:ptCount val="11"/>
                <c:pt idx="0">
                  <c:v>187</c:v>
                </c:pt>
                <c:pt idx="1">
                  <c:v>200</c:v>
                </c:pt>
                <c:pt idx="2">
                  <c:v>204</c:v>
                </c:pt>
                <c:pt idx="3">
                  <c:v>226</c:v>
                </c:pt>
                <c:pt idx="4">
                  <c:v>269</c:v>
                </c:pt>
                <c:pt idx="5">
                  <c:v>334</c:v>
                </c:pt>
                <c:pt idx="6">
                  <c:v>354</c:v>
                </c:pt>
                <c:pt idx="7">
                  <c:v>512</c:v>
                </c:pt>
                <c:pt idx="8">
                  <c:v>465</c:v>
                </c:pt>
                <c:pt idx="9">
                  <c:v>307</c:v>
                </c:pt>
                <c:pt idx="10">
                  <c:v>67</c:v>
                </c:pt>
              </c:numCache>
            </c:numRef>
          </c:val>
          <c:extLst>
            <c:ext xmlns:c16="http://schemas.microsoft.com/office/drawing/2014/chart" uri="{C3380CC4-5D6E-409C-BE32-E72D297353CC}">
              <c16:uniqueId val="{00000004-AAD4-4A5F-BB9A-531023552C1A}"/>
            </c:ext>
          </c:extLst>
        </c:ser>
        <c:ser>
          <c:idx val="5"/>
          <c:order val="5"/>
          <c:tx>
            <c:strRef>
              <c:f>'Late Stage x Size'!$C$13</c:f>
              <c:strCache>
                <c:ptCount val="1"/>
                <c:pt idx="0">
                  <c:v>$50M+</c:v>
                </c:pt>
              </c:strCache>
            </c:strRef>
          </c:tx>
          <c:spPr>
            <a:solidFill>
              <a:schemeClr val="accent6"/>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Size'!$D$13:$N$13</c:f>
              <c:numCache>
                <c:formatCode>#,##0</c:formatCode>
                <c:ptCount val="11"/>
                <c:pt idx="0">
                  <c:v>129</c:v>
                </c:pt>
                <c:pt idx="1">
                  <c:v>141</c:v>
                </c:pt>
                <c:pt idx="2">
                  <c:v>129</c:v>
                </c:pt>
                <c:pt idx="3">
                  <c:v>147</c:v>
                </c:pt>
                <c:pt idx="4">
                  <c:v>246</c:v>
                </c:pt>
                <c:pt idx="5">
                  <c:v>259</c:v>
                </c:pt>
                <c:pt idx="6">
                  <c:v>359</c:v>
                </c:pt>
                <c:pt idx="7">
                  <c:v>776</c:v>
                </c:pt>
                <c:pt idx="8">
                  <c:v>486</c:v>
                </c:pt>
                <c:pt idx="9">
                  <c:v>266</c:v>
                </c:pt>
                <c:pt idx="10">
                  <c:v>75</c:v>
                </c:pt>
              </c:numCache>
            </c:numRef>
          </c:val>
          <c:extLst>
            <c:ext xmlns:c16="http://schemas.microsoft.com/office/drawing/2014/chart" uri="{C3380CC4-5D6E-409C-BE32-E72D297353CC}">
              <c16:uniqueId val="{00000005-AAD4-4A5F-BB9A-531023552C1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Size'!$C$46</c:f>
              <c:strCache>
                <c:ptCount val="1"/>
                <c:pt idx="0">
                  <c:v>Under $1M</c:v>
                </c:pt>
              </c:strCache>
            </c:strRef>
          </c:tx>
          <c:spPr>
            <a:solidFill>
              <a:schemeClr val="accent1"/>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Size'!$D$46:$N$46</c:f>
              <c:numCache>
                <c:formatCode>"$"#,##0.0</c:formatCode>
                <c:ptCount val="11"/>
                <c:pt idx="0">
                  <c:v>0.18646349227300002</c:v>
                </c:pt>
                <c:pt idx="1">
                  <c:v>0.203182797745</c:v>
                </c:pt>
                <c:pt idx="2">
                  <c:v>0.20077532919100008</c:v>
                </c:pt>
                <c:pt idx="3">
                  <c:v>0.19653378973200006</c:v>
                </c:pt>
                <c:pt idx="4">
                  <c:v>0.22090535658200003</c:v>
                </c:pt>
                <c:pt idx="5">
                  <c:v>0.23096797451300016</c:v>
                </c:pt>
                <c:pt idx="6">
                  <c:v>0.21107914292600014</c:v>
                </c:pt>
                <c:pt idx="7">
                  <c:v>0.2287977564340001</c:v>
                </c:pt>
                <c:pt idx="8">
                  <c:v>0.20988809258900012</c:v>
                </c:pt>
                <c:pt idx="9">
                  <c:v>0.23805995918100004</c:v>
                </c:pt>
                <c:pt idx="10">
                  <c:v>5.7134746518999975E-2</c:v>
                </c:pt>
              </c:numCache>
            </c:numRef>
          </c:val>
          <c:extLst>
            <c:ext xmlns:c16="http://schemas.microsoft.com/office/drawing/2014/chart" uri="{C3380CC4-5D6E-409C-BE32-E72D297353CC}">
              <c16:uniqueId val="{00000000-B10F-43A8-A74A-2156AB720024}"/>
            </c:ext>
          </c:extLst>
        </c:ser>
        <c:ser>
          <c:idx val="1"/>
          <c:order val="1"/>
          <c:tx>
            <c:strRef>
              <c:f>'Late Stage x Size'!$C$47</c:f>
              <c:strCache>
                <c:ptCount val="1"/>
                <c:pt idx="0">
                  <c:v>$1M-$5M</c:v>
                </c:pt>
              </c:strCache>
            </c:strRef>
          </c:tx>
          <c:spPr>
            <a:solidFill>
              <a:schemeClr val="accent2"/>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Size'!$D$47:$N$47</c:f>
              <c:numCache>
                <c:formatCode>"$"#,##0.0</c:formatCode>
                <c:ptCount val="11"/>
                <c:pt idx="0">
                  <c:v>1.3880604806809986</c:v>
                </c:pt>
                <c:pt idx="1">
                  <c:v>1.5264033633820013</c:v>
                </c:pt>
                <c:pt idx="2">
                  <c:v>1.4656902624450012</c:v>
                </c:pt>
                <c:pt idx="3">
                  <c:v>1.6770944461479997</c:v>
                </c:pt>
                <c:pt idx="4">
                  <c:v>1.7091088803630012</c:v>
                </c:pt>
                <c:pt idx="5">
                  <c:v>1.954462502732</c:v>
                </c:pt>
                <c:pt idx="6">
                  <c:v>1.9364408331590008</c:v>
                </c:pt>
                <c:pt idx="7">
                  <c:v>2.2600446833440024</c:v>
                </c:pt>
                <c:pt idx="8">
                  <c:v>2.0142382698169983</c:v>
                </c:pt>
                <c:pt idx="9">
                  <c:v>2.0152378389330003</c:v>
                </c:pt>
                <c:pt idx="10">
                  <c:v>0.40284859183799987</c:v>
                </c:pt>
              </c:numCache>
            </c:numRef>
          </c:val>
          <c:extLst>
            <c:ext xmlns:c16="http://schemas.microsoft.com/office/drawing/2014/chart" uri="{C3380CC4-5D6E-409C-BE32-E72D297353CC}">
              <c16:uniqueId val="{00000001-B10F-43A8-A74A-2156AB720024}"/>
            </c:ext>
          </c:extLst>
        </c:ser>
        <c:ser>
          <c:idx val="2"/>
          <c:order val="2"/>
          <c:tx>
            <c:strRef>
              <c:f>'Late Stage x Size'!$C$48</c:f>
              <c:strCache>
                <c:ptCount val="1"/>
                <c:pt idx="0">
                  <c:v>$5M-$10M</c:v>
                </c:pt>
              </c:strCache>
            </c:strRef>
          </c:tx>
          <c:spPr>
            <a:solidFill>
              <a:schemeClr val="accent3"/>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Size'!$D$48:$N$48</c:f>
              <c:numCache>
                <c:formatCode>"$"#,##0.0</c:formatCode>
                <c:ptCount val="11"/>
                <c:pt idx="0">
                  <c:v>2.2230093782740012</c:v>
                </c:pt>
                <c:pt idx="1">
                  <c:v>2.1168153453770007</c:v>
                </c:pt>
                <c:pt idx="2">
                  <c:v>2.0362155394359998</c:v>
                </c:pt>
                <c:pt idx="3">
                  <c:v>2.4782882859039983</c:v>
                </c:pt>
                <c:pt idx="4">
                  <c:v>3.041567876889999</c:v>
                </c:pt>
                <c:pt idx="5">
                  <c:v>3.229896619821</c:v>
                </c:pt>
                <c:pt idx="6">
                  <c:v>3.2936537822059977</c:v>
                </c:pt>
                <c:pt idx="7">
                  <c:v>4.0266250051169985</c:v>
                </c:pt>
                <c:pt idx="8">
                  <c:v>4.0311561792849986</c:v>
                </c:pt>
                <c:pt idx="9">
                  <c:v>3.4749770777829978</c:v>
                </c:pt>
                <c:pt idx="10">
                  <c:v>0.72953549100000026</c:v>
                </c:pt>
              </c:numCache>
            </c:numRef>
          </c:val>
          <c:extLst>
            <c:ext xmlns:c16="http://schemas.microsoft.com/office/drawing/2014/chart" uri="{C3380CC4-5D6E-409C-BE32-E72D297353CC}">
              <c16:uniqueId val="{00000002-B10F-43A8-A74A-2156AB720024}"/>
            </c:ext>
          </c:extLst>
        </c:ser>
        <c:ser>
          <c:idx val="3"/>
          <c:order val="3"/>
          <c:tx>
            <c:strRef>
              <c:f>'Late Stage x Size'!$C$49</c:f>
              <c:strCache>
                <c:ptCount val="1"/>
                <c:pt idx="0">
                  <c:v>$10M-$25M</c:v>
                </c:pt>
              </c:strCache>
            </c:strRef>
          </c:tx>
          <c:spPr>
            <a:solidFill>
              <a:schemeClr val="accent4"/>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Size'!$D$49:$N$49</c:f>
              <c:numCache>
                <c:formatCode>"$"#,##0.0</c:formatCode>
                <c:ptCount val="11"/>
                <c:pt idx="0">
                  <c:v>5.4423970961000023</c:v>
                </c:pt>
                <c:pt idx="1">
                  <c:v>6.1719409047200022</c:v>
                </c:pt>
                <c:pt idx="2">
                  <c:v>6.223695456389998</c:v>
                </c:pt>
                <c:pt idx="3">
                  <c:v>6.6092020553100008</c:v>
                </c:pt>
                <c:pt idx="4">
                  <c:v>7.7967997112099985</c:v>
                </c:pt>
                <c:pt idx="5">
                  <c:v>9.7170842509300037</c:v>
                </c:pt>
                <c:pt idx="6">
                  <c:v>9.1518872870799939</c:v>
                </c:pt>
                <c:pt idx="7">
                  <c:v>13.516908030609972</c:v>
                </c:pt>
                <c:pt idx="8">
                  <c:v>12.278369954910003</c:v>
                </c:pt>
                <c:pt idx="9">
                  <c:v>9.457949410779996</c:v>
                </c:pt>
                <c:pt idx="10">
                  <c:v>2.1589637330000002</c:v>
                </c:pt>
              </c:numCache>
            </c:numRef>
          </c:val>
          <c:extLst>
            <c:ext xmlns:c16="http://schemas.microsoft.com/office/drawing/2014/chart" uri="{C3380CC4-5D6E-409C-BE32-E72D297353CC}">
              <c16:uniqueId val="{00000003-B10F-43A8-A74A-2156AB720024}"/>
            </c:ext>
          </c:extLst>
        </c:ser>
        <c:ser>
          <c:idx val="4"/>
          <c:order val="4"/>
          <c:tx>
            <c:strRef>
              <c:f>'Late Stage x Size'!$C$50</c:f>
              <c:strCache>
                <c:ptCount val="1"/>
                <c:pt idx="0">
                  <c:v>$25-$50M</c:v>
                </c:pt>
              </c:strCache>
            </c:strRef>
          </c:tx>
          <c:spPr>
            <a:solidFill>
              <a:schemeClr val="accent5"/>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Size'!$D$50:$N$50</c:f>
              <c:numCache>
                <c:formatCode>"$"#,##0.0</c:formatCode>
                <c:ptCount val="11"/>
                <c:pt idx="0">
                  <c:v>6.2766720347099989</c:v>
                </c:pt>
                <c:pt idx="1">
                  <c:v>6.8981499379999978</c:v>
                </c:pt>
                <c:pt idx="2">
                  <c:v>7.1088154370000014</c:v>
                </c:pt>
                <c:pt idx="3">
                  <c:v>7.77194509051</c:v>
                </c:pt>
                <c:pt idx="4">
                  <c:v>9.1712787870699959</c:v>
                </c:pt>
                <c:pt idx="5">
                  <c:v>11.585018167770007</c:v>
                </c:pt>
                <c:pt idx="6">
                  <c:v>12.395717992050004</c:v>
                </c:pt>
                <c:pt idx="7">
                  <c:v>18.322852965959996</c:v>
                </c:pt>
                <c:pt idx="8">
                  <c:v>16.143773968849992</c:v>
                </c:pt>
                <c:pt idx="9">
                  <c:v>10.522504760710007</c:v>
                </c:pt>
                <c:pt idx="10">
                  <c:v>2.3289056810000002</c:v>
                </c:pt>
              </c:numCache>
            </c:numRef>
          </c:val>
          <c:extLst>
            <c:ext xmlns:c16="http://schemas.microsoft.com/office/drawing/2014/chart" uri="{C3380CC4-5D6E-409C-BE32-E72D297353CC}">
              <c16:uniqueId val="{00000004-B10F-43A8-A74A-2156AB720024}"/>
            </c:ext>
          </c:extLst>
        </c:ser>
        <c:ser>
          <c:idx val="5"/>
          <c:order val="5"/>
          <c:tx>
            <c:strRef>
              <c:f>'Late Stage x Size'!$C$51</c:f>
              <c:strCache>
                <c:ptCount val="1"/>
                <c:pt idx="0">
                  <c:v>$50M+</c:v>
                </c:pt>
              </c:strCache>
            </c:strRef>
          </c:tx>
          <c:spPr>
            <a:solidFill>
              <a:schemeClr val="accent6"/>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'Late Stage x Size'!$D$51:$N$51</c:f>
              <c:numCache>
                <c:formatCode>"$"#,##0.0</c:formatCode>
                <c:ptCount val="11"/>
                <c:pt idx="0">
                  <c:v>14.368975261410002</c:v>
                </c:pt>
                <c:pt idx="1">
                  <c:v>13.131081319</c:v>
                </c:pt>
                <c:pt idx="2">
                  <c:v>13.000009956000003</c:v>
                </c:pt>
                <c:pt idx="3">
                  <c:v>13.932247429740006</c:v>
                </c:pt>
                <c:pt idx="4">
                  <c:v>43.091070074000037</c:v>
                </c:pt>
                <c:pt idx="5">
                  <c:v>33.721318240660011</c:v>
                </c:pt>
                <c:pt idx="6">
                  <c:v>43.96236476</c:v>
                </c:pt>
                <c:pt idx="7">
                  <c:v>115.93100202339014</c:v>
                </c:pt>
                <c:pt idx="8">
                  <c:v>58.703200234420017</c:v>
                </c:pt>
                <c:pt idx="9">
                  <c:v>46.730979059790037</c:v>
                </c:pt>
                <c:pt idx="10">
                  <c:v>13.381393882120001</c:v>
                </c:pt>
              </c:numCache>
            </c:numRef>
          </c:val>
          <c:extLst>
            <c:ext xmlns:c16="http://schemas.microsoft.com/office/drawing/2014/chart" uri="{C3380CC4-5D6E-409C-BE32-E72D297353CC}">
              <c16:uniqueId val="{00000005-B10F-43A8-A74A-2156AB72002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Size'!$Q$9</c:f>
              <c:strCache>
                <c:ptCount val="1"/>
                <c:pt idx="0">
                  <c:v>Under $1M</c:v>
                </c:pt>
              </c:strCache>
            </c:strRef>
          </c:tx>
          <c:spPr>
            <a:solidFill>
              <a:schemeClr val="accent1"/>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Size'!$AL$9:$BF$9</c:f>
              <c:numCache>
                <c:formatCode>General</c:formatCode>
                <c:ptCount val="21"/>
                <c:pt idx="0">
                  <c:v>172</c:v>
                </c:pt>
                <c:pt idx="1">
                  <c:v>152</c:v>
                </c:pt>
                <c:pt idx="2">
                  <c:v>143</c:v>
                </c:pt>
                <c:pt idx="3">
                  <c:v>140</c:v>
                </c:pt>
                <c:pt idx="4">
                  <c:v>183</c:v>
                </c:pt>
                <c:pt idx="5">
                  <c:v>165</c:v>
                </c:pt>
                <c:pt idx="6">
                  <c:v>122</c:v>
                </c:pt>
                <c:pt idx="7">
                  <c:v>145</c:v>
                </c:pt>
                <c:pt idx="8">
                  <c:v>215</c:v>
                </c:pt>
                <c:pt idx="9">
                  <c:v>148</c:v>
                </c:pt>
                <c:pt idx="10">
                  <c:v>122</c:v>
                </c:pt>
                <c:pt idx="11">
                  <c:v>128</c:v>
                </c:pt>
                <c:pt idx="12">
                  <c:v>176</c:v>
                </c:pt>
                <c:pt idx="13">
                  <c:v>139</c:v>
                </c:pt>
                <c:pt idx="14">
                  <c:v>149</c:v>
                </c:pt>
                <c:pt idx="15">
                  <c:v>132</c:v>
                </c:pt>
                <c:pt idx="16">
                  <c:v>208</c:v>
                </c:pt>
                <c:pt idx="17">
                  <c:v>165</c:v>
                </c:pt>
                <c:pt idx="18">
                  <c:v>140</c:v>
                </c:pt>
                <c:pt idx="19">
                  <c:v>159</c:v>
                </c:pt>
                <c:pt idx="20">
                  <c:v>145</c:v>
                </c:pt>
              </c:numCache>
            </c:numRef>
          </c:val>
          <c:extLst>
            <c:ext xmlns:c16="http://schemas.microsoft.com/office/drawing/2014/chart" uri="{C3380CC4-5D6E-409C-BE32-E72D297353CC}">
              <c16:uniqueId val="{00000000-DF26-4DBF-AACF-F0D1B10C9C70}"/>
            </c:ext>
          </c:extLst>
        </c:ser>
        <c:ser>
          <c:idx val="1"/>
          <c:order val="1"/>
          <c:tx>
            <c:strRef>
              <c:f>'Late Stage x Size'!$Q$10</c:f>
              <c:strCache>
                <c:ptCount val="1"/>
                <c:pt idx="0">
                  <c:v>$1M-$5M</c:v>
                </c:pt>
              </c:strCache>
            </c:strRef>
          </c:tx>
          <c:spPr>
            <a:solidFill>
              <a:schemeClr val="accent2"/>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Size'!$AL$10:$BF$10</c:f>
              <c:numCache>
                <c:formatCode>General</c:formatCode>
                <c:ptCount val="21"/>
                <c:pt idx="0">
                  <c:v>207</c:v>
                </c:pt>
                <c:pt idx="1">
                  <c:v>200</c:v>
                </c:pt>
                <c:pt idx="2">
                  <c:v>165</c:v>
                </c:pt>
                <c:pt idx="3">
                  <c:v>178</c:v>
                </c:pt>
                <c:pt idx="4">
                  <c:v>210</c:v>
                </c:pt>
                <c:pt idx="5">
                  <c:v>199</c:v>
                </c:pt>
                <c:pt idx="6">
                  <c:v>170</c:v>
                </c:pt>
                <c:pt idx="7">
                  <c:v>172</c:v>
                </c:pt>
                <c:pt idx="8">
                  <c:v>245</c:v>
                </c:pt>
                <c:pt idx="9">
                  <c:v>189</c:v>
                </c:pt>
                <c:pt idx="10">
                  <c:v>223</c:v>
                </c:pt>
                <c:pt idx="11">
                  <c:v>219</c:v>
                </c:pt>
                <c:pt idx="12">
                  <c:v>216</c:v>
                </c:pt>
                <c:pt idx="13">
                  <c:v>209</c:v>
                </c:pt>
                <c:pt idx="14">
                  <c:v>167</c:v>
                </c:pt>
                <c:pt idx="15">
                  <c:v>191</c:v>
                </c:pt>
                <c:pt idx="16">
                  <c:v>230</c:v>
                </c:pt>
                <c:pt idx="17">
                  <c:v>231</c:v>
                </c:pt>
                <c:pt idx="18">
                  <c:v>173</c:v>
                </c:pt>
                <c:pt idx="19">
                  <c:v>172</c:v>
                </c:pt>
                <c:pt idx="20">
                  <c:v>160</c:v>
                </c:pt>
              </c:numCache>
            </c:numRef>
          </c:val>
          <c:extLst>
            <c:ext xmlns:c16="http://schemas.microsoft.com/office/drawing/2014/chart" uri="{C3380CC4-5D6E-409C-BE32-E72D297353CC}">
              <c16:uniqueId val="{00000001-DF26-4DBF-AACF-F0D1B10C9C70}"/>
            </c:ext>
          </c:extLst>
        </c:ser>
        <c:ser>
          <c:idx val="2"/>
          <c:order val="2"/>
          <c:tx>
            <c:strRef>
              <c:f>'Late Stage x Size'!$Q$11</c:f>
              <c:strCache>
                <c:ptCount val="1"/>
                <c:pt idx="0">
                  <c:v>$5M-$10M</c:v>
                </c:pt>
              </c:strCache>
            </c:strRef>
          </c:tx>
          <c:spPr>
            <a:solidFill>
              <a:schemeClr val="accent3"/>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Size'!$AL$11:$BF$11</c:f>
              <c:numCache>
                <c:formatCode>General</c:formatCode>
                <c:ptCount val="21"/>
                <c:pt idx="0">
                  <c:v>124</c:v>
                </c:pt>
                <c:pt idx="1">
                  <c:v>125</c:v>
                </c:pt>
                <c:pt idx="2">
                  <c:v>120</c:v>
                </c:pt>
                <c:pt idx="3">
                  <c:v>91</c:v>
                </c:pt>
                <c:pt idx="4">
                  <c:v>140</c:v>
                </c:pt>
                <c:pt idx="5">
                  <c:v>125</c:v>
                </c:pt>
                <c:pt idx="6">
                  <c:v>101</c:v>
                </c:pt>
                <c:pt idx="7">
                  <c:v>107</c:v>
                </c:pt>
                <c:pt idx="8">
                  <c:v>151</c:v>
                </c:pt>
                <c:pt idx="9">
                  <c:v>153</c:v>
                </c:pt>
                <c:pt idx="10">
                  <c:v>120</c:v>
                </c:pt>
                <c:pt idx="11">
                  <c:v>138</c:v>
                </c:pt>
                <c:pt idx="12">
                  <c:v>185</c:v>
                </c:pt>
                <c:pt idx="13">
                  <c:v>146</c:v>
                </c:pt>
                <c:pt idx="14">
                  <c:v>129</c:v>
                </c:pt>
                <c:pt idx="15">
                  <c:v>113</c:v>
                </c:pt>
                <c:pt idx="16">
                  <c:v>125</c:v>
                </c:pt>
                <c:pt idx="17">
                  <c:v>129</c:v>
                </c:pt>
                <c:pt idx="18">
                  <c:v>115</c:v>
                </c:pt>
                <c:pt idx="19">
                  <c:v>131</c:v>
                </c:pt>
                <c:pt idx="20">
                  <c:v>102</c:v>
                </c:pt>
              </c:numCache>
            </c:numRef>
          </c:val>
          <c:extLst>
            <c:ext xmlns:c16="http://schemas.microsoft.com/office/drawing/2014/chart" uri="{C3380CC4-5D6E-409C-BE32-E72D297353CC}">
              <c16:uniqueId val="{00000002-DF26-4DBF-AACF-F0D1B10C9C70}"/>
            </c:ext>
          </c:extLst>
        </c:ser>
        <c:ser>
          <c:idx val="3"/>
          <c:order val="3"/>
          <c:tx>
            <c:strRef>
              <c:f>'Late Stage x Size'!$Q$12</c:f>
              <c:strCache>
                <c:ptCount val="1"/>
                <c:pt idx="0">
                  <c:v>$10M-$25M</c:v>
                </c:pt>
              </c:strCache>
            </c:strRef>
          </c:tx>
          <c:spPr>
            <a:solidFill>
              <a:schemeClr val="accent4"/>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Size'!$AL$12:$BF$12</c:f>
              <c:numCache>
                <c:formatCode>General</c:formatCode>
                <c:ptCount val="21"/>
                <c:pt idx="0">
                  <c:v>167</c:v>
                </c:pt>
                <c:pt idx="1">
                  <c:v>162</c:v>
                </c:pt>
                <c:pt idx="2">
                  <c:v>140</c:v>
                </c:pt>
                <c:pt idx="3">
                  <c:v>155</c:v>
                </c:pt>
                <c:pt idx="4">
                  <c:v>154</c:v>
                </c:pt>
                <c:pt idx="5">
                  <c:v>133</c:v>
                </c:pt>
                <c:pt idx="6">
                  <c:v>130</c:v>
                </c:pt>
                <c:pt idx="7">
                  <c:v>168</c:v>
                </c:pt>
                <c:pt idx="8">
                  <c:v>220</c:v>
                </c:pt>
                <c:pt idx="9">
                  <c:v>207</c:v>
                </c:pt>
                <c:pt idx="10">
                  <c:v>210</c:v>
                </c:pt>
                <c:pt idx="11">
                  <c:v>209</c:v>
                </c:pt>
                <c:pt idx="12">
                  <c:v>243</c:v>
                </c:pt>
                <c:pt idx="13">
                  <c:v>198</c:v>
                </c:pt>
                <c:pt idx="14">
                  <c:v>193</c:v>
                </c:pt>
                <c:pt idx="15">
                  <c:v>154</c:v>
                </c:pt>
                <c:pt idx="16">
                  <c:v>161</c:v>
                </c:pt>
                <c:pt idx="17">
                  <c:v>187</c:v>
                </c:pt>
                <c:pt idx="18">
                  <c:v>150</c:v>
                </c:pt>
                <c:pt idx="19">
                  <c:v>122</c:v>
                </c:pt>
                <c:pt idx="20">
                  <c:v>133</c:v>
                </c:pt>
              </c:numCache>
            </c:numRef>
          </c:val>
          <c:extLst>
            <c:ext xmlns:c16="http://schemas.microsoft.com/office/drawing/2014/chart" uri="{C3380CC4-5D6E-409C-BE32-E72D297353CC}">
              <c16:uniqueId val="{00000003-DF26-4DBF-AACF-F0D1B10C9C70}"/>
            </c:ext>
          </c:extLst>
        </c:ser>
        <c:ser>
          <c:idx val="4"/>
          <c:order val="4"/>
          <c:tx>
            <c:strRef>
              <c:f>'Late Stage x Size'!$Q$13</c:f>
              <c:strCache>
                <c:ptCount val="1"/>
                <c:pt idx="0">
                  <c:v>$25-$50M</c:v>
                </c:pt>
              </c:strCache>
            </c:strRef>
          </c:tx>
          <c:spPr>
            <a:solidFill>
              <a:schemeClr val="accent5"/>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Size'!$AL$13:$BF$13</c:f>
              <c:numCache>
                <c:formatCode>General</c:formatCode>
                <c:ptCount val="21"/>
                <c:pt idx="0">
                  <c:v>90</c:v>
                </c:pt>
                <c:pt idx="1">
                  <c:v>78</c:v>
                </c:pt>
                <c:pt idx="2">
                  <c:v>88</c:v>
                </c:pt>
                <c:pt idx="3">
                  <c:v>78</c:v>
                </c:pt>
                <c:pt idx="4">
                  <c:v>94</c:v>
                </c:pt>
                <c:pt idx="5">
                  <c:v>83</c:v>
                </c:pt>
                <c:pt idx="6">
                  <c:v>90</c:v>
                </c:pt>
                <c:pt idx="7">
                  <c:v>87</c:v>
                </c:pt>
                <c:pt idx="8">
                  <c:v>129</c:v>
                </c:pt>
                <c:pt idx="9">
                  <c:v>108</c:v>
                </c:pt>
                <c:pt idx="10">
                  <c:v>142</c:v>
                </c:pt>
                <c:pt idx="11">
                  <c:v>133</c:v>
                </c:pt>
                <c:pt idx="12">
                  <c:v>164</c:v>
                </c:pt>
                <c:pt idx="13">
                  <c:v>132</c:v>
                </c:pt>
                <c:pt idx="14">
                  <c:v>95</c:v>
                </c:pt>
                <c:pt idx="15">
                  <c:v>74</c:v>
                </c:pt>
                <c:pt idx="16">
                  <c:v>86</c:v>
                </c:pt>
                <c:pt idx="17">
                  <c:v>82</c:v>
                </c:pt>
                <c:pt idx="18">
                  <c:v>66</c:v>
                </c:pt>
                <c:pt idx="19">
                  <c:v>73</c:v>
                </c:pt>
                <c:pt idx="20">
                  <c:v>67</c:v>
                </c:pt>
              </c:numCache>
            </c:numRef>
          </c:val>
          <c:extLst>
            <c:ext xmlns:c16="http://schemas.microsoft.com/office/drawing/2014/chart" uri="{C3380CC4-5D6E-409C-BE32-E72D297353CC}">
              <c16:uniqueId val="{00000004-DF26-4DBF-AACF-F0D1B10C9C70}"/>
            </c:ext>
          </c:extLst>
        </c:ser>
        <c:ser>
          <c:idx val="5"/>
          <c:order val="5"/>
          <c:tx>
            <c:strRef>
              <c:f>'Late Stage x Size'!$Q$14</c:f>
              <c:strCache>
                <c:ptCount val="1"/>
                <c:pt idx="0">
                  <c:v>$50M+</c:v>
                </c:pt>
              </c:strCache>
            </c:strRef>
          </c:tx>
          <c:spPr>
            <a:solidFill>
              <a:schemeClr val="accent6"/>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Size'!$AL$14:$BF$14</c:f>
              <c:numCache>
                <c:formatCode>General</c:formatCode>
                <c:ptCount val="21"/>
                <c:pt idx="0">
                  <c:v>64</c:v>
                </c:pt>
                <c:pt idx="1">
                  <c:v>67</c:v>
                </c:pt>
                <c:pt idx="2">
                  <c:v>70</c:v>
                </c:pt>
                <c:pt idx="3">
                  <c:v>58</c:v>
                </c:pt>
                <c:pt idx="4">
                  <c:v>91</c:v>
                </c:pt>
                <c:pt idx="5">
                  <c:v>80</c:v>
                </c:pt>
                <c:pt idx="6">
                  <c:v>95</c:v>
                </c:pt>
                <c:pt idx="7">
                  <c:v>93</c:v>
                </c:pt>
                <c:pt idx="8">
                  <c:v>188</c:v>
                </c:pt>
                <c:pt idx="9">
                  <c:v>195</c:v>
                </c:pt>
                <c:pt idx="10">
                  <c:v>196</c:v>
                </c:pt>
                <c:pt idx="11">
                  <c:v>197</c:v>
                </c:pt>
                <c:pt idx="12">
                  <c:v>179</c:v>
                </c:pt>
                <c:pt idx="13">
                  <c:v>147</c:v>
                </c:pt>
                <c:pt idx="14">
                  <c:v>82</c:v>
                </c:pt>
                <c:pt idx="15">
                  <c:v>78</c:v>
                </c:pt>
                <c:pt idx="16">
                  <c:v>63</c:v>
                </c:pt>
                <c:pt idx="17">
                  <c:v>74</c:v>
                </c:pt>
                <c:pt idx="18">
                  <c:v>74</c:v>
                </c:pt>
                <c:pt idx="19">
                  <c:v>55</c:v>
                </c:pt>
                <c:pt idx="20">
                  <c:v>75</c:v>
                </c:pt>
              </c:numCache>
            </c:numRef>
          </c:val>
          <c:extLst>
            <c:ext xmlns:c16="http://schemas.microsoft.com/office/drawing/2014/chart" uri="{C3380CC4-5D6E-409C-BE32-E72D297353CC}">
              <c16:uniqueId val="{00000005-DF26-4DBF-AACF-F0D1B10C9C7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Size'!$Q$47</c:f>
              <c:strCache>
                <c:ptCount val="1"/>
                <c:pt idx="0">
                  <c:v>Under $1M</c:v>
                </c:pt>
              </c:strCache>
            </c:strRef>
          </c:tx>
          <c:spPr>
            <a:solidFill>
              <a:schemeClr val="accent1"/>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Size'!$AL$47:$BF$47</c:f>
              <c:numCache>
                <c:formatCode>"$"#,##0.0</c:formatCode>
                <c:ptCount val="21"/>
                <c:pt idx="0">
                  <c:v>6.2268601961000009E-2</c:v>
                </c:pt>
                <c:pt idx="1">
                  <c:v>5.8528013700999998E-2</c:v>
                </c:pt>
                <c:pt idx="2">
                  <c:v>5.1386904468000004E-2</c:v>
                </c:pt>
                <c:pt idx="3">
                  <c:v>5.8784454382999965E-2</c:v>
                </c:pt>
                <c:pt idx="4">
                  <c:v>6.4635134911000008E-2</c:v>
                </c:pt>
                <c:pt idx="5">
                  <c:v>5.5218251590000024E-2</c:v>
                </c:pt>
                <c:pt idx="6">
                  <c:v>4.1463672978000007E-2</c:v>
                </c:pt>
                <c:pt idx="7">
                  <c:v>4.9762083447000005E-2</c:v>
                </c:pt>
                <c:pt idx="8">
                  <c:v>7.6151573648000015E-2</c:v>
                </c:pt>
                <c:pt idx="9">
                  <c:v>5.4092657862000029E-2</c:v>
                </c:pt>
                <c:pt idx="10">
                  <c:v>4.4634819851000013E-2</c:v>
                </c:pt>
                <c:pt idx="11">
                  <c:v>5.3918705073000006E-2</c:v>
                </c:pt>
                <c:pt idx="12">
                  <c:v>6.0350160409999985E-2</c:v>
                </c:pt>
                <c:pt idx="13">
                  <c:v>5.1224721878E-2</c:v>
                </c:pt>
                <c:pt idx="14">
                  <c:v>4.8839218842000015E-2</c:v>
                </c:pt>
                <c:pt idx="15">
                  <c:v>4.9473991458999986E-2</c:v>
                </c:pt>
                <c:pt idx="16">
                  <c:v>7.0364648041000025E-2</c:v>
                </c:pt>
                <c:pt idx="17">
                  <c:v>5.6526992600999984E-2</c:v>
                </c:pt>
                <c:pt idx="18">
                  <c:v>4.9466726539000007E-2</c:v>
                </c:pt>
                <c:pt idx="19">
                  <c:v>6.170159200000002E-2</c:v>
                </c:pt>
                <c:pt idx="20">
                  <c:v>5.7134746518999975E-2</c:v>
                </c:pt>
              </c:numCache>
            </c:numRef>
          </c:val>
          <c:extLst>
            <c:ext xmlns:c16="http://schemas.microsoft.com/office/drawing/2014/chart" uri="{C3380CC4-5D6E-409C-BE32-E72D297353CC}">
              <c16:uniqueId val="{00000000-82B4-4EE7-8202-95E3FEC6C51B}"/>
            </c:ext>
          </c:extLst>
        </c:ser>
        <c:ser>
          <c:idx val="1"/>
          <c:order val="1"/>
          <c:tx>
            <c:strRef>
              <c:f>'Late Stage x Size'!$Q$48</c:f>
              <c:strCache>
                <c:ptCount val="1"/>
                <c:pt idx="0">
                  <c:v>$1M-$5M</c:v>
                </c:pt>
              </c:strCache>
            </c:strRef>
          </c:tx>
          <c:spPr>
            <a:solidFill>
              <a:schemeClr val="accent2"/>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Size'!$AL$48:$BF$48</c:f>
              <c:numCache>
                <c:formatCode>"$"#,##0.0</c:formatCode>
                <c:ptCount val="21"/>
                <c:pt idx="0">
                  <c:v>0.54866803519600005</c:v>
                </c:pt>
                <c:pt idx="1">
                  <c:v>0.51566164685400007</c:v>
                </c:pt>
                <c:pt idx="2">
                  <c:v>0.43131175070899991</c:v>
                </c:pt>
                <c:pt idx="3">
                  <c:v>0.45882106997300026</c:v>
                </c:pt>
                <c:pt idx="4">
                  <c:v>0.53340279585400008</c:v>
                </c:pt>
                <c:pt idx="5">
                  <c:v>0.52534589139400023</c:v>
                </c:pt>
                <c:pt idx="6">
                  <c:v>0.43715698382000012</c:v>
                </c:pt>
                <c:pt idx="7">
                  <c:v>0.44053516209100008</c:v>
                </c:pt>
                <c:pt idx="8">
                  <c:v>0.59015998388299995</c:v>
                </c:pt>
                <c:pt idx="9">
                  <c:v>0.50534641594499996</c:v>
                </c:pt>
                <c:pt idx="10">
                  <c:v>0.58414313844999988</c:v>
                </c:pt>
                <c:pt idx="11">
                  <c:v>0.58039514506600043</c:v>
                </c:pt>
                <c:pt idx="12">
                  <c:v>0.55447536315000012</c:v>
                </c:pt>
                <c:pt idx="13">
                  <c:v>0.52376304461799994</c:v>
                </c:pt>
                <c:pt idx="14">
                  <c:v>0.441327417587</c:v>
                </c:pt>
                <c:pt idx="15">
                  <c:v>0.49467244446200009</c:v>
                </c:pt>
                <c:pt idx="16">
                  <c:v>0.57671372042200031</c:v>
                </c:pt>
                <c:pt idx="17">
                  <c:v>0.56721785849500006</c:v>
                </c:pt>
                <c:pt idx="18">
                  <c:v>0.43391442131199998</c:v>
                </c:pt>
                <c:pt idx="19">
                  <c:v>0.43739183870399978</c:v>
                </c:pt>
                <c:pt idx="20">
                  <c:v>0.40284859183799987</c:v>
                </c:pt>
              </c:numCache>
            </c:numRef>
          </c:val>
          <c:extLst>
            <c:ext xmlns:c16="http://schemas.microsoft.com/office/drawing/2014/chart" uri="{C3380CC4-5D6E-409C-BE32-E72D297353CC}">
              <c16:uniqueId val="{00000001-82B4-4EE7-8202-95E3FEC6C51B}"/>
            </c:ext>
          </c:extLst>
        </c:ser>
        <c:ser>
          <c:idx val="2"/>
          <c:order val="2"/>
          <c:tx>
            <c:strRef>
              <c:f>'Late Stage x Size'!$Q$49</c:f>
              <c:strCache>
                <c:ptCount val="1"/>
                <c:pt idx="0">
                  <c:v>$5M-$10M</c:v>
                </c:pt>
              </c:strCache>
            </c:strRef>
          </c:tx>
          <c:spPr>
            <a:solidFill>
              <a:schemeClr val="accent3"/>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Size'!$AL$49:$BF$49</c:f>
              <c:numCache>
                <c:formatCode>"$"#,##0.0</c:formatCode>
                <c:ptCount val="21"/>
                <c:pt idx="0">
                  <c:v>0.89619247600000007</c:v>
                </c:pt>
                <c:pt idx="1">
                  <c:v>0.85492627893400008</c:v>
                </c:pt>
                <c:pt idx="2">
                  <c:v>0.84259420233700011</c:v>
                </c:pt>
                <c:pt idx="3">
                  <c:v>0.63618366254999992</c:v>
                </c:pt>
                <c:pt idx="4">
                  <c:v>0.97338156272500009</c:v>
                </c:pt>
                <c:pt idx="5">
                  <c:v>0.86965745059200028</c:v>
                </c:pt>
                <c:pt idx="6">
                  <c:v>0.70591000357900013</c:v>
                </c:pt>
                <c:pt idx="7">
                  <c:v>0.74470476531000007</c:v>
                </c:pt>
                <c:pt idx="8">
                  <c:v>1.0952477435320001</c:v>
                </c:pt>
                <c:pt idx="9">
                  <c:v>1.1040333970000002</c:v>
                </c:pt>
                <c:pt idx="10">
                  <c:v>0.84892883681900022</c:v>
                </c:pt>
                <c:pt idx="11">
                  <c:v>0.97841502776600031</c:v>
                </c:pt>
                <c:pt idx="12">
                  <c:v>1.3033996457000003</c:v>
                </c:pt>
                <c:pt idx="13">
                  <c:v>0.99423043300000014</c:v>
                </c:pt>
                <c:pt idx="14">
                  <c:v>0.91797017037299988</c:v>
                </c:pt>
                <c:pt idx="15">
                  <c:v>0.81555593021200012</c:v>
                </c:pt>
                <c:pt idx="16">
                  <c:v>0.87339672499999976</c:v>
                </c:pt>
                <c:pt idx="17">
                  <c:v>0.89701251823900008</c:v>
                </c:pt>
                <c:pt idx="18">
                  <c:v>0.78124155200000012</c:v>
                </c:pt>
                <c:pt idx="19">
                  <c:v>0.92332628254399995</c:v>
                </c:pt>
                <c:pt idx="20">
                  <c:v>0.72953549100000026</c:v>
                </c:pt>
              </c:numCache>
            </c:numRef>
          </c:val>
          <c:extLst>
            <c:ext xmlns:c16="http://schemas.microsoft.com/office/drawing/2014/chart" uri="{C3380CC4-5D6E-409C-BE32-E72D297353CC}">
              <c16:uniqueId val="{00000002-82B4-4EE7-8202-95E3FEC6C51B}"/>
            </c:ext>
          </c:extLst>
        </c:ser>
        <c:ser>
          <c:idx val="3"/>
          <c:order val="3"/>
          <c:tx>
            <c:strRef>
              <c:f>'Late Stage x Size'!$Q$50</c:f>
              <c:strCache>
                <c:ptCount val="1"/>
                <c:pt idx="0">
                  <c:v>$10M-$25M</c:v>
                </c:pt>
              </c:strCache>
            </c:strRef>
          </c:tx>
          <c:spPr>
            <a:solidFill>
              <a:schemeClr val="accent4"/>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Size'!$AL$50:$BF$50</c:f>
              <c:numCache>
                <c:formatCode>"$"#,##0.0</c:formatCode>
                <c:ptCount val="21"/>
                <c:pt idx="0">
                  <c:v>2.5525048388800005</c:v>
                </c:pt>
                <c:pt idx="1">
                  <c:v>2.52717804619</c:v>
                </c:pt>
                <c:pt idx="2">
                  <c:v>2.1385959445400005</c:v>
                </c:pt>
                <c:pt idx="3">
                  <c:v>2.4988054213200006</c:v>
                </c:pt>
                <c:pt idx="4">
                  <c:v>2.4832775729999992</c:v>
                </c:pt>
                <c:pt idx="5">
                  <c:v>2.1020478724199996</c:v>
                </c:pt>
                <c:pt idx="6">
                  <c:v>1.9705477039999999</c:v>
                </c:pt>
                <c:pt idx="7">
                  <c:v>2.5960141376599983</c:v>
                </c:pt>
                <c:pt idx="8">
                  <c:v>3.5712915795999991</c:v>
                </c:pt>
                <c:pt idx="9">
                  <c:v>3.3346008749999991</c:v>
                </c:pt>
                <c:pt idx="10">
                  <c:v>3.3292258546799989</c:v>
                </c:pt>
                <c:pt idx="11">
                  <c:v>3.2817897213300005</c:v>
                </c:pt>
                <c:pt idx="12">
                  <c:v>3.8321936775700003</c:v>
                </c:pt>
                <c:pt idx="13">
                  <c:v>3.1071953498900005</c:v>
                </c:pt>
                <c:pt idx="14">
                  <c:v>2.9864470724499994</c:v>
                </c:pt>
                <c:pt idx="15">
                  <c:v>2.3525338550000008</c:v>
                </c:pt>
                <c:pt idx="16">
                  <c:v>2.5249919430899994</c:v>
                </c:pt>
                <c:pt idx="17">
                  <c:v>2.7924901154199993</c:v>
                </c:pt>
                <c:pt idx="18">
                  <c:v>2.3031723929999988</c:v>
                </c:pt>
                <c:pt idx="19">
                  <c:v>1.8372949592699996</c:v>
                </c:pt>
                <c:pt idx="20">
                  <c:v>2.1589637330000002</c:v>
                </c:pt>
              </c:numCache>
            </c:numRef>
          </c:val>
          <c:extLst>
            <c:ext xmlns:c16="http://schemas.microsoft.com/office/drawing/2014/chart" uri="{C3380CC4-5D6E-409C-BE32-E72D297353CC}">
              <c16:uniqueId val="{00000003-82B4-4EE7-8202-95E3FEC6C51B}"/>
            </c:ext>
          </c:extLst>
        </c:ser>
        <c:ser>
          <c:idx val="4"/>
          <c:order val="4"/>
          <c:tx>
            <c:strRef>
              <c:f>'Late Stage x Size'!$Q$51</c:f>
              <c:strCache>
                <c:ptCount val="1"/>
                <c:pt idx="0">
                  <c:v>$25-$50M</c:v>
                </c:pt>
              </c:strCache>
            </c:strRef>
          </c:tx>
          <c:spPr>
            <a:solidFill>
              <a:schemeClr val="accent5"/>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Size'!$AL$51:$BF$51</c:f>
              <c:numCache>
                <c:formatCode>"$"#,##0.0</c:formatCode>
                <c:ptCount val="21"/>
                <c:pt idx="0">
                  <c:v>3.1222046183200001</c:v>
                </c:pt>
                <c:pt idx="1">
                  <c:v>2.6565284919999996</c:v>
                </c:pt>
                <c:pt idx="2">
                  <c:v>3.0533836184500007</c:v>
                </c:pt>
                <c:pt idx="3">
                  <c:v>2.7529014389999991</c:v>
                </c:pt>
                <c:pt idx="4">
                  <c:v>3.1648074234900001</c:v>
                </c:pt>
                <c:pt idx="5">
                  <c:v>2.9112163124699997</c:v>
                </c:pt>
                <c:pt idx="6">
                  <c:v>3.1605267273600006</c:v>
                </c:pt>
                <c:pt idx="7">
                  <c:v>3.1591675287299994</c:v>
                </c:pt>
                <c:pt idx="8">
                  <c:v>4.6133135279799991</c:v>
                </c:pt>
                <c:pt idx="9">
                  <c:v>3.7994688459700017</c:v>
                </c:pt>
                <c:pt idx="10">
                  <c:v>5.1948989436899966</c:v>
                </c:pt>
                <c:pt idx="11">
                  <c:v>4.7151716483199992</c:v>
                </c:pt>
                <c:pt idx="12">
                  <c:v>5.7137532480000015</c:v>
                </c:pt>
                <c:pt idx="13">
                  <c:v>4.5065857525100004</c:v>
                </c:pt>
                <c:pt idx="14">
                  <c:v>3.3674212235299987</c:v>
                </c:pt>
                <c:pt idx="15">
                  <c:v>2.5560137448100004</c:v>
                </c:pt>
                <c:pt idx="16">
                  <c:v>2.9337589640000004</c:v>
                </c:pt>
                <c:pt idx="17">
                  <c:v>2.7847944179999997</c:v>
                </c:pt>
                <c:pt idx="18">
                  <c:v>2.2175500019999994</c:v>
                </c:pt>
                <c:pt idx="19">
                  <c:v>2.58640137671</c:v>
                </c:pt>
                <c:pt idx="20">
                  <c:v>2.3289056810000002</c:v>
                </c:pt>
              </c:numCache>
            </c:numRef>
          </c:val>
          <c:extLst>
            <c:ext xmlns:c16="http://schemas.microsoft.com/office/drawing/2014/chart" uri="{C3380CC4-5D6E-409C-BE32-E72D297353CC}">
              <c16:uniqueId val="{00000004-82B4-4EE7-8202-95E3FEC6C51B}"/>
            </c:ext>
          </c:extLst>
        </c:ser>
        <c:ser>
          <c:idx val="5"/>
          <c:order val="5"/>
          <c:tx>
            <c:strRef>
              <c:f>'Late Stage x Size'!$Q$52</c:f>
              <c:strCache>
                <c:ptCount val="1"/>
                <c:pt idx="0">
                  <c:v>$50M+</c:v>
                </c:pt>
              </c:strCache>
            </c:strRef>
          </c:tx>
          <c:spPr>
            <a:solidFill>
              <a:schemeClr val="accent6"/>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'Late Stage x Size'!$AL$52:$BF$52</c:f>
              <c:numCache>
                <c:formatCode>"$"#,##0.0</c:formatCode>
                <c:ptCount val="21"/>
                <c:pt idx="0">
                  <c:v>7.9178310630000013</c:v>
                </c:pt>
                <c:pt idx="1">
                  <c:v>9.1879137959999984</c:v>
                </c:pt>
                <c:pt idx="2">
                  <c:v>8.3049921063100012</c:v>
                </c:pt>
                <c:pt idx="3">
                  <c:v>8.3105812753500015</c:v>
                </c:pt>
                <c:pt idx="4">
                  <c:v>11.185138000999999</c:v>
                </c:pt>
                <c:pt idx="5">
                  <c:v>10.817415750999999</c:v>
                </c:pt>
                <c:pt idx="6">
                  <c:v>11.698765384999998</c:v>
                </c:pt>
                <c:pt idx="7">
                  <c:v>10.261045623000001</c:v>
                </c:pt>
                <c:pt idx="8">
                  <c:v>24.74662170700001</c:v>
                </c:pt>
                <c:pt idx="9">
                  <c:v>28.322806702999998</c:v>
                </c:pt>
                <c:pt idx="10">
                  <c:v>31.026709633400007</c:v>
                </c:pt>
                <c:pt idx="11">
                  <c:v>31.834863979990008</c:v>
                </c:pt>
                <c:pt idx="12">
                  <c:v>22.217018018069997</c:v>
                </c:pt>
                <c:pt idx="13">
                  <c:v>19.484412913639993</c:v>
                </c:pt>
                <c:pt idx="14">
                  <c:v>9.3520985397099974</c:v>
                </c:pt>
                <c:pt idx="15">
                  <c:v>7.6496707630000023</c:v>
                </c:pt>
                <c:pt idx="16">
                  <c:v>15.981960311000002</c:v>
                </c:pt>
                <c:pt idx="17">
                  <c:v>8.6530293480000022</c:v>
                </c:pt>
                <c:pt idx="18">
                  <c:v>10.539119241790003</c:v>
                </c:pt>
                <c:pt idx="19">
                  <c:v>11.556870158999999</c:v>
                </c:pt>
                <c:pt idx="20">
                  <c:v>13.381393882120001</c:v>
                </c:pt>
              </c:numCache>
            </c:numRef>
          </c:val>
          <c:extLst>
            <c:ext xmlns:c16="http://schemas.microsoft.com/office/drawing/2014/chart" uri="{C3380CC4-5D6E-409C-BE32-E72D297353CC}">
              <c16:uniqueId val="{00000005-82B4-4EE7-8202-95E3FEC6C51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'Venture-Growth Activity'!$B$7</c:f>
              <c:strCache>
                <c:ptCount val="1"/>
                <c:pt idx="0">
                  <c:v>Deal value ($B)</c:v>
                </c:pt>
              </c:strCache>
            </c:strRef>
          </c:tx>
          <c:spPr>
            <a:solidFill>
              <a:schemeClr val="accent1"/>
            </a:solidFill>
            <a:ln>
              <a:noFill/>
            </a:ln>
            <a:effectLst/>
          </c:spPr>
          <c:invertIfNegative val="0"/>
          <c:dLbls>
            <c:dLbl>
              <c:idx val="10"/>
              <c:layout>
                <c:manualLayout>
                  <c:x val="-1.7961637406965555E-16"/>
                  <c:y val="0.2025854756438241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95-4EE9-B9A7-79399D318A91}"/>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'Venture-Growth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'Venture-Growth Activity'!$C$7:$M$7</c:f>
              <c:numCache>
                <c:formatCode>"$"#,##0.0</c:formatCode>
                <c:ptCount val="11"/>
                <c:pt idx="0">
                  <c:v>17.420583111590009</c:v>
                </c:pt>
                <c:pt idx="1">
                  <c:v>24.315260245943008</c:v>
                </c:pt>
                <c:pt idx="2">
                  <c:v>21.585794935413013</c:v>
                </c:pt>
                <c:pt idx="3">
                  <c:v>20.285497720475007</c:v>
                </c:pt>
                <c:pt idx="4">
                  <c:v>28.963115118178997</c:v>
                </c:pt>
                <c:pt idx="5">
                  <c:v>37.452591517184018</c:v>
                </c:pt>
                <c:pt idx="6">
                  <c:v>45.966284124916967</c:v>
                </c:pt>
                <c:pt idx="7">
                  <c:v>89.45880755924</c:v>
                </c:pt>
                <c:pt idx="8">
                  <c:v>53.565875561903958</c:v>
                </c:pt>
                <c:pt idx="9">
                  <c:v>36.68498534930297</c:v>
                </c:pt>
                <c:pt idx="10">
                  <c:v>4.7371553827359998</c:v>
                </c:pt>
              </c:numCache>
            </c:numRef>
          </c:val>
          <c:extLst>
            <c:ext xmlns:c16="http://schemas.microsoft.com/office/drawing/2014/chart" uri="{C3380CC4-5D6E-409C-BE32-E72D297353CC}">
              <c16:uniqueId val="{00000001-A595-4EE9-B9A7-79399D318A9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'Venture-Growth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2-A595-4EE9-B9A7-79399D318A91}"/>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A595-4EE9-B9A7-79399D318A91}"/>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A595-4EE9-B9A7-79399D318A91}"/>
              </c:ext>
            </c:extLst>
          </c:dPt>
          <c:dPt>
            <c:idx val="5"/>
            <c:bubble3D val="0"/>
            <c:extLst>
              <c:ext xmlns:c16="http://schemas.microsoft.com/office/drawing/2014/chart" uri="{C3380CC4-5D6E-409C-BE32-E72D297353CC}">
                <c16:uniqueId val="{00000007-A595-4EE9-B9A7-79399D318A91}"/>
              </c:ext>
            </c:extLst>
          </c:dPt>
          <c:dPt>
            <c:idx val="8"/>
            <c:bubble3D val="0"/>
            <c:extLst>
              <c:ext xmlns:c16="http://schemas.microsoft.com/office/drawing/2014/chart" uri="{C3380CC4-5D6E-409C-BE32-E72D297353CC}">
                <c16:uniqueId val="{00000008-A595-4EE9-B9A7-79399D318A9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A-A595-4EE9-B9A7-79399D318A91}"/>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C-A595-4EE9-B9A7-79399D318A91}"/>
              </c:ext>
            </c:extLst>
          </c:dPt>
          <c:dPt>
            <c:idx val="16"/>
            <c:bubble3D val="0"/>
            <c:extLst>
              <c:ext xmlns:c16="http://schemas.microsoft.com/office/drawing/2014/chart" uri="{C3380CC4-5D6E-409C-BE32-E72D297353CC}">
                <c16:uniqueId val="{0000000D-A595-4EE9-B9A7-79399D318A91}"/>
              </c:ext>
            </c:extLst>
          </c:dPt>
          <c:dLbls>
            <c:dLbl>
              <c:idx val="4"/>
              <c:delete val="1"/>
              <c:extLst>
                <c:ext xmlns:c15="http://schemas.microsoft.com/office/drawing/2012/chart" uri="{CE6537A1-D6FC-4f65-9D91-7224C49458BB}"/>
                <c:ext xmlns:c16="http://schemas.microsoft.com/office/drawing/2014/chart" uri="{C3380CC4-5D6E-409C-BE32-E72D297353CC}">
                  <c16:uniqueId val="{00000006-A595-4EE9-B9A7-79399D318A91}"/>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95-4EE9-B9A7-79399D318A91}"/>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595-4EE9-B9A7-79399D318A91}"/>
                </c:ext>
              </c:extLst>
            </c:dLbl>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'Venture-Growth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'Venture-Growth Activity'!$C$8:$M$8</c:f>
              <c:numCache>
                <c:formatCode>General</c:formatCode>
                <c:ptCount val="11"/>
                <c:pt idx="0">
                  <c:v>543</c:v>
                </c:pt>
                <c:pt idx="1">
                  <c:v>512</c:v>
                </c:pt>
                <c:pt idx="2">
                  <c:v>491</c:v>
                </c:pt>
                <c:pt idx="3">
                  <c:v>530</c:v>
                </c:pt>
                <c:pt idx="4">
                  <c:v>628</c:v>
                </c:pt>
                <c:pt idx="5">
                  <c:v>680</c:v>
                </c:pt>
                <c:pt idx="6">
                  <c:v>751</c:v>
                </c:pt>
                <c:pt idx="7">
                  <c:v>939</c:v>
                </c:pt>
                <c:pt idx="8">
                  <c:v>817</c:v>
                </c:pt>
                <c:pt idx="9">
                  <c:v>774</c:v>
                </c:pt>
                <c:pt idx="10">
                  <c:v>175</c:v>
                </c:pt>
              </c:numCache>
            </c:numRef>
          </c:val>
          <c:smooth val="0"/>
          <c:extLst>
            <c:ext xmlns:c16="http://schemas.microsoft.com/office/drawing/2014/chart" uri="{C3380CC4-5D6E-409C-BE32-E72D297353CC}">
              <c16:uniqueId val="{0000000E-A595-4EE9-B9A7-79399D318A91}"/>
            </c:ext>
          </c:extLst>
        </c:ser>
        <c:ser>
          <c:idx val="2"/>
          <c:order val="2"/>
          <c:tx>
            <c:strRef>
              <c:f>'Venture-Growth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F-A595-4EE9-B9A7-79399D318A91}"/>
              </c:ext>
            </c:extLst>
          </c:dPt>
          <c:dPt>
            <c:idx val="1"/>
            <c:marker>
              <c:symbol val="none"/>
            </c:marker>
            <c:bubble3D val="0"/>
            <c:extLst>
              <c:ext xmlns:c16="http://schemas.microsoft.com/office/drawing/2014/chart" uri="{C3380CC4-5D6E-409C-BE32-E72D297353CC}">
                <c16:uniqueId val="{00000010-A595-4EE9-B9A7-79399D318A91}"/>
              </c:ext>
            </c:extLst>
          </c:dPt>
          <c:dPt>
            <c:idx val="2"/>
            <c:marker>
              <c:symbol val="none"/>
            </c:marker>
            <c:bubble3D val="0"/>
            <c:extLst>
              <c:ext xmlns:c16="http://schemas.microsoft.com/office/drawing/2014/chart" uri="{C3380CC4-5D6E-409C-BE32-E72D297353CC}">
                <c16:uniqueId val="{00000011-A595-4EE9-B9A7-79399D318A91}"/>
              </c:ext>
            </c:extLst>
          </c:dPt>
          <c:dPt>
            <c:idx val="3"/>
            <c:marker>
              <c:symbol val="none"/>
            </c:marker>
            <c:bubble3D val="0"/>
            <c:extLst>
              <c:ext xmlns:c16="http://schemas.microsoft.com/office/drawing/2014/chart" uri="{C3380CC4-5D6E-409C-BE32-E72D297353CC}">
                <c16:uniqueId val="{00000012-A595-4EE9-B9A7-79399D318A91}"/>
              </c:ext>
            </c:extLst>
          </c:dPt>
          <c:dPt>
            <c:idx val="4"/>
            <c:marker>
              <c:symbol val="none"/>
            </c:marker>
            <c:bubble3D val="0"/>
            <c:extLst>
              <c:ext xmlns:c16="http://schemas.microsoft.com/office/drawing/2014/chart" uri="{C3380CC4-5D6E-409C-BE32-E72D297353CC}">
                <c16:uniqueId val="{00000013-A595-4EE9-B9A7-79399D318A91}"/>
              </c:ext>
            </c:extLst>
          </c:dPt>
          <c:dPt>
            <c:idx val="5"/>
            <c:marker>
              <c:symbol val="none"/>
            </c:marker>
            <c:bubble3D val="0"/>
            <c:extLst>
              <c:ext xmlns:c16="http://schemas.microsoft.com/office/drawing/2014/chart" uri="{C3380CC4-5D6E-409C-BE32-E72D297353CC}">
                <c16:uniqueId val="{00000014-A595-4EE9-B9A7-79399D318A91}"/>
              </c:ext>
            </c:extLst>
          </c:dPt>
          <c:dPt>
            <c:idx val="6"/>
            <c:marker>
              <c:symbol val="none"/>
            </c:marker>
            <c:bubble3D val="0"/>
            <c:extLst>
              <c:ext xmlns:c16="http://schemas.microsoft.com/office/drawing/2014/chart" uri="{C3380CC4-5D6E-409C-BE32-E72D297353CC}">
                <c16:uniqueId val="{00000015-A595-4EE9-B9A7-79399D318A91}"/>
              </c:ext>
            </c:extLst>
          </c:dPt>
          <c:dPt>
            <c:idx val="7"/>
            <c:marker>
              <c:symbol val="none"/>
            </c:marker>
            <c:bubble3D val="0"/>
            <c:extLst>
              <c:ext xmlns:c16="http://schemas.microsoft.com/office/drawing/2014/chart" uri="{C3380CC4-5D6E-409C-BE32-E72D297353CC}">
                <c16:uniqueId val="{00000016-A595-4EE9-B9A7-79399D318A91}"/>
              </c:ext>
            </c:extLst>
          </c:dPt>
          <c:dPt>
            <c:idx val="8"/>
            <c:marker>
              <c:symbol val="none"/>
            </c:marker>
            <c:bubble3D val="0"/>
            <c:extLst>
              <c:ext xmlns:c16="http://schemas.microsoft.com/office/drawing/2014/chart" uri="{C3380CC4-5D6E-409C-BE32-E72D297353CC}">
                <c16:uniqueId val="{00000017-A595-4EE9-B9A7-79399D318A91}"/>
              </c:ext>
            </c:extLst>
          </c:dPt>
          <c:dPt>
            <c:idx val="9"/>
            <c:marker>
              <c:symbol val="circle"/>
              <c:size val="5"/>
            </c:marker>
            <c:bubble3D val="0"/>
            <c:extLst>
              <c:ext xmlns:c16="http://schemas.microsoft.com/office/drawing/2014/chart" uri="{C3380CC4-5D6E-409C-BE32-E72D297353CC}">
                <c16:uniqueId val="{00000018-A595-4EE9-B9A7-79399D318A91}"/>
              </c:ext>
            </c:extLst>
          </c:dPt>
          <c:dPt>
            <c:idx val="10"/>
            <c:marker>
              <c:symbol val="circ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A595-4EE9-B9A7-79399D318A91}"/>
              </c:ext>
            </c:extLst>
          </c:dPt>
          <c:cat>
            <c:numRef>
              <c:f>'Venture-Growth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'Venture-Growth Activity'!$C$9:$M$9</c:f>
              <c:numCache>
                <c:formatCode>General</c:formatCode>
                <c:ptCount val="11"/>
                <c:pt idx="9">
                  <c:v>16</c:v>
                </c:pt>
                <c:pt idx="10">
                  <c:v>33</c:v>
                </c:pt>
              </c:numCache>
            </c:numRef>
          </c:val>
          <c:smooth val="0"/>
          <c:extLst>
            <c:ext xmlns:c16="http://schemas.microsoft.com/office/drawing/2014/chart" uri="{C3380CC4-5D6E-409C-BE32-E72D297353CC}">
              <c16:uniqueId val="{0000001A-A595-4EE9-B9A7-79399D318A9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112797841081054"/>
          <c:h val="0.66739151356080495"/>
        </c:manualLayout>
      </c:layout>
      <c:barChart>
        <c:barDir val="col"/>
        <c:grouping val="clustered"/>
        <c:varyColors val="0"/>
        <c:ser>
          <c:idx val="0"/>
          <c:order val="0"/>
          <c:tx>
            <c:strRef>
              <c:f>'Venture-Growth Activity'!$B$40</c:f>
              <c:strCache>
                <c:ptCount val="1"/>
                <c:pt idx="0">
                  <c:v>Deal value ($B)</c:v>
                </c:pt>
              </c:strCache>
            </c:strRef>
          </c:tx>
          <c:spPr>
            <a:solidFill>
              <a:schemeClr val="accent1"/>
            </a:solidFill>
            <a:ln>
              <a:noFill/>
            </a:ln>
            <a:effectLst/>
          </c:spPr>
          <c:invertIfNegative val="0"/>
          <c:cat>
            <c:multiLvlStrRef>
              <c:f>'Venture-Growth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'Venture-Growth Activity'!$W$40:$AQ$40</c:f>
              <c:numCache>
                <c:formatCode>"$"#,##0.0</c:formatCode>
                <c:ptCount val="21"/>
                <c:pt idx="0">
                  <c:v>12.030432165775995</c:v>
                </c:pt>
                <c:pt idx="1">
                  <c:v>9.3674219920000006</c:v>
                </c:pt>
                <c:pt idx="2">
                  <c:v>8.254151356739996</c:v>
                </c:pt>
                <c:pt idx="3">
                  <c:v>7.8005860026680018</c:v>
                </c:pt>
                <c:pt idx="4">
                  <c:v>8.5692298699999991</c:v>
                </c:pt>
                <c:pt idx="5">
                  <c:v>8.9224018954979982</c:v>
                </c:pt>
                <c:pt idx="6">
                  <c:v>15.919539677717003</c:v>
                </c:pt>
                <c:pt idx="7">
                  <c:v>12.555112681702004</c:v>
                </c:pt>
                <c:pt idx="8">
                  <c:v>24.920901867944</c:v>
                </c:pt>
                <c:pt idx="9">
                  <c:v>20.890410347400003</c:v>
                </c:pt>
                <c:pt idx="10">
                  <c:v>21.183028729369987</c:v>
                </c:pt>
                <c:pt idx="11">
                  <c:v>22.464466614526007</c:v>
                </c:pt>
                <c:pt idx="12">
                  <c:v>15.784273569343998</c:v>
                </c:pt>
                <c:pt idx="13">
                  <c:v>20.228375203761999</c:v>
                </c:pt>
                <c:pt idx="14">
                  <c:v>7.6451273916940012</c:v>
                </c:pt>
                <c:pt idx="15">
                  <c:v>9.9080993971040012</c:v>
                </c:pt>
                <c:pt idx="16">
                  <c:v>13.652324921650994</c:v>
                </c:pt>
                <c:pt idx="17">
                  <c:v>6.4494658704819976</c:v>
                </c:pt>
                <c:pt idx="18">
                  <c:v>7.0757369391699987</c:v>
                </c:pt>
                <c:pt idx="19">
                  <c:v>9.5074576179999948</c:v>
                </c:pt>
                <c:pt idx="20">
                  <c:v>4.7371553827359998</c:v>
                </c:pt>
              </c:numCache>
            </c:numRef>
          </c:val>
          <c:extLst>
            <c:ext xmlns:c16="http://schemas.microsoft.com/office/drawing/2014/chart" uri="{C3380CC4-5D6E-409C-BE32-E72D297353CC}">
              <c16:uniqueId val="{00000000-A04E-4373-BCD6-3E0B968BD999}"/>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'Venture-Growth Activity'!$B$41</c:f>
              <c:strCache>
                <c:ptCount val="1"/>
                <c:pt idx="0">
                  <c:v>Deal count</c:v>
                </c:pt>
              </c:strCache>
            </c:strRef>
          </c:tx>
          <c:spPr>
            <a:ln w="19050" cap="rnd" cmpd="sng" algn="ctr">
              <a:solidFill>
                <a:schemeClr val="accent3"/>
              </a:solidFill>
              <a:prstDash val="solid"/>
              <a:round/>
            </a:ln>
            <a:effectLst/>
          </c:spPr>
          <c:marker>
            <c:symbol val="none"/>
          </c:marker>
          <c:cat>
            <c:multiLvlStrRef>
              <c:f>'Venture-Growth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'Venture-Growth Activity'!$W$41:$AQ$41</c:f>
              <c:numCache>
                <c:formatCode>General</c:formatCode>
                <c:ptCount val="21"/>
                <c:pt idx="0">
                  <c:v>177</c:v>
                </c:pt>
                <c:pt idx="1">
                  <c:v>180</c:v>
                </c:pt>
                <c:pt idx="2">
                  <c:v>174</c:v>
                </c:pt>
                <c:pt idx="3">
                  <c:v>149</c:v>
                </c:pt>
                <c:pt idx="4">
                  <c:v>204</c:v>
                </c:pt>
                <c:pt idx="5">
                  <c:v>170</c:v>
                </c:pt>
                <c:pt idx="6">
                  <c:v>181</c:v>
                </c:pt>
                <c:pt idx="7">
                  <c:v>196</c:v>
                </c:pt>
                <c:pt idx="8">
                  <c:v>230</c:v>
                </c:pt>
                <c:pt idx="9">
                  <c:v>249</c:v>
                </c:pt>
                <c:pt idx="10">
                  <c:v>230</c:v>
                </c:pt>
                <c:pt idx="11">
                  <c:v>230</c:v>
                </c:pt>
                <c:pt idx="12">
                  <c:v>243</c:v>
                </c:pt>
                <c:pt idx="13">
                  <c:v>196</c:v>
                </c:pt>
                <c:pt idx="14">
                  <c:v>176</c:v>
                </c:pt>
                <c:pt idx="15">
                  <c:v>202</c:v>
                </c:pt>
                <c:pt idx="16">
                  <c:v>215</c:v>
                </c:pt>
                <c:pt idx="17">
                  <c:v>207</c:v>
                </c:pt>
                <c:pt idx="18">
                  <c:v>168</c:v>
                </c:pt>
                <c:pt idx="19">
                  <c:v>184</c:v>
                </c:pt>
                <c:pt idx="20">
                  <c:v>175</c:v>
                </c:pt>
              </c:numCache>
            </c:numRef>
          </c:val>
          <c:smooth val="0"/>
          <c:extLst>
            <c:ext xmlns:c16="http://schemas.microsoft.com/office/drawing/2014/chart" uri="{C3380CC4-5D6E-409C-BE32-E72D297353CC}">
              <c16:uniqueId val="{00000001-A04E-4373-BCD6-3E0B968BD999}"/>
            </c:ext>
          </c:extLst>
        </c:ser>
        <c:ser>
          <c:idx val="2"/>
          <c:order val="2"/>
          <c:tx>
            <c:strRef>
              <c:f>'Venture-Growth Activity'!$B$42</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A04E-4373-BCD6-3E0B968BD999}"/>
              </c:ext>
            </c:extLst>
          </c:dPt>
          <c:dPt>
            <c:idx val="1"/>
            <c:marker>
              <c:symbol val="none"/>
            </c:marker>
            <c:bubble3D val="0"/>
            <c:extLst>
              <c:ext xmlns:c16="http://schemas.microsoft.com/office/drawing/2014/chart" uri="{C3380CC4-5D6E-409C-BE32-E72D297353CC}">
                <c16:uniqueId val="{00000003-A04E-4373-BCD6-3E0B968BD999}"/>
              </c:ext>
            </c:extLst>
          </c:dPt>
          <c:dPt>
            <c:idx val="2"/>
            <c:marker>
              <c:symbol val="none"/>
            </c:marker>
            <c:bubble3D val="0"/>
            <c:extLst>
              <c:ext xmlns:c16="http://schemas.microsoft.com/office/drawing/2014/chart" uri="{C3380CC4-5D6E-409C-BE32-E72D297353CC}">
                <c16:uniqueId val="{00000004-A04E-4373-BCD6-3E0B968BD999}"/>
              </c:ext>
            </c:extLst>
          </c:dPt>
          <c:dPt>
            <c:idx val="3"/>
            <c:marker>
              <c:symbol val="none"/>
            </c:marker>
            <c:bubble3D val="0"/>
            <c:extLst>
              <c:ext xmlns:c16="http://schemas.microsoft.com/office/drawing/2014/chart" uri="{C3380CC4-5D6E-409C-BE32-E72D297353CC}">
                <c16:uniqueId val="{00000005-A04E-4373-BCD6-3E0B968BD999}"/>
              </c:ext>
            </c:extLst>
          </c:dPt>
          <c:dPt>
            <c:idx val="4"/>
            <c:marker>
              <c:symbol val="none"/>
            </c:marker>
            <c:bubble3D val="0"/>
            <c:extLst>
              <c:ext xmlns:c16="http://schemas.microsoft.com/office/drawing/2014/chart" uri="{C3380CC4-5D6E-409C-BE32-E72D297353CC}">
                <c16:uniqueId val="{00000006-A04E-4373-BCD6-3E0B968BD999}"/>
              </c:ext>
            </c:extLst>
          </c:dPt>
          <c:dPt>
            <c:idx val="5"/>
            <c:marker>
              <c:symbol val="none"/>
            </c:marker>
            <c:bubble3D val="0"/>
            <c:extLst>
              <c:ext xmlns:c16="http://schemas.microsoft.com/office/drawing/2014/chart" uri="{C3380CC4-5D6E-409C-BE32-E72D297353CC}">
                <c16:uniqueId val="{00000007-A04E-4373-BCD6-3E0B968BD999}"/>
              </c:ext>
            </c:extLst>
          </c:dPt>
          <c:dPt>
            <c:idx val="6"/>
            <c:marker>
              <c:symbol val="none"/>
            </c:marker>
            <c:bubble3D val="0"/>
            <c:extLst>
              <c:ext xmlns:c16="http://schemas.microsoft.com/office/drawing/2014/chart" uri="{C3380CC4-5D6E-409C-BE32-E72D297353CC}">
                <c16:uniqueId val="{00000008-A04E-4373-BCD6-3E0B968BD999}"/>
              </c:ext>
            </c:extLst>
          </c:dPt>
          <c:dPt>
            <c:idx val="7"/>
            <c:marker>
              <c:symbol val="none"/>
            </c:marker>
            <c:bubble3D val="0"/>
            <c:extLst>
              <c:ext xmlns:c16="http://schemas.microsoft.com/office/drawing/2014/chart" uri="{C3380CC4-5D6E-409C-BE32-E72D297353CC}">
                <c16:uniqueId val="{00000009-A04E-4373-BCD6-3E0B968BD999}"/>
              </c:ext>
            </c:extLst>
          </c:dPt>
          <c:dPt>
            <c:idx val="8"/>
            <c:marker>
              <c:symbol val="none"/>
            </c:marker>
            <c:bubble3D val="0"/>
            <c:extLst>
              <c:ext xmlns:c16="http://schemas.microsoft.com/office/drawing/2014/chart" uri="{C3380CC4-5D6E-409C-BE32-E72D297353CC}">
                <c16:uniqueId val="{0000000A-A04E-4373-BCD6-3E0B968BD999}"/>
              </c:ext>
            </c:extLst>
          </c:dPt>
          <c:dPt>
            <c:idx val="9"/>
            <c:marker>
              <c:symbol val="none"/>
            </c:marker>
            <c:bubble3D val="0"/>
            <c:extLst>
              <c:ext xmlns:c16="http://schemas.microsoft.com/office/drawing/2014/chart" uri="{C3380CC4-5D6E-409C-BE32-E72D297353CC}">
                <c16:uniqueId val="{0000000B-A04E-4373-BCD6-3E0B968BD999}"/>
              </c:ext>
            </c:extLst>
          </c:dPt>
          <c:dPt>
            <c:idx val="10"/>
            <c:marker>
              <c:symbol val="none"/>
            </c:marker>
            <c:bubble3D val="0"/>
            <c:extLst>
              <c:ext xmlns:c16="http://schemas.microsoft.com/office/drawing/2014/chart" uri="{C3380CC4-5D6E-409C-BE32-E72D297353CC}">
                <c16:uniqueId val="{0000000C-A04E-4373-BCD6-3E0B968BD999}"/>
              </c:ext>
            </c:extLst>
          </c:dPt>
          <c:dPt>
            <c:idx val="11"/>
            <c:marker>
              <c:symbol val="none"/>
            </c:marker>
            <c:bubble3D val="0"/>
            <c:extLst>
              <c:ext xmlns:c16="http://schemas.microsoft.com/office/drawing/2014/chart" uri="{C3380CC4-5D6E-409C-BE32-E72D297353CC}">
                <c16:uniqueId val="{0000000D-A04E-4373-BCD6-3E0B968BD999}"/>
              </c:ext>
            </c:extLst>
          </c:dPt>
          <c:dPt>
            <c:idx val="12"/>
            <c:marker>
              <c:symbol val="none"/>
            </c:marker>
            <c:bubble3D val="0"/>
            <c:extLst>
              <c:ext xmlns:c16="http://schemas.microsoft.com/office/drawing/2014/chart" uri="{C3380CC4-5D6E-409C-BE32-E72D297353CC}">
                <c16:uniqueId val="{0000000E-A04E-4373-BCD6-3E0B968BD999}"/>
              </c:ext>
            </c:extLst>
          </c:dPt>
          <c:dPt>
            <c:idx val="13"/>
            <c:marker>
              <c:symbol val="none"/>
            </c:marker>
            <c:bubble3D val="0"/>
            <c:extLst>
              <c:ext xmlns:c16="http://schemas.microsoft.com/office/drawing/2014/chart" uri="{C3380CC4-5D6E-409C-BE32-E72D297353CC}">
                <c16:uniqueId val="{0000000F-A04E-4373-BCD6-3E0B968BD999}"/>
              </c:ext>
            </c:extLst>
          </c:dPt>
          <c:dPt>
            <c:idx val="14"/>
            <c:marker>
              <c:symbol val="none"/>
            </c:marker>
            <c:bubble3D val="0"/>
            <c:extLst>
              <c:ext xmlns:c16="http://schemas.microsoft.com/office/drawing/2014/chart" uri="{C3380CC4-5D6E-409C-BE32-E72D297353CC}">
                <c16:uniqueId val="{00000010-A04E-4373-BCD6-3E0B968BD999}"/>
              </c:ext>
            </c:extLst>
          </c:dPt>
          <c:dPt>
            <c:idx val="15"/>
            <c:marker>
              <c:symbol val="none"/>
            </c:marker>
            <c:bubble3D val="0"/>
            <c:extLst>
              <c:ext xmlns:c16="http://schemas.microsoft.com/office/drawing/2014/chart" uri="{C3380CC4-5D6E-409C-BE32-E72D297353CC}">
                <c16:uniqueId val="{00000011-A04E-4373-BCD6-3E0B968BD999}"/>
              </c:ext>
            </c:extLst>
          </c:dPt>
          <c:dPt>
            <c:idx val="16"/>
            <c:marker>
              <c:symbol val="none"/>
            </c:marker>
            <c:bubble3D val="0"/>
            <c:extLst>
              <c:ext xmlns:c16="http://schemas.microsoft.com/office/drawing/2014/chart" uri="{C3380CC4-5D6E-409C-BE32-E72D297353CC}">
                <c16:uniqueId val="{00000012-A04E-4373-BCD6-3E0B968BD999}"/>
              </c:ext>
            </c:extLst>
          </c:dPt>
          <c:dPt>
            <c:idx val="17"/>
            <c:marker>
              <c:symbol val="triangle"/>
              <c:size val="7"/>
            </c:marker>
            <c:bubble3D val="0"/>
            <c:extLst>
              <c:ext xmlns:c16="http://schemas.microsoft.com/office/drawing/2014/chart" uri="{C3380CC4-5D6E-409C-BE32-E72D297353CC}">
                <c16:uniqueId val="{00000013-A04E-4373-BCD6-3E0B968BD999}"/>
              </c:ext>
            </c:extLst>
          </c:dPt>
          <c:dPt>
            <c:idx val="18"/>
            <c:marker>
              <c:symbol val="triangle"/>
              <c:size val="7"/>
            </c:marker>
            <c:bubble3D val="0"/>
            <c:extLst>
              <c:ext xmlns:c16="http://schemas.microsoft.com/office/drawing/2014/chart" uri="{C3380CC4-5D6E-409C-BE32-E72D297353CC}">
                <c16:uniqueId val="{00000014-A04E-4373-BCD6-3E0B968BD999}"/>
              </c:ext>
            </c:extLst>
          </c:dPt>
          <c:dPt>
            <c:idx val="19"/>
            <c:marker>
              <c:symbol val="triangle"/>
              <c:size val="7"/>
            </c:marker>
            <c:bubble3D val="0"/>
            <c:extLst>
              <c:ext xmlns:c16="http://schemas.microsoft.com/office/drawing/2014/chart" uri="{C3380CC4-5D6E-409C-BE32-E72D297353CC}">
                <c16:uniqueId val="{00000015-A04E-4373-BCD6-3E0B968BD999}"/>
              </c:ext>
            </c:extLst>
          </c:dPt>
          <c:dPt>
            <c:idx val="20"/>
            <c:marker>
              <c:symbol val="triangle"/>
              <c:size val="7"/>
            </c:marker>
            <c:bubble3D val="0"/>
            <c:extLst>
              <c:ext xmlns:c16="http://schemas.microsoft.com/office/drawing/2014/chart" uri="{C3380CC4-5D6E-409C-BE32-E72D297353CC}">
                <c16:uniqueId val="{00000016-A04E-4373-BCD6-3E0B968BD999}"/>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A04E-4373-BCD6-3E0B968BD999}"/>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A04E-4373-BCD6-3E0B968BD999}"/>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A04E-4373-BCD6-3E0B968BD999}"/>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A04E-4373-BCD6-3E0B968BD999}"/>
              </c:ext>
            </c:extLst>
          </c:dPt>
          <c:cat>
            <c:multiLvlStrRef>
              <c:f>'Venture-Growth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'Venture-Growth Activity'!$W$42:$AQ$42</c:f>
              <c:numCache>
                <c:formatCode>General</c:formatCode>
                <c:ptCount val="21"/>
                <c:pt idx="17">
                  <c:v>9</c:v>
                </c:pt>
                <c:pt idx="18">
                  <c:v>4</c:v>
                </c:pt>
                <c:pt idx="19">
                  <c:v>3</c:v>
                </c:pt>
                <c:pt idx="20">
                  <c:v>33</c:v>
                </c:pt>
              </c:numCache>
            </c:numRef>
          </c:val>
          <c:smooth val="0"/>
          <c:extLst>
            <c:ext xmlns:c16="http://schemas.microsoft.com/office/drawing/2014/chart" uri="{C3380CC4-5D6E-409C-BE32-E72D297353CC}">
              <c16:uniqueId val="{0000001B-A04E-4373-BCD6-3E0B968BD999}"/>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Size'!$C$8</c:f>
              <c:strCache>
                <c:ptCount val="1"/>
                <c:pt idx="0">
                  <c:v>Under $1M</c:v>
                </c:pt>
              </c:strCache>
            </c:strRef>
          </c:tx>
          <c:spPr>
            <a:solidFill>
              <a:schemeClr val="accent1"/>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Size'!$D$8:$N$8</c:f>
              <c:numCache>
                <c:formatCode>General</c:formatCode>
                <c:ptCount val="11"/>
                <c:pt idx="0">
                  <c:v>48</c:v>
                </c:pt>
                <c:pt idx="1">
                  <c:v>38</c:v>
                </c:pt>
                <c:pt idx="2">
                  <c:v>54</c:v>
                </c:pt>
                <c:pt idx="3">
                  <c:v>46</c:v>
                </c:pt>
                <c:pt idx="4">
                  <c:v>53</c:v>
                </c:pt>
                <c:pt idx="5">
                  <c:v>62</c:v>
                </c:pt>
                <c:pt idx="6">
                  <c:v>57</c:v>
                </c:pt>
                <c:pt idx="7">
                  <c:v>62</c:v>
                </c:pt>
                <c:pt idx="8">
                  <c:v>66</c:v>
                </c:pt>
                <c:pt idx="9">
                  <c:v>70</c:v>
                </c:pt>
                <c:pt idx="10">
                  <c:v>21</c:v>
                </c:pt>
              </c:numCache>
            </c:numRef>
          </c:val>
          <c:extLst>
            <c:ext xmlns:c16="http://schemas.microsoft.com/office/drawing/2014/chart" uri="{C3380CC4-5D6E-409C-BE32-E72D297353CC}">
              <c16:uniqueId val="{00000000-2561-4948-8F4E-59873291E77D}"/>
            </c:ext>
          </c:extLst>
        </c:ser>
        <c:ser>
          <c:idx val="1"/>
          <c:order val="1"/>
          <c:tx>
            <c:strRef>
              <c:f>'Venture Growth x Size'!$C$9</c:f>
              <c:strCache>
                <c:ptCount val="1"/>
                <c:pt idx="0">
                  <c:v>$1M-$5M</c:v>
                </c:pt>
              </c:strCache>
            </c:strRef>
          </c:tx>
          <c:spPr>
            <a:solidFill>
              <a:schemeClr val="accent2"/>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Size'!$D$9:$N$9</c:f>
              <c:numCache>
                <c:formatCode>General</c:formatCode>
                <c:ptCount val="11"/>
                <c:pt idx="0">
                  <c:v>89</c:v>
                </c:pt>
                <c:pt idx="1">
                  <c:v>93</c:v>
                </c:pt>
                <c:pt idx="2">
                  <c:v>100</c:v>
                </c:pt>
                <c:pt idx="3">
                  <c:v>99</c:v>
                </c:pt>
                <c:pt idx="4">
                  <c:v>88</c:v>
                </c:pt>
                <c:pt idx="5">
                  <c:v>113</c:v>
                </c:pt>
                <c:pt idx="6">
                  <c:v>119</c:v>
                </c:pt>
                <c:pt idx="7">
                  <c:v>110</c:v>
                </c:pt>
                <c:pt idx="8">
                  <c:v>118</c:v>
                </c:pt>
                <c:pt idx="9">
                  <c:v>118</c:v>
                </c:pt>
                <c:pt idx="10">
                  <c:v>46</c:v>
                </c:pt>
              </c:numCache>
            </c:numRef>
          </c:val>
          <c:extLst>
            <c:ext xmlns:c16="http://schemas.microsoft.com/office/drawing/2014/chart" uri="{C3380CC4-5D6E-409C-BE32-E72D297353CC}">
              <c16:uniqueId val="{00000001-2561-4948-8F4E-59873291E77D}"/>
            </c:ext>
          </c:extLst>
        </c:ser>
        <c:ser>
          <c:idx val="2"/>
          <c:order val="2"/>
          <c:tx>
            <c:strRef>
              <c:f>'Venture Growth x Size'!$C$10</c:f>
              <c:strCache>
                <c:ptCount val="1"/>
                <c:pt idx="0">
                  <c:v>$5M-$10M</c:v>
                </c:pt>
              </c:strCache>
            </c:strRef>
          </c:tx>
          <c:spPr>
            <a:solidFill>
              <a:schemeClr val="accent3"/>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Size'!$D$10:$N$10</c:f>
              <c:numCache>
                <c:formatCode>General</c:formatCode>
                <c:ptCount val="11"/>
                <c:pt idx="0">
                  <c:v>73</c:v>
                </c:pt>
                <c:pt idx="1">
                  <c:v>51</c:v>
                </c:pt>
                <c:pt idx="2">
                  <c:v>67</c:v>
                </c:pt>
                <c:pt idx="3">
                  <c:v>59</c:v>
                </c:pt>
                <c:pt idx="4">
                  <c:v>88</c:v>
                </c:pt>
                <c:pt idx="5">
                  <c:v>76</c:v>
                </c:pt>
                <c:pt idx="6">
                  <c:v>78</c:v>
                </c:pt>
                <c:pt idx="7">
                  <c:v>71</c:v>
                </c:pt>
                <c:pt idx="8">
                  <c:v>83</c:v>
                </c:pt>
                <c:pt idx="9">
                  <c:v>83</c:v>
                </c:pt>
                <c:pt idx="10">
                  <c:v>24</c:v>
                </c:pt>
              </c:numCache>
            </c:numRef>
          </c:val>
          <c:extLst>
            <c:ext xmlns:c16="http://schemas.microsoft.com/office/drawing/2014/chart" uri="{C3380CC4-5D6E-409C-BE32-E72D297353CC}">
              <c16:uniqueId val="{00000002-2561-4948-8F4E-59873291E77D}"/>
            </c:ext>
          </c:extLst>
        </c:ser>
        <c:ser>
          <c:idx val="3"/>
          <c:order val="3"/>
          <c:tx>
            <c:strRef>
              <c:f>'Venture Growth x Size'!$C$11</c:f>
              <c:strCache>
                <c:ptCount val="1"/>
                <c:pt idx="0">
                  <c:v>$10M-$25M</c:v>
                </c:pt>
              </c:strCache>
            </c:strRef>
          </c:tx>
          <c:spPr>
            <a:solidFill>
              <a:schemeClr val="accent4"/>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Size'!$D$11:$N$11</c:f>
              <c:numCache>
                <c:formatCode>General</c:formatCode>
                <c:ptCount val="11"/>
                <c:pt idx="0">
                  <c:v>127</c:v>
                </c:pt>
                <c:pt idx="1">
                  <c:v>117</c:v>
                </c:pt>
                <c:pt idx="2">
                  <c:v>96</c:v>
                </c:pt>
                <c:pt idx="3">
                  <c:v>119</c:v>
                </c:pt>
                <c:pt idx="4">
                  <c:v>114</c:v>
                </c:pt>
                <c:pt idx="5">
                  <c:v>131</c:v>
                </c:pt>
                <c:pt idx="6">
                  <c:v>121</c:v>
                </c:pt>
                <c:pt idx="7">
                  <c:v>132</c:v>
                </c:pt>
                <c:pt idx="8">
                  <c:v>107</c:v>
                </c:pt>
                <c:pt idx="9">
                  <c:v>118</c:v>
                </c:pt>
                <c:pt idx="10">
                  <c:v>12</c:v>
                </c:pt>
              </c:numCache>
            </c:numRef>
          </c:val>
          <c:extLst>
            <c:ext xmlns:c16="http://schemas.microsoft.com/office/drawing/2014/chart" uri="{C3380CC4-5D6E-409C-BE32-E72D297353CC}">
              <c16:uniqueId val="{00000003-2561-4948-8F4E-59873291E77D}"/>
            </c:ext>
          </c:extLst>
        </c:ser>
        <c:ser>
          <c:idx val="4"/>
          <c:order val="4"/>
          <c:tx>
            <c:strRef>
              <c:f>'Venture Growth x Size'!$C$12</c:f>
              <c:strCache>
                <c:ptCount val="1"/>
                <c:pt idx="0">
                  <c:v>$25-$50M</c:v>
                </c:pt>
              </c:strCache>
            </c:strRef>
          </c:tx>
          <c:spPr>
            <a:solidFill>
              <a:schemeClr val="accent5"/>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Size'!$D$12:$N$12</c:f>
              <c:numCache>
                <c:formatCode>General</c:formatCode>
                <c:ptCount val="11"/>
                <c:pt idx="0">
                  <c:v>96</c:v>
                </c:pt>
                <c:pt idx="1">
                  <c:v>87</c:v>
                </c:pt>
                <c:pt idx="2">
                  <c:v>84</c:v>
                </c:pt>
                <c:pt idx="3">
                  <c:v>74</c:v>
                </c:pt>
                <c:pt idx="4">
                  <c:v>96</c:v>
                </c:pt>
                <c:pt idx="5">
                  <c:v>79</c:v>
                </c:pt>
                <c:pt idx="6">
                  <c:v>85</c:v>
                </c:pt>
                <c:pt idx="7">
                  <c:v>114</c:v>
                </c:pt>
                <c:pt idx="8">
                  <c:v>88</c:v>
                </c:pt>
                <c:pt idx="9">
                  <c:v>94</c:v>
                </c:pt>
                <c:pt idx="10">
                  <c:v>13</c:v>
                </c:pt>
              </c:numCache>
            </c:numRef>
          </c:val>
          <c:extLst>
            <c:ext xmlns:c16="http://schemas.microsoft.com/office/drawing/2014/chart" uri="{C3380CC4-5D6E-409C-BE32-E72D297353CC}">
              <c16:uniqueId val="{00000004-2561-4948-8F4E-59873291E77D}"/>
            </c:ext>
          </c:extLst>
        </c:ser>
        <c:ser>
          <c:idx val="5"/>
          <c:order val="5"/>
          <c:tx>
            <c:strRef>
              <c:f>'Venture Growth x Size'!$C$13</c:f>
              <c:strCache>
                <c:ptCount val="1"/>
                <c:pt idx="0">
                  <c:v>$50M+</c:v>
                </c:pt>
              </c:strCache>
            </c:strRef>
          </c:tx>
          <c:spPr>
            <a:solidFill>
              <a:schemeClr val="accent6"/>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Size'!$D$13:$N$13</c:f>
              <c:numCache>
                <c:formatCode>General</c:formatCode>
                <c:ptCount val="11"/>
                <c:pt idx="0">
                  <c:v>86</c:v>
                </c:pt>
                <c:pt idx="1">
                  <c:v>101</c:v>
                </c:pt>
                <c:pt idx="2">
                  <c:v>62</c:v>
                </c:pt>
                <c:pt idx="3">
                  <c:v>91</c:v>
                </c:pt>
                <c:pt idx="4">
                  <c:v>146</c:v>
                </c:pt>
                <c:pt idx="5">
                  <c:v>155</c:v>
                </c:pt>
                <c:pt idx="6">
                  <c:v>216</c:v>
                </c:pt>
                <c:pt idx="7">
                  <c:v>372</c:v>
                </c:pt>
                <c:pt idx="8">
                  <c:v>231</c:v>
                </c:pt>
                <c:pt idx="9">
                  <c:v>139</c:v>
                </c:pt>
                <c:pt idx="10">
                  <c:v>33</c:v>
                </c:pt>
              </c:numCache>
            </c:numRef>
          </c:val>
          <c:extLst>
            <c:ext xmlns:c16="http://schemas.microsoft.com/office/drawing/2014/chart" uri="{C3380CC4-5D6E-409C-BE32-E72D297353CC}">
              <c16:uniqueId val="{00000005-2561-4948-8F4E-59873291E77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Size'!$C$46</c:f>
              <c:strCache>
                <c:ptCount val="1"/>
                <c:pt idx="0">
                  <c:v>Under $1M</c:v>
                </c:pt>
              </c:strCache>
            </c:strRef>
          </c:tx>
          <c:spPr>
            <a:solidFill>
              <a:schemeClr val="accent1"/>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Size'!$D$46:$N$46</c:f>
              <c:numCache>
                <c:formatCode>"$"#,##0.0</c:formatCode>
                <c:ptCount val="11"/>
                <c:pt idx="0">
                  <c:v>2.2299302999999999E-2</c:v>
                </c:pt>
                <c:pt idx="1">
                  <c:v>1.7798680000000004E-2</c:v>
                </c:pt>
                <c:pt idx="2">
                  <c:v>2.4703308271999999E-2</c:v>
                </c:pt>
                <c:pt idx="3">
                  <c:v>1.7227633999999999E-2</c:v>
                </c:pt>
                <c:pt idx="4">
                  <c:v>1.9309349251000005E-2</c:v>
                </c:pt>
                <c:pt idx="5">
                  <c:v>2.6096574465000001E-2</c:v>
                </c:pt>
                <c:pt idx="6">
                  <c:v>2.5258494289999999E-2</c:v>
                </c:pt>
                <c:pt idx="7">
                  <c:v>2.5165286999999995E-2</c:v>
                </c:pt>
                <c:pt idx="8">
                  <c:v>2.2127328169999998E-2</c:v>
                </c:pt>
                <c:pt idx="9">
                  <c:v>2.8304539999999996E-2</c:v>
                </c:pt>
                <c:pt idx="10">
                  <c:v>9.2184659999999998E-3</c:v>
                </c:pt>
              </c:numCache>
            </c:numRef>
          </c:val>
          <c:extLst>
            <c:ext xmlns:c16="http://schemas.microsoft.com/office/drawing/2014/chart" uri="{C3380CC4-5D6E-409C-BE32-E72D297353CC}">
              <c16:uniqueId val="{00000000-18B5-452C-B0C7-10493BBD8902}"/>
            </c:ext>
          </c:extLst>
        </c:ser>
        <c:ser>
          <c:idx val="1"/>
          <c:order val="1"/>
          <c:tx>
            <c:strRef>
              <c:f>'Venture Growth x Size'!$C$47</c:f>
              <c:strCache>
                <c:ptCount val="1"/>
                <c:pt idx="0">
                  <c:v>$1M-$5M</c:v>
                </c:pt>
              </c:strCache>
            </c:strRef>
          </c:tx>
          <c:spPr>
            <a:solidFill>
              <a:schemeClr val="accent2"/>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Size'!$D$47:$N$47</c:f>
              <c:numCache>
                <c:formatCode>"$"#,##0.0</c:formatCode>
                <c:ptCount val="11"/>
                <c:pt idx="0">
                  <c:v>0.26432540500000007</c:v>
                </c:pt>
                <c:pt idx="1">
                  <c:v>0.25245068800000003</c:v>
                </c:pt>
                <c:pt idx="2">
                  <c:v>0.29282647658299998</c:v>
                </c:pt>
                <c:pt idx="3">
                  <c:v>0.26925386477400004</c:v>
                </c:pt>
                <c:pt idx="4">
                  <c:v>0.24995231124999995</c:v>
                </c:pt>
                <c:pt idx="5">
                  <c:v>0.28567409866799992</c:v>
                </c:pt>
                <c:pt idx="6">
                  <c:v>0.33189590375499994</c:v>
                </c:pt>
                <c:pt idx="7">
                  <c:v>0.289429013214</c:v>
                </c:pt>
                <c:pt idx="8">
                  <c:v>0.30875091276599992</c:v>
                </c:pt>
                <c:pt idx="9">
                  <c:v>0.3200256742110002</c:v>
                </c:pt>
                <c:pt idx="10">
                  <c:v>0.116480173736</c:v>
                </c:pt>
              </c:numCache>
            </c:numRef>
          </c:val>
          <c:extLst>
            <c:ext xmlns:c16="http://schemas.microsoft.com/office/drawing/2014/chart" uri="{C3380CC4-5D6E-409C-BE32-E72D297353CC}">
              <c16:uniqueId val="{00000001-18B5-452C-B0C7-10493BBD8902}"/>
            </c:ext>
          </c:extLst>
        </c:ser>
        <c:ser>
          <c:idx val="2"/>
          <c:order val="2"/>
          <c:tx>
            <c:strRef>
              <c:f>'Venture Growth x Size'!$C$48</c:f>
              <c:strCache>
                <c:ptCount val="1"/>
                <c:pt idx="0">
                  <c:v>$5M-$10M</c:v>
                </c:pt>
              </c:strCache>
            </c:strRef>
          </c:tx>
          <c:spPr>
            <a:solidFill>
              <a:schemeClr val="accent3"/>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Size'!$D$48:$N$48</c:f>
              <c:numCache>
                <c:formatCode>"$"#,##0.0</c:formatCode>
                <c:ptCount val="11"/>
                <c:pt idx="0">
                  <c:v>0.51528896800000001</c:v>
                </c:pt>
                <c:pt idx="1">
                  <c:v>0.33387164714300005</c:v>
                </c:pt>
                <c:pt idx="2">
                  <c:v>0.43125710369800002</c:v>
                </c:pt>
                <c:pt idx="3">
                  <c:v>0.40976058986100006</c:v>
                </c:pt>
                <c:pt idx="4">
                  <c:v>0.6164628267179999</c:v>
                </c:pt>
                <c:pt idx="5">
                  <c:v>0.54088246032099996</c:v>
                </c:pt>
                <c:pt idx="6">
                  <c:v>0.55939112107200006</c:v>
                </c:pt>
                <c:pt idx="7">
                  <c:v>0.5020968362960001</c:v>
                </c:pt>
                <c:pt idx="8">
                  <c:v>0.54613419331799995</c:v>
                </c:pt>
                <c:pt idx="9">
                  <c:v>0.57724167648199998</c:v>
                </c:pt>
                <c:pt idx="10">
                  <c:v>0.16376610900000002</c:v>
                </c:pt>
              </c:numCache>
            </c:numRef>
          </c:val>
          <c:extLst>
            <c:ext xmlns:c16="http://schemas.microsoft.com/office/drawing/2014/chart" uri="{C3380CC4-5D6E-409C-BE32-E72D297353CC}">
              <c16:uniqueId val="{00000002-18B5-452C-B0C7-10493BBD8902}"/>
            </c:ext>
          </c:extLst>
        </c:ser>
        <c:ser>
          <c:idx val="3"/>
          <c:order val="3"/>
          <c:tx>
            <c:strRef>
              <c:f>'Venture Growth x Size'!$C$49</c:f>
              <c:strCache>
                <c:ptCount val="1"/>
                <c:pt idx="0">
                  <c:v>$10M-$25M</c:v>
                </c:pt>
              </c:strCache>
            </c:strRef>
          </c:tx>
          <c:spPr>
            <a:solidFill>
              <a:schemeClr val="accent4"/>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Size'!$D$49:$N$49</c:f>
              <c:numCache>
                <c:formatCode>"$"#,##0.0</c:formatCode>
                <c:ptCount val="11"/>
                <c:pt idx="0">
                  <c:v>1.9702551156899994</c:v>
                </c:pt>
                <c:pt idx="1">
                  <c:v>1.8920792510300009</c:v>
                </c:pt>
                <c:pt idx="2">
                  <c:v>1.4874777339999994</c:v>
                </c:pt>
                <c:pt idx="3">
                  <c:v>1.8904445859999996</c:v>
                </c:pt>
                <c:pt idx="4">
                  <c:v>1.8554831619600001</c:v>
                </c:pt>
                <c:pt idx="5">
                  <c:v>2.0812675649999992</c:v>
                </c:pt>
                <c:pt idx="6">
                  <c:v>1.9052344909299994</c:v>
                </c:pt>
                <c:pt idx="7">
                  <c:v>2.0346057913299997</c:v>
                </c:pt>
                <c:pt idx="8">
                  <c:v>1.71682515</c:v>
                </c:pt>
                <c:pt idx="9">
                  <c:v>1.9148261934400002</c:v>
                </c:pt>
                <c:pt idx="10">
                  <c:v>0.166537148</c:v>
                </c:pt>
              </c:numCache>
            </c:numRef>
          </c:val>
          <c:extLst>
            <c:ext xmlns:c16="http://schemas.microsoft.com/office/drawing/2014/chart" uri="{C3380CC4-5D6E-409C-BE32-E72D297353CC}">
              <c16:uniqueId val="{00000003-18B5-452C-B0C7-10493BBD8902}"/>
            </c:ext>
          </c:extLst>
        </c:ser>
        <c:ser>
          <c:idx val="4"/>
          <c:order val="4"/>
          <c:tx>
            <c:strRef>
              <c:f>'Venture Growth x Size'!$C$50</c:f>
              <c:strCache>
                <c:ptCount val="1"/>
                <c:pt idx="0">
                  <c:v>$25-$50M</c:v>
                </c:pt>
              </c:strCache>
            </c:strRef>
          </c:tx>
          <c:spPr>
            <a:solidFill>
              <a:schemeClr val="accent5"/>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Size'!$D$50:$N$50</c:f>
              <c:numCache>
                <c:formatCode>"$"#,##0.0</c:formatCode>
                <c:ptCount val="11"/>
                <c:pt idx="0">
                  <c:v>3.326981601</c:v>
                </c:pt>
                <c:pt idx="1">
                  <c:v>3.0676765597699998</c:v>
                </c:pt>
                <c:pt idx="2">
                  <c:v>2.8185123240000016</c:v>
                </c:pt>
                <c:pt idx="3">
                  <c:v>2.6611355871599995</c:v>
                </c:pt>
                <c:pt idx="4">
                  <c:v>3.2142810709999994</c:v>
                </c:pt>
                <c:pt idx="5">
                  <c:v>2.9161722607400007</c:v>
                </c:pt>
                <c:pt idx="6">
                  <c:v>3.0338741990799996</c:v>
                </c:pt>
                <c:pt idx="7">
                  <c:v>4.0115815050000014</c:v>
                </c:pt>
                <c:pt idx="8">
                  <c:v>3.1772992698499993</c:v>
                </c:pt>
                <c:pt idx="9">
                  <c:v>3.2143303465700002</c:v>
                </c:pt>
                <c:pt idx="10">
                  <c:v>0.47611276500000005</c:v>
                </c:pt>
              </c:numCache>
            </c:numRef>
          </c:val>
          <c:extLst>
            <c:ext xmlns:c16="http://schemas.microsoft.com/office/drawing/2014/chart" uri="{C3380CC4-5D6E-409C-BE32-E72D297353CC}">
              <c16:uniqueId val="{00000004-18B5-452C-B0C7-10493BBD8902}"/>
            </c:ext>
          </c:extLst>
        </c:ser>
        <c:ser>
          <c:idx val="5"/>
          <c:order val="5"/>
          <c:tx>
            <c:strRef>
              <c:f>'Venture Growth x Size'!$C$51</c:f>
              <c:strCache>
                <c:ptCount val="1"/>
                <c:pt idx="0">
                  <c:v>$50M+</c:v>
                </c:pt>
              </c:strCache>
            </c:strRef>
          </c:tx>
          <c:spPr>
            <a:solidFill>
              <a:schemeClr val="accent6"/>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'Venture Growth x Size'!$D$51:$N$51</c:f>
              <c:numCache>
                <c:formatCode>"$"#,##0.0</c:formatCode>
                <c:ptCount val="11"/>
                <c:pt idx="0">
                  <c:v>11.321432718899995</c:v>
                </c:pt>
                <c:pt idx="1">
                  <c:v>18.75138342000001</c:v>
                </c:pt>
                <c:pt idx="2">
                  <c:v>16.531017988860004</c:v>
                </c:pt>
                <c:pt idx="3">
                  <c:v>15.037675458680001</c:v>
                </c:pt>
                <c:pt idx="4">
                  <c:v>23.007626397999992</c:v>
                </c:pt>
                <c:pt idx="5">
                  <c:v>31.602498557989989</c:v>
                </c:pt>
                <c:pt idx="6">
                  <c:v>40.110629915790028</c:v>
                </c:pt>
                <c:pt idx="7">
                  <c:v>82.595929126399966</c:v>
                </c:pt>
                <c:pt idx="8">
                  <c:v>47.794738707799993</c:v>
                </c:pt>
                <c:pt idx="9">
                  <c:v>30.630256918600004</c:v>
                </c:pt>
                <c:pt idx="10">
                  <c:v>3.8050407209999997</c:v>
                </c:pt>
              </c:numCache>
            </c:numRef>
          </c:val>
          <c:extLst>
            <c:ext xmlns:c16="http://schemas.microsoft.com/office/drawing/2014/chart" uri="{C3380CC4-5D6E-409C-BE32-E72D297353CC}">
              <c16:uniqueId val="{00000005-18B5-452C-B0C7-10493BBD890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Size'!$Q$9</c:f>
              <c:strCache>
                <c:ptCount val="1"/>
                <c:pt idx="0">
                  <c:v>Under $1M</c:v>
                </c:pt>
              </c:strCache>
            </c:strRef>
          </c:tx>
          <c:spPr>
            <a:solidFill>
              <a:schemeClr val="accent1"/>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Size'!$AL$9:$BF$9</c:f>
              <c:numCache>
                <c:formatCode>General</c:formatCode>
                <c:ptCount val="21"/>
                <c:pt idx="0">
                  <c:v>13</c:v>
                </c:pt>
                <c:pt idx="1">
                  <c:v>21</c:v>
                </c:pt>
                <c:pt idx="2">
                  <c:v>14</c:v>
                </c:pt>
                <c:pt idx="3">
                  <c:v>14</c:v>
                </c:pt>
                <c:pt idx="4">
                  <c:v>16</c:v>
                </c:pt>
                <c:pt idx="5">
                  <c:v>17</c:v>
                </c:pt>
                <c:pt idx="6">
                  <c:v>8</c:v>
                </c:pt>
                <c:pt idx="7">
                  <c:v>16</c:v>
                </c:pt>
                <c:pt idx="8">
                  <c:v>12</c:v>
                </c:pt>
                <c:pt idx="9">
                  <c:v>13</c:v>
                </c:pt>
                <c:pt idx="10">
                  <c:v>22</c:v>
                </c:pt>
                <c:pt idx="11">
                  <c:v>15</c:v>
                </c:pt>
                <c:pt idx="12">
                  <c:v>21</c:v>
                </c:pt>
                <c:pt idx="13">
                  <c:v>16</c:v>
                </c:pt>
                <c:pt idx="14">
                  <c:v>11</c:v>
                </c:pt>
                <c:pt idx="15">
                  <c:v>18</c:v>
                </c:pt>
                <c:pt idx="16">
                  <c:v>15</c:v>
                </c:pt>
                <c:pt idx="17">
                  <c:v>29</c:v>
                </c:pt>
                <c:pt idx="18">
                  <c:v>9</c:v>
                </c:pt>
                <c:pt idx="19">
                  <c:v>17</c:v>
                </c:pt>
                <c:pt idx="20">
                  <c:v>21</c:v>
                </c:pt>
              </c:numCache>
            </c:numRef>
          </c:val>
          <c:extLst>
            <c:ext xmlns:c16="http://schemas.microsoft.com/office/drawing/2014/chart" uri="{C3380CC4-5D6E-409C-BE32-E72D297353CC}">
              <c16:uniqueId val="{00000000-73BF-400C-B717-A6A777E7EA04}"/>
            </c:ext>
          </c:extLst>
        </c:ser>
        <c:ser>
          <c:idx val="1"/>
          <c:order val="1"/>
          <c:tx>
            <c:strRef>
              <c:f>'Venture Growth x Size'!$Q$10</c:f>
              <c:strCache>
                <c:ptCount val="1"/>
                <c:pt idx="0">
                  <c:v>$1M-$5M</c:v>
                </c:pt>
              </c:strCache>
            </c:strRef>
          </c:tx>
          <c:spPr>
            <a:solidFill>
              <a:schemeClr val="accent2"/>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Size'!$AL$10:$BF$10</c:f>
              <c:numCache>
                <c:formatCode>General</c:formatCode>
                <c:ptCount val="21"/>
                <c:pt idx="0">
                  <c:v>30</c:v>
                </c:pt>
                <c:pt idx="1">
                  <c:v>27</c:v>
                </c:pt>
                <c:pt idx="2">
                  <c:v>30</c:v>
                </c:pt>
                <c:pt idx="3">
                  <c:v>26</c:v>
                </c:pt>
                <c:pt idx="4">
                  <c:v>38</c:v>
                </c:pt>
                <c:pt idx="5">
                  <c:v>30</c:v>
                </c:pt>
                <c:pt idx="6">
                  <c:v>22</c:v>
                </c:pt>
                <c:pt idx="7">
                  <c:v>29</c:v>
                </c:pt>
                <c:pt idx="8">
                  <c:v>27</c:v>
                </c:pt>
                <c:pt idx="9">
                  <c:v>31</c:v>
                </c:pt>
                <c:pt idx="10">
                  <c:v>25</c:v>
                </c:pt>
                <c:pt idx="11">
                  <c:v>27</c:v>
                </c:pt>
                <c:pt idx="12">
                  <c:v>26</c:v>
                </c:pt>
                <c:pt idx="13">
                  <c:v>30</c:v>
                </c:pt>
                <c:pt idx="14">
                  <c:v>24</c:v>
                </c:pt>
                <c:pt idx="15">
                  <c:v>38</c:v>
                </c:pt>
                <c:pt idx="16">
                  <c:v>29</c:v>
                </c:pt>
                <c:pt idx="17">
                  <c:v>31</c:v>
                </c:pt>
                <c:pt idx="18">
                  <c:v>25</c:v>
                </c:pt>
                <c:pt idx="19">
                  <c:v>33</c:v>
                </c:pt>
                <c:pt idx="20">
                  <c:v>46</c:v>
                </c:pt>
              </c:numCache>
            </c:numRef>
          </c:val>
          <c:extLst>
            <c:ext xmlns:c16="http://schemas.microsoft.com/office/drawing/2014/chart" uri="{C3380CC4-5D6E-409C-BE32-E72D297353CC}">
              <c16:uniqueId val="{00000001-73BF-400C-B717-A6A777E7EA04}"/>
            </c:ext>
          </c:extLst>
        </c:ser>
        <c:ser>
          <c:idx val="2"/>
          <c:order val="2"/>
          <c:tx>
            <c:strRef>
              <c:f>'Venture Growth x Size'!$Q$11</c:f>
              <c:strCache>
                <c:ptCount val="1"/>
                <c:pt idx="0">
                  <c:v>$5M-$10M</c:v>
                </c:pt>
              </c:strCache>
            </c:strRef>
          </c:tx>
          <c:spPr>
            <a:solidFill>
              <a:schemeClr val="accent3"/>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Size'!$AL$11:$BF$11</c:f>
              <c:numCache>
                <c:formatCode>General</c:formatCode>
                <c:ptCount val="21"/>
                <c:pt idx="0">
                  <c:v>19</c:v>
                </c:pt>
                <c:pt idx="1">
                  <c:v>17</c:v>
                </c:pt>
                <c:pt idx="2">
                  <c:v>24</c:v>
                </c:pt>
                <c:pt idx="3">
                  <c:v>16</c:v>
                </c:pt>
                <c:pt idx="4">
                  <c:v>20</c:v>
                </c:pt>
                <c:pt idx="5">
                  <c:v>25</c:v>
                </c:pt>
                <c:pt idx="6">
                  <c:v>22</c:v>
                </c:pt>
                <c:pt idx="7">
                  <c:v>11</c:v>
                </c:pt>
                <c:pt idx="8">
                  <c:v>12</c:v>
                </c:pt>
                <c:pt idx="9">
                  <c:v>17</c:v>
                </c:pt>
                <c:pt idx="10">
                  <c:v>15</c:v>
                </c:pt>
                <c:pt idx="11">
                  <c:v>27</c:v>
                </c:pt>
                <c:pt idx="12">
                  <c:v>19</c:v>
                </c:pt>
                <c:pt idx="13">
                  <c:v>21</c:v>
                </c:pt>
                <c:pt idx="14">
                  <c:v>20</c:v>
                </c:pt>
                <c:pt idx="15">
                  <c:v>23</c:v>
                </c:pt>
                <c:pt idx="16">
                  <c:v>27</c:v>
                </c:pt>
                <c:pt idx="17">
                  <c:v>22</c:v>
                </c:pt>
                <c:pt idx="18">
                  <c:v>20</c:v>
                </c:pt>
                <c:pt idx="19">
                  <c:v>14</c:v>
                </c:pt>
                <c:pt idx="20">
                  <c:v>24</c:v>
                </c:pt>
              </c:numCache>
            </c:numRef>
          </c:val>
          <c:extLst>
            <c:ext xmlns:c16="http://schemas.microsoft.com/office/drawing/2014/chart" uri="{C3380CC4-5D6E-409C-BE32-E72D297353CC}">
              <c16:uniqueId val="{00000002-73BF-400C-B717-A6A777E7EA04}"/>
            </c:ext>
          </c:extLst>
        </c:ser>
        <c:ser>
          <c:idx val="3"/>
          <c:order val="3"/>
          <c:tx>
            <c:strRef>
              <c:f>'Venture Growth x Size'!$Q$12</c:f>
              <c:strCache>
                <c:ptCount val="1"/>
                <c:pt idx="0">
                  <c:v>$10M-$25M</c:v>
                </c:pt>
              </c:strCache>
            </c:strRef>
          </c:tx>
          <c:spPr>
            <a:solidFill>
              <a:schemeClr val="accent4"/>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Size'!$AL$12:$BF$12</c:f>
              <c:numCache>
                <c:formatCode>General</c:formatCode>
                <c:ptCount val="21"/>
                <c:pt idx="0">
                  <c:v>35</c:v>
                </c:pt>
                <c:pt idx="1">
                  <c:v>37</c:v>
                </c:pt>
                <c:pt idx="2">
                  <c:v>33</c:v>
                </c:pt>
                <c:pt idx="3">
                  <c:v>26</c:v>
                </c:pt>
                <c:pt idx="4">
                  <c:v>36</c:v>
                </c:pt>
                <c:pt idx="5">
                  <c:v>21</c:v>
                </c:pt>
                <c:pt idx="6">
                  <c:v>30</c:v>
                </c:pt>
                <c:pt idx="7">
                  <c:v>34</c:v>
                </c:pt>
                <c:pt idx="8">
                  <c:v>32</c:v>
                </c:pt>
                <c:pt idx="9">
                  <c:v>35</c:v>
                </c:pt>
                <c:pt idx="10">
                  <c:v>43</c:v>
                </c:pt>
                <c:pt idx="11">
                  <c:v>22</c:v>
                </c:pt>
                <c:pt idx="12">
                  <c:v>21</c:v>
                </c:pt>
                <c:pt idx="13">
                  <c:v>24</c:v>
                </c:pt>
                <c:pt idx="14">
                  <c:v>29</c:v>
                </c:pt>
                <c:pt idx="15">
                  <c:v>33</c:v>
                </c:pt>
                <c:pt idx="16">
                  <c:v>26</c:v>
                </c:pt>
                <c:pt idx="17">
                  <c:v>36</c:v>
                </c:pt>
                <c:pt idx="18">
                  <c:v>31</c:v>
                </c:pt>
                <c:pt idx="19">
                  <c:v>25</c:v>
                </c:pt>
                <c:pt idx="20">
                  <c:v>12</c:v>
                </c:pt>
              </c:numCache>
            </c:numRef>
          </c:val>
          <c:extLst>
            <c:ext xmlns:c16="http://schemas.microsoft.com/office/drawing/2014/chart" uri="{C3380CC4-5D6E-409C-BE32-E72D297353CC}">
              <c16:uniqueId val="{00000003-73BF-400C-B717-A6A777E7EA04}"/>
            </c:ext>
          </c:extLst>
        </c:ser>
        <c:ser>
          <c:idx val="4"/>
          <c:order val="4"/>
          <c:tx>
            <c:strRef>
              <c:f>'Venture Growth x Size'!$Q$13</c:f>
              <c:strCache>
                <c:ptCount val="1"/>
                <c:pt idx="0">
                  <c:v>$25-$50M</c:v>
                </c:pt>
              </c:strCache>
            </c:strRef>
          </c:tx>
          <c:spPr>
            <a:solidFill>
              <a:schemeClr val="accent5"/>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Size'!$AL$13:$BF$13</c:f>
              <c:numCache>
                <c:formatCode>General</c:formatCode>
                <c:ptCount val="21"/>
                <c:pt idx="0">
                  <c:v>18</c:v>
                </c:pt>
                <c:pt idx="1">
                  <c:v>25</c:v>
                </c:pt>
                <c:pt idx="2">
                  <c:v>17</c:v>
                </c:pt>
                <c:pt idx="3">
                  <c:v>19</c:v>
                </c:pt>
                <c:pt idx="4">
                  <c:v>32</c:v>
                </c:pt>
                <c:pt idx="5">
                  <c:v>14</c:v>
                </c:pt>
                <c:pt idx="6">
                  <c:v>20</c:v>
                </c:pt>
                <c:pt idx="7">
                  <c:v>19</c:v>
                </c:pt>
                <c:pt idx="8">
                  <c:v>28</c:v>
                </c:pt>
                <c:pt idx="9">
                  <c:v>30</c:v>
                </c:pt>
                <c:pt idx="10">
                  <c:v>24</c:v>
                </c:pt>
                <c:pt idx="11">
                  <c:v>32</c:v>
                </c:pt>
                <c:pt idx="12">
                  <c:v>28</c:v>
                </c:pt>
                <c:pt idx="13">
                  <c:v>20</c:v>
                </c:pt>
                <c:pt idx="14">
                  <c:v>23</c:v>
                </c:pt>
                <c:pt idx="15">
                  <c:v>17</c:v>
                </c:pt>
                <c:pt idx="16">
                  <c:v>31</c:v>
                </c:pt>
                <c:pt idx="17">
                  <c:v>20</c:v>
                </c:pt>
                <c:pt idx="18">
                  <c:v>16</c:v>
                </c:pt>
                <c:pt idx="19">
                  <c:v>27</c:v>
                </c:pt>
                <c:pt idx="20">
                  <c:v>13</c:v>
                </c:pt>
              </c:numCache>
            </c:numRef>
          </c:val>
          <c:extLst>
            <c:ext xmlns:c16="http://schemas.microsoft.com/office/drawing/2014/chart" uri="{C3380CC4-5D6E-409C-BE32-E72D297353CC}">
              <c16:uniqueId val="{00000004-73BF-400C-B717-A6A777E7EA04}"/>
            </c:ext>
          </c:extLst>
        </c:ser>
        <c:ser>
          <c:idx val="5"/>
          <c:order val="5"/>
          <c:tx>
            <c:strRef>
              <c:f>'Venture Growth x Size'!$Q$14</c:f>
              <c:strCache>
                <c:ptCount val="1"/>
                <c:pt idx="0">
                  <c:v>$50M+</c:v>
                </c:pt>
              </c:strCache>
            </c:strRef>
          </c:tx>
          <c:spPr>
            <a:solidFill>
              <a:schemeClr val="accent6"/>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Size'!$AL$14:$BF$14</c:f>
              <c:numCache>
                <c:formatCode>General</c:formatCode>
                <c:ptCount val="21"/>
                <c:pt idx="0">
                  <c:v>38</c:v>
                </c:pt>
                <c:pt idx="1">
                  <c:v>43</c:v>
                </c:pt>
                <c:pt idx="2">
                  <c:v>44</c:v>
                </c:pt>
                <c:pt idx="3">
                  <c:v>30</c:v>
                </c:pt>
                <c:pt idx="4">
                  <c:v>33</c:v>
                </c:pt>
                <c:pt idx="5">
                  <c:v>47</c:v>
                </c:pt>
                <c:pt idx="6">
                  <c:v>67</c:v>
                </c:pt>
                <c:pt idx="7">
                  <c:v>69</c:v>
                </c:pt>
                <c:pt idx="8">
                  <c:v>89</c:v>
                </c:pt>
                <c:pt idx="9">
                  <c:v>104</c:v>
                </c:pt>
                <c:pt idx="10">
                  <c:v>83</c:v>
                </c:pt>
                <c:pt idx="11">
                  <c:v>96</c:v>
                </c:pt>
                <c:pt idx="12">
                  <c:v>82</c:v>
                </c:pt>
                <c:pt idx="13">
                  <c:v>57</c:v>
                </c:pt>
                <c:pt idx="14">
                  <c:v>48</c:v>
                </c:pt>
                <c:pt idx="15">
                  <c:v>44</c:v>
                </c:pt>
                <c:pt idx="16">
                  <c:v>34</c:v>
                </c:pt>
                <c:pt idx="17">
                  <c:v>30</c:v>
                </c:pt>
                <c:pt idx="18">
                  <c:v>41</c:v>
                </c:pt>
                <c:pt idx="19">
                  <c:v>34</c:v>
                </c:pt>
                <c:pt idx="20">
                  <c:v>33</c:v>
                </c:pt>
              </c:numCache>
            </c:numRef>
          </c:val>
          <c:extLst>
            <c:ext xmlns:c16="http://schemas.microsoft.com/office/drawing/2014/chart" uri="{C3380CC4-5D6E-409C-BE32-E72D297353CC}">
              <c16:uniqueId val="{00000005-73BF-400C-B717-A6A777E7EA0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Size'!$C$8</c:f>
              <c:strCache>
                <c:ptCount val="1"/>
                <c:pt idx="0">
                  <c:v>&lt;1M</c:v>
                </c:pt>
              </c:strCache>
            </c:strRef>
          </c:tx>
          <c:spPr>
            <a:solidFill>
              <a:schemeClr val="accent1"/>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Size'!$D$8:$N$8</c:f>
              <c:numCache>
                <c:formatCode>#,##0</c:formatCode>
                <c:ptCount val="11"/>
                <c:pt idx="0">
                  <c:v>3739</c:v>
                </c:pt>
                <c:pt idx="1">
                  <c:v>3877</c:v>
                </c:pt>
                <c:pt idx="2">
                  <c:v>3457</c:v>
                </c:pt>
                <c:pt idx="3">
                  <c:v>3429</c:v>
                </c:pt>
                <c:pt idx="4">
                  <c:v>3235</c:v>
                </c:pt>
                <c:pt idx="5">
                  <c:v>3466</c:v>
                </c:pt>
                <c:pt idx="6">
                  <c:v>3329</c:v>
                </c:pt>
                <c:pt idx="7">
                  <c:v>3453</c:v>
                </c:pt>
                <c:pt idx="8">
                  <c:v>3104</c:v>
                </c:pt>
                <c:pt idx="9">
                  <c:v>2481</c:v>
                </c:pt>
                <c:pt idx="10">
                  <c:v>472</c:v>
                </c:pt>
              </c:numCache>
            </c:numRef>
          </c:val>
          <c:extLst>
            <c:ext xmlns:c16="http://schemas.microsoft.com/office/drawing/2014/chart" uri="{C3380CC4-5D6E-409C-BE32-E72D297353CC}">
              <c16:uniqueId val="{00000000-3F31-4CB3-9378-C6AD6417B023}"/>
            </c:ext>
          </c:extLst>
        </c:ser>
        <c:ser>
          <c:idx val="1"/>
          <c:order val="1"/>
          <c:tx>
            <c:strRef>
              <c:f>'Deals x Size'!$C$9</c:f>
              <c:strCache>
                <c:ptCount val="1"/>
                <c:pt idx="0">
                  <c:v>$1M-$5M</c:v>
                </c:pt>
              </c:strCache>
            </c:strRef>
          </c:tx>
          <c:spPr>
            <a:solidFill>
              <a:schemeClr val="accent2"/>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Size'!$D$9:$N$9</c:f>
              <c:numCache>
                <c:formatCode>#,##0</c:formatCode>
                <c:ptCount val="11"/>
                <c:pt idx="0">
                  <c:v>3250</c:v>
                </c:pt>
                <c:pt idx="1">
                  <c:v>3553</c:v>
                </c:pt>
                <c:pt idx="2">
                  <c:v>3357</c:v>
                </c:pt>
                <c:pt idx="3">
                  <c:v>3698</c:v>
                </c:pt>
                <c:pt idx="4">
                  <c:v>3744</c:v>
                </c:pt>
                <c:pt idx="5">
                  <c:v>4021</c:v>
                </c:pt>
                <c:pt idx="6">
                  <c:v>3963</c:v>
                </c:pt>
                <c:pt idx="7">
                  <c:v>5288</c:v>
                </c:pt>
                <c:pt idx="8">
                  <c:v>4567</c:v>
                </c:pt>
                <c:pt idx="9">
                  <c:v>3613</c:v>
                </c:pt>
                <c:pt idx="10">
                  <c:v>712</c:v>
                </c:pt>
              </c:numCache>
            </c:numRef>
          </c:val>
          <c:extLst>
            <c:ext xmlns:c16="http://schemas.microsoft.com/office/drawing/2014/chart" uri="{C3380CC4-5D6E-409C-BE32-E72D297353CC}">
              <c16:uniqueId val="{00000001-3F31-4CB3-9378-C6AD6417B023}"/>
            </c:ext>
          </c:extLst>
        </c:ser>
        <c:ser>
          <c:idx val="2"/>
          <c:order val="2"/>
          <c:tx>
            <c:strRef>
              <c:f>'Deals x Size'!$C$10</c:f>
              <c:strCache>
                <c:ptCount val="1"/>
                <c:pt idx="0">
                  <c:v>$5M-$10M</c:v>
                </c:pt>
              </c:strCache>
            </c:strRef>
          </c:tx>
          <c:spPr>
            <a:solidFill>
              <a:schemeClr val="accent3"/>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Size'!$D$10:$N$10</c:f>
              <c:numCache>
                <c:formatCode>#,##0</c:formatCode>
                <c:ptCount val="11"/>
                <c:pt idx="0">
                  <c:v>1048</c:v>
                </c:pt>
                <c:pt idx="1">
                  <c:v>1086</c:v>
                </c:pt>
                <c:pt idx="2">
                  <c:v>1084</c:v>
                </c:pt>
                <c:pt idx="3">
                  <c:v>1253</c:v>
                </c:pt>
                <c:pt idx="4">
                  <c:v>1435</c:v>
                </c:pt>
                <c:pt idx="5">
                  <c:v>1476</c:v>
                </c:pt>
                <c:pt idx="6">
                  <c:v>1494</c:v>
                </c:pt>
                <c:pt idx="7">
                  <c:v>2051</c:v>
                </c:pt>
                <c:pt idx="8">
                  <c:v>2114</c:v>
                </c:pt>
                <c:pt idx="9">
                  <c:v>1699</c:v>
                </c:pt>
                <c:pt idx="10">
                  <c:v>338</c:v>
                </c:pt>
              </c:numCache>
            </c:numRef>
          </c:val>
          <c:extLst>
            <c:ext xmlns:c16="http://schemas.microsoft.com/office/drawing/2014/chart" uri="{C3380CC4-5D6E-409C-BE32-E72D297353CC}">
              <c16:uniqueId val="{00000002-3F31-4CB3-9378-C6AD6417B023}"/>
            </c:ext>
          </c:extLst>
        </c:ser>
        <c:ser>
          <c:idx val="3"/>
          <c:order val="3"/>
          <c:tx>
            <c:strRef>
              <c:f>'Deals x Size'!$C$11</c:f>
              <c:strCache>
                <c:ptCount val="1"/>
                <c:pt idx="0">
                  <c:v>$10M-$25M</c:v>
                </c:pt>
              </c:strCache>
            </c:strRef>
          </c:tx>
          <c:spPr>
            <a:solidFill>
              <a:schemeClr val="accent4"/>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Size'!$D$11:$N$11</c:f>
              <c:numCache>
                <c:formatCode>#,##0</c:formatCode>
                <c:ptCount val="11"/>
                <c:pt idx="0">
                  <c:v>951</c:v>
                </c:pt>
                <c:pt idx="1">
                  <c:v>1046</c:v>
                </c:pt>
                <c:pt idx="2">
                  <c:v>1032</c:v>
                </c:pt>
                <c:pt idx="3">
                  <c:v>1180</c:v>
                </c:pt>
                <c:pt idx="4">
                  <c:v>1349</c:v>
                </c:pt>
                <c:pt idx="5">
                  <c:v>1498</c:v>
                </c:pt>
                <c:pt idx="6">
                  <c:v>1431</c:v>
                </c:pt>
                <c:pt idx="7">
                  <c:v>2175</c:v>
                </c:pt>
                <c:pt idx="8">
                  <c:v>2004</c:v>
                </c:pt>
                <c:pt idx="9">
                  <c:v>1513</c:v>
                </c:pt>
                <c:pt idx="10">
                  <c:v>285</c:v>
                </c:pt>
              </c:numCache>
            </c:numRef>
          </c:val>
          <c:extLst>
            <c:ext xmlns:c16="http://schemas.microsoft.com/office/drawing/2014/chart" uri="{C3380CC4-5D6E-409C-BE32-E72D297353CC}">
              <c16:uniqueId val="{00000003-3F31-4CB3-9378-C6AD6417B023}"/>
            </c:ext>
          </c:extLst>
        </c:ser>
        <c:ser>
          <c:idx val="4"/>
          <c:order val="4"/>
          <c:tx>
            <c:strRef>
              <c:f>'Deals x Size'!$C$12</c:f>
              <c:strCache>
                <c:ptCount val="1"/>
                <c:pt idx="0">
                  <c:v>$25M-$50M</c:v>
                </c:pt>
              </c:strCache>
            </c:strRef>
          </c:tx>
          <c:spPr>
            <a:solidFill>
              <a:schemeClr val="accent5"/>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Size'!$D$12:$N$12</c:f>
              <c:numCache>
                <c:formatCode>#,##0</c:formatCode>
                <c:ptCount val="11"/>
                <c:pt idx="0">
                  <c:v>411</c:v>
                </c:pt>
                <c:pt idx="1">
                  <c:v>436</c:v>
                </c:pt>
                <c:pt idx="2">
                  <c:v>415</c:v>
                </c:pt>
                <c:pt idx="3">
                  <c:v>477</c:v>
                </c:pt>
                <c:pt idx="4">
                  <c:v>597</c:v>
                </c:pt>
                <c:pt idx="5">
                  <c:v>646</c:v>
                </c:pt>
                <c:pt idx="6">
                  <c:v>726</c:v>
                </c:pt>
                <c:pt idx="7">
                  <c:v>1146</c:v>
                </c:pt>
                <c:pt idx="8">
                  <c:v>986</c:v>
                </c:pt>
                <c:pt idx="9">
                  <c:v>659</c:v>
                </c:pt>
                <c:pt idx="10">
                  <c:v>134</c:v>
                </c:pt>
              </c:numCache>
            </c:numRef>
          </c:val>
          <c:extLst>
            <c:ext xmlns:c16="http://schemas.microsoft.com/office/drawing/2014/chart" uri="{C3380CC4-5D6E-409C-BE32-E72D297353CC}">
              <c16:uniqueId val="{00000004-3F31-4CB3-9378-C6AD6417B023}"/>
            </c:ext>
          </c:extLst>
        </c:ser>
        <c:ser>
          <c:idx val="5"/>
          <c:order val="5"/>
          <c:tx>
            <c:strRef>
              <c:f>'Deals x Size'!$C$13</c:f>
              <c:strCache>
                <c:ptCount val="1"/>
                <c:pt idx="0">
                  <c:v>$50M+</c:v>
                </c:pt>
              </c:strCache>
            </c:strRef>
          </c:tx>
          <c:spPr>
            <a:solidFill>
              <a:schemeClr val="accent6"/>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Size'!$D$13:$N$13</c:f>
              <c:numCache>
                <c:formatCode>#,##0</c:formatCode>
                <c:ptCount val="11"/>
                <c:pt idx="0">
                  <c:v>266</c:v>
                </c:pt>
                <c:pt idx="1">
                  <c:v>314</c:v>
                </c:pt>
                <c:pt idx="2">
                  <c:v>260</c:v>
                </c:pt>
                <c:pt idx="3">
                  <c:v>330</c:v>
                </c:pt>
                <c:pt idx="4">
                  <c:v>541</c:v>
                </c:pt>
                <c:pt idx="5">
                  <c:v>594</c:v>
                </c:pt>
                <c:pt idx="6">
                  <c:v>754</c:v>
                </c:pt>
                <c:pt idx="7">
                  <c:v>1566</c:v>
                </c:pt>
                <c:pt idx="8">
                  <c:v>1065</c:v>
                </c:pt>
                <c:pt idx="9">
                  <c:v>606</c:v>
                </c:pt>
                <c:pt idx="10">
                  <c:v>161</c:v>
                </c:pt>
              </c:numCache>
            </c:numRef>
          </c:val>
          <c:extLst>
            <c:ext xmlns:c16="http://schemas.microsoft.com/office/drawing/2014/chart" uri="{C3380CC4-5D6E-409C-BE32-E72D297353CC}">
              <c16:uniqueId val="{00000005-3F31-4CB3-9378-C6AD6417B02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Size'!$Q$47</c:f>
              <c:strCache>
                <c:ptCount val="1"/>
                <c:pt idx="0">
                  <c:v>Under $1M</c:v>
                </c:pt>
              </c:strCache>
            </c:strRef>
          </c:tx>
          <c:spPr>
            <a:solidFill>
              <a:schemeClr val="accent1"/>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Size'!$AL$47:$BF$47</c:f>
              <c:numCache>
                <c:formatCode>"$"#,##0.0</c:formatCode>
                <c:ptCount val="21"/>
                <c:pt idx="0">
                  <c:v>4.9305233340000013E-3</c:v>
                </c:pt>
                <c:pt idx="1">
                  <c:v>8.8605569999999981E-3</c:v>
                </c:pt>
                <c:pt idx="2">
                  <c:v>6.0730761309999983E-3</c:v>
                </c:pt>
                <c:pt idx="3">
                  <c:v>6.232418E-3</c:v>
                </c:pt>
                <c:pt idx="4">
                  <c:v>7.0828080000000012E-3</c:v>
                </c:pt>
                <c:pt idx="5">
                  <c:v>6.6122660000000003E-3</c:v>
                </c:pt>
                <c:pt idx="6">
                  <c:v>2.9436950000000001E-3</c:v>
                </c:pt>
                <c:pt idx="7">
                  <c:v>8.6197252899999979E-3</c:v>
                </c:pt>
                <c:pt idx="8">
                  <c:v>3.7420190000000001E-3</c:v>
                </c:pt>
                <c:pt idx="9">
                  <c:v>5.5614600000000016E-3</c:v>
                </c:pt>
                <c:pt idx="10">
                  <c:v>1.0413601E-2</c:v>
                </c:pt>
                <c:pt idx="11">
                  <c:v>5.4482070000000009E-3</c:v>
                </c:pt>
                <c:pt idx="12">
                  <c:v>8.9272313660000002E-3</c:v>
                </c:pt>
                <c:pt idx="13">
                  <c:v>4.4957119999999989E-3</c:v>
                </c:pt>
                <c:pt idx="14">
                  <c:v>3.1523710000000002E-3</c:v>
                </c:pt>
                <c:pt idx="15">
                  <c:v>5.5520138040000009E-3</c:v>
                </c:pt>
                <c:pt idx="16">
                  <c:v>6.2682060000000001E-3</c:v>
                </c:pt>
                <c:pt idx="17">
                  <c:v>1.2988442000000001E-2</c:v>
                </c:pt>
                <c:pt idx="18">
                  <c:v>2.786593E-3</c:v>
                </c:pt>
                <c:pt idx="19">
                  <c:v>6.2612990000000006E-3</c:v>
                </c:pt>
                <c:pt idx="20">
                  <c:v>9.2184659999999998E-3</c:v>
                </c:pt>
              </c:numCache>
            </c:numRef>
          </c:val>
          <c:extLst>
            <c:ext xmlns:c16="http://schemas.microsoft.com/office/drawing/2014/chart" uri="{C3380CC4-5D6E-409C-BE32-E72D297353CC}">
              <c16:uniqueId val="{00000000-6864-4072-A3DE-E068624CA117}"/>
            </c:ext>
          </c:extLst>
        </c:ser>
        <c:ser>
          <c:idx val="1"/>
          <c:order val="1"/>
          <c:tx>
            <c:strRef>
              <c:f>'Venture Growth x Size'!$Q$48</c:f>
              <c:strCache>
                <c:ptCount val="1"/>
                <c:pt idx="0">
                  <c:v>$1M-$5M</c:v>
                </c:pt>
              </c:strCache>
            </c:strRef>
          </c:tx>
          <c:spPr>
            <a:solidFill>
              <a:schemeClr val="accent2"/>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Size'!$AL$48:$BF$48</c:f>
              <c:numCache>
                <c:formatCode>"$"#,##0.0</c:formatCode>
                <c:ptCount val="21"/>
                <c:pt idx="0">
                  <c:v>7.9219885000000004E-2</c:v>
                </c:pt>
                <c:pt idx="1">
                  <c:v>6.722534899999999E-2</c:v>
                </c:pt>
                <c:pt idx="2">
                  <c:v>7.4008423999999989E-2</c:v>
                </c:pt>
                <c:pt idx="3">
                  <c:v>6.5220440667999979E-2</c:v>
                </c:pt>
                <c:pt idx="4">
                  <c:v>0.11430894599999999</c:v>
                </c:pt>
                <c:pt idx="5">
                  <c:v>8.3716573247000006E-2</c:v>
                </c:pt>
                <c:pt idx="6">
                  <c:v>5.5311218505999994E-2</c:v>
                </c:pt>
                <c:pt idx="7">
                  <c:v>7.8559166001999983E-2</c:v>
                </c:pt>
                <c:pt idx="8">
                  <c:v>6.8287131213999999E-2</c:v>
                </c:pt>
                <c:pt idx="9">
                  <c:v>7.5968337000000011E-2</c:v>
                </c:pt>
                <c:pt idx="10">
                  <c:v>6.9154105999999993E-2</c:v>
                </c:pt>
                <c:pt idx="11">
                  <c:v>7.6019439000000008E-2</c:v>
                </c:pt>
                <c:pt idx="12">
                  <c:v>6.6685221227999983E-2</c:v>
                </c:pt>
                <c:pt idx="13">
                  <c:v>8.2257354537999997E-2</c:v>
                </c:pt>
                <c:pt idx="14">
                  <c:v>6.1013755000000003E-2</c:v>
                </c:pt>
                <c:pt idx="15">
                  <c:v>9.8794582000000006E-2</c:v>
                </c:pt>
                <c:pt idx="16">
                  <c:v>7.4117380210999992E-2</c:v>
                </c:pt>
                <c:pt idx="17">
                  <c:v>7.9602360999999996E-2</c:v>
                </c:pt>
                <c:pt idx="18">
                  <c:v>7.2740456999999994E-2</c:v>
                </c:pt>
                <c:pt idx="19">
                  <c:v>9.3565476000000009E-2</c:v>
                </c:pt>
                <c:pt idx="20">
                  <c:v>0.116480173736</c:v>
                </c:pt>
              </c:numCache>
            </c:numRef>
          </c:val>
          <c:extLst>
            <c:ext xmlns:c16="http://schemas.microsoft.com/office/drawing/2014/chart" uri="{C3380CC4-5D6E-409C-BE32-E72D297353CC}">
              <c16:uniqueId val="{00000001-6864-4072-A3DE-E068624CA117}"/>
            </c:ext>
          </c:extLst>
        </c:ser>
        <c:ser>
          <c:idx val="2"/>
          <c:order val="2"/>
          <c:tx>
            <c:strRef>
              <c:f>'Venture Growth x Size'!$Q$49</c:f>
              <c:strCache>
                <c:ptCount val="1"/>
                <c:pt idx="0">
                  <c:v>$5M-$10M</c:v>
                </c:pt>
              </c:strCache>
            </c:strRef>
          </c:tx>
          <c:spPr>
            <a:solidFill>
              <a:schemeClr val="accent3"/>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Size'!$AL$49:$BF$49</c:f>
              <c:numCache>
                <c:formatCode>"$"#,##0.0</c:formatCode>
                <c:ptCount val="21"/>
                <c:pt idx="0">
                  <c:v>0.137048982712</c:v>
                </c:pt>
                <c:pt idx="1">
                  <c:v>0.11664206899999999</c:v>
                </c:pt>
                <c:pt idx="2">
                  <c:v>0.17563459860899999</c:v>
                </c:pt>
                <c:pt idx="3">
                  <c:v>0.11155681000000001</c:v>
                </c:pt>
                <c:pt idx="4">
                  <c:v>0.144306611</c:v>
                </c:pt>
                <c:pt idx="5">
                  <c:v>0.18085330794099996</c:v>
                </c:pt>
                <c:pt idx="6">
                  <c:v>0.16361656413099998</c:v>
                </c:pt>
                <c:pt idx="7">
                  <c:v>7.0614637999999993E-2</c:v>
                </c:pt>
                <c:pt idx="8">
                  <c:v>9.0674234999999978E-2</c:v>
                </c:pt>
                <c:pt idx="9">
                  <c:v>0.114961044</c:v>
                </c:pt>
                <c:pt idx="10">
                  <c:v>0.10467024900000001</c:v>
                </c:pt>
                <c:pt idx="11">
                  <c:v>0.191791308296</c:v>
                </c:pt>
                <c:pt idx="12">
                  <c:v>0.13144580800000003</c:v>
                </c:pt>
                <c:pt idx="13">
                  <c:v>0.13292872329399999</c:v>
                </c:pt>
                <c:pt idx="14">
                  <c:v>0.13192666502399999</c:v>
                </c:pt>
                <c:pt idx="15">
                  <c:v>0.14983299700000002</c:v>
                </c:pt>
                <c:pt idx="16">
                  <c:v>0.18156866600000007</c:v>
                </c:pt>
                <c:pt idx="17">
                  <c:v>0.15360140948200005</c:v>
                </c:pt>
                <c:pt idx="18">
                  <c:v>0.14349296400000003</c:v>
                </c:pt>
                <c:pt idx="19">
                  <c:v>9.8578636999999997E-2</c:v>
                </c:pt>
                <c:pt idx="20">
                  <c:v>0.16376610900000002</c:v>
                </c:pt>
              </c:numCache>
            </c:numRef>
          </c:val>
          <c:extLst>
            <c:ext xmlns:c16="http://schemas.microsoft.com/office/drawing/2014/chart" uri="{C3380CC4-5D6E-409C-BE32-E72D297353CC}">
              <c16:uniqueId val="{00000002-6864-4072-A3DE-E068624CA117}"/>
            </c:ext>
          </c:extLst>
        </c:ser>
        <c:ser>
          <c:idx val="3"/>
          <c:order val="3"/>
          <c:tx>
            <c:strRef>
              <c:f>'Venture Growth x Size'!$Q$50</c:f>
              <c:strCache>
                <c:ptCount val="1"/>
                <c:pt idx="0">
                  <c:v>$10M-$25M</c:v>
                </c:pt>
              </c:strCache>
            </c:strRef>
          </c:tx>
          <c:spPr>
            <a:solidFill>
              <a:schemeClr val="accent4"/>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Size'!$AL$50:$BF$50</c:f>
              <c:numCache>
                <c:formatCode>"$"#,##0.0</c:formatCode>
                <c:ptCount val="21"/>
                <c:pt idx="0">
                  <c:v>0.55527389300000007</c:v>
                </c:pt>
                <c:pt idx="1">
                  <c:v>0.58617711199999989</c:v>
                </c:pt>
                <c:pt idx="2">
                  <c:v>0.51055273999999995</c:v>
                </c:pt>
                <c:pt idx="3">
                  <c:v>0.42926382000000002</c:v>
                </c:pt>
                <c:pt idx="4">
                  <c:v>0.57200422600000012</c:v>
                </c:pt>
                <c:pt idx="5">
                  <c:v>0.34403924731000007</c:v>
                </c:pt>
                <c:pt idx="6">
                  <c:v>0.42492250300000001</c:v>
                </c:pt>
                <c:pt idx="7">
                  <c:v>0.56426851461999994</c:v>
                </c:pt>
                <c:pt idx="8">
                  <c:v>0.52898361273000005</c:v>
                </c:pt>
                <c:pt idx="9">
                  <c:v>0.47315904500000006</c:v>
                </c:pt>
                <c:pt idx="10">
                  <c:v>0.69742808437000003</c:v>
                </c:pt>
                <c:pt idx="11">
                  <c:v>0.33503504922999999</c:v>
                </c:pt>
                <c:pt idx="12">
                  <c:v>0.33457738399999992</c:v>
                </c:pt>
                <c:pt idx="13">
                  <c:v>0.38351039833000011</c:v>
                </c:pt>
                <c:pt idx="14">
                  <c:v>0.48787663066999987</c:v>
                </c:pt>
                <c:pt idx="15">
                  <c:v>0.51086073700000001</c:v>
                </c:pt>
                <c:pt idx="16">
                  <c:v>0.43911904543999991</c:v>
                </c:pt>
                <c:pt idx="17">
                  <c:v>0.59424517500000007</c:v>
                </c:pt>
                <c:pt idx="18">
                  <c:v>0.46802722500000005</c:v>
                </c:pt>
                <c:pt idx="19">
                  <c:v>0.41343474799999996</c:v>
                </c:pt>
                <c:pt idx="20">
                  <c:v>0.166537148</c:v>
                </c:pt>
              </c:numCache>
            </c:numRef>
          </c:val>
          <c:extLst>
            <c:ext xmlns:c16="http://schemas.microsoft.com/office/drawing/2014/chart" uri="{C3380CC4-5D6E-409C-BE32-E72D297353CC}">
              <c16:uniqueId val="{00000003-6864-4072-A3DE-E068624CA117}"/>
            </c:ext>
          </c:extLst>
        </c:ser>
        <c:ser>
          <c:idx val="4"/>
          <c:order val="4"/>
          <c:tx>
            <c:strRef>
              <c:f>'Venture Growth x Size'!$Q$51</c:f>
              <c:strCache>
                <c:ptCount val="1"/>
                <c:pt idx="0">
                  <c:v>$25-$50M</c:v>
                </c:pt>
              </c:strCache>
            </c:strRef>
          </c:tx>
          <c:spPr>
            <a:solidFill>
              <a:schemeClr val="accent5"/>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Size'!$AL$51:$BF$51</c:f>
              <c:numCache>
                <c:formatCode>"$"#,##0.0</c:formatCode>
                <c:ptCount val="21"/>
                <c:pt idx="0">
                  <c:v>0.65449932574000003</c:v>
                </c:pt>
                <c:pt idx="1">
                  <c:v>0.96210459600000009</c:v>
                </c:pt>
                <c:pt idx="2">
                  <c:v>0.64252160700000005</c:v>
                </c:pt>
                <c:pt idx="3">
                  <c:v>0.65704673199999997</c:v>
                </c:pt>
                <c:pt idx="4">
                  <c:v>1.131485877</c:v>
                </c:pt>
                <c:pt idx="5">
                  <c:v>0.51031251099999997</c:v>
                </c:pt>
                <c:pt idx="6">
                  <c:v>0.71374728007999988</c:v>
                </c:pt>
                <c:pt idx="7">
                  <c:v>0.67832853100000001</c:v>
                </c:pt>
                <c:pt idx="8">
                  <c:v>0.99651063500000026</c:v>
                </c:pt>
                <c:pt idx="9">
                  <c:v>1.1015347020000001</c:v>
                </c:pt>
                <c:pt idx="10">
                  <c:v>0.83938696899999987</c:v>
                </c:pt>
                <c:pt idx="11">
                  <c:v>1.0741491990000003</c:v>
                </c:pt>
                <c:pt idx="12">
                  <c:v>0.98949612684999999</c:v>
                </c:pt>
                <c:pt idx="13">
                  <c:v>0.70847618800000001</c:v>
                </c:pt>
                <c:pt idx="14">
                  <c:v>0.82611226599999998</c:v>
                </c:pt>
                <c:pt idx="15">
                  <c:v>0.65321468900000002</c:v>
                </c:pt>
                <c:pt idx="16">
                  <c:v>1.0754744259999998</c:v>
                </c:pt>
                <c:pt idx="17">
                  <c:v>0.69276619700000019</c:v>
                </c:pt>
                <c:pt idx="18">
                  <c:v>0.56685244957000003</c:v>
                </c:pt>
                <c:pt idx="19">
                  <c:v>0.87923727400000007</c:v>
                </c:pt>
                <c:pt idx="20">
                  <c:v>0.47611276500000005</c:v>
                </c:pt>
              </c:numCache>
            </c:numRef>
          </c:val>
          <c:extLst>
            <c:ext xmlns:c16="http://schemas.microsoft.com/office/drawing/2014/chart" uri="{C3380CC4-5D6E-409C-BE32-E72D297353CC}">
              <c16:uniqueId val="{00000004-6864-4072-A3DE-E068624CA117}"/>
            </c:ext>
          </c:extLst>
        </c:ser>
        <c:ser>
          <c:idx val="5"/>
          <c:order val="5"/>
          <c:tx>
            <c:strRef>
              <c:f>'Venture Growth x Size'!$Q$52</c:f>
              <c:strCache>
                <c:ptCount val="1"/>
                <c:pt idx="0">
                  <c:v>$50M+</c:v>
                </c:pt>
              </c:strCache>
            </c:strRef>
          </c:tx>
          <c:spPr>
            <a:solidFill>
              <a:schemeClr val="accent6"/>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'Venture Growth x Size'!$AL$52:$BF$52</c:f>
              <c:numCache>
                <c:formatCode>"$"#,##0.0</c:formatCode>
                <c:ptCount val="21"/>
                <c:pt idx="0">
                  <c:v>10.59945955599</c:v>
                </c:pt>
                <c:pt idx="1">
                  <c:v>7.626412309</c:v>
                </c:pt>
                <c:pt idx="2">
                  <c:v>6.8453609109999993</c:v>
                </c:pt>
                <c:pt idx="3">
                  <c:v>6.5312657820000002</c:v>
                </c:pt>
                <c:pt idx="4">
                  <c:v>6.6000414019999996</c:v>
                </c:pt>
                <c:pt idx="5">
                  <c:v>7.7968679899999991</c:v>
                </c:pt>
                <c:pt idx="6">
                  <c:v>14.558998417</c:v>
                </c:pt>
                <c:pt idx="7">
                  <c:v>11.154722106789999</c:v>
                </c:pt>
                <c:pt idx="8">
                  <c:v>23.232704234999996</c:v>
                </c:pt>
                <c:pt idx="9">
                  <c:v>19.119225759399999</c:v>
                </c:pt>
                <c:pt idx="10">
                  <c:v>19.461975719999995</c:v>
                </c:pt>
                <c:pt idx="11">
                  <c:v>20.782023412000004</c:v>
                </c:pt>
                <c:pt idx="12">
                  <c:v>14.253141797899996</c:v>
                </c:pt>
                <c:pt idx="13">
                  <c:v>18.916706827600002</c:v>
                </c:pt>
                <c:pt idx="14">
                  <c:v>6.1350457040000013</c:v>
                </c:pt>
                <c:pt idx="15">
                  <c:v>8.4898443783000008</c:v>
                </c:pt>
                <c:pt idx="16">
                  <c:v>11.875777197999998</c:v>
                </c:pt>
                <c:pt idx="17">
                  <c:v>4.9162622859999994</c:v>
                </c:pt>
                <c:pt idx="18">
                  <c:v>5.8218372505999998</c:v>
                </c:pt>
                <c:pt idx="19">
                  <c:v>8.0163801839999991</c:v>
                </c:pt>
                <c:pt idx="20">
                  <c:v>3.8050407209999997</c:v>
                </c:pt>
              </c:numCache>
            </c:numRef>
          </c:val>
          <c:extLst>
            <c:ext xmlns:c16="http://schemas.microsoft.com/office/drawing/2014/chart" uri="{C3380CC4-5D6E-409C-BE32-E72D297353CC}">
              <c16:uniqueId val="{00000005-6864-4072-A3DE-E068624CA11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'Angel Activity'!$B$7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'Angel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Activity'!$C$7:$M$7</c:f>
              <c:numCache>
                <c:formatCode>"$"#,##0.0</c:formatCode>
                <c:ptCount val="11"/>
                <c:pt idx="0">
                  <c:v>1.0003502077009971</c:v>
                </c:pt>
                <c:pt idx="1">
                  <c:v>1.1525697984729992</c:v>
                </c:pt>
                <c:pt idx="2">
                  <c:v>0.96225282638499976</c:v>
                </c:pt>
                <c:pt idx="3">
                  <c:v>1.031491702501997</c:v>
                </c:pt>
                <c:pt idx="4">
                  <c:v>1.0667133889259994</c:v>
                </c:pt>
                <c:pt idx="5">
                  <c:v>1.3098416445719967</c:v>
                </c:pt>
                <c:pt idx="6">
                  <c:v>0.66866545371799935</c:v>
                </c:pt>
                <c:pt idx="7">
                  <c:v>0.79015715561799882</c:v>
                </c:pt>
                <c:pt idx="8">
                  <c:v>0.56126322056100064</c:v>
                </c:pt>
                <c:pt idx="9">
                  <c:v>0.40710775033799951</c:v>
                </c:pt>
                <c:pt idx="10">
                  <c:v>6.6056073255999992E-2</c:v>
                </c:pt>
              </c:numCache>
            </c:numRef>
          </c:val>
          <c:extLst>
            <c:ext xmlns:c16="http://schemas.microsoft.com/office/drawing/2014/chart" uri="{C3380CC4-5D6E-409C-BE32-E72D297353CC}">
              <c16:uniqueId val="{00000000-4BF7-4840-913D-E38E2684D323}"/>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'Angel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4BF7-4840-913D-E38E2684D323}"/>
              </c:ext>
            </c:extLst>
          </c:dPt>
          <c:dPt>
            <c:idx val="3"/>
            <c:bubble3D val="0"/>
            <c:extLst>
              <c:ext xmlns:c16="http://schemas.microsoft.com/office/drawing/2014/chart" uri="{C3380CC4-5D6E-409C-BE32-E72D297353CC}">
                <c16:uniqueId val="{00000002-4BF7-4840-913D-E38E2684D323}"/>
              </c:ext>
            </c:extLst>
          </c:dPt>
          <c:dPt>
            <c:idx val="4"/>
            <c:bubble3D val="0"/>
            <c:extLst>
              <c:ext xmlns:c16="http://schemas.microsoft.com/office/drawing/2014/chart" uri="{C3380CC4-5D6E-409C-BE32-E72D297353CC}">
                <c16:uniqueId val="{00000003-4BF7-4840-913D-E38E2684D323}"/>
              </c:ext>
            </c:extLst>
          </c:dPt>
          <c:dPt>
            <c:idx val="5"/>
            <c:bubble3D val="0"/>
            <c:extLst>
              <c:ext xmlns:c16="http://schemas.microsoft.com/office/drawing/2014/chart" uri="{C3380CC4-5D6E-409C-BE32-E72D297353CC}">
                <c16:uniqueId val="{00000004-4BF7-4840-913D-E38E2684D323}"/>
              </c:ext>
            </c:extLst>
          </c:dPt>
          <c:dPt>
            <c:idx val="8"/>
            <c:bubble3D val="0"/>
            <c:extLst>
              <c:ext xmlns:c16="http://schemas.microsoft.com/office/drawing/2014/chart" uri="{C3380CC4-5D6E-409C-BE32-E72D297353CC}">
                <c16:uniqueId val="{00000005-4BF7-4840-913D-E38E2684D323}"/>
              </c:ext>
            </c:extLst>
          </c:dPt>
          <c:dPt>
            <c:idx val="9"/>
            <c:bubble3D val="0"/>
            <c:extLst>
              <c:ext xmlns:c16="http://schemas.microsoft.com/office/drawing/2014/chart" uri="{C3380CC4-5D6E-409C-BE32-E72D297353CC}">
                <c16:uniqueId val="{00000006-4BF7-4840-913D-E38E2684D323}"/>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8-4BF7-4840-913D-E38E2684D323}"/>
              </c:ext>
            </c:extLst>
          </c:dPt>
          <c:dPt>
            <c:idx val="16"/>
            <c:bubble3D val="0"/>
            <c:extLst>
              <c:ext xmlns:c16="http://schemas.microsoft.com/office/drawing/2014/chart" uri="{C3380CC4-5D6E-409C-BE32-E72D297353CC}">
                <c16:uniqueId val="{00000009-4BF7-4840-913D-E38E2684D323}"/>
              </c:ext>
            </c:extLst>
          </c:dPt>
          <c:dLbls>
            <c:dLbl>
              <c:idx val="4"/>
              <c:delete val="1"/>
              <c:extLst>
                <c:ext xmlns:c15="http://schemas.microsoft.com/office/drawing/2012/chart" uri="{CE6537A1-D6FC-4f65-9D91-7224C49458BB}"/>
                <c:ext xmlns:c16="http://schemas.microsoft.com/office/drawing/2014/chart" uri="{C3380CC4-5D6E-409C-BE32-E72D297353CC}">
                  <c16:uniqueId val="{00000003-4BF7-4840-913D-E38E2684D323}"/>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F7-4840-913D-E38E2684D323}"/>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F7-4840-913D-E38E2684D32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'Angel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Activity'!$C$8:$M$8</c:f>
              <c:numCache>
                <c:formatCode>#,##0</c:formatCode>
                <c:ptCount val="11"/>
                <c:pt idx="0">
                  <c:v>1871</c:v>
                </c:pt>
                <c:pt idx="1">
                  <c:v>2196</c:v>
                </c:pt>
                <c:pt idx="2">
                  <c:v>1855</c:v>
                </c:pt>
                <c:pt idx="3">
                  <c:v>1785</c:v>
                </c:pt>
                <c:pt idx="4">
                  <c:v>1519</c:v>
                </c:pt>
                <c:pt idx="5">
                  <c:v>1513</c:v>
                </c:pt>
                <c:pt idx="6">
                  <c:v>1378</c:v>
                </c:pt>
                <c:pt idx="7">
                  <c:v>1434</c:v>
                </c:pt>
                <c:pt idx="8">
                  <c:v>1005</c:v>
                </c:pt>
                <c:pt idx="9">
                  <c:v>831</c:v>
                </c:pt>
                <c:pt idx="10">
                  <c:v>163</c:v>
                </c:pt>
              </c:numCache>
            </c:numRef>
          </c:val>
          <c:smooth val="0"/>
          <c:extLst>
            <c:ext xmlns:c16="http://schemas.microsoft.com/office/drawing/2014/chart" uri="{C3380CC4-5D6E-409C-BE32-E72D297353CC}">
              <c16:uniqueId val="{0000000A-4BF7-4840-913D-E38E2684D323}"/>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112797841081054"/>
          <c:h val="0.71739135176114588"/>
        </c:manualLayout>
      </c:layout>
      <c:barChart>
        <c:barDir val="col"/>
        <c:grouping val="clustered"/>
        <c:varyColors val="0"/>
        <c:ser>
          <c:idx val="0"/>
          <c:order val="0"/>
          <c:tx>
            <c:strRef>
              <c:f>'Angel Activity'!$B$40</c:f>
              <c:strCache>
                <c:ptCount val="1"/>
                <c:pt idx="0">
                  <c:v>Deal value ($B)</c:v>
                </c:pt>
              </c:strCache>
            </c:strRef>
          </c:tx>
          <c:spPr>
            <a:solidFill>
              <a:schemeClr val="accent1"/>
            </a:solidFill>
            <a:ln>
              <a:noFill/>
            </a:ln>
            <a:effectLst/>
          </c:spPr>
          <c:invertIfNegative val="0"/>
          <c:cat>
            <c:multiLvlStrRef>
              <c:f>'Angel Activity'!$C$38:$AQ$39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'Angel Activity'!$C$40:$AQ$40</c:f>
              <c:numCache>
                <c:formatCode>"$"#,##0.0</c:formatCode>
                <c:ptCount val="41"/>
                <c:pt idx="0">
                  <c:v>0.20217735729999992</c:v>
                </c:pt>
                <c:pt idx="1">
                  <c:v>0.18646760987899988</c:v>
                </c:pt>
                <c:pt idx="2">
                  <c:v>0.34112029113899994</c:v>
                </c:pt>
                <c:pt idx="3">
                  <c:v>0.27058494938299987</c:v>
                </c:pt>
                <c:pt idx="4">
                  <c:v>0.32738004782300001</c:v>
                </c:pt>
                <c:pt idx="5">
                  <c:v>0.25229332882700017</c:v>
                </c:pt>
                <c:pt idx="6">
                  <c:v>0.29695153028600013</c:v>
                </c:pt>
                <c:pt idx="7">
                  <c:v>0.2759448915369998</c:v>
                </c:pt>
                <c:pt idx="8">
                  <c:v>0.31107354528400016</c:v>
                </c:pt>
                <c:pt idx="9">
                  <c:v>0.20383582733499986</c:v>
                </c:pt>
                <c:pt idx="10">
                  <c:v>0.24253219508999999</c:v>
                </c:pt>
                <c:pt idx="11">
                  <c:v>0.20481125867599992</c:v>
                </c:pt>
                <c:pt idx="12">
                  <c:v>0.32524037885099988</c:v>
                </c:pt>
                <c:pt idx="13">
                  <c:v>0.16766694435400009</c:v>
                </c:pt>
                <c:pt idx="14">
                  <c:v>0.21014260039800017</c:v>
                </c:pt>
                <c:pt idx="15">
                  <c:v>0.32844177889900023</c:v>
                </c:pt>
                <c:pt idx="16">
                  <c:v>0.312900622204</c:v>
                </c:pt>
                <c:pt idx="17">
                  <c:v>0.19548538806300006</c:v>
                </c:pt>
                <c:pt idx="18">
                  <c:v>0.15815968622799986</c:v>
                </c:pt>
                <c:pt idx="19">
                  <c:v>0.40016769243100009</c:v>
                </c:pt>
                <c:pt idx="20">
                  <c:v>0.43812542665300014</c:v>
                </c:pt>
                <c:pt idx="21">
                  <c:v>0.19724526575600002</c:v>
                </c:pt>
                <c:pt idx="22">
                  <c:v>0.28081176627600002</c:v>
                </c:pt>
                <c:pt idx="23">
                  <c:v>0.39365918588700016</c:v>
                </c:pt>
                <c:pt idx="24">
                  <c:v>0.18267121708100006</c:v>
                </c:pt>
                <c:pt idx="25">
                  <c:v>0.21069490603299981</c:v>
                </c:pt>
                <c:pt idx="26">
                  <c:v>0.11394493759999999</c:v>
                </c:pt>
                <c:pt idx="27">
                  <c:v>0.16135439300400009</c:v>
                </c:pt>
                <c:pt idx="28">
                  <c:v>0.20207998216700007</c:v>
                </c:pt>
                <c:pt idx="29">
                  <c:v>0.179942251867</c:v>
                </c:pt>
                <c:pt idx="30">
                  <c:v>0.167981670503</c:v>
                </c:pt>
                <c:pt idx="31">
                  <c:v>0.24015325108100005</c:v>
                </c:pt>
                <c:pt idx="32">
                  <c:v>0.13297212347000006</c:v>
                </c:pt>
                <c:pt idx="33">
                  <c:v>0.23301191339799998</c:v>
                </c:pt>
                <c:pt idx="34">
                  <c:v>9.8807955922999985E-2</c:v>
                </c:pt>
                <c:pt idx="35">
                  <c:v>9.6471227769999987E-2</c:v>
                </c:pt>
                <c:pt idx="36">
                  <c:v>7.6024385999999999E-2</c:v>
                </c:pt>
                <c:pt idx="37">
                  <c:v>0.192622788928</c:v>
                </c:pt>
                <c:pt idx="38">
                  <c:v>7.2121665719E-2</c:v>
                </c:pt>
                <c:pt idx="39">
                  <c:v>6.6338909691000009E-2</c:v>
                </c:pt>
                <c:pt idx="40">
                  <c:v>6.6056073255999992E-2</c:v>
                </c:pt>
              </c:numCache>
            </c:numRef>
          </c:val>
          <c:extLst>
            <c:ext xmlns:c16="http://schemas.microsoft.com/office/drawing/2014/chart" uri="{C3380CC4-5D6E-409C-BE32-E72D297353CC}">
              <c16:uniqueId val="{00000000-EF13-425E-A26A-AA5C3D2D8F4F}"/>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'Angel Activity'!$B$41</c:f>
              <c:strCache>
                <c:ptCount val="1"/>
                <c:pt idx="0">
                  <c:v>Deal count</c:v>
                </c:pt>
              </c:strCache>
            </c:strRef>
          </c:tx>
          <c:spPr>
            <a:ln w="19050" cap="rnd" cmpd="sng" algn="ctr">
              <a:solidFill>
                <a:schemeClr val="accent3"/>
              </a:solidFill>
              <a:prstDash val="solid"/>
              <a:round/>
            </a:ln>
            <a:effectLst/>
          </c:spPr>
          <c:marker>
            <c:symbol val="none"/>
          </c:marker>
          <c:cat>
            <c:multiLvlStrRef>
              <c:f>'Angel Activity'!$C$38:$AQ$39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'Angel Activity'!$C$41:$AQ$41</c:f>
              <c:numCache>
                <c:formatCode>General</c:formatCode>
                <c:ptCount val="41"/>
                <c:pt idx="0">
                  <c:v>517</c:v>
                </c:pt>
                <c:pt idx="1">
                  <c:v>409</c:v>
                </c:pt>
                <c:pt idx="2">
                  <c:v>457</c:v>
                </c:pt>
                <c:pt idx="3">
                  <c:v>488</c:v>
                </c:pt>
                <c:pt idx="4">
                  <c:v>593</c:v>
                </c:pt>
                <c:pt idx="5">
                  <c:v>558</c:v>
                </c:pt>
                <c:pt idx="6">
                  <c:v>537</c:v>
                </c:pt>
                <c:pt idx="7">
                  <c:v>508</c:v>
                </c:pt>
                <c:pt idx="8">
                  <c:v>555</c:v>
                </c:pt>
                <c:pt idx="9">
                  <c:v>481</c:v>
                </c:pt>
                <c:pt idx="10">
                  <c:v>404</c:v>
                </c:pt>
                <c:pt idx="11">
                  <c:v>415</c:v>
                </c:pt>
                <c:pt idx="12">
                  <c:v>505</c:v>
                </c:pt>
                <c:pt idx="13">
                  <c:v>423</c:v>
                </c:pt>
                <c:pt idx="14">
                  <c:v>443</c:v>
                </c:pt>
                <c:pt idx="15">
                  <c:v>414</c:v>
                </c:pt>
                <c:pt idx="16">
                  <c:v>461</c:v>
                </c:pt>
                <c:pt idx="17">
                  <c:v>373</c:v>
                </c:pt>
                <c:pt idx="18">
                  <c:v>318</c:v>
                </c:pt>
                <c:pt idx="19">
                  <c:v>367</c:v>
                </c:pt>
                <c:pt idx="20">
                  <c:v>417</c:v>
                </c:pt>
                <c:pt idx="21">
                  <c:v>358</c:v>
                </c:pt>
                <c:pt idx="22">
                  <c:v>348</c:v>
                </c:pt>
                <c:pt idx="23">
                  <c:v>390</c:v>
                </c:pt>
                <c:pt idx="24">
                  <c:v>449</c:v>
                </c:pt>
                <c:pt idx="25">
                  <c:v>293</c:v>
                </c:pt>
                <c:pt idx="26">
                  <c:v>301</c:v>
                </c:pt>
                <c:pt idx="27">
                  <c:v>335</c:v>
                </c:pt>
                <c:pt idx="28">
                  <c:v>420</c:v>
                </c:pt>
                <c:pt idx="29">
                  <c:v>330</c:v>
                </c:pt>
                <c:pt idx="30">
                  <c:v>351</c:v>
                </c:pt>
                <c:pt idx="31">
                  <c:v>333</c:v>
                </c:pt>
                <c:pt idx="32">
                  <c:v>315</c:v>
                </c:pt>
                <c:pt idx="33">
                  <c:v>204</c:v>
                </c:pt>
                <c:pt idx="34">
                  <c:v>242</c:v>
                </c:pt>
                <c:pt idx="35">
                  <c:v>244</c:v>
                </c:pt>
                <c:pt idx="36">
                  <c:v>239</c:v>
                </c:pt>
                <c:pt idx="37">
                  <c:v>212</c:v>
                </c:pt>
                <c:pt idx="38">
                  <c:v>200</c:v>
                </c:pt>
                <c:pt idx="39">
                  <c:v>180</c:v>
                </c:pt>
                <c:pt idx="40">
                  <c:v>163</c:v>
                </c:pt>
              </c:numCache>
            </c:numRef>
          </c:val>
          <c:smooth val="0"/>
          <c:extLst>
            <c:ext xmlns:c16="http://schemas.microsoft.com/office/drawing/2014/chart" uri="{C3380CC4-5D6E-409C-BE32-E72D297353CC}">
              <c16:uniqueId val="{00000001-EF13-425E-A26A-AA5C3D2D8F4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Size'!$C$8</c:f>
              <c:strCache>
                <c:ptCount val="1"/>
                <c:pt idx="0">
                  <c:v>Under $500K</c:v>
                </c:pt>
              </c:strCache>
            </c:strRef>
          </c:tx>
          <c:spPr>
            <a:solidFill>
              <a:schemeClr val="accent1"/>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Size'!$D$8:$N$8</c:f>
              <c:numCache>
                <c:formatCode>General</c:formatCode>
                <c:ptCount val="11"/>
                <c:pt idx="0">
                  <c:v>954</c:v>
                </c:pt>
                <c:pt idx="1">
                  <c:v>1281</c:v>
                </c:pt>
                <c:pt idx="2">
                  <c:v>1171</c:v>
                </c:pt>
                <c:pt idx="3">
                  <c:v>1138</c:v>
                </c:pt>
                <c:pt idx="4">
                  <c:v>925</c:v>
                </c:pt>
                <c:pt idx="5">
                  <c:v>900</c:v>
                </c:pt>
                <c:pt idx="6">
                  <c:v>838</c:v>
                </c:pt>
                <c:pt idx="7">
                  <c:v>821</c:v>
                </c:pt>
                <c:pt idx="8">
                  <c:v>606</c:v>
                </c:pt>
                <c:pt idx="9">
                  <c:v>516</c:v>
                </c:pt>
                <c:pt idx="10">
                  <c:v>110</c:v>
                </c:pt>
              </c:numCache>
            </c:numRef>
          </c:val>
          <c:extLst>
            <c:ext xmlns:c16="http://schemas.microsoft.com/office/drawing/2014/chart" uri="{C3380CC4-5D6E-409C-BE32-E72D297353CC}">
              <c16:uniqueId val="{00000000-1C8C-4577-933E-0888A80F30B7}"/>
            </c:ext>
          </c:extLst>
        </c:ser>
        <c:ser>
          <c:idx val="1"/>
          <c:order val="1"/>
          <c:tx>
            <c:strRef>
              <c:f>'Angel x Size'!$C$9</c:f>
              <c:strCache>
                <c:ptCount val="1"/>
                <c:pt idx="0">
                  <c:v>$500K-$1M</c:v>
                </c:pt>
              </c:strCache>
            </c:strRef>
          </c:tx>
          <c:spPr>
            <a:solidFill>
              <a:schemeClr val="accent2"/>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Size'!$D$9:$N$9</c:f>
              <c:numCache>
                <c:formatCode>General</c:formatCode>
                <c:ptCount val="11"/>
                <c:pt idx="0">
                  <c:v>316</c:v>
                </c:pt>
                <c:pt idx="1">
                  <c:v>380</c:v>
                </c:pt>
                <c:pt idx="2">
                  <c:v>330</c:v>
                </c:pt>
                <c:pt idx="3">
                  <c:v>340</c:v>
                </c:pt>
                <c:pt idx="4">
                  <c:v>293</c:v>
                </c:pt>
                <c:pt idx="5">
                  <c:v>309</c:v>
                </c:pt>
                <c:pt idx="6">
                  <c:v>254</c:v>
                </c:pt>
                <c:pt idx="7">
                  <c:v>260</c:v>
                </c:pt>
                <c:pt idx="8">
                  <c:v>165</c:v>
                </c:pt>
                <c:pt idx="9">
                  <c:v>141</c:v>
                </c:pt>
                <c:pt idx="10">
                  <c:v>23</c:v>
                </c:pt>
              </c:numCache>
            </c:numRef>
          </c:val>
          <c:extLst>
            <c:ext xmlns:c16="http://schemas.microsoft.com/office/drawing/2014/chart" uri="{C3380CC4-5D6E-409C-BE32-E72D297353CC}">
              <c16:uniqueId val="{00000001-1C8C-4577-933E-0888A80F30B7}"/>
            </c:ext>
          </c:extLst>
        </c:ser>
        <c:ser>
          <c:idx val="2"/>
          <c:order val="2"/>
          <c:tx>
            <c:strRef>
              <c:f>'Angel x Size'!$C$10</c:f>
              <c:strCache>
                <c:ptCount val="1"/>
                <c:pt idx="0">
                  <c:v>$1M-$5M</c:v>
                </c:pt>
              </c:strCache>
            </c:strRef>
          </c:tx>
          <c:spPr>
            <a:solidFill>
              <a:schemeClr val="accent3"/>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Size'!$D$10:$N$10</c:f>
              <c:numCache>
                <c:formatCode>General</c:formatCode>
                <c:ptCount val="11"/>
                <c:pt idx="0">
                  <c:v>168</c:v>
                </c:pt>
                <c:pt idx="1">
                  <c:v>166</c:v>
                </c:pt>
                <c:pt idx="2">
                  <c:v>122</c:v>
                </c:pt>
                <c:pt idx="3">
                  <c:v>120</c:v>
                </c:pt>
                <c:pt idx="4">
                  <c:v>118</c:v>
                </c:pt>
                <c:pt idx="5">
                  <c:v>98</c:v>
                </c:pt>
                <c:pt idx="6">
                  <c:v>92</c:v>
                </c:pt>
                <c:pt idx="7">
                  <c:v>130</c:v>
                </c:pt>
                <c:pt idx="8">
                  <c:v>64</c:v>
                </c:pt>
                <c:pt idx="9">
                  <c:v>42</c:v>
                </c:pt>
                <c:pt idx="10">
                  <c:v>8</c:v>
                </c:pt>
              </c:numCache>
            </c:numRef>
          </c:val>
          <c:extLst>
            <c:ext xmlns:c16="http://schemas.microsoft.com/office/drawing/2014/chart" uri="{C3380CC4-5D6E-409C-BE32-E72D297353CC}">
              <c16:uniqueId val="{00000002-1C8C-4577-933E-0888A80F30B7}"/>
            </c:ext>
          </c:extLst>
        </c:ser>
        <c:ser>
          <c:idx val="3"/>
          <c:order val="3"/>
          <c:tx>
            <c:strRef>
              <c:f>'Angel x Size'!$C$11</c:f>
              <c:strCache>
                <c:ptCount val="1"/>
                <c:pt idx="0">
                  <c:v>$5M-$10M</c:v>
                </c:pt>
              </c:strCache>
            </c:strRef>
          </c:tx>
          <c:spPr>
            <a:solidFill>
              <a:schemeClr val="accent4"/>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Size'!$D$11:$N$11</c:f>
              <c:numCache>
                <c:formatCode>General</c:formatCode>
                <c:ptCount val="11"/>
                <c:pt idx="0">
                  <c:v>19</c:v>
                </c:pt>
                <c:pt idx="1">
                  <c:v>26</c:v>
                </c:pt>
                <c:pt idx="2">
                  <c:v>28</c:v>
                </c:pt>
                <c:pt idx="3">
                  <c:v>14</c:v>
                </c:pt>
                <c:pt idx="4">
                  <c:v>15</c:v>
                </c:pt>
                <c:pt idx="5">
                  <c:v>22</c:v>
                </c:pt>
                <c:pt idx="6">
                  <c:v>10</c:v>
                </c:pt>
                <c:pt idx="7">
                  <c:v>17</c:v>
                </c:pt>
                <c:pt idx="8">
                  <c:v>8</c:v>
                </c:pt>
                <c:pt idx="9">
                  <c:v>6</c:v>
                </c:pt>
                <c:pt idx="10">
                  <c:v>1</c:v>
                </c:pt>
              </c:numCache>
            </c:numRef>
          </c:val>
          <c:extLst>
            <c:ext xmlns:c16="http://schemas.microsoft.com/office/drawing/2014/chart" uri="{C3380CC4-5D6E-409C-BE32-E72D297353CC}">
              <c16:uniqueId val="{00000003-1C8C-4577-933E-0888A80F30B7}"/>
            </c:ext>
          </c:extLst>
        </c:ser>
        <c:ser>
          <c:idx val="4"/>
          <c:order val="4"/>
          <c:tx>
            <c:strRef>
              <c:f>'Angel x Size'!$C$12</c:f>
              <c:strCache>
                <c:ptCount val="1"/>
                <c:pt idx="0">
                  <c:v>$10M-$25M</c:v>
                </c:pt>
              </c:strCache>
            </c:strRef>
          </c:tx>
          <c:spPr>
            <a:solidFill>
              <a:schemeClr val="accent5"/>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Size'!$D$12:$N$12</c:f>
              <c:numCache>
                <c:formatCode>General</c:formatCode>
                <c:ptCount val="11"/>
                <c:pt idx="0">
                  <c:v>5</c:v>
                </c:pt>
                <c:pt idx="1">
                  <c:v>13</c:v>
                </c:pt>
                <c:pt idx="2">
                  <c:v>6</c:v>
                </c:pt>
                <c:pt idx="3">
                  <c:v>9</c:v>
                </c:pt>
                <c:pt idx="4">
                  <c:v>12</c:v>
                </c:pt>
                <c:pt idx="5">
                  <c:v>11</c:v>
                </c:pt>
                <c:pt idx="6">
                  <c:v>8</c:v>
                </c:pt>
                <c:pt idx="7">
                  <c:v>7</c:v>
                </c:pt>
                <c:pt idx="8">
                  <c:v>5</c:v>
                </c:pt>
                <c:pt idx="9">
                  <c:v>5</c:v>
                </c:pt>
                <c:pt idx="10">
                  <c:v>1</c:v>
                </c:pt>
              </c:numCache>
            </c:numRef>
          </c:val>
          <c:extLst>
            <c:ext xmlns:c16="http://schemas.microsoft.com/office/drawing/2014/chart" uri="{C3380CC4-5D6E-409C-BE32-E72D297353CC}">
              <c16:uniqueId val="{00000004-1C8C-4577-933E-0888A80F30B7}"/>
            </c:ext>
          </c:extLst>
        </c:ser>
        <c:ser>
          <c:idx val="5"/>
          <c:order val="5"/>
          <c:tx>
            <c:strRef>
              <c:f>'Angel x Size'!$C$13</c:f>
              <c:strCache>
                <c:ptCount val="1"/>
                <c:pt idx="0">
                  <c:v>$25M+</c:v>
                </c:pt>
              </c:strCache>
            </c:strRef>
          </c:tx>
          <c:spPr>
            <a:solidFill>
              <a:schemeClr val="accent6"/>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Size'!$D$13:$N$13</c:f>
              <c:numCache>
                <c:formatCode>General</c:formatCode>
                <c:ptCount val="11"/>
                <c:pt idx="0">
                  <c:v>1</c:v>
                </c:pt>
                <c:pt idx="1">
                  <c:v>1</c:v>
                </c:pt>
                <c:pt idx="2">
                  <c:v>1</c:v>
                </c:pt>
                <c:pt idx="3">
                  <c:v>3</c:v>
                </c:pt>
                <c:pt idx="4">
                  <c:v>3</c:v>
                </c:pt>
                <c:pt idx="5">
                  <c:v>4</c:v>
                </c:pt>
                <c:pt idx="6">
                  <c:v>1</c:v>
                </c:pt>
                <c:pt idx="7">
                  <c:v>1</c:v>
                </c:pt>
                <c:pt idx="8">
                  <c:v>1</c:v>
                </c:pt>
                <c:pt idx="9">
                  <c:v>1</c:v>
                </c:pt>
                <c:pt idx="10">
                  <c:v>0</c:v>
                </c:pt>
              </c:numCache>
            </c:numRef>
          </c:val>
          <c:extLst>
            <c:ext xmlns:c16="http://schemas.microsoft.com/office/drawing/2014/chart" uri="{C3380CC4-5D6E-409C-BE32-E72D297353CC}">
              <c16:uniqueId val="{00000005-1C8C-4577-933E-0888A80F30B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Size'!$C$46</c:f>
              <c:strCache>
                <c:ptCount val="1"/>
                <c:pt idx="0">
                  <c:v>Under $500K</c:v>
                </c:pt>
              </c:strCache>
            </c:strRef>
          </c:tx>
          <c:spPr>
            <a:solidFill>
              <a:schemeClr val="accent1"/>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Size'!$D$46:$N$46</c:f>
              <c:numCache>
                <c:formatCode>"$"#,##0.0</c:formatCode>
                <c:ptCount val="11"/>
                <c:pt idx="0">
                  <c:v>159.76700811799995</c:v>
                </c:pt>
                <c:pt idx="1">
                  <c:v>216.60940768900019</c:v>
                </c:pt>
                <c:pt idx="2">
                  <c:v>195.27940735199996</c:v>
                </c:pt>
                <c:pt idx="3">
                  <c:v>189.96660117700006</c:v>
                </c:pt>
                <c:pt idx="4">
                  <c:v>163.22629436799983</c:v>
                </c:pt>
                <c:pt idx="5">
                  <c:v>157.67199014099984</c:v>
                </c:pt>
                <c:pt idx="6">
                  <c:v>143.7836364060002</c:v>
                </c:pt>
                <c:pt idx="7">
                  <c:v>137.71263943800008</c:v>
                </c:pt>
                <c:pt idx="8">
                  <c:v>102.38899272300002</c:v>
                </c:pt>
                <c:pt idx="9">
                  <c:v>88.556097999999977</c:v>
                </c:pt>
                <c:pt idx="10">
                  <c:v>16.398979000000008</c:v>
                </c:pt>
              </c:numCache>
            </c:numRef>
          </c:val>
          <c:extLst>
            <c:ext xmlns:c16="http://schemas.microsoft.com/office/drawing/2014/chart" uri="{C3380CC4-5D6E-409C-BE32-E72D297353CC}">
              <c16:uniqueId val="{00000000-5D41-42B5-8BC4-F7F30812E47F}"/>
            </c:ext>
          </c:extLst>
        </c:ser>
        <c:ser>
          <c:idx val="1"/>
          <c:order val="1"/>
          <c:tx>
            <c:strRef>
              <c:f>'Angel x Size'!$C$47</c:f>
              <c:strCache>
                <c:ptCount val="1"/>
                <c:pt idx="0">
                  <c:v>$500K-$1M</c:v>
                </c:pt>
              </c:strCache>
            </c:strRef>
          </c:tx>
          <c:spPr>
            <a:solidFill>
              <a:schemeClr val="accent2"/>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Size'!$D$47:$N$47</c:f>
              <c:numCache>
                <c:formatCode>"$"#,##0.0</c:formatCode>
                <c:ptCount val="11"/>
                <c:pt idx="0">
                  <c:v>204.74770093199993</c:v>
                </c:pt>
                <c:pt idx="1">
                  <c:v>252.36198499999986</c:v>
                </c:pt>
                <c:pt idx="2">
                  <c:v>221.11282147999992</c:v>
                </c:pt>
                <c:pt idx="3">
                  <c:v>222.53156844499989</c:v>
                </c:pt>
                <c:pt idx="4">
                  <c:v>195.080979654</c:v>
                </c:pt>
                <c:pt idx="5">
                  <c:v>207.87763839300004</c:v>
                </c:pt>
                <c:pt idx="6">
                  <c:v>165.99084834700005</c:v>
                </c:pt>
                <c:pt idx="7">
                  <c:v>176.82368438600011</c:v>
                </c:pt>
                <c:pt idx="8">
                  <c:v>108.30039946999999</c:v>
                </c:pt>
                <c:pt idx="9">
                  <c:v>91.393464338000044</c:v>
                </c:pt>
                <c:pt idx="10">
                  <c:v>15.459534</c:v>
                </c:pt>
              </c:numCache>
            </c:numRef>
          </c:val>
          <c:extLst>
            <c:ext xmlns:c16="http://schemas.microsoft.com/office/drawing/2014/chart" uri="{C3380CC4-5D6E-409C-BE32-E72D297353CC}">
              <c16:uniqueId val="{00000001-5D41-42B5-8BC4-F7F30812E47F}"/>
            </c:ext>
          </c:extLst>
        </c:ser>
        <c:ser>
          <c:idx val="2"/>
          <c:order val="2"/>
          <c:tx>
            <c:strRef>
              <c:f>'Angel x Size'!$C$48</c:f>
              <c:strCache>
                <c:ptCount val="1"/>
                <c:pt idx="0">
                  <c:v>$1M-$5M</c:v>
                </c:pt>
              </c:strCache>
            </c:strRef>
          </c:tx>
          <c:spPr>
            <a:solidFill>
              <a:schemeClr val="accent3"/>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Size'!$D$48:$N$48</c:f>
              <c:numCache>
                <c:formatCode>"$"#,##0.0</c:formatCode>
                <c:ptCount val="11"/>
                <c:pt idx="0">
                  <c:v>320.33874465099996</c:v>
                </c:pt>
                <c:pt idx="1">
                  <c:v>311.4102677840001</c:v>
                </c:pt>
                <c:pt idx="2">
                  <c:v>218.97872361200004</c:v>
                </c:pt>
                <c:pt idx="3">
                  <c:v>210.87100887999998</c:v>
                </c:pt>
                <c:pt idx="4">
                  <c:v>226.53506168600001</c:v>
                </c:pt>
                <c:pt idx="5">
                  <c:v>208.77562250799997</c:v>
                </c:pt>
                <c:pt idx="6">
                  <c:v>173.05505046200003</c:v>
                </c:pt>
                <c:pt idx="7">
                  <c:v>232.90850079399999</c:v>
                </c:pt>
                <c:pt idx="8">
                  <c:v>113.532828368</c:v>
                </c:pt>
                <c:pt idx="9">
                  <c:v>75.458184000000003</c:v>
                </c:pt>
                <c:pt idx="10">
                  <c:v>19.197560255999999</c:v>
                </c:pt>
              </c:numCache>
            </c:numRef>
          </c:val>
          <c:extLst>
            <c:ext xmlns:c16="http://schemas.microsoft.com/office/drawing/2014/chart" uri="{C3380CC4-5D6E-409C-BE32-E72D297353CC}">
              <c16:uniqueId val="{00000002-5D41-42B5-8BC4-F7F30812E47F}"/>
            </c:ext>
          </c:extLst>
        </c:ser>
        <c:ser>
          <c:idx val="3"/>
          <c:order val="3"/>
          <c:tx>
            <c:strRef>
              <c:f>'Angel x Size'!$C$49</c:f>
              <c:strCache>
                <c:ptCount val="1"/>
                <c:pt idx="0">
                  <c:v>$5M-$10M</c:v>
                </c:pt>
              </c:strCache>
            </c:strRef>
          </c:tx>
          <c:spPr>
            <a:solidFill>
              <a:schemeClr val="accent4"/>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Size'!$D$49:$N$49</c:f>
              <c:numCache>
                <c:formatCode>"$"#,##0.0</c:formatCode>
                <c:ptCount val="11"/>
                <c:pt idx="0">
                  <c:v>120.098338</c:v>
                </c:pt>
                <c:pt idx="1">
                  <c:v>157.89071999999999</c:v>
                </c:pt>
                <c:pt idx="2">
                  <c:v>176.48187194099998</c:v>
                </c:pt>
                <c:pt idx="3">
                  <c:v>89.907846000000006</c:v>
                </c:pt>
                <c:pt idx="4">
                  <c:v>101.525053218</c:v>
                </c:pt>
                <c:pt idx="5">
                  <c:v>142.81974853</c:v>
                </c:pt>
                <c:pt idx="6">
                  <c:v>60.372486503000005</c:v>
                </c:pt>
                <c:pt idx="7">
                  <c:v>115.677331</c:v>
                </c:pt>
                <c:pt idx="8">
                  <c:v>46.541000000000004</c:v>
                </c:pt>
                <c:pt idx="9">
                  <c:v>33.6</c:v>
                </c:pt>
                <c:pt idx="10">
                  <c:v>5</c:v>
                </c:pt>
              </c:numCache>
            </c:numRef>
          </c:val>
          <c:extLst>
            <c:ext xmlns:c16="http://schemas.microsoft.com/office/drawing/2014/chart" uri="{C3380CC4-5D6E-409C-BE32-E72D297353CC}">
              <c16:uniqueId val="{00000003-5D41-42B5-8BC4-F7F30812E47F}"/>
            </c:ext>
          </c:extLst>
        </c:ser>
        <c:ser>
          <c:idx val="4"/>
          <c:order val="4"/>
          <c:tx>
            <c:strRef>
              <c:f>'Angel x Size'!$C$50</c:f>
              <c:strCache>
                <c:ptCount val="1"/>
                <c:pt idx="0">
                  <c:v>$10M-$25M</c:v>
                </c:pt>
              </c:strCache>
            </c:strRef>
          </c:tx>
          <c:spPr>
            <a:solidFill>
              <a:schemeClr val="accent5"/>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Size'!$D$50:$N$50</c:f>
              <c:numCache>
                <c:formatCode>"$"#,##0.0</c:formatCode>
                <c:ptCount val="11"/>
                <c:pt idx="0">
                  <c:v>81.103071</c:v>
                </c:pt>
                <c:pt idx="1">
                  <c:v>183.29741799999999</c:v>
                </c:pt>
                <c:pt idx="2">
                  <c:v>95.400002000000001</c:v>
                </c:pt>
                <c:pt idx="3">
                  <c:v>107.21467800000001</c:v>
                </c:pt>
                <c:pt idx="4">
                  <c:v>154.346</c:v>
                </c:pt>
                <c:pt idx="5">
                  <c:v>167.69664499999999</c:v>
                </c:pt>
                <c:pt idx="6">
                  <c:v>100.463432</c:v>
                </c:pt>
                <c:pt idx="7">
                  <c:v>92.034999999999997</c:v>
                </c:pt>
                <c:pt idx="8">
                  <c:v>65.5</c:v>
                </c:pt>
                <c:pt idx="9">
                  <c:v>90.000004000000004</c:v>
                </c:pt>
                <c:pt idx="10">
                  <c:v>10</c:v>
                </c:pt>
              </c:numCache>
            </c:numRef>
          </c:val>
          <c:extLst>
            <c:ext xmlns:c16="http://schemas.microsoft.com/office/drawing/2014/chart" uri="{C3380CC4-5D6E-409C-BE32-E72D297353CC}">
              <c16:uniqueId val="{00000004-5D41-42B5-8BC4-F7F30812E47F}"/>
            </c:ext>
          </c:extLst>
        </c:ser>
        <c:ser>
          <c:idx val="5"/>
          <c:order val="5"/>
          <c:tx>
            <c:strRef>
              <c:f>'Angel x Size'!$C$51</c:f>
              <c:strCache>
                <c:ptCount val="1"/>
                <c:pt idx="0">
                  <c:v>$25M+</c:v>
                </c:pt>
              </c:strCache>
            </c:strRef>
          </c:tx>
          <c:spPr>
            <a:solidFill>
              <a:schemeClr val="accent6"/>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'Angel x Size'!$D$51:$N$51</c:f>
              <c:numCache>
                <c:formatCode>"$"#,##0.0</c:formatCode>
                <c:ptCount val="11"/>
                <c:pt idx="0">
                  <c:v>114.295345</c:v>
                </c:pt>
                <c:pt idx="1">
                  <c:v>31</c:v>
                </c:pt>
                <c:pt idx="2">
                  <c:v>55</c:v>
                </c:pt>
                <c:pt idx="3">
                  <c:v>211</c:v>
                </c:pt>
                <c:pt idx="4">
                  <c:v>226</c:v>
                </c:pt>
                <c:pt idx="5">
                  <c:v>425</c:v>
                </c:pt>
                <c:pt idx="6">
                  <c:v>25</c:v>
                </c:pt>
                <c:pt idx="7">
                  <c:v>35</c:v>
                </c:pt>
                <c:pt idx="8">
                  <c:v>125</c:v>
                </c:pt>
                <c:pt idx="9">
                  <c:v>28.1</c:v>
                </c:pt>
                <c:pt idx="10">
                  <c:v>0</c:v>
                </c:pt>
              </c:numCache>
            </c:numRef>
          </c:val>
          <c:extLst>
            <c:ext xmlns:c16="http://schemas.microsoft.com/office/drawing/2014/chart" uri="{C3380CC4-5D6E-409C-BE32-E72D297353CC}">
              <c16:uniqueId val="{00000005-5D41-42B5-8BC4-F7F30812E47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Size'!$Q$9</c:f>
              <c:strCache>
                <c:ptCount val="1"/>
                <c:pt idx="0">
                  <c:v>Under $500K</c:v>
                </c:pt>
              </c:strCache>
            </c:strRef>
          </c:tx>
          <c:spPr>
            <a:solidFill>
              <a:schemeClr val="accent1"/>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Size'!$V$9:$BF$9</c:f>
              <c:numCache>
                <c:formatCode>General</c:formatCode>
                <c:ptCount val="37"/>
                <c:pt idx="0">
                  <c:v>300</c:v>
                </c:pt>
                <c:pt idx="1">
                  <c:v>339</c:v>
                </c:pt>
                <c:pt idx="2">
                  <c:v>333</c:v>
                </c:pt>
                <c:pt idx="3">
                  <c:v>309</c:v>
                </c:pt>
                <c:pt idx="4">
                  <c:v>311</c:v>
                </c:pt>
                <c:pt idx="5">
                  <c:v>330</c:v>
                </c:pt>
                <c:pt idx="6">
                  <c:v>267</c:v>
                </c:pt>
                <c:pt idx="7">
                  <c:v>263</c:v>
                </c:pt>
                <c:pt idx="8">
                  <c:v>296</c:v>
                </c:pt>
                <c:pt idx="9">
                  <c:v>288</c:v>
                </c:pt>
                <c:pt idx="10">
                  <c:v>284</c:v>
                </c:pt>
                <c:pt idx="11">
                  <c:v>270</c:v>
                </c:pt>
                <c:pt idx="12">
                  <c:v>261</c:v>
                </c:pt>
                <c:pt idx="13">
                  <c:v>231</c:v>
                </c:pt>
                <c:pt idx="14">
                  <c:v>205</c:v>
                </c:pt>
                <c:pt idx="15">
                  <c:v>228</c:v>
                </c:pt>
                <c:pt idx="16">
                  <c:v>221</c:v>
                </c:pt>
                <c:pt idx="17">
                  <c:v>212</c:v>
                </c:pt>
                <c:pt idx="18">
                  <c:v>230</c:v>
                </c:pt>
                <c:pt idx="19">
                  <c:v>237</c:v>
                </c:pt>
                <c:pt idx="20">
                  <c:v>267</c:v>
                </c:pt>
                <c:pt idx="21">
                  <c:v>163</c:v>
                </c:pt>
                <c:pt idx="22">
                  <c:v>195</c:v>
                </c:pt>
                <c:pt idx="23">
                  <c:v>213</c:v>
                </c:pt>
                <c:pt idx="24">
                  <c:v>243</c:v>
                </c:pt>
                <c:pt idx="25">
                  <c:v>185</c:v>
                </c:pt>
                <c:pt idx="26">
                  <c:v>208</c:v>
                </c:pt>
                <c:pt idx="27">
                  <c:v>185</c:v>
                </c:pt>
                <c:pt idx="28">
                  <c:v>174</c:v>
                </c:pt>
                <c:pt idx="29">
                  <c:v>122</c:v>
                </c:pt>
                <c:pt idx="30">
                  <c:v>148</c:v>
                </c:pt>
                <c:pt idx="31">
                  <c:v>162</c:v>
                </c:pt>
                <c:pt idx="32">
                  <c:v>146</c:v>
                </c:pt>
                <c:pt idx="33">
                  <c:v>127</c:v>
                </c:pt>
                <c:pt idx="34">
                  <c:v>135</c:v>
                </c:pt>
                <c:pt idx="35">
                  <c:v>108</c:v>
                </c:pt>
                <c:pt idx="36">
                  <c:v>110</c:v>
                </c:pt>
              </c:numCache>
            </c:numRef>
          </c:val>
          <c:extLst>
            <c:ext xmlns:c16="http://schemas.microsoft.com/office/drawing/2014/chart" uri="{C3380CC4-5D6E-409C-BE32-E72D297353CC}">
              <c16:uniqueId val="{00000000-A8D8-48C5-9988-ECD87D30E713}"/>
            </c:ext>
          </c:extLst>
        </c:ser>
        <c:ser>
          <c:idx val="1"/>
          <c:order val="1"/>
          <c:tx>
            <c:strRef>
              <c:f>'Angel x Size'!$Q$10</c:f>
              <c:strCache>
                <c:ptCount val="1"/>
                <c:pt idx="0">
                  <c:v>$500K-$1M</c:v>
                </c:pt>
              </c:strCache>
            </c:strRef>
          </c:tx>
          <c:spPr>
            <a:solidFill>
              <a:schemeClr val="accent2"/>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Size'!$V$10:$BF$10</c:f>
              <c:numCache>
                <c:formatCode>General</c:formatCode>
                <c:ptCount val="37"/>
                <c:pt idx="0">
                  <c:v>98</c:v>
                </c:pt>
                <c:pt idx="1">
                  <c:v>90</c:v>
                </c:pt>
                <c:pt idx="2">
                  <c:v>95</c:v>
                </c:pt>
                <c:pt idx="3">
                  <c:v>97</c:v>
                </c:pt>
                <c:pt idx="4">
                  <c:v>91</c:v>
                </c:pt>
                <c:pt idx="5">
                  <c:v>83</c:v>
                </c:pt>
                <c:pt idx="6">
                  <c:v>81</c:v>
                </c:pt>
                <c:pt idx="7">
                  <c:v>75</c:v>
                </c:pt>
                <c:pt idx="8">
                  <c:v>82</c:v>
                </c:pt>
                <c:pt idx="9">
                  <c:v>80</c:v>
                </c:pt>
                <c:pt idx="10">
                  <c:v>101</c:v>
                </c:pt>
                <c:pt idx="11">
                  <c:v>77</c:v>
                </c:pt>
                <c:pt idx="12">
                  <c:v>84</c:v>
                </c:pt>
                <c:pt idx="13">
                  <c:v>77</c:v>
                </c:pt>
                <c:pt idx="14">
                  <c:v>61</c:v>
                </c:pt>
                <c:pt idx="15">
                  <c:v>71</c:v>
                </c:pt>
                <c:pt idx="16">
                  <c:v>90</c:v>
                </c:pt>
                <c:pt idx="17">
                  <c:v>79</c:v>
                </c:pt>
                <c:pt idx="18">
                  <c:v>57</c:v>
                </c:pt>
                <c:pt idx="19">
                  <c:v>83</c:v>
                </c:pt>
                <c:pt idx="20">
                  <c:v>68</c:v>
                </c:pt>
                <c:pt idx="21">
                  <c:v>67</c:v>
                </c:pt>
                <c:pt idx="22">
                  <c:v>55</c:v>
                </c:pt>
                <c:pt idx="23">
                  <c:v>64</c:v>
                </c:pt>
                <c:pt idx="24">
                  <c:v>69</c:v>
                </c:pt>
                <c:pt idx="25">
                  <c:v>67</c:v>
                </c:pt>
                <c:pt idx="26">
                  <c:v>57</c:v>
                </c:pt>
                <c:pt idx="27">
                  <c:v>67</c:v>
                </c:pt>
                <c:pt idx="28">
                  <c:v>46</c:v>
                </c:pt>
                <c:pt idx="29">
                  <c:v>39</c:v>
                </c:pt>
                <c:pt idx="30">
                  <c:v>41</c:v>
                </c:pt>
                <c:pt idx="31">
                  <c:v>39</c:v>
                </c:pt>
                <c:pt idx="32">
                  <c:v>33</c:v>
                </c:pt>
                <c:pt idx="33">
                  <c:v>38</c:v>
                </c:pt>
                <c:pt idx="34">
                  <c:v>36</c:v>
                </c:pt>
                <c:pt idx="35">
                  <c:v>34</c:v>
                </c:pt>
                <c:pt idx="36">
                  <c:v>23</c:v>
                </c:pt>
              </c:numCache>
            </c:numRef>
          </c:val>
          <c:extLst>
            <c:ext xmlns:c16="http://schemas.microsoft.com/office/drawing/2014/chart" uri="{C3380CC4-5D6E-409C-BE32-E72D297353CC}">
              <c16:uniqueId val="{00000001-A8D8-48C5-9988-ECD87D30E713}"/>
            </c:ext>
          </c:extLst>
        </c:ser>
        <c:ser>
          <c:idx val="2"/>
          <c:order val="2"/>
          <c:tx>
            <c:strRef>
              <c:f>'Angel x Size'!$Q$11</c:f>
              <c:strCache>
                <c:ptCount val="1"/>
                <c:pt idx="0">
                  <c:v>$1M-$5M</c:v>
                </c:pt>
              </c:strCache>
            </c:strRef>
          </c:tx>
          <c:spPr>
            <a:solidFill>
              <a:schemeClr val="accent3"/>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Size'!$V$11:$BF$11</c:f>
              <c:numCache>
                <c:formatCode>General</c:formatCode>
                <c:ptCount val="37"/>
                <c:pt idx="0">
                  <c:v>48</c:v>
                </c:pt>
                <c:pt idx="1">
                  <c:v>41</c:v>
                </c:pt>
                <c:pt idx="2">
                  <c:v>28</c:v>
                </c:pt>
                <c:pt idx="3">
                  <c:v>49</c:v>
                </c:pt>
                <c:pt idx="4">
                  <c:v>53</c:v>
                </c:pt>
                <c:pt idx="5">
                  <c:v>26</c:v>
                </c:pt>
                <c:pt idx="6">
                  <c:v>25</c:v>
                </c:pt>
                <c:pt idx="7">
                  <c:v>18</c:v>
                </c:pt>
                <c:pt idx="8">
                  <c:v>44</c:v>
                </c:pt>
                <c:pt idx="9">
                  <c:v>22</c:v>
                </c:pt>
                <c:pt idx="10">
                  <c:v>29</c:v>
                </c:pt>
                <c:pt idx="11">
                  <c:v>25</c:v>
                </c:pt>
                <c:pt idx="12">
                  <c:v>47</c:v>
                </c:pt>
                <c:pt idx="13">
                  <c:v>27</c:v>
                </c:pt>
                <c:pt idx="14">
                  <c:v>16</c:v>
                </c:pt>
                <c:pt idx="15">
                  <c:v>28</c:v>
                </c:pt>
                <c:pt idx="16">
                  <c:v>25</c:v>
                </c:pt>
                <c:pt idx="17">
                  <c:v>28</c:v>
                </c:pt>
                <c:pt idx="18">
                  <c:v>20</c:v>
                </c:pt>
                <c:pt idx="19">
                  <c:v>25</c:v>
                </c:pt>
                <c:pt idx="20">
                  <c:v>33</c:v>
                </c:pt>
                <c:pt idx="21">
                  <c:v>19</c:v>
                </c:pt>
                <c:pt idx="22">
                  <c:v>20</c:v>
                </c:pt>
                <c:pt idx="23">
                  <c:v>20</c:v>
                </c:pt>
                <c:pt idx="24">
                  <c:v>36</c:v>
                </c:pt>
                <c:pt idx="25">
                  <c:v>29</c:v>
                </c:pt>
                <c:pt idx="26">
                  <c:v>35</c:v>
                </c:pt>
                <c:pt idx="27">
                  <c:v>30</c:v>
                </c:pt>
                <c:pt idx="28">
                  <c:v>22</c:v>
                </c:pt>
                <c:pt idx="29">
                  <c:v>24</c:v>
                </c:pt>
                <c:pt idx="30">
                  <c:v>8</c:v>
                </c:pt>
                <c:pt idx="31">
                  <c:v>10</c:v>
                </c:pt>
                <c:pt idx="32">
                  <c:v>12</c:v>
                </c:pt>
                <c:pt idx="33">
                  <c:v>13</c:v>
                </c:pt>
                <c:pt idx="34">
                  <c:v>9</c:v>
                </c:pt>
                <c:pt idx="35">
                  <c:v>8</c:v>
                </c:pt>
                <c:pt idx="36">
                  <c:v>8</c:v>
                </c:pt>
              </c:numCache>
            </c:numRef>
          </c:val>
          <c:extLst>
            <c:ext xmlns:c16="http://schemas.microsoft.com/office/drawing/2014/chart" uri="{C3380CC4-5D6E-409C-BE32-E72D297353CC}">
              <c16:uniqueId val="{00000002-A8D8-48C5-9988-ECD87D30E713}"/>
            </c:ext>
          </c:extLst>
        </c:ser>
        <c:ser>
          <c:idx val="3"/>
          <c:order val="3"/>
          <c:tx>
            <c:strRef>
              <c:f>'Angel x Size'!$Q$12</c:f>
              <c:strCache>
                <c:ptCount val="1"/>
                <c:pt idx="0">
                  <c:v>$5M-$10M</c:v>
                </c:pt>
              </c:strCache>
            </c:strRef>
          </c:tx>
          <c:spPr>
            <a:solidFill>
              <a:schemeClr val="accent4"/>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Size'!$V$12:$BF$12</c:f>
              <c:numCache>
                <c:formatCode>General</c:formatCode>
                <c:ptCount val="37"/>
                <c:pt idx="0">
                  <c:v>10</c:v>
                </c:pt>
                <c:pt idx="1">
                  <c:v>4</c:v>
                </c:pt>
                <c:pt idx="2">
                  <c:v>9</c:v>
                </c:pt>
                <c:pt idx="3">
                  <c:v>3</c:v>
                </c:pt>
                <c:pt idx="4">
                  <c:v>10</c:v>
                </c:pt>
                <c:pt idx="5">
                  <c:v>7</c:v>
                </c:pt>
                <c:pt idx="6">
                  <c:v>5</c:v>
                </c:pt>
                <c:pt idx="7">
                  <c:v>6</c:v>
                </c:pt>
                <c:pt idx="8">
                  <c:v>6</c:v>
                </c:pt>
                <c:pt idx="9">
                  <c:v>3</c:v>
                </c:pt>
                <c:pt idx="10">
                  <c:v>2</c:v>
                </c:pt>
                <c:pt idx="11">
                  <c:v>3</c:v>
                </c:pt>
                <c:pt idx="12">
                  <c:v>4</c:v>
                </c:pt>
                <c:pt idx="13">
                  <c:v>5</c:v>
                </c:pt>
                <c:pt idx="14">
                  <c:v>3</c:v>
                </c:pt>
                <c:pt idx="15">
                  <c:v>3</c:v>
                </c:pt>
                <c:pt idx="16">
                  <c:v>5</c:v>
                </c:pt>
                <c:pt idx="17">
                  <c:v>4</c:v>
                </c:pt>
                <c:pt idx="18">
                  <c:v>9</c:v>
                </c:pt>
                <c:pt idx="19">
                  <c:v>4</c:v>
                </c:pt>
                <c:pt idx="20">
                  <c:v>5</c:v>
                </c:pt>
                <c:pt idx="21">
                  <c:v>3</c:v>
                </c:pt>
                <c:pt idx="22">
                  <c:v>1</c:v>
                </c:pt>
                <c:pt idx="23">
                  <c:v>1</c:v>
                </c:pt>
                <c:pt idx="24">
                  <c:v>2</c:v>
                </c:pt>
                <c:pt idx="25">
                  <c:v>4</c:v>
                </c:pt>
                <c:pt idx="26">
                  <c:v>2</c:v>
                </c:pt>
                <c:pt idx="27">
                  <c:v>9</c:v>
                </c:pt>
                <c:pt idx="28">
                  <c:v>3</c:v>
                </c:pt>
                <c:pt idx="29">
                  <c:v>3</c:v>
                </c:pt>
                <c:pt idx="30">
                  <c:v>2</c:v>
                </c:pt>
                <c:pt idx="31">
                  <c:v>0</c:v>
                </c:pt>
                <c:pt idx="32">
                  <c:v>2</c:v>
                </c:pt>
                <c:pt idx="33">
                  <c:v>2</c:v>
                </c:pt>
                <c:pt idx="34">
                  <c:v>0</c:v>
                </c:pt>
                <c:pt idx="35">
                  <c:v>2</c:v>
                </c:pt>
                <c:pt idx="36">
                  <c:v>1</c:v>
                </c:pt>
              </c:numCache>
            </c:numRef>
          </c:val>
          <c:extLst>
            <c:ext xmlns:c16="http://schemas.microsoft.com/office/drawing/2014/chart" uri="{C3380CC4-5D6E-409C-BE32-E72D297353CC}">
              <c16:uniqueId val="{00000003-A8D8-48C5-9988-ECD87D30E713}"/>
            </c:ext>
          </c:extLst>
        </c:ser>
        <c:ser>
          <c:idx val="4"/>
          <c:order val="4"/>
          <c:tx>
            <c:strRef>
              <c:f>'Angel x Size'!$Q$13</c:f>
              <c:strCache>
                <c:ptCount val="1"/>
                <c:pt idx="0">
                  <c:v>$10M-$25M</c:v>
                </c:pt>
              </c:strCache>
            </c:strRef>
          </c:tx>
          <c:spPr>
            <a:solidFill>
              <a:schemeClr val="accent5"/>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Size'!$V$13:$BF$13</c:f>
              <c:numCache>
                <c:formatCode>General</c:formatCode>
                <c:ptCount val="37"/>
                <c:pt idx="0">
                  <c:v>4</c:v>
                </c:pt>
                <c:pt idx="1">
                  <c:v>2</c:v>
                </c:pt>
                <c:pt idx="2">
                  <c:v>5</c:v>
                </c:pt>
                <c:pt idx="3">
                  <c:v>2</c:v>
                </c:pt>
                <c:pt idx="4">
                  <c:v>2</c:v>
                </c:pt>
                <c:pt idx="5">
                  <c:v>0</c:v>
                </c:pt>
                <c:pt idx="6">
                  <c:v>1</c:v>
                </c:pt>
                <c:pt idx="7">
                  <c:v>3</c:v>
                </c:pt>
                <c:pt idx="8">
                  <c:v>5</c:v>
                </c:pt>
                <c:pt idx="9">
                  <c:v>1</c:v>
                </c:pt>
                <c:pt idx="10">
                  <c:v>3</c:v>
                </c:pt>
                <c:pt idx="11">
                  <c:v>0</c:v>
                </c:pt>
                <c:pt idx="12">
                  <c:v>2</c:v>
                </c:pt>
                <c:pt idx="13">
                  <c:v>2</c:v>
                </c:pt>
                <c:pt idx="14">
                  <c:v>3</c:v>
                </c:pt>
                <c:pt idx="15">
                  <c:v>5</c:v>
                </c:pt>
                <c:pt idx="16">
                  <c:v>0</c:v>
                </c:pt>
                <c:pt idx="17">
                  <c:v>2</c:v>
                </c:pt>
                <c:pt idx="18">
                  <c:v>4</c:v>
                </c:pt>
                <c:pt idx="19">
                  <c:v>5</c:v>
                </c:pt>
                <c:pt idx="20">
                  <c:v>0</c:v>
                </c:pt>
                <c:pt idx="21">
                  <c:v>5</c:v>
                </c:pt>
                <c:pt idx="22">
                  <c:v>0</c:v>
                </c:pt>
                <c:pt idx="23">
                  <c:v>3</c:v>
                </c:pt>
                <c:pt idx="24">
                  <c:v>3</c:v>
                </c:pt>
                <c:pt idx="25">
                  <c:v>2</c:v>
                </c:pt>
                <c:pt idx="26">
                  <c:v>1</c:v>
                </c:pt>
                <c:pt idx="27">
                  <c:v>1</c:v>
                </c:pt>
                <c:pt idx="28">
                  <c:v>2</c:v>
                </c:pt>
                <c:pt idx="29">
                  <c:v>0</c:v>
                </c:pt>
                <c:pt idx="30">
                  <c:v>1</c:v>
                </c:pt>
                <c:pt idx="31">
                  <c:v>2</c:v>
                </c:pt>
                <c:pt idx="32">
                  <c:v>0</c:v>
                </c:pt>
                <c:pt idx="33">
                  <c:v>4</c:v>
                </c:pt>
                <c:pt idx="34">
                  <c:v>1</c:v>
                </c:pt>
                <c:pt idx="35">
                  <c:v>0</c:v>
                </c:pt>
                <c:pt idx="36">
                  <c:v>1</c:v>
                </c:pt>
              </c:numCache>
            </c:numRef>
          </c:val>
          <c:extLst>
            <c:ext xmlns:c16="http://schemas.microsoft.com/office/drawing/2014/chart" uri="{C3380CC4-5D6E-409C-BE32-E72D297353CC}">
              <c16:uniqueId val="{00000004-A8D8-48C5-9988-ECD87D30E713}"/>
            </c:ext>
          </c:extLst>
        </c:ser>
        <c:ser>
          <c:idx val="5"/>
          <c:order val="5"/>
          <c:tx>
            <c:strRef>
              <c:f>'Angel x Size'!$Q$14</c:f>
              <c:strCache>
                <c:ptCount val="1"/>
                <c:pt idx="0">
                  <c:v>$25M+</c:v>
                </c:pt>
              </c:strCache>
            </c:strRef>
          </c:tx>
          <c:spPr>
            <a:solidFill>
              <a:schemeClr val="accent6"/>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Size'!$V$14:$BF$14</c:f>
              <c:numCache>
                <c:formatCode>General</c:formatCode>
                <c:ptCount val="37"/>
                <c:pt idx="0">
                  <c:v>0</c:v>
                </c:pt>
                <c:pt idx="1">
                  <c:v>0</c:v>
                </c:pt>
                <c:pt idx="2">
                  <c:v>0</c:v>
                </c:pt>
                <c:pt idx="3">
                  <c:v>1</c:v>
                </c:pt>
                <c:pt idx="4">
                  <c:v>0</c:v>
                </c:pt>
                <c:pt idx="5">
                  <c:v>0</c:v>
                </c:pt>
                <c:pt idx="6">
                  <c:v>1</c:v>
                </c:pt>
                <c:pt idx="7">
                  <c:v>0</c:v>
                </c:pt>
                <c:pt idx="8">
                  <c:v>1</c:v>
                </c:pt>
                <c:pt idx="9">
                  <c:v>0</c:v>
                </c:pt>
                <c:pt idx="10">
                  <c:v>0</c:v>
                </c:pt>
                <c:pt idx="11">
                  <c:v>2</c:v>
                </c:pt>
                <c:pt idx="12">
                  <c:v>1</c:v>
                </c:pt>
                <c:pt idx="13">
                  <c:v>0</c:v>
                </c:pt>
                <c:pt idx="14">
                  <c:v>0</c:v>
                </c:pt>
                <c:pt idx="15">
                  <c:v>2</c:v>
                </c:pt>
                <c:pt idx="16">
                  <c:v>1</c:v>
                </c:pt>
                <c:pt idx="17">
                  <c:v>0</c:v>
                </c:pt>
                <c:pt idx="18">
                  <c:v>1</c:v>
                </c:pt>
                <c:pt idx="19">
                  <c:v>2</c:v>
                </c:pt>
                <c:pt idx="20">
                  <c:v>0</c:v>
                </c:pt>
                <c:pt idx="21">
                  <c:v>1</c:v>
                </c:pt>
                <c:pt idx="22">
                  <c:v>0</c:v>
                </c:pt>
                <c:pt idx="23">
                  <c:v>0</c:v>
                </c:pt>
                <c:pt idx="24">
                  <c:v>0</c:v>
                </c:pt>
                <c:pt idx="25">
                  <c:v>0</c:v>
                </c:pt>
                <c:pt idx="26">
                  <c:v>0</c:v>
                </c:pt>
                <c:pt idx="27">
                  <c:v>1</c:v>
                </c:pt>
                <c:pt idx="28">
                  <c:v>0</c:v>
                </c:pt>
                <c:pt idx="29">
                  <c:v>1</c:v>
                </c:pt>
                <c:pt idx="30">
                  <c:v>0</c:v>
                </c:pt>
                <c:pt idx="31">
                  <c:v>0</c:v>
                </c:pt>
                <c:pt idx="32">
                  <c:v>0</c:v>
                </c:pt>
                <c:pt idx="33">
                  <c:v>1</c:v>
                </c:pt>
                <c:pt idx="34">
                  <c:v>0</c:v>
                </c:pt>
                <c:pt idx="35">
                  <c:v>0</c:v>
                </c:pt>
                <c:pt idx="36">
                  <c:v>0</c:v>
                </c:pt>
              </c:numCache>
            </c:numRef>
          </c:val>
          <c:extLst>
            <c:ext xmlns:c16="http://schemas.microsoft.com/office/drawing/2014/chart" uri="{C3380CC4-5D6E-409C-BE32-E72D297353CC}">
              <c16:uniqueId val="{00000005-A8D8-48C5-9988-ECD87D30E71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Size'!$Q$47</c:f>
              <c:strCache>
                <c:ptCount val="1"/>
                <c:pt idx="0">
                  <c:v>Under $500K</c:v>
                </c:pt>
              </c:strCache>
            </c:strRef>
          </c:tx>
          <c:spPr>
            <a:solidFill>
              <a:schemeClr val="accent1"/>
            </a:solidFill>
            <a:ln>
              <a:noFill/>
            </a:ln>
            <a:effectLst/>
          </c:spPr>
          <c:invertIfNegative val="0"/>
          <c:cat>
            <c:multiLvlStrRef>
              <c:extLst>
                <c:ext xmlns:c15="http://schemas.microsoft.com/office/drawing/2012/chart" uri="{02D57815-91ED-43cb-92C2-25804820EDAC}">
                  <c15:fullRef>
                    <c15:sqref>'Angel x Size'!$W$45:$BI$46</c15:sqref>
                  </c15:fullRef>
                </c:ext>
              </c:extLst>
              <c:f>'Angel x Size'!$W$45:$BI$46</c:f>
              <c:multiLvlStrCache>
                <c:ptCount val="37"/>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extLst>
                <c:ext xmlns:c15="http://schemas.microsoft.com/office/drawing/2012/chart" uri="{02D57815-91ED-43cb-92C2-25804820EDAC}">
                  <c15:fullRef>
                    <c15:sqref>'Angel x Size'!$W$47:$BH$47</c15:sqref>
                  </c15:fullRef>
                </c:ext>
              </c:extLst>
              <c:f>'Angel x Size'!$W$47:$BF$47</c:f>
              <c:numCache>
                <c:formatCode>"$"#,##0.0</c:formatCode>
                <c:ptCount val="36"/>
                <c:pt idx="0">
                  <c:v>57.466448059999998</c:v>
                </c:pt>
                <c:pt idx="1">
                  <c:v>57.40243126900004</c:v>
                </c:pt>
                <c:pt idx="2">
                  <c:v>53.20726353699996</c:v>
                </c:pt>
                <c:pt idx="3">
                  <c:v>50.620443023000014</c:v>
                </c:pt>
                <c:pt idx="4">
                  <c:v>58.020348723999994</c:v>
                </c:pt>
                <c:pt idx="5">
                  <c:v>41.570737829999992</c:v>
                </c:pt>
                <c:pt idx="6">
                  <c:v>45.067877775000035</c:v>
                </c:pt>
                <c:pt idx="7">
                  <c:v>49.115443155000008</c:v>
                </c:pt>
                <c:pt idx="8">
                  <c:v>50.110194256999954</c:v>
                </c:pt>
                <c:pt idx="9">
                  <c:v>45.475327363000012</c:v>
                </c:pt>
                <c:pt idx="10">
                  <c:v>45.265636402000013</c:v>
                </c:pt>
                <c:pt idx="11">
                  <c:v>50.033776518000046</c:v>
                </c:pt>
                <c:pt idx="12">
                  <c:v>39.962813736000001</c:v>
                </c:pt>
                <c:pt idx="13">
                  <c:v>34.447040228000027</c:v>
                </c:pt>
                <c:pt idx="14">
                  <c:v>38.782663886000002</c:v>
                </c:pt>
                <c:pt idx="15">
                  <c:v>39.231658999999986</c:v>
                </c:pt>
                <c:pt idx="16">
                  <c:v>36.321465786999987</c:v>
                </c:pt>
                <c:pt idx="17">
                  <c:v>41.956019234999971</c:v>
                </c:pt>
                <c:pt idx="18">
                  <c:v>40.162846119000001</c:v>
                </c:pt>
                <c:pt idx="19">
                  <c:v>48.784908754000014</c:v>
                </c:pt>
                <c:pt idx="20">
                  <c:v>29.030224678000003</c:v>
                </c:pt>
                <c:pt idx="21">
                  <c:v>32.14009596999999</c:v>
                </c:pt>
                <c:pt idx="22">
                  <c:v>33.828407004000006</c:v>
                </c:pt>
                <c:pt idx="23">
                  <c:v>39.591218164000011</c:v>
                </c:pt>
                <c:pt idx="24">
                  <c:v>31.110248867000006</c:v>
                </c:pt>
                <c:pt idx="25">
                  <c:v>36.594532896000025</c:v>
                </c:pt>
                <c:pt idx="26">
                  <c:v>30.416639510999993</c:v>
                </c:pt>
                <c:pt idx="27">
                  <c:v>28.697775000000011</c:v>
                </c:pt>
                <c:pt idx="28">
                  <c:v>20.751494397999998</c:v>
                </c:pt>
                <c:pt idx="29">
                  <c:v>24.038196555000003</c:v>
                </c:pt>
                <c:pt idx="30">
                  <c:v>28.901526770000018</c:v>
                </c:pt>
                <c:pt idx="31">
                  <c:v>26.103740000000005</c:v>
                </c:pt>
                <c:pt idx="32">
                  <c:v>23.188995999999999</c:v>
                </c:pt>
                <c:pt idx="33">
                  <c:v>20.690347999999993</c:v>
                </c:pt>
                <c:pt idx="34">
                  <c:v>18.573013999999993</c:v>
                </c:pt>
                <c:pt idx="35">
                  <c:v>16.398979000000008</c:v>
                </c:pt>
              </c:numCache>
            </c:numRef>
          </c:val>
          <c:extLst>
            <c:ext xmlns:c16="http://schemas.microsoft.com/office/drawing/2014/chart" uri="{C3380CC4-5D6E-409C-BE32-E72D297353CC}">
              <c16:uniqueId val="{00000000-027C-480C-9C58-FF97A79F6C48}"/>
            </c:ext>
          </c:extLst>
        </c:ser>
        <c:ser>
          <c:idx val="1"/>
          <c:order val="1"/>
          <c:tx>
            <c:strRef>
              <c:f>'Angel x Size'!$Q$48</c:f>
              <c:strCache>
                <c:ptCount val="1"/>
                <c:pt idx="0">
                  <c:v>$500K-$1M</c:v>
                </c:pt>
              </c:strCache>
            </c:strRef>
          </c:tx>
          <c:spPr>
            <a:solidFill>
              <a:schemeClr val="accent2"/>
            </a:solidFill>
            <a:ln>
              <a:noFill/>
            </a:ln>
            <a:effectLst/>
          </c:spPr>
          <c:invertIfNegative val="0"/>
          <c:cat>
            <c:multiLvlStrRef>
              <c:extLst>
                <c:ext xmlns:c15="http://schemas.microsoft.com/office/drawing/2012/chart" uri="{02D57815-91ED-43cb-92C2-25804820EDAC}">
                  <c15:fullRef>
                    <c15:sqref>'Angel x Size'!$W$45:$BI$46</c15:sqref>
                  </c15:fullRef>
                </c:ext>
              </c:extLst>
              <c:f>'Angel x Size'!$W$45:$BI$46</c:f>
              <c:multiLvlStrCache>
                <c:ptCount val="37"/>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extLst>
                <c:ext xmlns:c15="http://schemas.microsoft.com/office/drawing/2012/chart" uri="{02D57815-91ED-43cb-92C2-25804820EDAC}">
                  <c15:fullRef>
                    <c15:sqref>'Angel x Size'!$W$48:$BH$48</c15:sqref>
                  </c15:fullRef>
                </c:ext>
              </c:extLst>
              <c:f>'Angel x Size'!$W$48:$BF$48</c:f>
              <c:numCache>
                <c:formatCode>"$"#,##0.0</c:formatCode>
                <c:ptCount val="36"/>
                <c:pt idx="0">
                  <c:v>59.318933000000001</c:v>
                </c:pt>
                <c:pt idx="1">
                  <c:v>64.440938000000017</c:v>
                </c:pt>
                <c:pt idx="2">
                  <c:v>65.309471000000002</c:v>
                </c:pt>
                <c:pt idx="3">
                  <c:v>63.398606000000022</c:v>
                </c:pt>
                <c:pt idx="4">
                  <c:v>55.584302529999995</c:v>
                </c:pt>
                <c:pt idx="5">
                  <c:v>51.832187999999995</c:v>
                </c:pt>
                <c:pt idx="6">
                  <c:v>50.29772495000001</c:v>
                </c:pt>
                <c:pt idx="7">
                  <c:v>52.061852445</c:v>
                </c:pt>
                <c:pt idx="8">
                  <c:v>52.988524999999996</c:v>
                </c:pt>
                <c:pt idx="9">
                  <c:v>65.392398999999997</c:v>
                </c:pt>
                <c:pt idx="10">
                  <c:v>52.088791999999998</c:v>
                </c:pt>
                <c:pt idx="11">
                  <c:v>54.882581000000009</c:v>
                </c:pt>
                <c:pt idx="12">
                  <c:v>51.850165000000011</c:v>
                </c:pt>
                <c:pt idx="13">
                  <c:v>40.172645999999993</c:v>
                </c:pt>
                <c:pt idx="14">
                  <c:v>48.17558765399999</c:v>
                </c:pt>
                <c:pt idx="15">
                  <c:v>59.868198098000001</c:v>
                </c:pt>
                <c:pt idx="16">
                  <c:v>53.066854254000013</c:v>
                </c:pt>
                <c:pt idx="17">
                  <c:v>38.742899040999994</c:v>
                </c:pt>
                <c:pt idx="18">
                  <c:v>56.199687000000011</c:v>
                </c:pt>
                <c:pt idx="19">
                  <c:v>44.597445361999995</c:v>
                </c:pt>
                <c:pt idx="20">
                  <c:v>43.64964035500001</c:v>
                </c:pt>
                <c:pt idx="21">
                  <c:v>35.998841630000008</c:v>
                </c:pt>
                <c:pt idx="22">
                  <c:v>41.744920999999998</c:v>
                </c:pt>
                <c:pt idx="23">
                  <c:v>47.127691002999995</c:v>
                </c:pt>
                <c:pt idx="24">
                  <c:v>44.343003000000003</c:v>
                </c:pt>
                <c:pt idx="25">
                  <c:v>37.764219382999997</c:v>
                </c:pt>
                <c:pt idx="26">
                  <c:v>47.588771000000001</c:v>
                </c:pt>
                <c:pt idx="27">
                  <c:v>29.087348470000002</c:v>
                </c:pt>
                <c:pt idx="28">
                  <c:v>25.775419000000003</c:v>
                </c:pt>
                <c:pt idx="29">
                  <c:v>26.867930999999999</c:v>
                </c:pt>
                <c:pt idx="30">
                  <c:v>26.569700999999995</c:v>
                </c:pt>
                <c:pt idx="31">
                  <c:v>23.190646000000001</c:v>
                </c:pt>
                <c:pt idx="32">
                  <c:v>24.225061928000002</c:v>
                </c:pt>
                <c:pt idx="33">
                  <c:v>23.070860718999995</c:v>
                </c:pt>
                <c:pt idx="34">
                  <c:v>20.906895690999992</c:v>
                </c:pt>
                <c:pt idx="35">
                  <c:v>15.459534</c:v>
                </c:pt>
              </c:numCache>
            </c:numRef>
          </c:val>
          <c:extLst>
            <c:ext xmlns:c16="http://schemas.microsoft.com/office/drawing/2014/chart" uri="{C3380CC4-5D6E-409C-BE32-E72D297353CC}">
              <c16:uniqueId val="{00000001-027C-480C-9C58-FF97A79F6C48}"/>
            </c:ext>
          </c:extLst>
        </c:ser>
        <c:ser>
          <c:idx val="2"/>
          <c:order val="2"/>
          <c:tx>
            <c:strRef>
              <c:f>'Angel x Size'!$Q$49</c:f>
              <c:strCache>
                <c:ptCount val="1"/>
                <c:pt idx="0">
                  <c:v>$1M-$5M</c:v>
                </c:pt>
              </c:strCache>
            </c:strRef>
          </c:tx>
          <c:spPr>
            <a:solidFill>
              <a:schemeClr val="accent3"/>
            </a:solidFill>
            <a:ln>
              <a:noFill/>
            </a:ln>
            <a:effectLst/>
          </c:spPr>
          <c:invertIfNegative val="0"/>
          <c:cat>
            <c:multiLvlStrRef>
              <c:extLst>
                <c:ext xmlns:c15="http://schemas.microsoft.com/office/drawing/2012/chart" uri="{02D57815-91ED-43cb-92C2-25804820EDAC}">
                  <c15:fullRef>
                    <c15:sqref>'Angel x Size'!$W$45:$BI$46</c15:sqref>
                  </c15:fullRef>
                </c:ext>
              </c:extLst>
              <c:f>'Angel x Size'!$W$45:$BI$46</c:f>
              <c:multiLvlStrCache>
                <c:ptCount val="37"/>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extLst>
                <c:ext xmlns:c15="http://schemas.microsoft.com/office/drawing/2012/chart" uri="{02D57815-91ED-43cb-92C2-25804820EDAC}">
                  <c15:fullRef>
                    <c15:sqref>'Angel x Size'!$W$49:$BH$49</c15:sqref>
                  </c15:fullRef>
                </c:ext>
              </c:extLst>
              <c:f>'Angel x Size'!$W$49:$BF$49</c:f>
              <c:numCache>
                <c:formatCode>"$"#,##0.0</c:formatCode>
                <c:ptCount val="36"/>
                <c:pt idx="0">
                  <c:v>80.457947766999993</c:v>
                </c:pt>
                <c:pt idx="1">
                  <c:v>53.528020016999996</c:v>
                </c:pt>
                <c:pt idx="2">
                  <c:v>87.843558999999985</c:v>
                </c:pt>
                <c:pt idx="3">
                  <c:v>92.784496261000001</c:v>
                </c:pt>
                <c:pt idx="4">
                  <c:v>50.470959000000008</c:v>
                </c:pt>
                <c:pt idx="5">
                  <c:v>42.7308004</c:v>
                </c:pt>
                <c:pt idx="6">
                  <c:v>32.992467951000002</c:v>
                </c:pt>
                <c:pt idx="7">
                  <c:v>83.385929251000007</c:v>
                </c:pt>
                <c:pt idx="8">
                  <c:v>32.822855097000001</c:v>
                </c:pt>
                <c:pt idx="9">
                  <c:v>52.774874035000003</c:v>
                </c:pt>
                <c:pt idx="10">
                  <c:v>41.887350496999993</c:v>
                </c:pt>
                <c:pt idx="11">
                  <c:v>93.154264686000033</c:v>
                </c:pt>
                <c:pt idx="12">
                  <c:v>44.214066000000003</c:v>
                </c:pt>
                <c:pt idx="13">
                  <c:v>27.94</c:v>
                </c:pt>
                <c:pt idx="14">
                  <c:v>61.226731000000001</c:v>
                </c:pt>
                <c:pt idx="15">
                  <c:v>58.650569555000004</c:v>
                </c:pt>
                <c:pt idx="16">
                  <c:v>55.215988953</c:v>
                </c:pt>
                <c:pt idx="17">
                  <c:v>40.201203</c:v>
                </c:pt>
                <c:pt idx="18">
                  <c:v>54.707860999999994</c:v>
                </c:pt>
                <c:pt idx="19">
                  <c:v>58.916376461999995</c:v>
                </c:pt>
                <c:pt idx="20">
                  <c:v>32.290482000000004</c:v>
                </c:pt>
                <c:pt idx="21">
                  <c:v>40.805999999999997</c:v>
                </c:pt>
                <c:pt idx="22">
                  <c:v>41.042192</c:v>
                </c:pt>
                <c:pt idx="23">
                  <c:v>60.826073000000001</c:v>
                </c:pt>
                <c:pt idx="24">
                  <c:v>53.308999999999997</c:v>
                </c:pt>
                <c:pt idx="25">
                  <c:v>57.322918224000006</c:v>
                </c:pt>
                <c:pt idx="26">
                  <c:v>61.450509570000001</c:v>
                </c:pt>
                <c:pt idx="27">
                  <c:v>37.246000000000002</c:v>
                </c:pt>
                <c:pt idx="28">
                  <c:v>43.885000000000005</c:v>
                </c:pt>
                <c:pt idx="29">
                  <c:v>16.901828368</c:v>
                </c:pt>
                <c:pt idx="30">
                  <c:v>15.499999999999998</c:v>
                </c:pt>
                <c:pt idx="31">
                  <c:v>16.13</c:v>
                </c:pt>
                <c:pt idx="32">
                  <c:v>24.108727000000002</c:v>
                </c:pt>
                <c:pt idx="33">
                  <c:v>18.360457</c:v>
                </c:pt>
                <c:pt idx="34">
                  <c:v>16.858999999999998</c:v>
                </c:pt>
                <c:pt idx="35">
                  <c:v>19.197560255999999</c:v>
                </c:pt>
              </c:numCache>
            </c:numRef>
          </c:val>
          <c:extLst>
            <c:ext xmlns:c16="http://schemas.microsoft.com/office/drawing/2014/chart" uri="{C3380CC4-5D6E-409C-BE32-E72D297353CC}">
              <c16:uniqueId val="{00000002-027C-480C-9C58-FF97A79F6C48}"/>
            </c:ext>
          </c:extLst>
        </c:ser>
        <c:ser>
          <c:idx val="3"/>
          <c:order val="3"/>
          <c:tx>
            <c:strRef>
              <c:f>'Angel x Size'!$Q$50</c:f>
              <c:strCache>
                <c:ptCount val="1"/>
                <c:pt idx="0">
                  <c:v>$5M-$10M</c:v>
                </c:pt>
              </c:strCache>
            </c:strRef>
          </c:tx>
          <c:spPr>
            <a:solidFill>
              <a:schemeClr val="accent4"/>
            </a:solidFill>
            <a:ln>
              <a:noFill/>
            </a:ln>
            <a:effectLst/>
          </c:spPr>
          <c:invertIfNegative val="0"/>
          <c:cat>
            <c:multiLvlStrRef>
              <c:extLst>
                <c:ext xmlns:c15="http://schemas.microsoft.com/office/drawing/2012/chart" uri="{02D57815-91ED-43cb-92C2-25804820EDAC}">
                  <c15:fullRef>
                    <c15:sqref>'Angel x Size'!$W$45:$BI$46</c15:sqref>
                  </c15:fullRef>
                </c:ext>
              </c:extLst>
              <c:f>'Angel x Size'!$W$45:$BI$46</c:f>
              <c:multiLvlStrCache>
                <c:ptCount val="37"/>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extLst>
                <c:ext xmlns:c15="http://schemas.microsoft.com/office/drawing/2012/chart" uri="{02D57815-91ED-43cb-92C2-25804820EDAC}">
                  <c15:fullRef>
                    <c15:sqref>'Angel x Size'!$W$50:$BH$50</c15:sqref>
                  </c15:fullRef>
                </c:ext>
              </c:extLst>
              <c:f>'Angel x Size'!$W$50:$BF$50</c:f>
              <c:numCache>
                <c:formatCode>"$"#,##0.0</c:formatCode>
                <c:ptCount val="36"/>
                <c:pt idx="0">
                  <c:v>27.05</c:v>
                </c:pt>
                <c:pt idx="1">
                  <c:v>55.640720999999999</c:v>
                </c:pt>
                <c:pt idx="2">
                  <c:v>16.2</c:v>
                </c:pt>
                <c:pt idx="3">
                  <c:v>65.27000000000001</c:v>
                </c:pt>
                <c:pt idx="4">
                  <c:v>39.760217081000008</c:v>
                </c:pt>
                <c:pt idx="5">
                  <c:v>31.398468860000001</c:v>
                </c:pt>
                <c:pt idx="6">
                  <c:v>40.053185999999997</c:v>
                </c:pt>
                <c:pt idx="7">
                  <c:v>39.207846000000004</c:v>
                </c:pt>
                <c:pt idx="8">
                  <c:v>18.5</c:v>
                </c:pt>
                <c:pt idx="9">
                  <c:v>14</c:v>
                </c:pt>
                <c:pt idx="10">
                  <c:v>18.2</c:v>
                </c:pt>
                <c:pt idx="11">
                  <c:v>28.83</c:v>
                </c:pt>
                <c:pt idx="12">
                  <c:v>35.708343327000001</c:v>
                </c:pt>
                <c:pt idx="13">
                  <c:v>18</c:v>
                </c:pt>
                <c:pt idx="14">
                  <c:v>18.986709891</c:v>
                </c:pt>
                <c:pt idx="15">
                  <c:v>30.375</c:v>
                </c:pt>
                <c:pt idx="16">
                  <c:v>28.905956761999999</c:v>
                </c:pt>
                <c:pt idx="17">
                  <c:v>58.55</c:v>
                </c:pt>
                <c:pt idx="18">
                  <c:v>24.988791767999999</c:v>
                </c:pt>
                <c:pt idx="19">
                  <c:v>30.372486502999998</c:v>
                </c:pt>
                <c:pt idx="20">
                  <c:v>19</c:v>
                </c:pt>
                <c:pt idx="21">
                  <c:v>5</c:v>
                </c:pt>
                <c:pt idx="22">
                  <c:v>6</c:v>
                </c:pt>
                <c:pt idx="23">
                  <c:v>13</c:v>
                </c:pt>
                <c:pt idx="24">
                  <c:v>29.68</c:v>
                </c:pt>
                <c:pt idx="25">
                  <c:v>17.3</c:v>
                </c:pt>
                <c:pt idx="26">
                  <c:v>55.697330999999998</c:v>
                </c:pt>
                <c:pt idx="27">
                  <c:v>17.940999999999999</c:v>
                </c:pt>
                <c:pt idx="28">
                  <c:v>17.600000000000001</c:v>
                </c:pt>
                <c:pt idx="29">
                  <c:v>11</c:v>
                </c:pt>
                <c:pt idx="30">
                  <c:v>0</c:v>
                </c:pt>
                <c:pt idx="31">
                  <c:v>10.6</c:v>
                </c:pt>
                <c:pt idx="32">
                  <c:v>13</c:v>
                </c:pt>
                <c:pt idx="33">
                  <c:v>0</c:v>
                </c:pt>
                <c:pt idx="34">
                  <c:v>10</c:v>
                </c:pt>
                <c:pt idx="35">
                  <c:v>5</c:v>
                </c:pt>
              </c:numCache>
            </c:numRef>
          </c:val>
          <c:extLst>
            <c:ext xmlns:c16="http://schemas.microsoft.com/office/drawing/2014/chart" uri="{C3380CC4-5D6E-409C-BE32-E72D297353CC}">
              <c16:uniqueId val="{00000003-027C-480C-9C58-FF97A79F6C48}"/>
            </c:ext>
          </c:extLst>
        </c:ser>
        <c:ser>
          <c:idx val="4"/>
          <c:order val="4"/>
          <c:tx>
            <c:strRef>
              <c:f>'Angel x Size'!$Q$51</c:f>
              <c:strCache>
                <c:ptCount val="1"/>
                <c:pt idx="0">
                  <c:v>$10M-$25M</c:v>
                </c:pt>
              </c:strCache>
            </c:strRef>
          </c:tx>
          <c:spPr>
            <a:solidFill>
              <a:schemeClr val="accent5"/>
            </a:solidFill>
            <a:ln>
              <a:noFill/>
            </a:ln>
            <a:effectLst/>
          </c:spPr>
          <c:invertIfNegative val="0"/>
          <c:cat>
            <c:multiLvlStrRef>
              <c:extLst>
                <c:ext xmlns:c15="http://schemas.microsoft.com/office/drawing/2012/chart" uri="{02D57815-91ED-43cb-92C2-25804820EDAC}">
                  <c15:fullRef>
                    <c15:sqref>'Angel x Size'!$W$45:$BI$46</c15:sqref>
                  </c15:fullRef>
                </c:ext>
              </c:extLst>
              <c:f>'Angel x Size'!$W$45:$BI$46</c:f>
              <c:multiLvlStrCache>
                <c:ptCount val="37"/>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extLst>
                <c:ext xmlns:c15="http://schemas.microsoft.com/office/drawing/2012/chart" uri="{02D57815-91ED-43cb-92C2-25804820EDAC}">
                  <c15:fullRef>
                    <c15:sqref>'Angel x Size'!$W$51:$BH$51</c15:sqref>
                  </c15:fullRef>
                </c:ext>
              </c:extLst>
              <c:f>'Angel x Size'!$W$51:$BF$51</c:f>
              <c:numCache>
                <c:formatCode>"$"#,##0.0</c:formatCode>
                <c:ptCount val="36"/>
                <c:pt idx="0">
                  <c:v>28</c:v>
                </c:pt>
                <c:pt idx="1">
                  <c:v>65.939419999999998</c:v>
                </c:pt>
                <c:pt idx="2">
                  <c:v>22.384598</c:v>
                </c:pt>
                <c:pt idx="3">
                  <c:v>39</c:v>
                </c:pt>
                <c:pt idx="4">
                  <c:v>0</c:v>
                </c:pt>
                <c:pt idx="5">
                  <c:v>20</c:v>
                </c:pt>
                <c:pt idx="6">
                  <c:v>36.400002000000001</c:v>
                </c:pt>
                <c:pt idx="7">
                  <c:v>61.469307999999998</c:v>
                </c:pt>
                <c:pt idx="8">
                  <c:v>13.245369999999999</c:v>
                </c:pt>
                <c:pt idx="9">
                  <c:v>32.5</c:v>
                </c:pt>
                <c:pt idx="10">
                  <c:v>0</c:v>
                </c:pt>
                <c:pt idx="11">
                  <c:v>25</c:v>
                </c:pt>
                <c:pt idx="12">
                  <c:v>23.75</c:v>
                </c:pt>
                <c:pt idx="13">
                  <c:v>37.6</c:v>
                </c:pt>
                <c:pt idx="14">
                  <c:v>67.995999999999995</c:v>
                </c:pt>
                <c:pt idx="15">
                  <c:v>0</c:v>
                </c:pt>
                <c:pt idx="16">
                  <c:v>23.734999999999999</c:v>
                </c:pt>
                <c:pt idx="17">
                  <c:v>76.361644999999996</c:v>
                </c:pt>
                <c:pt idx="18">
                  <c:v>67.599999999999994</c:v>
                </c:pt>
                <c:pt idx="19">
                  <c:v>0</c:v>
                </c:pt>
                <c:pt idx="20">
                  <c:v>61.724558999999999</c:v>
                </c:pt>
                <c:pt idx="21">
                  <c:v>0</c:v>
                </c:pt>
                <c:pt idx="22">
                  <c:v>38.738872999999998</c:v>
                </c:pt>
                <c:pt idx="23">
                  <c:v>41.534999999999997</c:v>
                </c:pt>
                <c:pt idx="24">
                  <c:v>21.5</c:v>
                </c:pt>
                <c:pt idx="25">
                  <c:v>19</c:v>
                </c:pt>
                <c:pt idx="26">
                  <c:v>10</c:v>
                </c:pt>
                <c:pt idx="27">
                  <c:v>20</c:v>
                </c:pt>
                <c:pt idx="28">
                  <c:v>0</c:v>
                </c:pt>
                <c:pt idx="29">
                  <c:v>20</c:v>
                </c:pt>
                <c:pt idx="30">
                  <c:v>25.5</c:v>
                </c:pt>
                <c:pt idx="31">
                  <c:v>0</c:v>
                </c:pt>
                <c:pt idx="32">
                  <c:v>80.000004000000004</c:v>
                </c:pt>
                <c:pt idx="33">
                  <c:v>10</c:v>
                </c:pt>
                <c:pt idx="34">
                  <c:v>0</c:v>
                </c:pt>
                <c:pt idx="35">
                  <c:v>10</c:v>
                </c:pt>
              </c:numCache>
            </c:numRef>
          </c:val>
          <c:extLst>
            <c:ext xmlns:c16="http://schemas.microsoft.com/office/drawing/2014/chart" uri="{C3380CC4-5D6E-409C-BE32-E72D297353CC}">
              <c16:uniqueId val="{00000004-027C-480C-9C58-FF97A79F6C48}"/>
            </c:ext>
          </c:extLst>
        </c:ser>
        <c:ser>
          <c:idx val="5"/>
          <c:order val="5"/>
          <c:tx>
            <c:strRef>
              <c:f>'Angel x Size'!$Q$52</c:f>
              <c:strCache>
                <c:ptCount val="1"/>
                <c:pt idx="0">
                  <c:v>$25M+</c:v>
                </c:pt>
              </c:strCache>
            </c:strRef>
          </c:tx>
          <c:spPr>
            <a:solidFill>
              <a:schemeClr val="accent6"/>
            </a:solidFill>
            <a:ln>
              <a:noFill/>
            </a:ln>
            <a:effectLst/>
          </c:spPr>
          <c:invertIfNegative val="0"/>
          <c:cat>
            <c:multiLvlStrRef>
              <c:extLst>
                <c:ext xmlns:c15="http://schemas.microsoft.com/office/drawing/2012/chart" uri="{02D57815-91ED-43cb-92C2-25804820EDAC}">
                  <c15:fullRef>
                    <c15:sqref>'Angel x Size'!$W$45:$BI$46</c15:sqref>
                  </c15:fullRef>
                </c:ext>
              </c:extLst>
              <c:f>'Angel x Size'!$W$45:$BI$46</c:f>
              <c:multiLvlStrCache>
                <c:ptCount val="37"/>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extLst>
                <c:ext xmlns:c15="http://schemas.microsoft.com/office/drawing/2012/chart" uri="{02D57815-91ED-43cb-92C2-25804820EDAC}">
                  <c15:fullRef>
                    <c15:sqref>'Angel x Size'!$W$52:$BH$52</c15:sqref>
                  </c15:fullRef>
                </c:ext>
              </c:extLst>
              <c:f>'Angel x Size'!$W$52:$BF$52</c:f>
              <c:numCache>
                <c:formatCode>"$"#,##0.0</c:formatCode>
                <c:ptCount val="36"/>
                <c:pt idx="0">
                  <c:v>0</c:v>
                </c:pt>
                <c:pt idx="1">
                  <c:v>0</c:v>
                </c:pt>
                <c:pt idx="2">
                  <c:v>31</c:v>
                </c:pt>
                <c:pt idx="3">
                  <c:v>0</c:v>
                </c:pt>
                <c:pt idx="4">
                  <c:v>0</c:v>
                </c:pt>
                <c:pt idx="5">
                  <c:v>55</c:v>
                </c:pt>
                <c:pt idx="6">
                  <c:v>0</c:v>
                </c:pt>
                <c:pt idx="7">
                  <c:v>40</c:v>
                </c:pt>
                <c:pt idx="8">
                  <c:v>0</c:v>
                </c:pt>
                <c:pt idx="9">
                  <c:v>0</c:v>
                </c:pt>
                <c:pt idx="10">
                  <c:v>171</c:v>
                </c:pt>
                <c:pt idx="11">
                  <c:v>61</c:v>
                </c:pt>
                <c:pt idx="12">
                  <c:v>0</c:v>
                </c:pt>
                <c:pt idx="13">
                  <c:v>0</c:v>
                </c:pt>
                <c:pt idx="14">
                  <c:v>165</c:v>
                </c:pt>
                <c:pt idx="15">
                  <c:v>250</c:v>
                </c:pt>
                <c:pt idx="16">
                  <c:v>0</c:v>
                </c:pt>
                <c:pt idx="17">
                  <c:v>25</c:v>
                </c:pt>
                <c:pt idx="18">
                  <c:v>150</c:v>
                </c:pt>
                <c:pt idx="19">
                  <c:v>0</c:v>
                </c:pt>
                <c:pt idx="20">
                  <c:v>25</c:v>
                </c:pt>
                <c:pt idx="21">
                  <c:v>0</c:v>
                </c:pt>
                <c:pt idx="22">
                  <c:v>0</c:v>
                </c:pt>
                <c:pt idx="23">
                  <c:v>0</c:v>
                </c:pt>
                <c:pt idx="24">
                  <c:v>0</c:v>
                </c:pt>
                <c:pt idx="25">
                  <c:v>0</c:v>
                </c:pt>
                <c:pt idx="26">
                  <c:v>35</c:v>
                </c:pt>
                <c:pt idx="27">
                  <c:v>0</c:v>
                </c:pt>
                <c:pt idx="28">
                  <c:v>125</c:v>
                </c:pt>
                <c:pt idx="29">
                  <c:v>0</c:v>
                </c:pt>
                <c:pt idx="30">
                  <c:v>0</c:v>
                </c:pt>
                <c:pt idx="31">
                  <c:v>0</c:v>
                </c:pt>
                <c:pt idx="32">
                  <c:v>28.1</c:v>
                </c:pt>
                <c:pt idx="33">
                  <c:v>0</c:v>
                </c:pt>
                <c:pt idx="34">
                  <c:v>0</c:v>
                </c:pt>
                <c:pt idx="35">
                  <c:v>0</c:v>
                </c:pt>
              </c:numCache>
            </c:numRef>
          </c:val>
          <c:extLst>
            <c:ext xmlns:c16="http://schemas.microsoft.com/office/drawing/2014/chart" uri="{C3380CC4-5D6E-409C-BE32-E72D297353CC}">
              <c16:uniqueId val="{00000005-027C-480C-9C58-FF97A79F6C4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0.110201250143542"/>
          <c:w val="0.8885800524934383"/>
          <c:h val="0.68583373467957132"/>
        </c:manualLayout>
      </c:layout>
      <c:barChart>
        <c:barDir val="col"/>
        <c:grouping val="clustered"/>
        <c:varyColors val="0"/>
        <c:ser>
          <c:idx val="0"/>
          <c:order val="0"/>
          <c:tx>
            <c:strRef>
              <c:f>'First Financings'!$B$8</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'First Financings'!$C$7:$M$7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'First Financings'!$C$8:$M$8</c:f>
              <c:numCache>
                <c:formatCode>"$"#,##0.0</c:formatCode>
                <c:ptCount val="11"/>
                <c:pt idx="0">
                  <c:v>8.0892328029690166</c:v>
                </c:pt>
                <c:pt idx="1">
                  <c:v>10.00543802927001</c:v>
                </c:pt>
                <c:pt idx="2">
                  <c:v>9.6738876695700213</c:v>
                </c:pt>
                <c:pt idx="3">
                  <c:v>9.9915875911290151</c:v>
                </c:pt>
                <c:pt idx="4">
                  <c:v>15.190673700692962</c:v>
                </c:pt>
                <c:pt idx="5">
                  <c:v>15.461853935849994</c:v>
                </c:pt>
                <c:pt idx="6">
                  <c:v>15.034357307273018</c:v>
                </c:pt>
                <c:pt idx="7">
                  <c:v>24.191397345290955</c:v>
                </c:pt>
                <c:pt idx="8">
                  <c:v>24.432615086219911</c:v>
                </c:pt>
                <c:pt idx="9">
                  <c:v>14.682353695452017</c:v>
                </c:pt>
                <c:pt idx="10">
                  <c:v>3.1346634118010011</c:v>
                </c:pt>
              </c:numCache>
            </c:numRef>
          </c:val>
          <c:extLst>
            <c:ext xmlns:c16="http://schemas.microsoft.com/office/drawing/2014/chart" uri="{C3380CC4-5D6E-409C-BE32-E72D297353CC}">
              <c16:uniqueId val="{00000000-C23C-492C-B22C-32941ACDBDDD}"/>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'First Financings'!$B$9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C23C-492C-B22C-32941ACDBDDD}"/>
              </c:ext>
            </c:extLst>
          </c:dPt>
          <c:dPt>
            <c:idx val="3"/>
            <c:bubble3D val="0"/>
            <c:extLst>
              <c:ext xmlns:c16="http://schemas.microsoft.com/office/drawing/2014/chart" uri="{C3380CC4-5D6E-409C-BE32-E72D297353CC}">
                <c16:uniqueId val="{00000002-C23C-492C-B22C-32941ACDBDDD}"/>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4-C23C-492C-B22C-32941ACDBDDD}"/>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6-C23C-492C-B22C-32941ACDBDDD}"/>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8-C23C-492C-B22C-32941ACDBDDD}"/>
              </c:ext>
            </c:extLst>
          </c:dPt>
          <c:dPt>
            <c:idx val="9"/>
            <c:bubble3D val="0"/>
            <c:extLst>
              <c:ext xmlns:c16="http://schemas.microsoft.com/office/drawing/2014/chart" uri="{C3380CC4-5D6E-409C-BE32-E72D297353CC}">
                <c16:uniqueId val="{00000009-C23C-492C-B22C-32941ACDBDDD}"/>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C23C-492C-B22C-32941ACDBDDD}"/>
              </c:ext>
            </c:extLst>
          </c:dPt>
          <c:dPt>
            <c:idx val="11"/>
            <c:bubble3D val="0"/>
            <c:extLst>
              <c:ext xmlns:c16="http://schemas.microsoft.com/office/drawing/2014/chart" uri="{C3380CC4-5D6E-409C-BE32-E72D297353CC}">
                <c16:uniqueId val="{0000000C-C23C-492C-B22C-32941ACDBDDD}"/>
              </c:ext>
            </c:extLst>
          </c:dPt>
          <c:dPt>
            <c:idx val="15"/>
            <c:bubble3D val="0"/>
            <c:extLst>
              <c:ext xmlns:c16="http://schemas.microsoft.com/office/drawing/2014/chart" uri="{C3380CC4-5D6E-409C-BE32-E72D297353CC}">
                <c16:uniqueId val="{0000000D-C23C-492C-B22C-32941ACDBDDD}"/>
              </c:ext>
            </c:extLst>
          </c:dPt>
          <c:dLbls>
            <c:numFmt formatCode="#,##0" sourceLinked="0"/>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'First Financings'!$C$7:$M$7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'First Financings'!$C$9:$M$9</c:f>
              <c:numCache>
                <c:formatCode>#,##0</c:formatCode>
                <c:ptCount val="11"/>
                <c:pt idx="0">
                  <c:v>3836</c:v>
                </c:pt>
                <c:pt idx="1">
                  <c:v>3927</c:v>
                </c:pt>
                <c:pt idx="2">
                  <c:v>3499</c:v>
                </c:pt>
                <c:pt idx="3">
                  <c:v>3678</c:v>
                </c:pt>
                <c:pt idx="4">
                  <c:v>3622</c:v>
                </c:pt>
                <c:pt idx="5">
                  <c:v>3928</c:v>
                </c:pt>
                <c:pt idx="6">
                  <c:v>4042</c:v>
                </c:pt>
                <c:pt idx="7">
                  <c:v>5749</c:v>
                </c:pt>
                <c:pt idx="8">
                  <c:v>5385</c:v>
                </c:pt>
                <c:pt idx="9">
                  <c:v>4339</c:v>
                </c:pt>
                <c:pt idx="10">
                  <c:v>827</c:v>
                </c:pt>
              </c:numCache>
            </c:numRef>
          </c:val>
          <c:smooth val="0"/>
          <c:extLst>
            <c:ext xmlns:c16="http://schemas.microsoft.com/office/drawing/2014/chart" uri="{C3380CC4-5D6E-409C-BE32-E72D297353CC}">
              <c16:uniqueId val="{0000000E-C23C-492C-B22C-32941ACDBDD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
          <c:y val="0.94736439195100597"/>
          <c:w val="0.75955579733760215"/>
          <c:h val="4.70800524934383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'First Financings'!$O$9</c:f>
              <c:strCache>
                <c:ptCount val="1"/>
                <c:pt idx="0">
                  <c:v>Deal value ($B)</c:v>
                </c:pt>
              </c:strCache>
            </c:strRef>
          </c:tx>
          <c:spPr>
            <a:solidFill>
              <a:schemeClr val="accent1"/>
            </a:solidFill>
            <a:ln>
              <a:noFill/>
            </a:ln>
            <a:effectLst/>
          </c:spPr>
          <c:invertIfNegative val="0"/>
          <c:cat>
            <c:multiLvlStrRef>
              <c:f>'First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'First Financings'!$P$9:$BD$9</c:f>
              <c:numCache>
                <c:formatCode>"$"#,##0.0</c:formatCode>
                <c:ptCount val="41"/>
                <c:pt idx="0">
                  <c:v>2.0228095100610006</c:v>
                </c:pt>
                <c:pt idx="1">
                  <c:v>1.7991877359109978</c:v>
                </c:pt>
                <c:pt idx="2">
                  <c:v>2.2925855263260022</c:v>
                </c:pt>
                <c:pt idx="3">
                  <c:v>1.9746500306709993</c:v>
                </c:pt>
                <c:pt idx="4">
                  <c:v>2.1964309146730003</c:v>
                </c:pt>
                <c:pt idx="5">
                  <c:v>3.1710316907159974</c:v>
                </c:pt>
                <c:pt idx="6">
                  <c:v>2.5151091837279975</c:v>
                </c:pt>
                <c:pt idx="7">
                  <c:v>2.1228662401529985</c:v>
                </c:pt>
                <c:pt idx="8">
                  <c:v>2.4647146981879979</c:v>
                </c:pt>
                <c:pt idx="9">
                  <c:v>2.0391464471629996</c:v>
                </c:pt>
                <c:pt idx="10">
                  <c:v>2.4730072090099982</c:v>
                </c:pt>
                <c:pt idx="11">
                  <c:v>2.6970193152090003</c:v>
                </c:pt>
                <c:pt idx="12">
                  <c:v>2.29857255184</c:v>
                </c:pt>
                <c:pt idx="13">
                  <c:v>2.5257793915800013</c:v>
                </c:pt>
                <c:pt idx="14">
                  <c:v>2.5765746141879986</c:v>
                </c:pt>
                <c:pt idx="15">
                  <c:v>2.590661033520997</c:v>
                </c:pt>
                <c:pt idx="16">
                  <c:v>5.0674244384679969</c:v>
                </c:pt>
                <c:pt idx="17">
                  <c:v>3.6469606040100011</c:v>
                </c:pt>
                <c:pt idx="18">
                  <c:v>3.3896708344170019</c:v>
                </c:pt>
                <c:pt idx="19">
                  <c:v>3.0866178237979973</c:v>
                </c:pt>
                <c:pt idx="20">
                  <c:v>4.0346641966569994</c:v>
                </c:pt>
                <c:pt idx="21">
                  <c:v>4.1524116341789972</c:v>
                </c:pt>
                <c:pt idx="22">
                  <c:v>4.4334360745430015</c:v>
                </c:pt>
                <c:pt idx="23">
                  <c:v>2.8413420304710018</c:v>
                </c:pt>
                <c:pt idx="24">
                  <c:v>3.7559261800280024</c:v>
                </c:pt>
                <c:pt idx="25">
                  <c:v>3.1243861477199992</c:v>
                </c:pt>
                <c:pt idx="26">
                  <c:v>2.9639950883609978</c:v>
                </c:pt>
                <c:pt idx="27">
                  <c:v>5.1900498911639996</c:v>
                </c:pt>
                <c:pt idx="28">
                  <c:v>6.0795527888829941</c:v>
                </c:pt>
                <c:pt idx="29">
                  <c:v>5.6845709920740104</c:v>
                </c:pt>
                <c:pt idx="30">
                  <c:v>4.9235789552600089</c:v>
                </c:pt>
                <c:pt idx="31">
                  <c:v>7.503694609074012</c:v>
                </c:pt>
                <c:pt idx="32">
                  <c:v>8.0865689128610079</c:v>
                </c:pt>
                <c:pt idx="33">
                  <c:v>6.8210210913160099</c:v>
                </c:pt>
                <c:pt idx="34">
                  <c:v>5.6386415644950025</c:v>
                </c:pt>
                <c:pt idx="35">
                  <c:v>3.8863835175479986</c:v>
                </c:pt>
                <c:pt idx="36">
                  <c:v>4.002613011960003</c:v>
                </c:pt>
                <c:pt idx="37">
                  <c:v>3.8868961220449987</c:v>
                </c:pt>
                <c:pt idx="38">
                  <c:v>3.2973741363360003</c:v>
                </c:pt>
                <c:pt idx="39">
                  <c:v>3.4954704251109994</c:v>
                </c:pt>
                <c:pt idx="40">
                  <c:v>3.1346634118010011</c:v>
                </c:pt>
              </c:numCache>
            </c:numRef>
          </c:val>
          <c:extLst>
            <c:ext xmlns:c16="http://schemas.microsoft.com/office/drawing/2014/chart" uri="{C3380CC4-5D6E-409C-BE32-E72D297353CC}">
              <c16:uniqueId val="{00000000-FD10-4E6C-8044-1177409BD226}"/>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'First Financings'!$O$10</c:f>
              <c:strCache>
                <c:ptCount val="1"/>
                <c:pt idx="0">
                  <c:v>Deal count</c:v>
                </c:pt>
              </c:strCache>
            </c:strRef>
          </c:tx>
          <c:spPr>
            <a:ln w="19050" cap="rnd" cmpd="sng" algn="ctr">
              <a:solidFill>
                <a:schemeClr val="accent3"/>
              </a:solidFill>
              <a:prstDash val="solid"/>
              <a:round/>
            </a:ln>
            <a:effectLst/>
          </c:spPr>
          <c:marker>
            <c:symbol val="none"/>
          </c:marker>
          <c:cat>
            <c:multiLvlStrRef>
              <c:f>'First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'First Financings'!$P$10:$BD$10</c:f>
              <c:numCache>
                <c:formatCode>#,##0</c:formatCode>
                <c:ptCount val="41"/>
                <c:pt idx="0">
                  <c:v>1102</c:v>
                </c:pt>
                <c:pt idx="1">
                  <c:v>909</c:v>
                </c:pt>
                <c:pt idx="2">
                  <c:v>927</c:v>
                </c:pt>
                <c:pt idx="3">
                  <c:v>898</c:v>
                </c:pt>
                <c:pt idx="4">
                  <c:v>1050</c:v>
                </c:pt>
                <c:pt idx="5">
                  <c:v>1026</c:v>
                </c:pt>
                <c:pt idx="6">
                  <c:v>945</c:v>
                </c:pt>
                <c:pt idx="7">
                  <c:v>906</c:v>
                </c:pt>
                <c:pt idx="8">
                  <c:v>1095</c:v>
                </c:pt>
                <c:pt idx="9">
                  <c:v>834</c:v>
                </c:pt>
                <c:pt idx="10">
                  <c:v>807</c:v>
                </c:pt>
                <c:pt idx="11">
                  <c:v>763</c:v>
                </c:pt>
                <c:pt idx="12">
                  <c:v>1063</c:v>
                </c:pt>
                <c:pt idx="13">
                  <c:v>862</c:v>
                </c:pt>
                <c:pt idx="14">
                  <c:v>860</c:v>
                </c:pt>
                <c:pt idx="15">
                  <c:v>893</c:v>
                </c:pt>
                <c:pt idx="16">
                  <c:v>1125</c:v>
                </c:pt>
                <c:pt idx="17">
                  <c:v>832</c:v>
                </c:pt>
                <c:pt idx="18">
                  <c:v>785</c:v>
                </c:pt>
                <c:pt idx="19">
                  <c:v>880</c:v>
                </c:pt>
                <c:pt idx="20">
                  <c:v>1167</c:v>
                </c:pt>
                <c:pt idx="21">
                  <c:v>850</c:v>
                </c:pt>
                <c:pt idx="22">
                  <c:v>1003</c:v>
                </c:pt>
                <c:pt idx="23">
                  <c:v>908</c:v>
                </c:pt>
                <c:pt idx="24">
                  <c:v>1260</c:v>
                </c:pt>
                <c:pt idx="25">
                  <c:v>828</c:v>
                </c:pt>
                <c:pt idx="26">
                  <c:v>891</c:v>
                </c:pt>
                <c:pt idx="27">
                  <c:v>1063</c:v>
                </c:pt>
                <c:pt idx="28">
                  <c:v>1614</c:v>
                </c:pt>
                <c:pt idx="29">
                  <c:v>1293</c:v>
                </c:pt>
                <c:pt idx="30">
                  <c:v>1330</c:v>
                </c:pt>
                <c:pt idx="31">
                  <c:v>1512</c:v>
                </c:pt>
                <c:pt idx="32">
                  <c:v>1814</c:v>
                </c:pt>
                <c:pt idx="33">
                  <c:v>1337</c:v>
                </c:pt>
                <c:pt idx="34">
                  <c:v>1184</c:v>
                </c:pt>
                <c:pt idx="35">
                  <c:v>1050</c:v>
                </c:pt>
                <c:pt idx="36">
                  <c:v>1242</c:v>
                </c:pt>
                <c:pt idx="37">
                  <c:v>1017</c:v>
                </c:pt>
                <c:pt idx="38">
                  <c:v>1010</c:v>
                </c:pt>
                <c:pt idx="39">
                  <c:v>1070</c:v>
                </c:pt>
                <c:pt idx="40">
                  <c:v>827</c:v>
                </c:pt>
              </c:numCache>
            </c:numRef>
          </c:val>
          <c:smooth val="0"/>
          <c:extLst>
            <c:ext xmlns:c16="http://schemas.microsoft.com/office/drawing/2014/chart" uri="{C3380CC4-5D6E-409C-BE32-E72D297353CC}">
              <c16:uniqueId val="{00000001-FD10-4E6C-8044-1177409BD22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majorUnit val="1"/>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'Mega-Rounds ($100M+)'!$B$7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'Mega-Rounds ($100M+)'!$D$6:$M$6</c:f>
              <c:numCache>
                <c:formatCode>General</c:formatCode>
                <c:ptCount val="10"/>
                <c:pt idx="0">
                  <c:v>2015</c:v>
                </c:pt>
                <c:pt idx="1">
                  <c:v>2016</c:v>
                </c:pt>
                <c:pt idx="2">
                  <c:v>2017</c:v>
                </c:pt>
                <c:pt idx="3">
                  <c:v>2018</c:v>
                </c:pt>
                <c:pt idx="4">
                  <c:v>2019</c:v>
                </c:pt>
                <c:pt idx="5">
                  <c:v>2020</c:v>
                </c:pt>
                <c:pt idx="6">
                  <c:v>2021</c:v>
                </c:pt>
                <c:pt idx="7">
                  <c:v>2022</c:v>
                </c:pt>
                <c:pt idx="8">
                  <c:v>2023</c:v>
                </c:pt>
                <c:pt idx="9" formatCode="0\*">
                  <c:v>2024</c:v>
                </c:pt>
              </c:numCache>
            </c:numRef>
          </c:cat>
          <c:val>
            <c:numRef>
              <c:f>'Mega-Rounds ($100M+)'!$D$7:$M$7</c:f>
              <c:numCache>
                <c:formatCode>"$"#,##0.0</c:formatCode>
                <c:ptCount val="10"/>
                <c:pt idx="0">
                  <c:v>26.075084956999998</c:v>
                </c:pt>
                <c:pt idx="1">
                  <c:v>26.279355854999999</c:v>
                </c:pt>
                <c:pt idx="2">
                  <c:v>24.339935696000005</c:v>
                </c:pt>
                <c:pt idx="3">
                  <c:v>63.808462467399998</c:v>
                </c:pt>
                <c:pt idx="4">
                  <c:v>63.873338053200001</c:v>
                </c:pt>
                <c:pt idx="5">
                  <c:v>77.590018499999971</c:v>
                </c:pt>
                <c:pt idx="6">
                  <c:v>198.65948453280001</c:v>
                </c:pt>
                <c:pt idx="7">
                  <c:v>114.28104580379998</c:v>
                </c:pt>
                <c:pt idx="8">
                  <c:v>76.17189411759999</c:v>
                </c:pt>
                <c:pt idx="9">
                  <c:v>17.243108374999998</c:v>
                </c:pt>
              </c:numCache>
            </c:numRef>
          </c:val>
          <c:extLst>
            <c:ext xmlns:c16="http://schemas.microsoft.com/office/drawing/2014/chart" uri="{C3380CC4-5D6E-409C-BE32-E72D297353CC}">
              <c16:uniqueId val="{00000000-6479-4BF1-863A-B3019BC858BE}"/>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'Mega-Rounds ($100M+)'!$B$8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6479-4BF1-863A-B3019BC858BE}"/>
              </c:ext>
            </c:extLst>
          </c:dPt>
          <c:dPt>
            <c:idx val="2"/>
            <c:bubble3D val="0"/>
            <c:extLst>
              <c:ext xmlns:c16="http://schemas.microsoft.com/office/drawing/2014/chart" uri="{C3380CC4-5D6E-409C-BE32-E72D297353CC}">
                <c16:uniqueId val="{00000002-6479-4BF1-863A-B3019BC858B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6479-4BF1-863A-B3019BC858B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6479-4BF1-863A-B3019BC858BE}"/>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6479-4BF1-863A-B3019BC858BE}"/>
              </c:ext>
            </c:extLst>
          </c:dPt>
          <c:dPt>
            <c:idx val="8"/>
            <c:bubble3D val="0"/>
            <c:extLst>
              <c:ext xmlns:c16="http://schemas.microsoft.com/office/drawing/2014/chart" uri="{C3380CC4-5D6E-409C-BE32-E72D297353CC}">
                <c16:uniqueId val="{00000009-6479-4BF1-863A-B3019BC858BE}"/>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6479-4BF1-863A-B3019BC858BE}"/>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6479-4BF1-863A-B3019BC858BE}"/>
              </c:ext>
            </c:extLst>
          </c:dPt>
          <c:dPt>
            <c:idx val="11"/>
            <c:bubble3D val="0"/>
            <c:extLst>
              <c:ext xmlns:c16="http://schemas.microsoft.com/office/drawing/2014/chart" uri="{C3380CC4-5D6E-409C-BE32-E72D297353CC}">
                <c16:uniqueId val="{0000000E-6479-4BF1-863A-B3019BC858BE}"/>
              </c:ext>
            </c:extLst>
          </c:dPt>
          <c:dPt>
            <c:idx val="15"/>
            <c:bubble3D val="0"/>
            <c:extLst>
              <c:ext xmlns:c16="http://schemas.microsoft.com/office/drawing/2014/chart" uri="{C3380CC4-5D6E-409C-BE32-E72D297353CC}">
                <c16:uniqueId val="{0000000F-6479-4BF1-863A-B3019BC858B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'Mega-Rounds ($100M+)'!$D$6:$M$6</c:f>
              <c:numCache>
                <c:formatCode>General</c:formatCode>
                <c:ptCount val="10"/>
                <c:pt idx="0">
                  <c:v>2015</c:v>
                </c:pt>
                <c:pt idx="1">
                  <c:v>2016</c:v>
                </c:pt>
                <c:pt idx="2">
                  <c:v>2017</c:v>
                </c:pt>
                <c:pt idx="3">
                  <c:v>2018</c:v>
                </c:pt>
                <c:pt idx="4">
                  <c:v>2019</c:v>
                </c:pt>
                <c:pt idx="5">
                  <c:v>2020</c:v>
                </c:pt>
                <c:pt idx="6">
                  <c:v>2021</c:v>
                </c:pt>
                <c:pt idx="7">
                  <c:v>2022</c:v>
                </c:pt>
                <c:pt idx="8">
                  <c:v>2023</c:v>
                </c:pt>
                <c:pt idx="9" formatCode="0\*">
                  <c:v>2024</c:v>
                </c:pt>
              </c:numCache>
            </c:numRef>
          </c:cat>
          <c:val>
            <c:numRef>
              <c:f>'Mega-Rounds ($100M+)'!$D$8:$M$8</c:f>
              <c:numCache>
                <c:formatCode>General</c:formatCode>
                <c:ptCount val="10"/>
                <c:pt idx="0">
                  <c:v>111</c:v>
                </c:pt>
                <c:pt idx="1">
                  <c:v>85</c:v>
                </c:pt>
                <c:pt idx="2">
                  <c:v>112</c:v>
                </c:pt>
                <c:pt idx="3">
                  <c:v>217</c:v>
                </c:pt>
                <c:pt idx="4">
                  <c:v>267</c:v>
                </c:pt>
                <c:pt idx="5">
                  <c:v>341</c:v>
                </c:pt>
                <c:pt idx="6">
                  <c:v>845</c:v>
                </c:pt>
                <c:pt idx="7">
                  <c:v>530</c:v>
                </c:pt>
                <c:pt idx="8">
                  <c:v>264</c:v>
                </c:pt>
                <c:pt idx="9">
                  <c:v>76</c:v>
                </c:pt>
              </c:numCache>
            </c:numRef>
          </c:val>
          <c:smooth val="0"/>
          <c:extLst>
            <c:ext xmlns:c16="http://schemas.microsoft.com/office/drawing/2014/chart" uri="{C3380CC4-5D6E-409C-BE32-E72D297353CC}">
              <c16:uniqueId val="{00000010-6479-4BF1-863A-B3019BC858BE}"/>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Size'!$C$46</c:f>
              <c:strCache>
                <c:ptCount val="1"/>
                <c:pt idx="0">
                  <c:v>&lt; $1M</c:v>
                </c:pt>
              </c:strCache>
            </c:strRef>
          </c:tx>
          <c:spPr>
            <a:solidFill>
              <a:schemeClr val="accent1"/>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Size'!$D$46:$N$46</c:f>
              <c:numCache>
                <c:formatCode>"$"#,##0.0</c:formatCode>
                <c:ptCount val="11"/>
                <c:pt idx="0">
                  <c:v>1.2906089615449965</c:v>
                </c:pt>
                <c:pt idx="1">
                  <c:v>1.3424828259989974</c:v>
                </c:pt>
                <c:pt idx="2">
                  <c:v>1.1969063351919962</c:v>
                </c:pt>
                <c:pt idx="3">
                  <c:v>1.1725078093359962</c:v>
                </c:pt>
                <c:pt idx="4">
                  <c:v>1.1619882009509968</c:v>
                </c:pt>
                <c:pt idx="5">
                  <c:v>1.2502451026819978</c:v>
                </c:pt>
                <c:pt idx="6">
                  <c:v>1.1540704443269967</c:v>
                </c:pt>
                <c:pt idx="7">
                  <c:v>1.2633059780319984</c:v>
                </c:pt>
                <c:pt idx="8">
                  <c:v>1.0858576861149949</c:v>
                </c:pt>
                <c:pt idx="9">
                  <c:v>0.84587006145599908</c:v>
                </c:pt>
                <c:pt idx="10">
                  <c:v>0.16727524700299995</c:v>
                </c:pt>
              </c:numCache>
            </c:numRef>
          </c:val>
          <c:extLst>
            <c:ext xmlns:c16="http://schemas.microsoft.com/office/drawing/2014/chart" uri="{C3380CC4-5D6E-409C-BE32-E72D297353CC}">
              <c16:uniqueId val="{00000000-730A-4491-9FC0-FDE3DABEF159}"/>
            </c:ext>
          </c:extLst>
        </c:ser>
        <c:ser>
          <c:idx val="1"/>
          <c:order val="1"/>
          <c:tx>
            <c:strRef>
              <c:f>'Deals x Size'!$C$47</c:f>
              <c:strCache>
                <c:ptCount val="1"/>
                <c:pt idx="0">
                  <c:v>$1M-$5M</c:v>
                </c:pt>
              </c:strCache>
            </c:strRef>
          </c:tx>
          <c:spPr>
            <a:solidFill>
              <a:srgbClr val="6185A6"/>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Size'!$D$47:$N$47</c:f>
              <c:numCache>
                <c:formatCode>"$"#,##0.0</c:formatCode>
                <c:ptCount val="11"/>
                <c:pt idx="0">
                  <c:v>7.3478531439410011</c:v>
                </c:pt>
                <c:pt idx="1">
                  <c:v>8.0567458415990121</c:v>
                </c:pt>
                <c:pt idx="2">
                  <c:v>7.9330330625920054</c:v>
                </c:pt>
                <c:pt idx="3">
                  <c:v>8.6980748348020001</c:v>
                </c:pt>
                <c:pt idx="4">
                  <c:v>9.069483914088007</c:v>
                </c:pt>
                <c:pt idx="5">
                  <c:v>9.8698660021729978</c:v>
                </c:pt>
                <c:pt idx="6">
                  <c:v>9.7952958511489818</c:v>
                </c:pt>
                <c:pt idx="7">
                  <c:v>13.218792974168021</c:v>
                </c:pt>
                <c:pt idx="8">
                  <c:v>11.671925509647046</c:v>
                </c:pt>
                <c:pt idx="9">
                  <c:v>9.2819043858050065</c:v>
                </c:pt>
                <c:pt idx="10">
                  <c:v>1.8715182708300011</c:v>
                </c:pt>
              </c:numCache>
            </c:numRef>
          </c:val>
          <c:extLst>
            <c:ext xmlns:c16="http://schemas.microsoft.com/office/drawing/2014/chart" uri="{C3380CC4-5D6E-409C-BE32-E72D297353CC}">
              <c16:uniqueId val="{00000001-730A-4491-9FC0-FDE3DABEF159}"/>
            </c:ext>
          </c:extLst>
        </c:ser>
        <c:ser>
          <c:idx val="2"/>
          <c:order val="2"/>
          <c:tx>
            <c:strRef>
              <c:f>'Deals x Size'!$C$48</c:f>
              <c:strCache>
                <c:ptCount val="1"/>
                <c:pt idx="0">
                  <c:v>$5M-$10M</c:v>
                </c:pt>
              </c:strCache>
            </c:strRef>
          </c:tx>
          <c:spPr>
            <a:solidFill>
              <a:schemeClr val="accent3"/>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Size'!$D$48:$N$48</c:f>
              <c:numCache>
                <c:formatCode>"$"#,##0.0</c:formatCode>
                <c:ptCount val="11"/>
                <c:pt idx="0">
                  <c:v>7.043615063028998</c:v>
                </c:pt>
                <c:pt idx="1">
                  <c:v>7.298272530165999</c:v>
                </c:pt>
                <c:pt idx="2">
                  <c:v>7.3487885111630042</c:v>
                </c:pt>
                <c:pt idx="3">
                  <c:v>8.5719689198530009</c:v>
                </c:pt>
                <c:pt idx="4">
                  <c:v>9.9498677054069997</c:v>
                </c:pt>
                <c:pt idx="5">
                  <c:v>10.122628575069998</c:v>
                </c:pt>
                <c:pt idx="6">
                  <c:v>10.22567949494999</c:v>
                </c:pt>
                <c:pt idx="7">
                  <c:v>14.157830242017006</c:v>
                </c:pt>
                <c:pt idx="8">
                  <c:v>14.392977488401018</c:v>
                </c:pt>
                <c:pt idx="9">
                  <c:v>11.623194081821014</c:v>
                </c:pt>
                <c:pt idx="10">
                  <c:v>2.3248323200000001</c:v>
                </c:pt>
              </c:numCache>
            </c:numRef>
          </c:val>
          <c:extLst>
            <c:ext xmlns:c16="http://schemas.microsoft.com/office/drawing/2014/chart" uri="{C3380CC4-5D6E-409C-BE32-E72D297353CC}">
              <c16:uniqueId val="{00000002-730A-4491-9FC0-FDE3DABEF159}"/>
            </c:ext>
          </c:extLst>
        </c:ser>
        <c:ser>
          <c:idx val="3"/>
          <c:order val="3"/>
          <c:tx>
            <c:strRef>
              <c:f>'Deals x Size'!$C$49</c:f>
              <c:strCache>
                <c:ptCount val="1"/>
                <c:pt idx="0">
                  <c:v>$10M-$25M</c:v>
                </c:pt>
              </c:strCache>
            </c:strRef>
          </c:tx>
          <c:spPr>
            <a:solidFill>
              <a:srgbClr val="C6EDEC"/>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Size'!$D$49:$N$49</c:f>
              <c:numCache>
                <c:formatCode>"$"#,##0.0</c:formatCode>
                <c:ptCount val="11"/>
                <c:pt idx="0">
                  <c:v>14.313805113350012</c:v>
                </c:pt>
                <c:pt idx="1">
                  <c:v>15.954950176810021</c:v>
                </c:pt>
                <c:pt idx="2">
                  <c:v>15.569846545640019</c:v>
                </c:pt>
                <c:pt idx="3">
                  <c:v>17.770153845450018</c:v>
                </c:pt>
                <c:pt idx="4">
                  <c:v>20.463914405049987</c:v>
                </c:pt>
                <c:pt idx="5">
                  <c:v>22.975995955010013</c:v>
                </c:pt>
                <c:pt idx="6">
                  <c:v>21.860708083619979</c:v>
                </c:pt>
                <c:pt idx="7">
                  <c:v>33.964751860850015</c:v>
                </c:pt>
                <c:pt idx="8">
                  <c:v>30.973036832550022</c:v>
                </c:pt>
                <c:pt idx="9">
                  <c:v>23.125231476869981</c:v>
                </c:pt>
                <c:pt idx="10">
                  <c:v>4.4499828589999995</c:v>
                </c:pt>
              </c:numCache>
            </c:numRef>
          </c:val>
          <c:extLst>
            <c:ext xmlns:c16="http://schemas.microsoft.com/office/drawing/2014/chart" uri="{C3380CC4-5D6E-409C-BE32-E72D297353CC}">
              <c16:uniqueId val="{00000003-730A-4491-9FC0-FDE3DABEF159}"/>
            </c:ext>
          </c:extLst>
        </c:ser>
        <c:ser>
          <c:idx val="4"/>
          <c:order val="4"/>
          <c:tx>
            <c:strRef>
              <c:f>'Deals x Size'!$C$50</c:f>
              <c:strCache>
                <c:ptCount val="1"/>
                <c:pt idx="0">
                  <c:v>$25M-$50M</c:v>
                </c:pt>
              </c:strCache>
            </c:strRef>
          </c:tx>
          <c:spPr>
            <a:solidFill>
              <a:schemeClr val="accent5"/>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Size'!$D$50:$N$50</c:f>
              <c:numCache>
                <c:formatCode>"$"#,##0.0</c:formatCode>
                <c:ptCount val="11"/>
                <c:pt idx="0">
                  <c:v>13.74546383671</c:v>
                </c:pt>
                <c:pt idx="1">
                  <c:v>14.805825036140007</c:v>
                </c:pt>
                <c:pt idx="2">
                  <c:v>14.302185610620015</c:v>
                </c:pt>
                <c:pt idx="3">
                  <c:v>16.232070848950006</c:v>
                </c:pt>
                <c:pt idx="4">
                  <c:v>20.181355466770007</c:v>
                </c:pt>
                <c:pt idx="5">
                  <c:v>22.342645372509999</c:v>
                </c:pt>
                <c:pt idx="6">
                  <c:v>24.980769272549978</c:v>
                </c:pt>
                <c:pt idx="7">
                  <c:v>40.051316232719998</c:v>
                </c:pt>
                <c:pt idx="8">
                  <c:v>33.795787808430035</c:v>
                </c:pt>
                <c:pt idx="9">
                  <c:v>22.279985463430013</c:v>
                </c:pt>
                <c:pt idx="10">
                  <c:v>4.6596735910000007</c:v>
                </c:pt>
              </c:numCache>
            </c:numRef>
          </c:val>
          <c:extLst>
            <c:ext xmlns:c16="http://schemas.microsoft.com/office/drawing/2014/chart" uri="{C3380CC4-5D6E-409C-BE32-E72D297353CC}">
              <c16:uniqueId val="{00000004-730A-4491-9FC0-FDE3DABEF159}"/>
            </c:ext>
          </c:extLst>
        </c:ser>
        <c:ser>
          <c:idx val="5"/>
          <c:order val="5"/>
          <c:tx>
            <c:strRef>
              <c:f>'Deals x Size'!$C$51</c:f>
              <c:strCache>
                <c:ptCount val="1"/>
                <c:pt idx="0">
                  <c:v>$50M+</c:v>
                </c:pt>
              </c:strCache>
            </c:strRef>
          </c:tx>
          <c:spPr>
            <a:solidFill>
              <a:srgbClr val="E88F36"/>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Size'!$D$51:$N$51</c:f>
              <c:numCache>
                <c:formatCode>"$"#,##0.0</c:formatCode>
                <c:ptCount val="11"/>
                <c:pt idx="0">
                  <c:v>30.558252104309997</c:v>
                </c:pt>
                <c:pt idx="1">
                  <c:v>39.175262850999992</c:v>
                </c:pt>
                <c:pt idx="2">
                  <c:v>37.167430185859999</c:v>
                </c:pt>
                <c:pt idx="3">
                  <c:v>38.177446375419997</c:v>
                </c:pt>
                <c:pt idx="4">
                  <c:v>85.089852400399934</c:v>
                </c:pt>
                <c:pt idx="5">
                  <c:v>84.944331688649939</c:v>
                </c:pt>
                <c:pt idx="6">
                  <c:v>105.09043678257007</c:v>
                </c:pt>
                <c:pt idx="7">
                  <c:v>246.81233211177982</c:v>
                </c:pt>
                <c:pt idx="8">
                  <c:v>149.68377038321995</c:v>
                </c:pt>
                <c:pt idx="9">
                  <c:v>98.630409929390055</c:v>
                </c:pt>
                <c:pt idx="10">
                  <c:v>23.083606795120001</c:v>
                </c:pt>
              </c:numCache>
            </c:numRef>
          </c:val>
          <c:extLst>
            <c:ext xmlns:c16="http://schemas.microsoft.com/office/drawing/2014/chart" uri="{C3380CC4-5D6E-409C-BE32-E72D297353CC}">
              <c16:uniqueId val="{00000005-730A-4491-9FC0-FDE3DABEF15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'Mega-Rounds ($100M+)'!$O$8</c:f>
              <c:strCache>
                <c:ptCount val="1"/>
                <c:pt idx="0">
                  <c:v>Deal value ($B)</c:v>
                </c:pt>
              </c:strCache>
            </c:strRef>
          </c:tx>
          <c:spPr>
            <a:solidFill>
              <a:schemeClr val="accent1"/>
            </a:solidFill>
            <a:ln>
              <a:noFill/>
            </a:ln>
            <a:effectLst/>
          </c:spPr>
          <c:invertIfNegative val="0"/>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($100M+)'!$P$8:$BD$8</c:f>
              <c:numCache>
                <c:formatCode>"$"#,##0.0</c:formatCode>
                <c:ptCount val="41"/>
                <c:pt idx="0">
                  <c:v>3.2525487390000003</c:v>
                </c:pt>
                <c:pt idx="1">
                  <c:v>5.7303355799000011</c:v>
                </c:pt>
                <c:pt idx="2">
                  <c:v>3.7432947560000001</c:v>
                </c:pt>
                <c:pt idx="3">
                  <c:v>6.6380133510000006</c:v>
                </c:pt>
                <c:pt idx="4">
                  <c:v>5.8968439330000004</c:v>
                </c:pt>
                <c:pt idx="5">
                  <c:v>5.9154898759999996</c:v>
                </c:pt>
                <c:pt idx="6">
                  <c:v>7.9057732189999994</c:v>
                </c:pt>
                <c:pt idx="7">
                  <c:v>6.3569779289999992</c:v>
                </c:pt>
                <c:pt idx="8">
                  <c:v>5.7083849319999986</c:v>
                </c:pt>
                <c:pt idx="9">
                  <c:v>11.984165695</c:v>
                </c:pt>
                <c:pt idx="10">
                  <c:v>5.0294351709999994</c:v>
                </c:pt>
                <c:pt idx="11">
                  <c:v>3.5573700570000004</c:v>
                </c:pt>
                <c:pt idx="12">
                  <c:v>2.9052709959999996</c:v>
                </c:pt>
                <c:pt idx="13">
                  <c:v>5.7545410660000007</c:v>
                </c:pt>
                <c:pt idx="14">
                  <c:v>8.8378527949999999</c:v>
                </c:pt>
                <c:pt idx="15">
                  <c:v>6.8422708390000002</c:v>
                </c:pt>
                <c:pt idx="16">
                  <c:v>11.104175642999998</c:v>
                </c:pt>
                <c:pt idx="17">
                  <c:v>11.118813220000002</c:v>
                </c:pt>
                <c:pt idx="18">
                  <c:v>14.784778854000002</c:v>
                </c:pt>
                <c:pt idx="19">
                  <c:v>26.800694750399998</c:v>
                </c:pt>
                <c:pt idx="20">
                  <c:v>19.420509043199999</c:v>
                </c:pt>
                <c:pt idx="21">
                  <c:v>16.356948169000002</c:v>
                </c:pt>
                <c:pt idx="22">
                  <c:v>15.496859836999999</c:v>
                </c:pt>
                <c:pt idx="23">
                  <c:v>12.599021003999999</c:v>
                </c:pt>
                <c:pt idx="24">
                  <c:v>17.518531437999997</c:v>
                </c:pt>
                <c:pt idx="25">
                  <c:v>17.020259504000002</c:v>
                </c:pt>
                <c:pt idx="26">
                  <c:v>22.895469831999993</c:v>
                </c:pt>
                <c:pt idx="27">
                  <c:v>20.155757726000012</c:v>
                </c:pt>
                <c:pt idx="28">
                  <c:v>45.692596499999986</c:v>
                </c:pt>
                <c:pt idx="29">
                  <c:v>45.547378478399985</c:v>
                </c:pt>
                <c:pt idx="30">
                  <c:v>48.919857364399988</c:v>
                </c:pt>
                <c:pt idx="31">
                  <c:v>58.499652190000013</c:v>
                </c:pt>
                <c:pt idx="32">
                  <c:v>40.178427128900005</c:v>
                </c:pt>
                <c:pt idx="33">
                  <c:v>42.149934707600011</c:v>
                </c:pt>
                <c:pt idx="34">
                  <c:v>17.405449389000001</c:v>
                </c:pt>
                <c:pt idx="35">
                  <c:v>14.547234578299998</c:v>
                </c:pt>
                <c:pt idx="36">
                  <c:v>27.850446753</c:v>
                </c:pt>
                <c:pt idx="37">
                  <c:v>14.553620813</c:v>
                </c:pt>
                <c:pt idx="38">
                  <c:v>14.647001246599999</c:v>
                </c:pt>
                <c:pt idx="39">
                  <c:v>19.120825304999993</c:v>
                </c:pt>
                <c:pt idx="40">
                  <c:v>17.243108374999998</c:v>
                </c:pt>
              </c:numCache>
            </c:numRef>
          </c:val>
          <c:extLst>
            <c:ext xmlns:c16="http://schemas.microsoft.com/office/drawing/2014/chart" uri="{C3380CC4-5D6E-409C-BE32-E72D297353CC}">
              <c16:uniqueId val="{00000000-9E22-45BA-9333-54EBE03B3E58}"/>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($100M+)'!$O$9</c:f>
              <c:strCache>
                <c:ptCount val="1"/>
                <c:pt idx="0">
                  <c:v>Deal count</c:v>
                </c:pt>
              </c:strCache>
            </c:strRef>
          </c:tx>
          <c:spPr>
            <a:ln w="19050" cap="rnd" cmpd="sng" algn="ctr">
              <a:solidFill>
                <a:schemeClr val="accent3"/>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($100M+)'!$P$9:$BD$9</c:f>
              <c:numCache>
                <c:formatCode>General</c:formatCode>
                <c:ptCount val="41"/>
                <c:pt idx="0">
                  <c:v>18</c:v>
                </c:pt>
                <c:pt idx="1">
                  <c:v>24</c:v>
                </c:pt>
                <c:pt idx="2">
                  <c:v>21</c:v>
                </c:pt>
                <c:pt idx="3">
                  <c:v>26</c:v>
                </c:pt>
                <c:pt idx="4">
                  <c:v>24</c:v>
                </c:pt>
                <c:pt idx="5">
                  <c:v>28</c:v>
                </c:pt>
                <c:pt idx="6">
                  <c:v>37</c:v>
                </c:pt>
                <c:pt idx="7">
                  <c:v>22</c:v>
                </c:pt>
                <c:pt idx="8">
                  <c:v>21</c:v>
                </c:pt>
                <c:pt idx="9">
                  <c:v>24</c:v>
                </c:pt>
                <c:pt idx="10">
                  <c:v>21</c:v>
                </c:pt>
                <c:pt idx="11">
                  <c:v>19</c:v>
                </c:pt>
                <c:pt idx="12">
                  <c:v>16</c:v>
                </c:pt>
                <c:pt idx="13">
                  <c:v>28</c:v>
                </c:pt>
                <c:pt idx="14">
                  <c:v>33</c:v>
                </c:pt>
                <c:pt idx="15">
                  <c:v>35</c:v>
                </c:pt>
                <c:pt idx="16">
                  <c:v>48</c:v>
                </c:pt>
                <c:pt idx="17">
                  <c:v>49</c:v>
                </c:pt>
                <c:pt idx="18">
                  <c:v>60</c:v>
                </c:pt>
                <c:pt idx="19">
                  <c:v>60</c:v>
                </c:pt>
                <c:pt idx="20">
                  <c:v>66</c:v>
                </c:pt>
                <c:pt idx="21">
                  <c:v>70</c:v>
                </c:pt>
                <c:pt idx="22">
                  <c:v>84</c:v>
                </c:pt>
                <c:pt idx="23">
                  <c:v>47</c:v>
                </c:pt>
                <c:pt idx="24">
                  <c:v>73</c:v>
                </c:pt>
                <c:pt idx="25">
                  <c:v>76</c:v>
                </c:pt>
                <c:pt idx="26">
                  <c:v>91</c:v>
                </c:pt>
                <c:pt idx="27">
                  <c:v>101</c:v>
                </c:pt>
                <c:pt idx="28">
                  <c:v>191</c:v>
                </c:pt>
                <c:pt idx="29">
                  <c:v>207</c:v>
                </c:pt>
                <c:pt idx="30">
                  <c:v>205</c:v>
                </c:pt>
                <c:pt idx="31">
                  <c:v>242</c:v>
                </c:pt>
                <c:pt idx="32">
                  <c:v>202</c:v>
                </c:pt>
                <c:pt idx="33">
                  <c:v>157</c:v>
                </c:pt>
                <c:pt idx="34">
                  <c:v>98</c:v>
                </c:pt>
                <c:pt idx="35">
                  <c:v>73</c:v>
                </c:pt>
                <c:pt idx="36">
                  <c:v>56</c:v>
                </c:pt>
                <c:pt idx="37">
                  <c:v>71</c:v>
                </c:pt>
                <c:pt idx="38">
                  <c:v>73</c:v>
                </c:pt>
                <c:pt idx="39">
                  <c:v>64</c:v>
                </c:pt>
                <c:pt idx="40">
                  <c:v>76</c:v>
                </c:pt>
              </c:numCache>
            </c:numRef>
          </c:val>
          <c:smooth val="0"/>
          <c:extLst>
            <c:ext xmlns:c16="http://schemas.microsoft.com/office/drawing/2014/chart" uri="{C3380CC4-5D6E-409C-BE32-E72D297353CC}">
              <c16:uniqueId val="{00000001-9E22-45BA-9333-54EBE03B3E58}"/>
            </c:ext>
          </c:extLst>
        </c:ser>
        <c:ser>
          <c:idx val="2"/>
          <c:order val="2"/>
          <c:tx>
            <c:strRef>
              <c:f>'Mega-Rounds ($100M+)'!$O$10</c:f>
              <c:strCache>
                <c:ptCount val="1"/>
                <c:pt idx="0">
                  <c:v>Pre-seed/Seed</c:v>
                </c:pt>
              </c:strCache>
            </c:strRef>
          </c:tx>
          <c:spPr>
            <a:ln w="19050" cap="rnd" cmpd="sng" algn="ctr">
              <a:solidFill>
                <a:schemeClr val="accent5"/>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($100M+)'!$P$10:$BD$10</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1</c:v>
                </c:pt>
                <c:pt idx="18">
                  <c:v>2</c:v>
                </c:pt>
                <c:pt idx="19">
                  <c:v>0</c:v>
                </c:pt>
                <c:pt idx="20">
                  <c:v>0</c:v>
                </c:pt>
                <c:pt idx="21">
                  <c:v>0</c:v>
                </c:pt>
                <c:pt idx="22">
                  <c:v>0</c:v>
                </c:pt>
                <c:pt idx="23">
                  <c:v>0</c:v>
                </c:pt>
                <c:pt idx="24">
                  <c:v>1</c:v>
                </c:pt>
                <c:pt idx="25">
                  <c:v>1</c:v>
                </c:pt>
                <c:pt idx="26">
                  <c:v>0</c:v>
                </c:pt>
                <c:pt idx="27">
                  <c:v>0</c:v>
                </c:pt>
                <c:pt idx="28">
                  <c:v>2</c:v>
                </c:pt>
                <c:pt idx="29">
                  <c:v>0</c:v>
                </c:pt>
                <c:pt idx="30">
                  <c:v>1</c:v>
                </c:pt>
                <c:pt idx="31">
                  <c:v>0</c:v>
                </c:pt>
                <c:pt idx="32">
                  <c:v>4</c:v>
                </c:pt>
                <c:pt idx="33">
                  <c:v>4</c:v>
                </c:pt>
                <c:pt idx="34">
                  <c:v>4</c:v>
                </c:pt>
                <c:pt idx="35">
                  <c:v>1</c:v>
                </c:pt>
                <c:pt idx="36">
                  <c:v>1</c:v>
                </c:pt>
                <c:pt idx="37">
                  <c:v>0</c:v>
                </c:pt>
                <c:pt idx="38">
                  <c:v>1</c:v>
                </c:pt>
                <c:pt idx="39">
                  <c:v>0</c:v>
                </c:pt>
                <c:pt idx="40">
                  <c:v>1</c:v>
                </c:pt>
              </c:numCache>
            </c:numRef>
          </c:val>
          <c:smooth val="0"/>
          <c:extLst>
            <c:ext xmlns:c16="http://schemas.microsoft.com/office/drawing/2014/chart" uri="{C3380CC4-5D6E-409C-BE32-E72D297353CC}">
              <c16:uniqueId val="{00000002-9E22-45BA-9333-54EBE03B3E58}"/>
            </c:ext>
          </c:extLst>
        </c:ser>
        <c:ser>
          <c:idx val="3"/>
          <c:order val="3"/>
          <c:tx>
            <c:strRef>
              <c:f>'Mega-Rounds ($100M+)'!$O$11</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($100M+)'!$P$11:$BD$11</c:f>
              <c:numCache>
                <c:formatCode>General</c:formatCode>
                <c:ptCount val="41"/>
                <c:pt idx="0">
                  <c:v>4</c:v>
                </c:pt>
                <c:pt idx="1">
                  <c:v>2</c:v>
                </c:pt>
                <c:pt idx="2">
                  <c:v>4</c:v>
                </c:pt>
                <c:pt idx="3">
                  <c:v>3</c:v>
                </c:pt>
                <c:pt idx="4">
                  <c:v>2</c:v>
                </c:pt>
                <c:pt idx="5">
                  <c:v>9</c:v>
                </c:pt>
                <c:pt idx="6">
                  <c:v>7</c:v>
                </c:pt>
                <c:pt idx="7">
                  <c:v>3</c:v>
                </c:pt>
                <c:pt idx="8">
                  <c:v>6</c:v>
                </c:pt>
                <c:pt idx="9">
                  <c:v>7</c:v>
                </c:pt>
                <c:pt idx="10">
                  <c:v>3</c:v>
                </c:pt>
                <c:pt idx="11">
                  <c:v>6</c:v>
                </c:pt>
                <c:pt idx="12">
                  <c:v>5</c:v>
                </c:pt>
                <c:pt idx="13">
                  <c:v>5</c:v>
                </c:pt>
                <c:pt idx="14">
                  <c:v>8</c:v>
                </c:pt>
                <c:pt idx="15">
                  <c:v>11</c:v>
                </c:pt>
                <c:pt idx="16">
                  <c:v>16</c:v>
                </c:pt>
                <c:pt idx="17">
                  <c:v>7</c:v>
                </c:pt>
                <c:pt idx="18">
                  <c:v>8</c:v>
                </c:pt>
                <c:pt idx="19">
                  <c:v>11</c:v>
                </c:pt>
                <c:pt idx="20">
                  <c:v>16</c:v>
                </c:pt>
                <c:pt idx="21">
                  <c:v>12</c:v>
                </c:pt>
                <c:pt idx="22">
                  <c:v>25</c:v>
                </c:pt>
                <c:pt idx="23">
                  <c:v>8</c:v>
                </c:pt>
                <c:pt idx="24">
                  <c:v>16</c:v>
                </c:pt>
                <c:pt idx="25">
                  <c:v>15</c:v>
                </c:pt>
                <c:pt idx="26">
                  <c:v>16</c:v>
                </c:pt>
                <c:pt idx="27">
                  <c:v>21</c:v>
                </c:pt>
                <c:pt idx="28">
                  <c:v>30</c:v>
                </c:pt>
                <c:pt idx="29">
                  <c:v>37</c:v>
                </c:pt>
                <c:pt idx="30">
                  <c:v>43</c:v>
                </c:pt>
                <c:pt idx="31">
                  <c:v>53</c:v>
                </c:pt>
                <c:pt idx="32">
                  <c:v>40</c:v>
                </c:pt>
                <c:pt idx="33">
                  <c:v>40</c:v>
                </c:pt>
                <c:pt idx="34">
                  <c:v>23</c:v>
                </c:pt>
                <c:pt idx="35">
                  <c:v>22</c:v>
                </c:pt>
                <c:pt idx="36">
                  <c:v>20</c:v>
                </c:pt>
                <c:pt idx="37">
                  <c:v>25</c:v>
                </c:pt>
                <c:pt idx="38">
                  <c:v>16</c:v>
                </c:pt>
                <c:pt idx="39">
                  <c:v>16</c:v>
                </c:pt>
                <c:pt idx="40">
                  <c:v>21</c:v>
                </c:pt>
              </c:numCache>
            </c:numRef>
          </c:val>
          <c:smooth val="0"/>
          <c:extLst>
            <c:ext xmlns:c16="http://schemas.microsoft.com/office/drawing/2014/chart" uri="{C3380CC4-5D6E-409C-BE32-E72D297353CC}">
              <c16:uniqueId val="{00000003-9E22-45BA-9333-54EBE03B3E58}"/>
            </c:ext>
          </c:extLst>
        </c:ser>
        <c:ser>
          <c:idx val="4"/>
          <c:order val="4"/>
          <c:tx>
            <c:strRef>
              <c:f>'Mega-Rounds ($100M+)'!$O$12</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($100M+)'!$P$12:$BD$12</c:f>
              <c:numCache>
                <c:formatCode>General</c:formatCode>
                <c:ptCount val="41"/>
                <c:pt idx="0">
                  <c:v>8</c:v>
                </c:pt>
                <c:pt idx="1">
                  <c:v>10</c:v>
                </c:pt>
                <c:pt idx="2">
                  <c:v>9</c:v>
                </c:pt>
                <c:pt idx="3">
                  <c:v>14</c:v>
                </c:pt>
                <c:pt idx="4">
                  <c:v>11</c:v>
                </c:pt>
                <c:pt idx="5">
                  <c:v>9</c:v>
                </c:pt>
                <c:pt idx="6">
                  <c:v>13</c:v>
                </c:pt>
                <c:pt idx="7">
                  <c:v>7</c:v>
                </c:pt>
                <c:pt idx="8">
                  <c:v>10</c:v>
                </c:pt>
                <c:pt idx="9">
                  <c:v>12</c:v>
                </c:pt>
                <c:pt idx="10">
                  <c:v>13</c:v>
                </c:pt>
                <c:pt idx="11">
                  <c:v>7</c:v>
                </c:pt>
                <c:pt idx="12">
                  <c:v>5</c:v>
                </c:pt>
                <c:pt idx="13">
                  <c:v>11</c:v>
                </c:pt>
                <c:pt idx="14">
                  <c:v>13</c:v>
                </c:pt>
                <c:pt idx="15">
                  <c:v>15</c:v>
                </c:pt>
                <c:pt idx="16">
                  <c:v>18</c:v>
                </c:pt>
                <c:pt idx="17">
                  <c:v>22</c:v>
                </c:pt>
                <c:pt idx="18">
                  <c:v>25</c:v>
                </c:pt>
                <c:pt idx="19">
                  <c:v>26</c:v>
                </c:pt>
                <c:pt idx="20">
                  <c:v>27</c:v>
                </c:pt>
                <c:pt idx="21">
                  <c:v>30</c:v>
                </c:pt>
                <c:pt idx="22">
                  <c:v>31</c:v>
                </c:pt>
                <c:pt idx="23">
                  <c:v>19</c:v>
                </c:pt>
                <c:pt idx="24">
                  <c:v>32</c:v>
                </c:pt>
                <c:pt idx="25">
                  <c:v>34</c:v>
                </c:pt>
                <c:pt idx="26">
                  <c:v>37</c:v>
                </c:pt>
                <c:pt idx="27">
                  <c:v>37</c:v>
                </c:pt>
                <c:pt idx="28">
                  <c:v>104</c:v>
                </c:pt>
                <c:pt idx="29">
                  <c:v>96</c:v>
                </c:pt>
                <c:pt idx="30">
                  <c:v>100</c:v>
                </c:pt>
                <c:pt idx="31">
                  <c:v>112</c:v>
                </c:pt>
                <c:pt idx="32">
                  <c:v>99</c:v>
                </c:pt>
                <c:pt idx="33">
                  <c:v>72</c:v>
                </c:pt>
                <c:pt idx="34">
                  <c:v>44</c:v>
                </c:pt>
                <c:pt idx="35">
                  <c:v>24</c:v>
                </c:pt>
                <c:pt idx="36">
                  <c:v>19</c:v>
                </c:pt>
                <c:pt idx="37">
                  <c:v>28</c:v>
                </c:pt>
                <c:pt idx="38">
                  <c:v>34</c:v>
                </c:pt>
                <c:pt idx="39">
                  <c:v>27</c:v>
                </c:pt>
                <c:pt idx="40">
                  <c:v>37</c:v>
                </c:pt>
              </c:numCache>
            </c:numRef>
          </c:val>
          <c:smooth val="0"/>
          <c:extLst>
            <c:ext xmlns:c16="http://schemas.microsoft.com/office/drawing/2014/chart" uri="{C3380CC4-5D6E-409C-BE32-E72D297353CC}">
              <c16:uniqueId val="{00000004-9E22-45BA-9333-54EBE03B3E58}"/>
            </c:ext>
          </c:extLst>
        </c:ser>
        <c:ser>
          <c:idx val="5"/>
          <c:order val="5"/>
          <c:tx>
            <c:strRef>
              <c:f>'Mega-Rounds ($100M+)'!$O$13</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($100M+)'!$P$13:$BD$13</c:f>
              <c:numCache>
                <c:formatCode>General</c:formatCode>
                <c:ptCount val="41"/>
                <c:pt idx="0">
                  <c:v>6</c:v>
                </c:pt>
                <c:pt idx="1">
                  <c:v>12</c:v>
                </c:pt>
                <c:pt idx="2">
                  <c:v>8</c:v>
                </c:pt>
                <c:pt idx="3">
                  <c:v>9</c:v>
                </c:pt>
                <c:pt idx="4">
                  <c:v>11</c:v>
                </c:pt>
                <c:pt idx="5">
                  <c:v>10</c:v>
                </c:pt>
                <c:pt idx="6">
                  <c:v>17</c:v>
                </c:pt>
                <c:pt idx="7">
                  <c:v>12</c:v>
                </c:pt>
                <c:pt idx="8">
                  <c:v>5</c:v>
                </c:pt>
                <c:pt idx="9">
                  <c:v>5</c:v>
                </c:pt>
                <c:pt idx="10">
                  <c:v>5</c:v>
                </c:pt>
                <c:pt idx="11">
                  <c:v>6</c:v>
                </c:pt>
                <c:pt idx="12">
                  <c:v>6</c:v>
                </c:pt>
                <c:pt idx="13">
                  <c:v>12</c:v>
                </c:pt>
                <c:pt idx="14">
                  <c:v>12</c:v>
                </c:pt>
                <c:pt idx="15">
                  <c:v>9</c:v>
                </c:pt>
                <c:pt idx="16">
                  <c:v>13</c:v>
                </c:pt>
                <c:pt idx="17">
                  <c:v>19</c:v>
                </c:pt>
                <c:pt idx="18">
                  <c:v>25</c:v>
                </c:pt>
                <c:pt idx="19">
                  <c:v>22</c:v>
                </c:pt>
                <c:pt idx="20">
                  <c:v>23</c:v>
                </c:pt>
                <c:pt idx="21">
                  <c:v>28</c:v>
                </c:pt>
                <c:pt idx="22">
                  <c:v>28</c:v>
                </c:pt>
                <c:pt idx="23">
                  <c:v>20</c:v>
                </c:pt>
                <c:pt idx="24">
                  <c:v>24</c:v>
                </c:pt>
                <c:pt idx="25">
                  <c:v>26</c:v>
                </c:pt>
                <c:pt idx="26">
                  <c:v>38</c:v>
                </c:pt>
                <c:pt idx="27">
                  <c:v>43</c:v>
                </c:pt>
                <c:pt idx="28">
                  <c:v>55</c:v>
                </c:pt>
                <c:pt idx="29">
                  <c:v>74</c:v>
                </c:pt>
                <c:pt idx="30">
                  <c:v>61</c:v>
                </c:pt>
                <c:pt idx="31">
                  <c:v>77</c:v>
                </c:pt>
                <c:pt idx="32">
                  <c:v>59</c:v>
                </c:pt>
                <c:pt idx="33">
                  <c:v>41</c:v>
                </c:pt>
                <c:pt idx="34">
                  <c:v>27</c:v>
                </c:pt>
                <c:pt idx="35">
                  <c:v>26</c:v>
                </c:pt>
                <c:pt idx="36">
                  <c:v>16</c:v>
                </c:pt>
                <c:pt idx="37">
                  <c:v>18</c:v>
                </c:pt>
                <c:pt idx="38">
                  <c:v>22</c:v>
                </c:pt>
                <c:pt idx="39">
                  <c:v>21</c:v>
                </c:pt>
                <c:pt idx="40">
                  <c:v>17</c:v>
                </c:pt>
              </c:numCache>
            </c:numRef>
          </c:val>
          <c:smooth val="0"/>
          <c:extLst>
            <c:ext xmlns:c16="http://schemas.microsoft.com/office/drawing/2014/chart" uri="{C3380CC4-5D6E-409C-BE32-E72D297353CC}">
              <c16:uniqueId val="{00000005-9E22-45BA-9333-54EBE03B3E5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Region'!$B$8</c:f>
              <c:strCache>
                <c:ptCount val="1"/>
                <c:pt idx="0">
                  <c:v>Great Lakes</c:v>
                </c:pt>
              </c:strCache>
            </c:strRef>
          </c:tx>
          <c:spPr>
            <a:solidFill>
              <a:srgbClr val="051C38"/>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Region'!$C$8:$M$8</c:f>
              <c:numCache>
                <c:formatCode>#,##0</c:formatCode>
                <c:ptCount val="11"/>
                <c:pt idx="0">
                  <c:v>915</c:v>
                </c:pt>
                <c:pt idx="1">
                  <c:v>1009</c:v>
                </c:pt>
                <c:pt idx="2">
                  <c:v>939</c:v>
                </c:pt>
                <c:pt idx="3">
                  <c:v>941</c:v>
                </c:pt>
                <c:pt idx="4">
                  <c:v>1059</c:v>
                </c:pt>
                <c:pt idx="5">
                  <c:v>1074</c:v>
                </c:pt>
                <c:pt idx="6">
                  <c:v>1125</c:v>
                </c:pt>
                <c:pt idx="7">
                  <c:v>1433</c:v>
                </c:pt>
                <c:pt idx="8">
                  <c:v>1339</c:v>
                </c:pt>
                <c:pt idx="9">
                  <c:v>1202</c:v>
                </c:pt>
                <c:pt idx="10">
                  <c:v>237</c:v>
                </c:pt>
              </c:numCache>
            </c:numRef>
          </c:val>
          <c:extLst>
            <c:ext xmlns:c16="http://schemas.microsoft.com/office/drawing/2014/chart" uri="{C3380CC4-5D6E-409C-BE32-E72D297353CC}">
              <c16:uniqueId val="{00000000-CAC4-4163-8739-2FDCF6497799}"/>
            </c:ext>
          </c:extLst>
        </c:ser>
        <c:ser>
          <c:idx val="1"/>
          <c:order val="1"/>
          <c:tx>
            <c:strRef>
              <c:f>'Deals x Region'!$B$9</c:f>
              <c:strCache>
                <c:ptCount val="1"/>
                <c:pt idx="0">
                  <c:v>Mid-Atlantic</c:v>
                </c:pt>
              </c:strCache>
            </c:strRef>
          </c:tx>
          <c:spPr>
            <a:solidFill>
              <a:schemeClr val="accent1"/>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Region'!$C$9:$M$9</c:f>
              <c:numCache>
                <c:formatCode>#,##0</c:formatCode>
                <c:ptCount val="11"/>
                <c:pt idx="0">
                  <c:v>2232</c:v>
                </c:pt>
                <c:pt idx="1">
                  <c:v>2363</c:v>
                </c:pt>
                <c:pt idx="2">
                  <c:v>2262</c:v>
                </c:pt>
                <c:pt idx="3">
                  <c:v>2408</c:v>
                </c:pt>
                <c:pt idx="4">
                  <c:v>2618</c:v>
                </c:pt>
                <c:pt idx="5">
                  <c:v>2957</c:v>
                </c:pt>
                <c:pt idx="6">
                  <c:v>2954</c:v>
                </c:pt>
                <c:pt idx="7">
                  <c:v>4366</c:v>
                </c:pt>
                <c:pt idx="8">
                  <c:v>4183</c:v>
                </c:pt>
                <c:pt idx="9">
                  <c:v>3568</c:v>
                </c:pt>
                <c:pt idx="10">
                  <c:v>689</c:v>
                </c:pt>
              </c:numCache>
            </c:numRef>
          </c:val>
          <c:extLst>
            <c:ext xmlns:c16="http://schemas.microsoft.com/office/drawing/2014/chart" uri="{C3380CC4-5D6E-409C-BE32-E72D297353CC}">
              <c16:uniqueId val="{00000001-CAC4-4163-8739-2FDCF6497799}"/>
            </c:ext>
          </c:extLst>
        </c:ser>
        <c:ser>
          <c:idx val="2"/>
          <c:order val="2"/>
          <c:tx>
            <c:strRef>
              <c:f>'Deals x Region'!$B$10</c:f>
              <c:strCache>
                <c:ptCount val="1"/>
                <c:pt idx="0">
                  <c:v>Midwest</c:v>
                </c:pt>
              </c:strCache>
            </c:strRef>
          </c:tx>
          <c:spPr>
            <a:solidFill>
              <a:schemeClr val="accent2"/>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Region'!$C$10:$M$10</c:f>
              <c:numCache>
                <c:formatCode>#,##0</c:formatCode>
                <c:ptCount val="11"/>
                <c:pt idx="0">
                  <c:v>217</c:v>
                </c:pt>
                <c:pt idx="1">
                  <c:v>238</c:v>
                </c:pt>
                <c:pt idx="2">
                  <c:v>202</c:v>
                </c:pt>
                <c:pt idx="3">
                  <c:v>202</c:v>
                </c:pt>
                <c:pt idx="4">
                  <c:v>206</c:v>
                </c:pt>
                <c:pt idx="5">
                  <c:v>215</c:v>
                </c:pt>
                <c:pt idx="6">
                  <c:v>230</c:v>
                </c:pt>
                <c:pt idx="7">
                  <c:v>293</c:v>
                </c:pt>
                <c:pt idx="8">
                  <c:v>249</c:v>
                </c:pt>
                <c:pt idx="9">
                  <c:v>258</c:v>
                </c:pt>
                <c:pt idx="10">
                  <c:v>53</c:v>
                </c:pt>
              </c:numCache>
            </c:numRef>
          </c:val>
          <c:extLst>
            <c:ext xmlns:c16="http://schemas.microsoft.com/office/drawing/2014/chart" uri="{C3380CC4-5D6E-409C-BE32-E72D297353CC}">
              <c16:uniqueId val="{00000002-CAC4-4163-8739-2FDCF6497799}"/>
            </c:ext>
          </c:extLst>
        </c:ser>
        <c:ser>
          <c:idx val="3"/>
          <c:order val="3"/>
          <c:tx>
            <c:strRef>
              <c:f>'Deals x Region'!$B$11</c:f>
              <c:strCache>
                <c:ptCount val="1"/>
                <c:pt idx="0">
                  <c:v>Mountain</c:v>
                </c:pt>
              </c:strCache>
            </c:strRef>
          </c:tx>
          <c:spPr>
            <a:solidFill>
              <a:schemeClr val="accent3"/>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Region'!$C$11:$M$11</c:f>
              <c:numCache>
                <c:formatCode>#,##0</c:formatCode>
                <c:ptCount val="11"/>
                <c:pt idx="0">
                  <c:v>806</c:v>
                </c:pt>
                <c:pt idx="1">
                  <c:v>894</c:v>
                </c:pt>
                <c:pt idx="2">
                  <c:v>762</c:v>
                </c:pt>
                <c:pt idx="3">
                  <c:v>862</c:v>
                </c:pt>
                <c:pt idx="4">
                  <c:v>831</c:v>
                </c:pt>
                <c:pt idx="5">
                  <c:v>1036</c:v>
                </c:pt>
                <c:pt idx="6">
                  <c:v>987</c:v>
                </c:pt>
                <c:pt idx="7">
                  <c:v>1291</c:v>
                </c:pt>
                <c:pt idx="8">
                  <c:v>1184</c:v>
                </c:pt>
                <c:pt idx="9">
                  <c:v>945</c:v>
                </c:pt>
                <c:pt idx="10">
                  <c:v>190</c:v>
                </c:pt>
              </c:numCache>
            </c:numRef>
          </c:val>
          <c:extLst>
            <c:ext xmlns:c16="http://schemas.microsoft.com/office/drawing/2014/chart" uri="{C3380CC4-5D6E-409C-BE32-E72D297353CC}">
              <c16:uniqueId val="{00000003-CAC4-4163-8739-2FDCF6497799}"/>
            </c:ext>
          </c:extLst>
        </c:ser>
        <c:ser>
          <c:idx val="4"/>
          <c:order val="4"/>
          <c:tx>
            <c:strRef>
              <c:f>'Deals x Region'!$B$12</c:f>
              <c:strCache>
                <c:ptCount val="1"/>
                <c:pt idx="0">
                  <c:v>New England</c:v>
                </c:pt>
              </c:strCache>
            </c:strRef>
          </c:tx>
          <c:spPr>
            <a:solidFill>
              <a:schemeClr val="accent4"/>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Region'!$C$12:$M$12</c:f>
              <c:numCache>
                <c:formatCode>#,##0</c:formatCode>
                <c:ptCount val="11"/>
                <c:pt idx="0">
                  <c:v>899</c:v>
                </c:pt>
                <c:pt idx="1">
                  <c:v>1012</c:v>
                </c:pt>
                <c:pt idx="2">
                  <c:v>895</c:v>
                </c:pt>
                <c:pt idx="3">
                  <c:v>1021</c:v>
                </c:pt>
                <c:pt idx="4">
                  <c:v>1066</c:v>
                </c:pt>
                <c:pt idx="5">
                  <c:v>1116</c:v>
                </c:pt>
                <c:pt idx="6">
                  <c:v>1184</c:v>
                </c:pt>
                <c:pt idx="7">
                  <c:v>1506</c:v>
                </c:pt>
                <c:pt idx="8">
                  <c:v>1405</c:v>
                </c:pt>
                <c:pt idx="9">
                  <c:v>1126</c:v>
                </c:pt>
                <c:pt idx="10">
                  <c:v>220</c:v>
                </c:pt>
              </c:numCache>
            </c:numRef>
          </c:val>
          <c:extLst>
            <c:ext xmlns:c16="http://schemas.microsoft.com/office/drawing/2014/chart" uri="{C3380CC4-5D6E-409C-BE32-E72D297353CC}">
              <c16:uniqueId val="{00000004-CAC4-4163-8739-2FDCF6497799}"/>
            </c:ext>
          </c:extLst>
        </c:ser>
        <c:ser>
          <c:idx val="5"/>
          <c:order val="5"/>
          <c:tx>
            <c:strRef>
              <c:f>'Deals x Region'!$B$13</c:f>
              <c:strCache>
                <c:ptCount val="1"/>
                <c:pt idx="0">
                  <c:v>South</c:v>
                </c:pt>
              </c:strCache>
            </c:strRef>
          </c:tx>
          <c:spPr>
            <a:solidFill>
              <a:srgbClr val="F5C914"/>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Region'!$C$13:$M$13</c:f>
              <c:numCache>
                <c:formatCode>#,##0</c:formatCode>
                <c:ptCount val="11"/>
                <c:pt idx="0">
                  <c:v>925</c:v>
                </c:pt>
                <c:pt idx="1">
                  <c:v>1019</c:v>
                </c:pt>
                <c:pt idx="2">
                  <c:v>928</c:v>
                </c:pt>
                <c:pt idx="3">
                  <c:v>965</c:v>
                </c:pt>
                <c:pt idx="4">
                  <c:v>970</c:v>
                </c:pt>
                <c:pt idx="5">
                  <c:v>1058</c:v>
                </c:pt>
                <c:pt idx="6">
                  <c:v>1051</c:v>
                </c:pt>
                <c:pt idx="7">
                  <c:v>1387</c:v>
                </c:pt>
                <c:pt idx="8">
                  <c:v>1351</c:v>
                </c:pt>
                <c:pt idx="9">
                  <c:v>1181</c:v>
                </c:pt>
                <c:pt idx="10">
                  <c:v>207</c:v>
                </c:pt>
              </c:numCache>
            </c:numRef>
          </c:val>
          <c:extLst>
            <c:ext xmlns:c16="http://schemas.microsoft.com/office/drawing/2014/chart" uri="{C3380CC4-5D6E-409C-BE32-E72D297353CC}">
              <c16:uniqueId val="{00000005-CAC4-4163-8739-2FDCF6497799}"/>
            </c:ext>
          </c:extLst>
        </c:ser>
        <c:ser>
          <c:idx val="6"/>
          <c:order val="6"/>
          <c:tx>
            <c:strRef>
              <c:f>'Deals x Region'!$B$14</c:f>
              <c:strCache>
                <c:ptCount val="1"/>
                <c:pt idx="0">
                  <c:v>Southeast</c:v>
                </c:pt>
              </c:strCache>
            </c:strRef>
          </c:tx>
          <c:spPr>
            <a:solidFill>
              <a:srgbClr val="E38E1D"/>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Region'!$C$14:$M$14</c:f>
              <c:numCache>
                <c:formatCode>#,##0</c:formatCode>
                <c:ptCount val="11"/>
                <c:pt idx="0">
                  <c:v>810</c:v>
                </c:pt>
                <c:pt idx="1">
                  <c:v>874</c:v>
                </c:pt>
                <c:pt idx="2">
                  <c:v>810</c:v>
                </c:pt>
                <c:pt idx="3">
                  <c:v>901</c:v>
                </c:pt>
                <c:pt idx="4">
                  <c:v>971</c:v>
                </c:pt>
                <c:pt idx="5">
                  <c:v>1026</c:v>
                </c:pt>
                <c:pt idx="6">
                  <c:v>1056</c:v>
                </c:pt>
                <c:pt idx="7">
                  <c:v>1606</c:v>
                </c:pt>
                <c:pt idx="8">
                  <c:v>1565</c:v>
                </c:pt>
                <c:pt idx="9">
                  <c:v>1238</c:v>
                </c:pt>
                <c:pt idx="10">
                  <c:v>280</c:v>
                </c:pt>
              </c:numCache>
            </c:numRef>
          </c:val>
          <c:extLst>
            <c:ext xmlns:c16="http://schemas.microsoft.com/office/drawing/2014/chart" uri="{C3380CC4-5D6E-409C-BE32-E72D297353CC}">
              <c16:uniqueId val="{00000006-CAC4-4163-8739-2FDCF6497799}"/>
            </c:ext>
          </c:extLst>
        </c:ser>
        <c:ser>
          <c:idx val="7"/>
          <c:order val="7"/>
          <c:tx>
            <c:strRef>
              <c:f>'Deals x Region'!$B$15</c:f>
              <c:strCache>
                <c:ptCount val="1"/>
                <c:pt idx="0">
                  <c:v>West Coast</c:v>
                </c:pt>
              </c:strCache>
            </c:strRef>
          </c:tx>
          <c:spPr>
            <a:solidFill>
              <a:srgbClr val="C0BCB2"/>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Region'!$C$15:$M$15</c:f>
              <c:numCache>
                <c:formatCode>#,##0</c:formatCode>
                <c:ptCount val="11"/>
                <c:pt idx="0">
                  <c:v>4353</c:v>
                </c:pt>
                <c:pt idx="1">
                  <c:v>4458</c:v>
                </c:pt>
                <c:pt idx="2">
                  <c:v>4202</c:v>
                </c:pt>
                <c:pt idx="3">
                  <c:v>4554</c:v>
                </c:pt>
                <c:pt idx="4">
                  <c:v>4861</c:v>
                </c:pt>
                <c:pt idx="5">
                  <c:v>5146</c:v>
                </c:pt>
                <c:pt idx="6">
                  <c:v>5144</c:v>
                </c:pt>
                <c:pt idx="7">
                  <c:v>7145</c:v>
                </c:pt>
                <c:pt idx="8">
                  <c:v>6358</c:v>
                </c:pt>
                <c:pt idx="9">
                  <c:v>4900</c:v>
                </c:pt>
                <c:pt idx="10">
                  <c:v>987</c:v>
                </c:pt>
              </c:numCache>
            </c:numRef>
          </c:val>
          <c:extLst>
            <c:ext xmlns:c16="http://schemas.microsoft.com/office/drawing/2014/chart" uri="{C3380CC4-5D6E-409C-BE32-E72D297353CC}">
              <c16:uniqueId val="{00000007-CAC4-4163-8739-2FDCF6497799}"/>
            </c:ext>
          </c:extLst>
        </c:ser>
        <c:ser>
          <c:idx val="8"/>
          <c:order val="8"/>
          <c:tx>
            <c:strRef>
              <c:f>'Deals x Region'!$B$16</c:f>
              <c:strCache>
                <c:ptCount val="1"/>
                <c:pt idx="0">
                  <c:v>Other Territory</c:v>
                </c:pt>
              </c:strCache>
            </c:strRef>
          </c:tx>
          <c:spPr>
            <a:solidFill>
              <a:srgbClr val="78766F"/>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Region'!$C$16:$M$16</c:f>
              <c:numCache>
                <c:formatCode>#,##0</c:formatCode>
                <c:ptCount val="11"/>
                <c:pt idx="0">
                  <c:v>5</c:v>
                </c:pt>
                <c:pt idx="1">
                  <c:v>5</c:v>
                </c:pt>
                <c:pt idx="2">
                  <c:v>6</c:v>
                </c:pt>
                <c:pt idx="3">
                  <c:v>11</c:v>
                </c:pt>
                <c:pt idx="4">
                  <c:v>10</c:v>
                </c:pt>
                <c:pt idx="5">
                  <c:v>14</c:v>
                </c:pt>
                <c:pt idx="6">
                  <c:v>18</c:v>
                </c:pt>
                <c:pt idx="7">
                  <c:v>21</c:v>
                </c:pt>
                <c:pt idx="8">
                  <c:v>35</c:v>
                </c:pt>
                <c:pt idx="9">
                  <c:v>17</c:v>
                </c:pt>
                <c:pt idx="10">
                  <c:v>2</c:v>
                </c:pt>
              </c:numCache>
            </c:numRef>
          </c:val>
          <c:extLst>
            <c:ext xmlns:c16="http://schemas.microsoft.com/office/drawing/2014/chart" uri="{C3380CC4-5D6E-409C-BE32-E72D297353CC}">
              <c16:uniqueId val="{00000008-CAC4-4163-8739-2FDCF649779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Region'!$O$9</c:f>
              <c:strCache>
                <c:ptCount val="1"/>
                <c:pt idx="0">
                  <c:v>Great Lakes</c:v>
                </c:pt>
              </c:strCache>
            </c:strRef>
          </c:tx>
          <c:spPr>
            <a:solidFill>
              <a:srgbClr val="051C38"/>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Region'!$T$9:$BD$9</c:f>
              <c:numCache>
                <c:formatCode>#,##0</c:formatCode>
                <c:ptCount val="37"/>
                <c:pt idx="0">
                  <c:v>282</c:v>
                </c:pt>
                <c:pt idx="1">
                  <c:v>249</c:v>
                </c:pt>
                <c:pt idx="2">
                  <c:v>226</c:v>
                </c:pt>
                <c:pt idx="3">
                  <c:v>252</c:v>
                </c:pt>
                <c:pt idx="4">
                  <c:v>276</c:v>
                </c:pt>
                <c:pt idx="5">
                  <c:v>251</c:v>
                </c:pt>
                <c:pt idx="6">
                  <c:v>206</c:v>
                </c:pt>
                <c:pt idx="7">
                  <c:v>206</c:v>
                </c:pt>
                <c:pt idx="8">
                  <c:v>245</c:v>
                </c:pt>
                <c:pt idx="9">
                  <c:v>256</c:v>
                </c:pt>
                <c:pt idx="10">
                  <c:v>233</c:v>
                </c:pt>
                <c:pt idx="11">
                  <c:v>207</c:v>
                </c:pt>
                <c:pt idx="12">
                  <c:v>289</c:v>
                </c:pt>
                <c:pt idx="13">
                  <c:v>232</c:v>
                </c:pt>
                <c:pt idx="14">
                  <c:v>255</c:v>
                </c:pt>
                <c:pt idx="15">
                  <c:v>283</c:v>
                </c:pt>
                <c:pt idx="16">
                  <c:v>296</c:v>
                </c:pt>
                <c:pt idx="17">
                  <c:v>249</c:v>
                </c:pt>
                <c:pt idx="18">
                  <c:v>253</c:v>
                </c:pt>
                <c:pt idx="19">
                  <c:v>276</c:v>
                </c:pt>
                <c:pt idx="20">
                  <c:v>324</c:v>
                </c:pt>
                <c:pt idx="21">
                  <c:v>266</c:v>
                </c:pt>
                <c:pt idx="22">
                  <c:v>217</c:v>
                </c:pt>
                <c:pt idx="23">
                  <c:v>318</c:v>
                </c:pt>
                <c:pt idx="24">
                  <c:v>379</c:v>
                </c:pt>
                <c:pt idx="25">
                  <c:v>315</c:v>
                </c:pt>
                <c:pt idx="26">
                  <c:v>347</c:v>
                </c:pt>
                <c:pt idx="27">
                  <c:v>392</c:v>
                </c:pt>
                <c:pt idx="28">
                  <c:v>401</c:v>
                </c:pt>
                <c:pt idx="29">
                  <c:v>312</c:v>
                </c:pt>
                <c:pt idx="30">
                  <c:v>314</c:v>
                </c:pt>
                <c:pt idx="31">
                  <c:v>312</c:v>
                </c:pt>
                <c:pt idx="32">
                  <c:v>349</c:v>
                </c:pt>
                <c:pt idx="33">
                  <c:v>325</c:v>
                </c:pt>
                <c:pt idx="34">
                  <c:v>246</c:v>
                </c:pt>
                <c:pt idx="35">
                  <c:v>282</c:v>
                </c:pt>
                <c:pt idx="36">
                  <c:v>237</c:v>
                </c:pt>
              </c:numCache>
            </c:numRef>
          </c:val>
          <c:extLst>
            <c:ext xmlns:c16="http://schemas.microsoft.com/office/drawing/2014/chart" uri="{C3380CC4-5D6E-409C-BE32-E72D297353CC}">
              <c16:uniqueId val="{00000000-70FF-4EB7-9E9E-55E94102F4AE}"/>
            </c:ext>
          </c:extLst>
        </c:ser>
        <c:ser>
          <c:idx val="1"/>
          <c:order val="1"/>
          <c:tx>
            <c:strRef>
              <c:f>'Deals x Region'!$O$10</c:f>
              <c:strCache>
                <c:ptCount val="1"/>
                <c:pt idx="0">
                  <c:v>Mid-Atlantic</c:v>
                </c:pt>
              </c:strCache>
            </c:strRef>
          </c:tx>
          <c:spPr>
            <a:solidFill>
              <a:schemeClr val="accent1"/>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Region'!$T$10:$BD$10</c:f>
              <c:numCache>
                <c:formatCode>#,##0</c:formatCode>
                <c:ptCount val="37"/>
                <c:pt idx="0">
                  <c:v>622</c:v>
                </c:pt>
                <c:pt idx="1">
                  <c:v>627</c:v>
                </c:pt>
                <c:pt idx="2">
                  <c:v>567</c:v>
                </c:pt>
                <c:pt idx="3">
                  <c:v>547</c:v>
                </c:pt>
                <c:pt idx="4">
                  <c:v>676</c:v>
                </c:pt>
                <c:pt idx="5">
                  <c:v>526</c:v>
                </c:pt>
                <c:pt idx="6">
                  <c:v>513</c:v>
                </c:pt>
                <c:pt idx="7">
                  <c:v>547</c:v>
                </c:pt>
                <c:pt idx="8">
                  <c:v>649</c:v>
                </c:pt>
                <c:pt idx="9">
                  <c:v>584</c:v>
                </c:pt>
                <c:pt idx="10">
                  <c:v>580</c:v>
                </c:pt>
                <c:pt idx="11">
                  <c:v>595</c:v>
                </c:pt>
                <c:pt idx="12">
                  <c:v>714</c:v>
                </c:pt>
                <c:pt idx="13">
                  <c:v>620</c:v>
                </c:pt>
                <c:pt idx="14">
                  <c:v>610</c:v>
                </c:pt>
                <c:pt idx="15">
                  <c:v>674</c:v>
                </c:pt>
                <c:pt idx="16">
                  <c:v>803</c:v>
                </c:pt>
                <c:pt idx="17">
                  <c:v>731</c:v>
                </c:pt>
                <c:pt idx="18">
                  <c:v>737</c:v>
                </c:pt>
                <c:pt idx="19">
                  <c:v>686</c:v>
                </c:pt>
                <c:pt idx="20">
                  <c:v>830</c:v>
                </c:pt>
                <c:pt idx="21">
                  <c:v>661</c:v>
                </c:pt>
                <c:pt idx="22">
                  <c:v>702</c:v>
                </c:pt>
                <c:pt idx="23">
                  <c:v>761</c:v>
                </c:pt>
                <c:pt idx="24">
                  <c:v>1132</c:v>
                </c:pt>
                <c:pt idx="25">
                  <c:v>1071</c:v>
                </c:pt>
                <c:pt idx="26">
                  <c:v>1054</c:v>
                </c:pt>
                <c:pt idx="27">
                  <c:v>1109</c:v>
                </c:pt>
                <c:pt idx="28">
                  <c:v>1304</c:v>
                </c:pt>
                <c:pt idx="29">
                  <c:v>1080</c:v>
                </c:pt>
                <c:pt idx="30">
                  <c:v>930</c:v>
                </c:pt>
                <c:pt idx="31">
                  <c:v>869</c:v>
                </c:pt>
                <c:pt idx="32">
                  <c:v>1002</c:v>
                </c:pt>
                <c:pt idx="33">
                  <c:v>950</c:v>
                </c:pt>
                <c:pt idx="34">
                  <c:v>807</c:v>
                </c:pt>
                <c:pt idx="35">
                  <c:v>809</c:v>
                </c:pt>
                <c:pt idx="36">
                  <c:v>689</c:v>
                </c:pt>
              </c:numCache>
            </c:numRef>
          </c:val>
          <c:extLst>
            <c:ext xmlns:c16="http://schemas.microsoft.com/office/drawing/2014/chart" uri="{C3380CC4-5D6E-409C-BE32-E72D297353CC}">
              <c16:uniqueId val="{00000001-70FF-4EB7-9E9E-55E94102F4AE}"/>
            </c:ext>
          </c:extLst>
        </c:ser>
        <c:ser>
          <c:idx val="2"/>
          <c:order val="2"/>
          <c:tx>
            <c:strRef>
              <c:f>'Deals x Region'!$O$11</c:f>
              <c:strCache>
                <c:ptCount val="1"/>
                <c:pt idx="0">
                  <c:v>Midwest</c:v>
                </c:pt>
              </c:strCache>
            </c:strRef>
          </c:tx>
          <c:spPr>
            <a:solidFill>
              <a:schemeClr val="accent2"/>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Region'!$T$11:$BD$11</c:f>
              <c:numCache>
                <c:formatCode>#,##0</c:formatCode>
                <c:ptCount val="37"/>
                <c:pt idx="0">
                  <c:v>73</c:v>
                </c:pt>
                <c:pt idx="1">
                  <c:v>63</c:v>
                </c:pt>
                <c:pt idx="2">
                  <c:v>43</c:v>
                </c:pt>
                <c:pt idx="3">
                  <c:v>59</c:v>
                </c:pt>
                <c:pt idx="4">
                  <c:v>75</c:v>
                </c:pt>
                <c:pt idx="5">
                  <c:v>44</c:v>
                </c:pt>
                <c:pt idx="6">
                  <c:v>40</c:v>
                </c:pt>
                <c:pt idx="7">
                  <c:v>43</c:v>
                </c:pt>
                <c:pt idx="8">
                  <c:v>54</c:v>
                </c:pt>
                <c:pt idx="9">
                  <c:v>57</c:v>
                </c:pt>
                <c:pt idx="10">
                  <c:v>36</c:v>
                </c:pt>
                <c:pt idx="11">
                  <c:v>55</c:v>
                </c:pt>
                <c:pt idx="12">
                  <c:v>54</c:v>
                </c:pt>
                <c:pt idx="13">
                  <c:v>46</c:v>
                </c:pt>
                <c:pt idx="14">
                  <c:v>50</c:v>
                </c:pt>
                <c:pt idx="15">
                  <c:v>56</c:v>
                </c:pt>
                <c:pt idx="16">
                  <c:v>55</c:v>
                </c:pt>
                <c:pt idx="17">
                  <c:v>39</c:v>
                </c:pt>
                <c:pt idx="18">
                  <c:v>61</c:v>
                </c:pt>
                <c:pt idx="19">
                  <c:v>60</c:v>
                </c:pt>
                <c:pt idx="20">
                  <c:v>52</c:v>
                </c:pt>
                <c:pt idx="21">
                  <c:v>61</c:v>
                </c:pt>
                <c:pt idx="22">
                  <c:v>60</c:v>
                </c:pt>
                <c:pt idx="23">
                  <c:v>57</c:v>
                </c:pt>
                <c:pt idx="24">
                  <c:v>78</c:v>
                </c:pt>
                <c:pt idx="25">
                  <c:v>64</c:v>
                </c:pt>
                <c:pt idx="26">
                  <c:v>66</c:v>
                </c:pt>
                <c:pt idx="27">
                  <c:v>85</c:v>
                </c:pt>
                <c:pt idx="28">
                  <c:v>69</c:v>
                </c:pt>
                <c:pt idx="29">
                  <c:v>61</c:v>
                </c:pt>
                <c:pt idx="30">
                  <c:v>60</c:v>
                </c:pt>
                <c:pt idx="31">
                  <c:v>59</c:v>
                </c:pt>
                <c:pt idx="32">
                  <c:v>68</c:v>
                </c:pt>
                <c:pt idx="33">
                  <c:v>63</c:v>
                </c:pt>
                <c:pt idx="34">
                  <c:v>72</c:v>
                </c:pt>
                <c:pt idx="35">
                  <c:v>55</c:v>
                </c:pt>
                <c:pt idx="36">
                  <c:v>53</c:v>
                </c:pt>
              </c:numCache>
            </c:numRef>
          </c:val>
          <c:extLst>
            <c:ext xmlns:c16="http://schemas.microsoft.com/office/drawing/2014/chart" uri="{C3380CC4-5D6E-409C-BE32-E72D297353CC}">
              <c16:uniqueId val="{00000002-70FF-4EB7-9E9E-55E94102F4AE}"/>
            </c:ext>
          </c:extLst>
        </c:ser>
        <c:ser>
          <c:idx val="3"/>
          <c:order val="3"/>
          <c:tx>
            <c:strRef>
              <c:f>'Deals x Region'!$O$12</c:f>
              <c:strCache>
                <c:ptCount val="1"/>
                <c:pt idx="0">
                  <c:v>Mountain</c:v>
                </c:pt>
              </c:strCache>
            </c:strRef>
          </c:tx>
          <c:spPr>
            <a:solidFill>
              <a:schemeClr val="accent3"/>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Region'!$T$12:$BD$12</c:f>
              <c:numCache>
                <c:formatCode>#,##0</c:formatCode>
                <c:ptCount val="37"/>
                <c:pt idx="0">
                  <c:v>259</c:v>
                </c:pt>
                <c:pt idx="1">
                  <c:v>213</c:v>
                </c:pt>
                <c:pt idx="2">
                  <c:v>219</c:v>
                </c:pt>
                <c:pt idx="3">
                  <c:v>203</c:v>
                </c:pt>
                <c:pt idx="4">
                  <c:v>244</c:v>
                </c:pt>
                <c:pt idx="5">
                  <c:v>176</c:v>
                </c:pt>
                <c:pt idx="6">
                  <c:v>169</c:v>
                </c:pt>
                <c:pt idx="7">
                  <c:v>173</c:v>
                </c:pt>
                <c:pt idx="8">
                  <c:v>242</c:v>
                </c:pt>
                <c:pt idx="9">
                  <c:v>209</c:v>
                </c:pt>
                <c:pt idx="10">
                  <c:v>206</c:v>
                </c:pt>
                <c:pt idx="11">
                  <c:v>205</c:v>
                </c:pt>
                <c:pt idx="12">
                  <c:v>217</c:v>
                </c:pt>
                <c:pt idx="13">
                  <c:v>205</c:v>
                </c:pt>
                <c:pt idx="14">
                  <c:v>221</c:v>
                </c:pt>
                <c:pt idx="15">
                  <c:v>188</c:v>
                </c:pt>
                <c:pt idx="16">
                  <c:v>282</c:v>
                </c:pt>
                <c:pt idx="17">
                  <c:v>236</c:v>
                </c:pt>
                <c:pt idx="18">
                  <c:v>260</c:v>
                </c:pt>
                <c:pt idx="19">
                  <c:v>258</c:v>
                </c:pt>
                <c:pt idx="20">
                  <c:v>277</c:v>
                </c:pt>
                <c:pt idx="21">
                  <c:v>210</c:v>
                </c:pt>
                <c:pt idx="22">
                  <c:v>232</c:v>
                </c:pt>
                <c:pt idx="23">
                  <c:v>268</c:v>
                </c:pt>
                <c:pt idx="24">
                  <c:v>340</c:v>
                </c:pt>
                <c:pt idx="25">
                  <c:v>331</c:v>
                </c:pt>
                <c:pt idx="26">
                  <c:v>298</c:v>
                </c:pt>
                <c:pt idx="27">
                  <c:v>322</c:v>
                </c:pt>
                <c:pt idx="28">
                  <c:v>335</c:v>
                </c:pt>
                <c:pt idx="29">
                  <c:v>327</c:v>
                </c:pt>
                <c:pt idx="30">
                  <c:v>301</c:v>
                </c:pt>
                <c:pt idx="31">
                  <c:v>221</c:v>
                </c:pt>
                <c:pt idx="32">
                  <c:v>266</c:v>
                </c:pt>
                <c:pt idx="33">
                  <c:v>231</c:v>
                </c:pt>
                <c:pt idx="34">
                  <c:v>223</c:v>
                </c:pt>
                <c:pt idx="35">
                  <c:v>225</c:v>
                </c:pt>
                <c:pt idx="36">
                  <c:v>190</c:v>
                </c:pt>
              </c:numCache>
            </c:numRef>
          </c:val>
          <c:extLst>
            <c:ext xmlns:c16="http://schemas.microsoft.com/office/drawing/2014/chart" uri="{C3380CC4-5D6E-409C-BE32-E72D297353CC}">
              <c16:uniqueId val="{00000003-70FF-4EB7-9E9E-55E94102F4AE}"/>
            </c:ext>
          </c:extLst>
        </c:ser>
        <c:ser>
          <c:idx val="4"/>
          <c:order val="4"/>
          <c:tx>
            <c:strRef>
              <c:f>'Deals x Region'!$O$13</c:f>
              <c:strCache>
                <c:ptCount val="1"/>
                <c:pt idx="0">
                  <c:v>New England</c:v>
                </c:pt>
              </c:strCache>
            </c:strRef>
          </c:tx>
          <c:spPr>
            <a:solidFill>
              <a:schemeClr val="accent4"/>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Region'!$T$13:$BD$13</c:f>
              <c:numCache>
                <c:formatCode>#,##0</c:formatCode>
                <c:ptCount val="37"/>
                <c:pt idx="0">
                  <c:v>274</c:v>
                </c:pt>
                <c:pt idx="1">
                  <c:v>279</c:v>
                </c:pt>
                <c:pt idx="2">
                  <c:v>239</c:v>
                </c:pt>
                <c:pt idx="3">
                  <c:v>220</c:v>
                </c:pt>
                <c:pt idx="4">
                  <c:v>244</c:v>
                </c:pt>
                <c:pt idx="5">
                  <c:v>228</c:v>
                </c:pt>
                <c:pt idx="6">
                  <c:v>216</c:v>
                </c:pt>
                <c:pt idx="7">
                  <c:v>207</c:v>
                </c:pt>
                <c:pt idx="8">
                  <c:v>271</c:v>
                </c:pt>
                <c:pt idx="9">
                  <c:v>259</c:v>
                </c:pt>
                <c:pt idx="10">
                  <c:v>257</c:v>
                </c:pt>
                <c:pt idx="11">
                  <c:v>234</c:v>
                </c:pt>
                <c:pt idx="12">
                  <c:v>284</c:v>
                </c:pt>
                <c:pt idx="13">
                  <c:v>262</c:v>
                </c:pt>
                <c:pt idx="14">
                  <c:v>259</c:v>
                </c:pt>
                <c:pt idx="15">
                  <c:v>261</c:v>
                </c:pt>
                <c:pt idx="16">
                  <c:v>304</c:v>
                </c:pt>
                <c:pt idx="17">
                  <c:v>255</c:v>
                </c:pt>
                <c:pt idx="18">
                  <c:v>285</c:v>
                </c:pt>
                <c:pt idx="19">
                  <c:v>272</c:v>
                </c:pt>
                <c:pt idx="20">
                  <c:v>355</c:v>
                </c:pt>
                <c:pt idx="21">
                  <c:v>282</c:v>
                </c:pt>
                <c:pt idx="22">
                  <c:v>265</c:v>
                </c:pt>
                <c:pt idx="23">
                  <c:v>282</c:v>
                </c:pt>
                <c:pt idx="24">
                  <c:v>387</c:v>
                </c:pt>
                <c:pt idx="25">
                  <c:v>383</c:v>
                </c:pt>
                <c:pt idx="26">
                  <c:v>373</c:v>
                </c:pt>
                <c:pt idx="27">
                  <c:v>363</c:v>
                </c:pt>
                <c:pt idx="28">
                  <c:v>415</c:v>
                </c:pt>
                <c:pt idx="29">
                  <c:v>353</c:v>
                </c:pt>
                <c:pt idx="30">
                  <c:v>312</c:v>
                </c:pt>
                <c:pt idx="31">
                  <c:v>325</c:v>
                </c:pt>
                <c:pt idx="32">
                  <c:v>289</c:v>
                </c:pt>
                <c:pt idx="33">
                  <c:v>292</c:v>
                </c:pt>
                <c:pt idx="34">
                  <c:v>256</c:v>
                </c:pt>
                <c:pt idx="35">
                  <c:v>289</c:v>
                </c:pt>
                <c:pt idx="36">
                  <c:v>220</c:v>
                </c:pt>
              </c:numCache>
            </c:numRef>
          </c:val>
          <c:extLst>
            <c:ext xmlns:c16="http://schemas.microsoft.com/office/drawing/2014/chart" uri="{C3380CC4-5D6E-409C-BE32-E72D297353CC}">
              <c16:uniqueId val="{00000004-70FF-4EB7-9E9E-55E94102F4AE}"/>
            </c:ext>
          </c:extLst>
        </c:ser>
        <c:ser>
          <c:idx val="5"/>
          <c:order val="5"/>
          <c:tx>
            <c:strRef>
              <c:f>'Deals x Region'!$O$14</c:f>
              <c:strCache>
                <c:ptCount val="1"/>
                <c:pt idx="0">
                  <c:v>South</c:v>
                </c:pt>
              </c:strCache>
            </c:strRef>
          </c:tx>
          <c:spPr>
            <a:solidFill>
              <a:srgbClr val="F5C914"/>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Region'!$T$14:$BD$14</c:f>
              <c:numCache>
                <c:formatCode>#,##0</c:formatCode>
                <c:ptCount val="37"/>
                <c:pt idx="0">
                  <c:v>262</c:v>
                </c:pt>
                <c:pt idx="1">
                  <c:v>267</c:v>
                </c:pt>
                <c:pt idx="2">
                  <c:v>255</c:v>
                </c:pt>
                <c:pt idx="3">
                  <c:v>235</c:v>
                </c:pt>
                <c:pt idx="4">
                  <c:v>269</c:v>
                </c:pt>
                <c:pt idx="5">
                  <c:v>229</c:v>
                </c:pt>
                <c:pt idx="6">
                  <c:v>224</c:v>
                </c:pt>
                <c:pt idx="7">
                  <c:v>206</c:v>
                </c:pt>
                <c:pt idx="8">
                  <c:v>286</c:v>
                </c:pt>
                <c:pt idx="9">
                  <c:v>226</c:v>
                </c:pt>
                <c:pt idx="10">
                  <c:v>214</c:v>
                </c:pt>
                <c:pt idx="11">
                  <c:v>239</c:v>
                </c:pt>
                <c:pt idx="12">
                  <c:v>291</c:v>
                </c:pt>
                <c:pt idx="13">
                  <c:v>247</c:v>
                </c:pt>
                <c:pt idx="14">
                  <c:v>188</c:v>
                </c:pt>
                <c:pt idx="15">
                  <c:v>244</c:v>
                </c:pt>
                <c:pt idx="16">
                  <c:v>308</c:v>
                </c:pt>
                <c:pt idx="17">
                  <c:v>269</c:v>
                </c:pt>
                <c:pt idx="18">
                  <c:v>233</c:v>
                </c:pt>
                <c:pt idx="19">
                  <c:v>248</c:v>
                </c:pt>
                <c:pt idx="20">
                  <c:v>323</c:v>
                </c:pt>
                <c:pt idx="21">
                  <c:v>223</c:v>
                </c:pt>
                <c:pt idx="22">
                  <c:v>222</c:v>
                </c:pt>
                <c:pt idx="23">
                  <c:v>283</c:v>
                </c:pt>
                <c:pt idx="24">
                  <c:v>381</c:v>
                </c:pt>
                <c:pt idx="25">
                  <c:v>321</c:v>
                </c:pt>
                <c:pt idx="26">
                  <c:v>324</c:v>
                </c:pt>
                <c:pt idx="27">
                  <c:v>361</c:v>
                </c:pt>
                <c:pt idx="28">
                  <c:v>395</c:v>
                </c:pt>
                <c:pt idx="29">
                  <c:v>321</c:v>
                </c:pt>
                <c:pt idx="30">
                  <c:v>310</c:v>
                </c:pt>
                <c:pt idx="31">
                  <c:v>325</c:v>
                </c:pt>
                <c:pt idx="32">
                  <c:v>299</c:v>
                </c:pt>
                <c:pt idx="33">
                  <c:v>286</c:v>
                </c:pt>
                <c:pt idx="34">
                  <c:v>263</c:v>
                </c:pt>
                <c:pt idx="35">
                  <c:v>333</c:v>
                </c:pt>
                <c:pt idx="36">
                  <c:v>207</c:v>
                </c:pt>
              </c:numCache>
            </c:numRef>
          </c:val>
          <c:extLst>
            <c:ext xmlns:c16="http://schemas.microsoft.com/office/drawing/2014/chart" uri="{C3380CC4-5D6E-409C-BE32-E72D297353CC}">
              <c16:uniqueId val="{00000005-70FF-4EB7-9E9E-55E94102F4AE}"/>
            </c:ext>
          </c:extLst>
        </c:ser>
        <c:ser>
          <c:idx val="6"/>
          <c:order val="6"/>
          <c:tx>
            <c:strRef>
              <c:f>'Deals x Region'!$O$15</c:f>
              <c:strCache>
                <c:ptCount val="1"/>
                <c:pt idx="0">
                  <c:v>Southeast</c:v>
                </c:pt>
              </c:strCache>
            </c:strRef>
          </c:tx>
          <c:spPr>
            <a:solidFill>
              <a:srgbClr val="E38E1D"/>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Region'!$T$15:$BD$15</c:f>
              <c:numCache>
                <c:formatCode>#,##0</c:formatCode>
                <c:ptCount val="37"/>
                <c:pt idx="0">
                  <c:v>244</c:v>
                </c:pt>
                <c:pt idx="1">
                  <c:v>198</c:v>
                </c:pt>
                <c:pt idx="2">
                  <c:v>208</c:v>
                </c:pt>
                <c:pt idx="3">
                  <c:v>224</c:v>
                </c:pt>
                <c:pt idx="4">
                  <c:v>251</c:v>
                </c:pt>
                <c:pt idx="5">
                  <c:v>188</c:v>
                </c:pt>
                <c:pt idx="6">
                  <c:v>200</c:v>
                </c:pt>
                <c:pt idx="7">
                  <c:v>171</c:v>
                </c:pt>
                <c:pt idx="8">
                  <c:v>241</c:v>
                </c:pt>
                <c:pt idx="9">
                  <c:v>210</c:v>
                </c:pt>
                <c:pt idx="10">
                  <c:v>226</c:v>
                </c:pt>
                <c:pt idx="11">
                  <c:v>224</c:v>
                </c:pt>
                <c:pt idx="12">
                  <c:v>260</c:v>
                </c:pt>
                <c:pt idx="13">
                  <c:v>223</c:v>
                </c:pt>
                <c:pt idx="14">
                  <c:v>223</c:v>
                </c:pt>
                <c:pt idx="15">
                  <c:v>265</c:v>
                </c:pt>
                <c:pt idx="16">
                  <c:v>274</c:v>
                </c:pt>
                <c:pt idx="17">
                  <c:v>265</c:v>
                </c:pt>
                <c:pt idx="18">
                  <c:v>236</c:v>
                </c:pt>
                <c:pt idx="19">
                  <c:v>251</c:v>
                </c:pt>
                <c:pt idx="20">
                  <c:v>302</c:v>
                </c:pt>
                <c:pt idx="21">
                  <c:v>245</c:v>
                </c:pt>
                <c:pt idx="22">
                  <c:v>255</c:v>
                </c:pt>
                <c:pt idx="23">
                  <c:v>254</c:v>
                </c:pt>
                <c:pt idx="24">
                  <c:v>447</c:v>
                </c:pt>
                <c:pt idx="25">
                  <c:v>359</c:v>
                </c:pt>
                <c:pt idx="26">
                  <c:v>407</c:v>
                </c:pt>
                <c:pt idx="27">
                  <c:v>393</c:v>
                </c:pt>
                <c:pt idx="28">
                  <c:v>452</c:v>
                </c:pt>
                <c:pt idx="29">
                  <c:v>402</c:v>
                </c:pt>
                <c:pt idx="30">
                  <c:v>361</c:v>
                </c:pt>
                <c:pt idx="31">
                  <c:v>350</c:v>
                </c:pt>
                <c:pt idx="32">
                  <c:v>380</c:v>
                </c:pt>
                <c:pt idx="33">
                  <c:v>277</c:v>
                </c:pt>
                <c:pt idx="34">
                  <c:v>282</c:v>
                </c:pt>
                <c:pt idx="35">
                  <c:v>299</c:v>
                </c:pt>
                <c:pt idx="36">
                  <c:v>280</c:v>
                </c:pt>
              </c:numCache>
            </c:numRef>
          </c:val>
          <c:extLst>
            <c:ext xmlns:c16="http://schemas.microsoft.com/office/drawing/2014/chart" uri="{C3380CC4-5D6E-409C-BE32-E72D297353CC}">
              <c16:uniqueId val="{00000006-70FF-4EB7-9E9E-55E94102F4AE}"/>
            </c:ext>
          </c:extLst>
        </c:ser>
        <c:ser>
          <c:idx val="7"/>
          <c:order val="7"/>
          <c:tx>
            <c:strRef>
              <c:f>'Deals x Region'!$O$16</c:f>
              <c:strCache>
                <c:ptCount val="1"/>
                <c:pt idx="0">
                  <c:v>West Coast</c:v>
                </c:pt>
              </c:strCache>
            </c:strRef>
          </c:tx>
          <c:spPr>
            <a:solidFill>
              <a:srgbClr val="C0BCB2"/>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Region'!$T$16:$BD$16</c:f>
              <c:numCache>
                <c:formatCode>#,##0</c:formatCode>
                <c:ptCount val="37"/>
                <c:pt idx="0">
                  <c:v>1156</c:v>
                </c:pt>
                <c:pt idx="1">
                  <c:v>1186</c:v>
                </c:pt>
                <c:pt idx="2">
                  <c:v>1084</c:v>
                </c:pt>
                <c:pt idx="3">
                  <c:v>1032</c:v>
                </c:pt>
                <c:pt idx="4">
                  <c:v>1193</c:v>
                </c:pt>
                <c:pt idx="5">
                  <c:v>1051</c:v>
                </c:pt>
                <c:pt idx="6">
                  <c:v>1015</c:v>
                </c:pt>
                <c:pt idx="7">
                  <c:v>943</c:v>
                </c:pt>
                <c:pt idx="8">
                  <c:v>1218</c:v>
                </c:pt>
                <c:pt idx="9">
                  <c:v>1146</c:v>
                </c:pt>
                <c:pt idx="10">
                  <c:v>1086</c:v>
                </c:pt>
                <c:pt idx="11">
                  <c:v>1104</c:v>
                </c:pt>
                <c:pt idx="12">
                  <c:v>1338</c:v>
                </c:pt>
                <c:pt idx="13">
                  <c:v>1200</c:v>
                </c:pt>
                <c:pt idx="14">
                  <c:v>1121</c:v>
                </c:pt>
                <c:pt idx="15">
                  <c:v>1202</c:v>
                </c:pt>
                <c:pt idx="16">
                  <c:v>1412</c:v>
                </c:pt>
                <c:pt idx="17">
                  <c:v>1258</c:v>
                </c:pt>
                <c:pt idx="18">
                  <c:v>1269</c:v>
                </c:pt>
                <c:pt idx="19">
                  <c:v>1207</c:v>
                </c:pt>
                <c:pt idx="20">
                  <c:v>1434</c:v>
                </c:pt>
                <c:pt idx="21">
                  <c:v>1090</c:v>
                </c:pt>
                <c:pt idx="22">
                  <c:v>1237</c:v>
                </c:pt>
                <c:pt idx="23">
                  <c:v>1383</c:v>
                </c:pt>
                <c:pt idx="24">
                  <c:v>1827</c:v>
                </c:pt>
                <c:pt idx="25">
                  <c:v>1739</c:v>
                </c:pt>
                <c:pt idx="26">
                  <c:v>1779</c:v>
                </c:pt>
                <c:pt idx="27">
                  <c:v>1800</c:v>
                </c:pt>
                <c:pt idx="28">
                  <c:v>2066</c:v>
                </c:pt>
                <c:pt idx="29">
                  <c:v>1660</c:v>
                </c:pt>
                <c:pt idx="30">
                  <c:v>1396</c:v>
                </c:pt>
                <c:pt idx="31">
                  <c:v>1236</c:v>
                </c:pt>
                <c:pt idx="32">
                  <c:v>1361</c:v>
                </c:pt>
                <c:pt idx="33">
                  <c:v>1235</c:v>
                </c:pt>
                <c:pt idx="34">
                  <c:v>1157</c:v>
                </c:pt>
                <c:pt idx="35">
                  <c:v>1147</c:v>
                </c:pt>
                <c:pt idx="36">
                  <c:v>987</c:v>
                </c:pt>
              </c:numCache>
            </c:numRef>
          </c:val>
          <c:extLst>
            <c:ext xmlns:c16="http://schemas.microsoft.com/office/drawing/2014/chart" uri="{C3380CC4-5D6E-409C-BE32-E72D297353CC}">
              <c16:uniqueId val="{00000007-70FF-4EB7-9E9E-55E94102F4AE}"/>
            </c:ext>
          </c:extLst>
        </c:ser>
        <c:ser>
          <c:idx val="8"/>
          <c:order val="8"/>
          <c:tx>
            <c:strRef>
              <c:f>'Deals x Region'!$O$17</c:f>
              <c:strCache>
                <c:ptCount val="1"/>
                <c:pt idx="0">
                  <c:v>Other Territory</c:v>
                </c:pt>
              </c:strCache>
            </c:strRef>
          </c:tx>
          <c:spPr>
            <a:solidFill>
              <a:srgbClr val="78766F"/>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Region'!$T$17:$BD$17</c:f>
              <c:numCache>
                <c:formatCode>#,##0</c:formatCode>
                <c:ptCount val="37"/>
                <c:pt idx="0">
                  <c:v>1</c:v>
                </c:pt>
                <c:pt idx="1">
                  <c:v>3</c:v>
                </c:pt>
                <c:pt idx="2">
                  <c:v>0</c:v>
                </c:pt>
                <c:pt idx="3">
                  <c:v>1</c:v>
                </c:pt>
                <c:pt idx="4">
                  <c:v>3</c:v>
                </c:pt>
                <c:pt idx="5">
                  <c:v>1</c:v>
                </c:pt>
                <c:pt idx="6">
                  <c:v>1</c:v>
                </c:pt>
                <c:pt idx="7">
                  <c:v>1</c:v>
                </c:pt>
                <c:pt idx="8">
                  <c:v>2</c:v>
                </c:pt>
                <c:pt idx="9">
                  <c:v>2</c:v>
                </c:pt>
                <c:pt idx="10">
                  <c:v>4</c:v>
                </c:pt>
                <c:pt idx="11">
                  <c:v>3</c:v>
                </c:pt>
                <c:pt idx="12">
                  <c:v>3</c:v>
                </c:pt>
                <c:pt idx="13">
                  <c:v>1</c:v>
                </c:pt>
                <c:pt idx="14">
                  <c:v>2</c:v>
                </c:pt>
                <c:pt idx="15">
                  <c:v>4</c:v>
                </c:pt>
                <c:pt idx="16">
                  <c:v>5</c:v>
                </c:pt>
                <c:pt idx="17">
                  <c:v>3</c:v>
                </c:pt>
                <c:pt idx="18">
                  <c:v>5</c:v>
                </c:pt>
                <c:pt idx="19">
                  <c:v>1</c:v>
                </c:pt>
                <c:pt idx="20">
                  <c:v>7</c:v>
                </c:pt>
                <c:pt idx="21">
                  <c:v>1</c:v>
                </c:pt>
                <c:pt idx="22">
                  <c:v>0</c:v>
                </c:pt>
                <c:pt idx="23">
                  <c:v>10</c:v>
                </c:pt>
                <c:pt idx="24">
                  <c:v>9</c:v>
                </c:pt>
                <c:pt idx="25">
                  <c:v>3</c:v>
                </c:pt>
                <c:pt idx="26">
                  <c:v>6</c:v>
                </c:pt>
                <c:pt idx="27">
                  <c:v>3</c:v>
                </c:pt>
                <c:pt idx="28">
                  <c:v>13</c:v>
                </c:pt>
                <c:pt idx="29">
                  <c:v>8</c:v>
                </c:pt>
                <c:pt idx="30">
                  <c:v>8</c:v>
                </c:pt>
                <c:pt idx="31">
                  <c:v>6</c:v>
                </c:pt>
                <c:pt idx="32">
                  <c:v>4</c:v>
                </c:pt>
                <c:pt idx="33">
                  <c:v>7</c:v>
                </c:pt>
                <c:pt idx="34">
                  <c:v>3</c:v>
                </c:pt>
                <c:pt idx="35">
                  <c:v>3</c:v>
                </c:pt>
                <c:pt idx="36">
                  <c:v>2</c:v>
                </c:pt>
              </c:numCache>
            </c:numRef>
          </c:val>
          <c:extLst>
            <c:ext xmlns:c16="http://schemas.microsoft.com/office/drawing/2014/chart" uri="{C3380CC4-5D6E-409C-BE32-E72D297353CC}">
              <c16:uniqueId val="{00000008-70FF-4EB7-9E9E-55E94102F4A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Region'!$B$48</c:f>
              <c:strCache>
                <c:ptCount val="1"/>
                <c:pt idx="0">
                  <c:v>Great Lakes</c:v>
                </c:pt>
              </c:strCache>
            </c:strRef>
          </c:tx>
          <c:spPr>
            <a:solidFill>
              <a:srgbClr val="051C38"/>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Region'!$C$48:$M$48</c:f>
              <c:numCache>
                <c:formatCode>"$"#,##0.0</c:formatCode>
                <c:ptCount val="11"/>
                <c:pt idx="0">
                  <c:v>4.1477145253429963</c:v>
                </c:pt>
                <c:pt idx="1">
                  <c:v>3.817654025195</c:v>
                </c:pt>
                <c:pt idx="2">
                  <c:v>3.2871875742109959</c:v>
                </c:pt>
                <c:pt idx="3">
                  <c:v>4.2290286863030024</c:v>
                </c:pt>
                <c:pt idx="4">
                  <c:v>6.5389237702859981</c:v>
                </c:pt>
                <c:pt idx="5">
                  <c:v>7.1781412230889989</c:v>
                </c:pt>
                <c:pt idx="6">
                  <c:v>8.5007561642960034</c:v>
                </c:pt>
                <c:pt idx="7">
                  <c:v>15.741157101502036</c:v>
                </c:pt>
                <c:pt idx="8">
                  <c:v>17.342192880321001</c:v>
                </c:pt>
                <c:pt idx="9">
                  <c:v>6.8976415481020021</c:v>
                </c:pt>
                <c:pt idx="10">
                  <c:v>1.8358165089999994</c:v>
                </c:pt>
              </c:numCache>
            </c:numRef>
          </c:val>
          <c:extLst>
            <c:ext xmlns:c16="http://schemas.microsoft.com/office/drawing/2014/chart" uri="{C3380CC4-5D6E-409C-BE32-E72D297353CC}">
              <c16:uniqueId val="{00000000-0A44-40A6-9F68-3032EDC800EC}"/>
            </c:ext>
          </c:extLst>
        </c:ser>
        <c:ser>
          <c:idx val="1"/>
          <c:order val="1"/>
          <c:tx>
            <c:strRef>
              <c:f>'Deals x Region'!$B$49</c:f>
              <c:strCache>
                <c:ptCount val="1"/>
                <c:pt idx="0">
                  <c:v>Mid-Atlantic</c:v>
                </c:pt>
              </c:strCache>
            </c:strRef>
          </c:tx>
          <c:spPr>
            <a:solidFill>
              <a:schemeClr val="accent1"/>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Region'!$C$49:$M$49</c:f>
              <c:numCache>
                <c:formatCode>"$"#,##0.0</c:formatCode>
                <c:ptCount val="11"/>
                <c:pt idx="0">
                  <c:v>11.554023170922004</c:v>
                </c:pt>
                <c:pt idx="1">
                  <c:v>15.726186705412012</c:v>
                </c:pt>
                <c:pt idx="2">
                  <c:v>14.697501048842014</c:v>
                </c:pt>
                <c:pt idx="3">
                  <c:v>16.445251321472032</c:v>
                </c:pt>
                <c:pt idx="4">
                  <c:v>36.184895381668063</c:v>
                </c:pt>
                <c:pt idx="5">
                  <c:v>33.967264809676948</c:v>
                </c:pt>
                <c:pt idx="6">
                  <c:v>27.839315397843958</c:v>
                </c:pt>
                <c:pt idx="7">
                  <c:v>70.997071282283017</c:v>
                </c:pt>
                <c:pt idx="8">
                  <c:v>45.324933893816777</c:v>
                </c:pt>
                <c:pt idx="9">
                  <c:v>32.29837839054494</c:v>
                </c:pt>
                <c:pt idx="10">
                  <c:v>6.6254024519629944</c:v>
                </c:pt>
              </c:numCache>
            </c:numRef>
          </c:val>
          <c:extLst>
            <c:ext xmlns:c16="http://schemas.microsoft.com/office/drawing/2014/chart" uri="{C3380CC4-5D6E-409C-BE32-E72D297353CC}">
              <c16:uniqueId val="{00000001-0A44-40A6-9F68-3032EDC800EC}"/>
            </c:ext>
          </c:extLst>
        </c:ser>
        <c:ser>
          <c:idx val="2"/>
          <c:order val="2"/>
          <c:tx>
            <c:strRef>
              <c:f>'Deals x Region'!$B$50</c:f>
              <c:strCache>
                <c:ptCount val="1"/>
                <c:pt idx="0">
                  <c:v>Midwest</c:v>
                </c:pt>
              </c:strCache>
            </c:strRef>
          </c:tx>
          <c:spPr>
            <a:solidFill>
              <a:schemeClr val="accent2"/>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Region'!$C$50:$M$50</c:f>
              <c:numCache>
                <c:formatCode>"$"#,##0.0</c:formatCode>
                <c:ptCount val="11"/>
                <c:pt idx="0">
                  <c:v>0.49850074900000002</c:v>
                </c:pt>
                <c:pt idx="1">
                  <c:v>0.84527679013100032</c:v>
                </c:pt>
                <c:pt idx="2">
                  <c:v>0.53869640899999982</c:v>
                </c:pt>
                <c:pt idx="3">
                  <c:v>0.6525090090000002</c:v>
                </c:pt>
                <c:pt idx="4">
                  <c:v>1.0651243380000002</c:v>
                </c:pt>
                <c:pt idx="5">
                  <c:v>0.89327959342900021</c:v>
                </c:pt>
                <c:pt idx="6">
                  <c:v>1.23570044</c:v>
                </c:pt>
                <c:pt idx="7">
                  <c:v>3.1285928480000007</c:v>
                </c:pt>
                <c:pt idx="8">
                  <c:v>2.1080639750000008</c:v>
                </c:pt>
                <c:pt idx="9">
                  <c:v>2.4046251709999997</c:v>
                </c:pt>
                <c:pt idx="10">
                  <c:v>0.32950676399999995</c:v>
                </c:pt>
              </c:numCache>
            </c:numRef>
          </c:val>
          <c:extLst>
            <c:ext xmlns:c16="http://schemas.microsoft.com/office/drawing/2014/chart" uri="{C3380CC4-5D6E-409C-BE32-E72D297353CC}">
              <c16:uniqueId val="{00000002-0A44-40A6-9F68-3032EDC800EC}"/>
            </c:ext>
          </c:extLst>
        </c:ser>
        <c:ser>
          <c:idx val="3"/>
          <c:order val="3"/>
          <c:tx>
            <c:strRef>
              <c:f>'Deals x Region'!$B$51</c:f>
              <c:strCache>
                <c:ptCount val="1"/>
                <c:pt idx="0">
                  <c:v>Mountain</c:v>
                </c:pt>
              </c:strCache>
            </c:strRef>
          </c:tx>
          <c:spPr>
            <a:solidFill>
              <a:schemeClr val="accent3"/>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Region'!$C$51:$M$51</c:f>
              <c:numCache>
                <c:formatCode>"$"#,##0.0</c:formatCode>
                <c:ptCount val="11"/>
                <c:pt idx="0">
                  <c:v>4.4768892351789997</c:v>
                </c:pt>
                <c:pt idx="1">
                  <c:v>4.1470822999279973</c:v>
                </c:pt>
                <c:pt idx="2">
                  <c:v>5.0418781272140034</c:v>
                </c:pt>
                <c:pt idx="3">
                  <c:v>4.2347416121620007</c:v>
                </c:pt>
                <c:pt idx="4">
                  <c:v>7.6828253376049993</c:v>
                </c:pt>
                <c:pt idx="5">
                  <c:v>6.7604464508870086</c:v>
                </c:pt>
                <c:pt idx="6">
                  <c:v>7.8432593501620058</c:v>
                </c:pt>
                <c:pt idx="7">
                  <c:v>17.401689364513008</c:v>
                </c:pt>
                <c:pt idx="8">
                  <c:v>12.70217771413202</c:v>
                </c:pt>
                <c:pt idx="9">
                  <c:v>8.2688576606160051</c:v>
                </c:pt>
                <c:pt idx="10">
                  <c:v>1.7595376809999992</c:v>
                </c:pt>
              </c:numCache>
            </c:numRef>
          </c:val>
          <c:extLst>
            <c:ext xmlns:c16="http://schemas.microsoft.com/office/drawing/2014/chart" uri="{C3380CC4-5D6E-409C-BE32-E72D297353CC}">
              <c16:uniqueId val="{00000003-0A44-40A6-9F68-3032EDC800EC}"/>
            </c:ext>
          </c:extLst>
        </c:ser>
        <c:ser>
          <c:idx val="4"/>
          <c:order val="4"/>
          <c:tx>
            <c:strRef>
              <c:f>'Deals x Region'!$B$52</c:f>
              <c:strCache>
                <c:ptCount val="1"/>
                <c:pt idx="0">
                  <c:v>New England</c:v>
                </c:pt>
              </c:strCache>
            </c:strRef>
          </c:tx>
          <c:spPr>
            <a:solidFill>
              <a:schemeClr val="accent4"/>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Region'!$C$52:$M$52</c:f>
              <c:numCache>
                <c:formatCode>"$"#,##0.0</c:formatCode>
                <c:ptCount val="11"/>
                <c:pt idx="0">
                  <c:v>6.5592702862810075</c:v>
                </c:pt>
                <c:pt idx="1">
                  <c:v>9.598794847647012</c:v>
                </c:pt>
                <c:pt idx="2">
                  <c:v>8.3843680483899909</c:v>
                </c:pt>
                <c:pt idx="3">
                  <c:v>10.990118069624003</c:v>
                </c:pt>
                <c:pt idx="4">
                  <c:v>13.760776369350998</c:v>
                </c:pt>
                <c:pt idx="5">
                  <c:v>13.181044344224986</c:v>
                </c:pt>
                <c:pt idx="6">
                  <c:v>18.115866629919999</c:v>
                </c:pt>
                <c:pt idx="7">
                  <c:v>37.46877639446398</c:v>
                </c:pt>
                <c:pt idx="8">
                  <c:v>25.774398409489962</c:v>
                </c:pt>
                <c:pt idx="9">
                  <c:v>17.430244936045987</c:v>
                </c:pt>
                <c:pt idx="10">
                  <c:v>3.4514138490000001</c:v>
                </c:pt>
              </c:numCache>
            </c:numRef>
          </c:val>
          <c:extLst>
            <c:ext xmlns:c16="http://schemas.microsoft.com/office/drawing/2014/chart" uri="{C3380CC4-5D6E-409C-BE32-E72D297353CC}">
              <c16:uniqueId val="{00000004-0A44-40A6-9F68-3032EDC800EC}"/>
            </c:ext>
          </c:extLst>
        </c:ser>
        <c:ser>
          <c:idx val="5"/>
          <c:order val="5"/>
          <c:tx>
            <c:strRef>
              <c:f>'Deals x Region'!$B$53</c:f>
              <c:strCache>
                <c:ptCount val="1"/>
                <c:pt idx="0">
                  <c:v>South</c:v>
                </c:pt>
              </c:strCache>
            </c:strRef>
          </c:tx>
          <c:spPr>
            <a:solidFill>
              <a:srgbClr val="F5C914"/>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Region'!$C$53:$M$53</c:f>
              <c:numCache>
                <c:formatCode>"$"#,##0.0</c:formatCode>
                <c:ptCount val="11"/>
                <c:pt idx="0">
                  <c:v>3.9642541216570026</c:v>
                </c:pt>
                <c:pt idx="1">
                  <c:v>3.6490274137240051</c:v>
                </c:pt>
                <c:pt idx="2">
                  <c:v>3.1619576707850006</c:v>
                </c:pt>
                <c:pt idx="3">
                  <c:v>4.2390032025589983</c:v>
                </c:pt>
                <c:pt idx="4">
                  <c:v>4.9872618480949997</c:v>
                </c:pt>
                <c:pt idx="5">
                  <c:v>7.035432627925001</c:v>
                </c:pt>
                <c:pt idx="6">
                  <c:v>7.9713173021239943</c:v>
                </c:pt>
                <c:pt idx="7">
                  <c:v>14.469524057836022</c:v>
                </c:pt>
                <c:pt idx="8">
                  <c:v>12.886153899324997</c:v>
                </c:pt>
                <c:pt idx="9">
                  <c:v>9.1364753062010156</c:v>
                </c:pt>
                <c:pt idx="10">
                  <c:v>1.5517487748380001</c:v>
                </c:pt>
              </c:numCache>
            </c:numRef>
          </c:val>
          <c:extLst>
            <c:ext xmlns:c16="http://schemas.microsoft.com/office/drawing/2014/chart" uri="{C3380CC4-5D6E-409C-BE32-E72D297353CC}">
              <c16:uniqueId val="{00000005-0A44-40A6-9F68-3032EDC800EC}"/>
            </c:ext>
          </c:extLst>
        </c:ser>
        <c:ser>
          <c:idx val="6"/>
          <c:order val="6"/>
          <c:tx>
            <c:strRef>
              <c:f>'Deals x Region'!$B$54</c:f>
              <c:strCache>
                <c:ptCount val="1"/>
                <c:pt idx="0">
                  <c:v>Southeast</c:v>
                </c:pt>
              </c:strCache>
            </c:strRef>
          </c:tx>
          <c:spPr>
            <a:solidFill>
              <a:srgbClr val="E38E1D"/>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Region'!$C$54:$M$54</c:f>
              <c:numCache>
                <c:formatCode>"$"#,##0.0</c:formatCode>
                <c:ptCount val="11"/>
                <c:pt idx="0">
                  <c:v>4.0287855413300031</c:v>
                </c:pt>
                <c:pt idx="1">
                  <c:v>4.2537973283809984</c:v>
                </c:pt>
                <c:pt idx="2">
                  <c:v>3.5135566016959983</c:v>
                </c:pt>
                <c:pt idx="3">
                  <c:v>4.2428467481250038</c:v>
                </c:pt>
                <c:pt idx="4">
                  <c:v>7.628541145094009</c:v>
                </c:pt>
                <c:pt idx="5">
                  <c:v>7.2986136993100041</c:v>
                </c:pt>
                <c:pt idx="6">
                  <c:v>8.5946030001589975</c:v>
                </c:pt>
                <c:pt idx="7">
                  <c:v>16.756796211984014</c:v>
                </c:pt>
                <c:pt idx="8">
                  <c:v>16.566808954490007</c:v>
                </c:pt>
                <c:pt idx="9">
                  <c:v>7.602995123389003</c:v>
                </c:pt>
                <c:pt idx="10">
                  <c:v>1.7039134164759999</c:v>
                </c:pt>
              </c:numCache>
            </c:numRef>
          </c:val>
          <c:extLst>
            <c:ext xmlns:c16="http://schemas.microsoft.com/office/drawing/2014/chart" uri="{C3380CC4-5D6E-409C-BE32-E72D297353CC}">
              <c16:uniqueId val="{00000006-0A44-40A6-9F68-3032EDC800EC}"/>
            </c:ext>
          </c:extLst>
        </c:ser>
        <c:ser>
          <c:idx val="7"/>
          <c:order val="7"/>
          <c:tx>
            <c:strRef>
              <c:f>'Deals x Region'!$B$55</c:f>
              <c:strCache>
                <c:ptCount val="1"/>
                <c:pt idx="0">
                  <c:v>West Coast</c:v>
                </c:pt>
              </c:strCache>
            </c:strRef>
          </c:tx>
          <c:spPr>
            <a:solidFill>
              <a:srgbClr val="C0BCB2"/>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Region'!$C$55:$M$55</c:f>
              <c:numCache>
                <c:formatCode>"$"#,##0.0</c:formatCode>
                <c:ptCount val="11"/>
                <c:pt idx="0">
                  <c:v>39.054852752304001</c:v>
                </c:pt>
                <c:pt idx="1">
                  <c:v>44.561155716296092</c:v>
                </c:pt>
                <c:pt idx="2">
                  <c:v>44.881547888762938</c:v>
                </c:pt>
                <c:pt idx="3">
                  <c:v>45.446332499565969</c:v>
                </c:pt>
                <c:pt idx="4">
                  <c:v>68.058033902567132</c:v>
                </c:pt>
                <c:pt idx="5">
                  <c:v>75.184154267552685</c:v>
                </c:pt>
                <c:pt idx="6">
                  <c:v>92.949148520661169</c:v>
                </c:pt>
                <c:pt idx="7">
                  <c:v>173.41255217075985</c:v>
                </c:pt>
                <c:pt idx="8">
                  <c:v>108.68195549531792</c:v>
                </c:pt>
                <c:pt idx="9">
                  <c:v>81.292167558928966</c:v>
                </c:pt>
                <c:pt idx="10">
                  <c:v>19.274258446375008</c:v>
                </c:pt>
              </c:numCache>
            </c:numRef>
          </c:val>
          <c:extLst>
            <c:ext xmlns:c16="http://schemas.microsoft.com/office/drawing/2014/chart" uri="{C3380CC4-5D6E-409C-BE32-E72D297353CC}">
              <c16:uniqueId val="{00000007-0A44-40A6-9F68-3032EDC800EC}"/>
            </c:ext>
          </c:extLst>
        </c:ser>
        <c:ser>
          <c:idx val="8"/>
          <c:order val="8"/>
          <c:tx>
            <c:strRef>
              <c:f>'Deals x Region'!$B$56</c:f>
              <c:strCache>
                <c:ptCount val="1"/>
                <c:pt idx="0">
                  <c:v>Other Territory</c:v>
                </c:pt>
              </c:strCache>
            </c:strRef>
          </c:tx>
          <c:spPr>
            <a:solidFill>
              <a:srgbClr val="78766F"/>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Region'!$C$56:$M$56</c:f>
              <c:numCache>
                <c:formatCode>"$"#,##0.0</c:formatCode>
                <c:ptCount val="11"/>
                <c:pt idx="0">
                  <c:v>4.6853999999999993E-3</c:v>
                </c:pt>
                <c:pt idx="1">
                  <c:v>7.1085000000000002E-3</c:v>
                </c:pt>
                <c:pt idx="2">
                  <c:v>1.0421168E-2</c:v>
                </c:pt>
                <c:pt idx="3">
                  <c:v>0.13389148499999998</c:v>
                </c:pt>
                <c:pt idx="4">
                  <c:v>5.6999999999999993E-3</c:v>
                </c:pt>
                <c:pt idx="5">
                  <c:v>5.7156800000000008E-3</c:v>
                </c:pt>
                <c:pt idx="6">
                  <c:v>4.8450624000000005E-2</c:v>
                </c:pt>
                <c:pt idx="7">
                  <c:v>3.1489410000000002E-2</c:v>
                </c:pt>
                <c:pt idx="8">
                  <c:v>0.15990679199999996</c:v>
                </c:pt>
                <c:pt idx="9">
                  <c:v>0.14179967199999999</c:v>
                </c:pt>
                <c:pt idx="10">
                  <c:v>2E-3</c:v>
                </c:pt>
              </c:numCache>
            </c:numRef>
          </c:val>
          <c:extLst>
            <c:ext xmlns:c16="http://schemas.microsoft.com/office/drawing/2014/chart" uri="{C3380CC4-5D6E-409C-BE32-E72D297353CC}">
              <c16:uniqueId val="{00000008-0A44-40A6-9F68-3032EDC800EC}"/>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Region'!$O$49</c:f>
              <c:strCache>
                <c:ptCount val="1"/>
                <c:pt idx="0">
                  <c:v>Great Lakes</c:v>
                </c:pt>
              </c:strCache>
            </c:strRef>
          </c:tx>
          <c:spPr>
            <a:solidFill>
              <a:srgbClr val="051C38"/>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Region'!$T$49:$BD$49</c:f>
              <c:numCache>
                <c:formatCode>"$"#,##0.0</c:formatCode>
                <c:ptCount val="37"/>
                <c:pt idx="0">
                  <c:v>0.71821889805800043</c:v>
                </c:pt>
                <c:pt idx="1">
                  <c:v>0.94949239006699937</c:v>
                </c:pt>
                <c:pt idx="2">
                  <c:v>0.82789557499999911</c:v>
                </c:pt>
                <c:pt idx="3">
                  <c:v>1.3220471620699989</c:v>
                </c:pt>
                <c:pt idx="4">
                  <c:v>0.81693976099999976</c:v>
                </c:pt>
                <c:pt idx="5">
                  <c:v>1.0483866733809999</c:v>
                </c:pt>
                <c:pt idx="6">
                  <c:v>0.63231667082999987</c:v>
                </c:pt>
                <c:pt idx="7">
                  <c:v>0.78954446900000042</c:v>
                </c:pt>
                <c:pt idx="8">
                  <c:v>0.62950698838700003</c:v>
                </c:pt>
                <c:pt idx="9">
                  <c:v>1.5868601417809998</c:v>
                </c:pt>
                <c:pt idx="10">
                  <c:v>1.0064093449999998</c:v>
                </c:pt>
                <c:pt idx="11">
                  <c:v>1.0062522111350003</c:v>
                </c:pt>
                <c:pt idx="12">
                  <c:v>1.1827720163209992</c:v>
                </c:pt>
                <c:pt idx="13">
                  <c:v>1.1715298188640006</c:v>
                </c:pt>
                <c:pt idx="14">
                  <c:v>2.0186719440000003</c:v>
                </c:pt>
                <c:pt idx="15">
                  <c:v>2.165949991100999</c:v>
                </c:pt>
                <c:pt idx="16">
                  <c:v>2.1170630759939999</c:v>
                </c:pt>
                <c:pt idx="17">
                  <c:v>1.5340780871719997</c:v>
                </c:pt>
                <c:pt idx="18">
                  <c:v>1.6519856610000003</c:v>
                </c:pt>
                <c:pt idx="19">
                  <c:v>1.8750143989229995</c:v>
                </c:pt>
                <c:pt idx="20">
                  <c:v>1.1851830131429992</c:v>
                </c:pt>
                <c:pt idx="21">
                  <c:v>1.5143197616129995</c:v>
                </c:pt>
                <c:pt idx="22">
                  <c:v>1.958329895489999</c:v>
                </c:pt>
                <c:pt idx="23">
                  <c:v>3.8429234940499994</c:v>
                </c:pt>
                <c:pt idx="24">
                  <c:v>3.476041354273999</c:v>
                </c:pt>
                <c:pt idx="25">
                  <c:v>3.9611969785679984</c:v>
                </c:pt>
                <c:pt idx="26">
                  <c:v>5.212642856506009</c:v>
                </c:pt>
                <c:pt idx="27">
                  <c:v>3.0912759121539999</c:v>
                </c:pt>
                <c:pt idx="28">
                  <c:v>4.3568303284960015</c:v>
                </c:pt>
                <c:pt idx="29">
                  <c:v>7.6797715340000012</c:v>
                </c:pt>
                <c:pt idx="30">
                  <c:v>2.163938017</c:v>
                </c:pt>
                <c:pt idx="31">
                  <c:v>3.1416530008249999</c:v>
                </c:pt>
                <c:pt idx="32">
                  <c:v>1.6915537859999987</c:v>
                </c:pt>
                <c:pt idx="33">
                  <c:v>1.6732180799999992</c:v>
                </c:pt>
                <c:pt idx="34">
                  <c:v>1.7979439071019996</c:v>
                </c:pt>
                <c:pt idx="35">
                  <c:v>1.7349257750000009</c:v>
                </c:pt>
                <c:pt idx="36">
                  <c:v>1.8358165089999994</c:v>
                </c:pt>
              </c:numCache>
            </c:numRef>
          </c:val>
          <c:extLst>
            <c:ext xmlns:c16="http://schemas.microsoft.com/office/drawing/2014/chart" uri="{C3380CC4-5D6E-409C-BE32-E72D297353CC}">
              <c16:uniqueId val="{00000000-1BBE-47BB-8423-36694E208EFB}"/>
            </c:ext>
          </c:extLst>
        </c:ser>
        <c:ser>
          <c:idx val="1"/>
          <c:order val="1"/>
          <c:tx>
            <c:strRef>
              <c:f>'Deals x Region'!$O$50</c:f>
              <c:strCache>
                <c:ptCount val="1"/>
                <c:pt idx="0">
                  <c:v>Mid-Atlantic</c:v>
                </c:pt>
              </c:strCache>
            </c:strRef>
          </c:tx>
          <c:spPr>
            <a:solidFill>
              <a:schemeClr val="accent1"/>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Region'!$T$50:$BD$50</c:f>
              <c:numCache>
                <c:formatCode>"$"#,##0.0</c:formatCode>
                <c:ptCount val="37"/>
                <c:pt idx="0">
                  <c:v>3.3920033747660008</c:v>
                </c:pt>
                <c:pt idx="1">
                  <c:v>4.7587931655059981</c:v>
                </c:pt>
                <c:pt idx="2">
                  <c:v>4.137039487063003</c:v>
                </c:pt>
                <c:pt idx="3">
                  <c:v>3.4383506780769992</c:v>
                </c:pt>
                <c:pt idx="4">
                  <c:v>3.7646205086360016</c:v>
                </c:pt>
                <c:pt idx="5">
                  <c:v>3.1845305216610016</c:v>
                </c:pt>
                <c:pt idx="6">
                  <c:v>3.2541850599449988</c:v>
                </c:pt>
                <c:pt idx="7">
                  <c:v>4.4941649586000008</c:v>
                </c:pt>
                <c:pt idx="8">
                  <c:v>2.5429689427980011</c:v>
                </c:pt>
                <c:pt idx="9">
                  <c:v>3.6157723364560059</c:v>
                </c:pt>
                <c:pt idx="10">
                  <c:v>5.436339333002997</c:v>
                </c:pt>
                <c:pt idx="11">
                  <c:v>4.8501707092150008</c:v>
                </c:pt>
                <c:pt idx="12">
                  <c:v>5.655050723780997</c:v>
                </c:pt>
                <c:pt idx="13">
                  <c:v>5.1961350549460041</c:v>
                </c:pt>
                <c:pt idx="14">
                  <c:v>7.1388992817679995</c:v>
                </c:pt>
                <c:pt idx="15">
                  <c:v>18.194810321172994</c:v>
                </c:pt>
                <c:pt idx="16">
                  <c:v>11.341339885285995</c:v>
                </c:pt>
                <c:pt idx="17">
                  <c:v>7.7720298759360036</c:v>
                </c:pt>
                <c:pt idx="18">
                  <c:v>7.6019562284439983</c:v>
                </c:pt>
                <c:pt idx="19">
                  <c:v>7.2519388200110049</c:v>
                </c:pt>
                <c:pt idx="20">
                  <c:v>6.9009029591959958</c:v>
                </c:pt>
                <c:pt idx="21">
                  <c:v>6.048024696433</c:v>
                </c:pt>
                <c:pt idx="22">
                  <c:v>6.7713286630799949</c:v>
                </c:pt>
                <c:pt idx="23">
                  <c:v>8.1190590791350008</c:v>
                </c:pt>
                <c:pt idx="24">
                  <c:v>15.18474010420999</c:v>
                </c:pt>
                <c:pt idx="25">
                  <c:v>17.927313134219986</c:v>
                </c:pt>
                <c:pt idx="26">
                  <c:v>17.48067325724395</c:v>
                </c:pt>
                <c:pt idx="27">
                  <c:v>20.404344786609002</c:v>
                </c:pt>
                <c:pt idx="28">
                  <c:v>14.438961023444001</c:v>
                </c:pt>
                <c:pt idx="29">
                  <c:v>15.591780664295005</c:v>
                </c:pt>
                <c:pt idx="30">
                  <c:v>8.5602614607489951</c:v>
                </c:pt>
                <c:pt idx="31">
                  <c:v>6.7339307453290056</c:v>
                </c:pt>
                <c:pt idx="32">
                  <c:v>7.7085320557009958</c:v>
                </c:pt>
                <c:pt idx="33">
                  <c:v>8.5793289740149952</c:v>
                </c:pt>
                <c:pt idx="34">
                  <c:v>6.5879236469850024</c:v>
                </c:pt>
                <c:pt idx="35">
                  <c:v>9.4225937138440052</c:v>
                </c:pt>
                <c:pt idx="36">
                  <c:v>6.6254024519629944</c:v>
                </c:pt>
              </c:numCache>
            </c:numRef>
          </c:val>
          <c:extLst>
            <c:ext xmlns:c16="http://schemas.microsoft.com/office/drawing/2014/chart" uri="{C3380CC4-5D6E-409C-BE32-E72D297353CC}">
              <c16:uniqueId val="{00000001-1BBE-47BB-8423-36694E208EFB}"/>
            </c:ext>
          </c:extLst>
        </c:ser>
        <c:ser>
          <c:idx val="2"/>
          <c:order val="2"/>
          <c:tx>
            <c:strRef>
              <c:f>'Deals x Region'!$O$51</c:f>
              <c:strCache>
                <c:ptCount val="1"/>
                <c:pt idx="0">
                  <c:v>Midwest</c:v>
                </c:pt>
              </c:strCache>
            </c:strRef>
          </c:tx>
          <c:spPr>
            <a:solidFill>
              <a:schemeClr val="accent2"/>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Region'!$T$51:$BD$51</c:f>
              <c:numCache>
                <c:formatCode>"$"#,##0.0</c:formatCode>
                <c:ptCount val="37"/>
                <c:pt idx="0">
                  <c:v>0.28525519813100003</c:v>
                </c:pt>
                <c:pt idx="1">
                  <c:v>0.19519127099999994</c:v>
                </c:pt>
                <c:pt idx="2">
                  <c:v>0.17260269499999997</c:v>
                </c:pt>
                <c:pt idx="3">
                  <c:v>0.19222762600000001</c:v>
                </c:pt>
                <c:pt idx="4">
                  <c:v>0.243682712</c:v>
                </c:pt>
                <c:pt idx="5">
                  <c:v>7.6548139000000001E-2</c:v>
                </c:pt>
                <c:pt idx="6">
                  <c:v>0.131082437</c:v>
                </c:pt>
                <c:pt idx="7">
                  <c:v>8.7383120999999994E-2</c:v>
                </c:pt>
                <c:pt idx="8">
                  <c:v>0.21806438600000003</c:v>
                </c:pt>
                <c:pt idx="9">
                  <c:v>9.1798959999999985E-2</c:v>
                </c:pt>
                <c:pt idx="10">
                  <c:v>0.138972393</c:v>
                </c:pt>
                <c:pt idx="11">
                  <c:v>0.20367327000000002</c:v>
                </c:pt>
                <c:pt idx="12">
                  <c:v>0.3969277160000001</c:v>
                </c:pt>
                <c:pt idx="13">
                  <c:v>0.11188273</c:v>
                </c:pt>
                <c:pt idx="14">
                  <c:v>0.23261306399999998</c:v>
                </c:pt>
                <c:pt idx="15">
                  <c:v>0.32370082799999994</c:v>
                </c:pt>
                <c:pt idx="16">
                  <c:v>0.13533233596099997</c:v>
                </c:pt>
                <c:pt idx="17">
                  <c:v>0.10422971400000003</c:v>
                </c:pt>
                <c:pt idx="18">
                  <c:v>0.37282286546799992</c:v>
                </c:pt>
                <c:pt idx="19">
                  <c:v>0.28089467800000001</c:v>
                </c:pt>
                <c:pt idx="20">
                  <c:v>0.22602198499999995</c:v>
                </c:pt>
                <c:pt idx="21">
                  <c:v>0.18684841799999996</c:v>
                </c:pt>
                <c:pt idx="22">
                  <c:v>0.30564737600000003</c:v>
                </c:pt>
                <c:pt idx="23">
                  <c:v>0.51718266099999988</c:v>
                </c:pt>
                <c:pt idx="24">
                  <c:v>0.78520704999999991</c:v>
                </c:pt>
                <c:pt idx="25">
                  <c:v>0.66469700700000012</c:v>
                </c:pt>
                <c:pt idx="26">
                  <c:v>0.42193279100000008</c:v>
                </c:pt>
                <c:pt idx="27">
                  <c:v>1.2567559999999998</c:v>
                </c:pt>
                <c:pt idx="28">
                  <c:v>0.71049458699999979</c:v>
                </c:pt>
                <c:pt idx="29">
                  <c:v>0.24886231100000003</c:v>
                </c:pt>
                <c:pt idx="30">
                  <c:v>0.80535761700000008</c:v>
                </c:pt>
                <c:pt idx="31">
                  <c:v>0.34334945999999988</c:v>
                </c:pt>
                <c:pt idx="32">
                  <c:v>0.32269808500000002</c:v>
                </c:pt>
                <c:pt idx="33">
                  <c:v>0.57168961499999993</c:v>
                </c:pt>
                <c:pt idx="34">
                  <c:v>1.2321220059999993</c:v>
                </c:pt>
                <c:pt idx="35">
                  <c:v>0.27811546499999995</c:v>
                </c:pt>
                <c:pt idx="36">
                  <c:v>0.32950676399999995</c:v>
                </c:pt>
              </c:numCache>
            </c:numRef>
          </c:val>
          <c:extLst>
            <c:ext xmlns:c16="http://schemas.microsoft.com/office/drawing/2014/chart" uri="{C3380CC4-5D6E-409C-BE32-E72D297353CC}">
              <c16:uniqueId val="{00000002-1BBE-47BB-8423-36694E208EFB}"/>
            </c:ext>
          </c:extLst>
        </c:ser>
        <c:ser>
          <c:idx val="3"/>
          <c:order val="3"/>
          <c:tx>
            <c:strRef>
              <c:f>'Deals x Region'!$O$52</c:f>
              <c:strCache>
                <c:ptCount val="1"/>
                <c:pt idx="0">
                  <c:v>Mountain</c:v>
                </c:pt>
              </c:strCache>
            </c:strRef>
          </c:tx>
          <c:spPr>
            <a:solidFill>
              <a:schemeClr val="accent3"/>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Region'!$T$52:$BD$52</c:f>
              <c:numCache>
                <c:formatCode>"$"#,##0.0</c:formatCode>
                <c:ptCount val="37"/>
                <c:pt idx="0">
                  <c:v>1.225014911825</c:v>
                </c:pt>
                <c:pt idx="1">
                  <c:v>1.0225307865409998</c:v>
                </c:pt>
                <c:pt idx="2">
                  <c:v>1.1163082899999992</c:v>
                </c:pt>
                <c:pt idx="3">
                  <c:v>0.7832283115619999</c:v>
                </c:pt>
                <c:pt idx="4">
                  <c:v>2.1087503380349983</c:v>
                </c:pt>
                <c:pt idx="5">
                  <c:v>0.582089295274</c:v>
                </c:pt>
                <c:pt idx="6">
                  <c:v>1.4066243289490001</c:v>
                </c:pt>
                <c:pt idx="7">
                  <c:v>0.9444141649559995</c:v>
                </c:pt>
                <c:pt idx="8">
                  <c:v>1.2863776596349994</c:v>
                </c:pt>
                <c:pt idx="9">
                  <c:v>0.89667617652699971</c:v>
                </c:pt>
                <c:pt idx="10">
                  <c:v>0.99158482699999984</c:v>
                </c:pt>
                <c:pt idx="11">
                  <c:v>1.0601029489999996</c:v>
                </c:pt>
                <c:pt idx="12">
                  <c:v>0.99309677813999964</c:v>
                </c:pt>
                <c:pt idx="13">
                  <c:v>1.5212299760000008</c:v>
                </c:pt>
                <c:pt idx="14">
                  <c:v>3.1313120511409989</c:v>
                </c:pt>
                <c:pt idx="15">
                  <c:v>2.0371865323239993</c:v>
                </c:pt>
                <c:pt idx="16">
                  <c:v>1.329878650169001</c:v>
                </c:pt>
                <c:pt idx="17">
                  <c:v>2.1339591540000011</c:v>
                </c:pt>
                <c:pt idx="18">
                  <c:v>1.8559359657179999</c:v>
                </c:pt>
                <c:pt idx="19">
                  <c:v>1.4406726809999992</c:v>
                </c:pt>
                <c:pt idx="20">
                  <c:v>1.8770856935150002</c:v>
                </c:pt>
                <c:pt idx="21">
                  <c:v>1.405262309729</c:v>
                </c:pt>
                <c:pt idx="22">
                  <c:v>2.0181387432939992</c:v>
                </c:pt>
                <c:pt idx="23">
                  <c:v>2.5427726036239995</c:v>
                </c:pt>
                <c:pt idx="24">
                  <c:v>4.1380591453540001</c:v>
                </c:pt>
                <c:pt idx="25">
                  <c:v>3.4722399713570002</c:v>
                </c:pt>
                <c:pt idx="26">
                  <c:v>3.6903936668189985</c:v>
                </c:pt>
                <c:pt idx="27">
                  <c:v>6.1009965809830007</c:v>
                </c:pt>
                <c:pt idx="28">
                  <c:v>3.2160093038500031</c:v>
                </c:pt>
                <c:pt idx="29">
                  <c:v>4.0428073846629964</c:v>
                </c:pt>
                <c:pt idx="30">
                  <c:v>3.2738598874069988</c:v>
                </c:pt>
                <c:pt idx="31">
                  <c:v>2.1695011382120004</c:v>
                </c:pt>
                <c:pt idx="32">
                  <c:v>2.1302691060000005</c:v>
                </c:pt>
                <c:pt idx="33">
                  <c:v>1.9297650729999996</c:v>
                </c:pt>
                <c:pt idx="34">
                  <c:v>2.6857304806160003</c:v>
                </c:pt>
                <c:pt idx="35">
                  <c:v>1.5230930010000003</c:v>
                </c:pt>
                <c:pt idx="36">
                  <c:v>1.7595376809999992</c:v>
                </c:pt>
              </c:numCache>
            </c:numRef>
          </c:val>
          <c:extLst>
            <c:ext xmlns:c16="http://schemas.microsoft.com/office/drawing/2014/chart" uri="{C3380CC4-5D6E-409C-BE32-E72D297353CC}">
              <c16:uniqueId val="{00000003-1BBE-47BB-8423-36694E208EFB}"/>
            </c:ext>
          </c:extLst>
        </c:ser>
        <c:ser>
          <c:idx val="4"/>
          <c:order val="4"/>
          <c:tx>
            <c:strRef>
              <c:f>'Deals x Region'!$O$53</c:f>
              <c:strCache>
                <c:ptCount val="1"/>
                <c:pt idx="0">
                  <c:v>New England</c:v>
                </c:pt>
              </c:strCache>
            </c:strRef>
          </c:tx>
          <c:spPr>
            <a:solidFill>
              <a:schemeClr val="accent4"/>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Region'!$T$53:$BD$53</c:f>
              <c:numCache>
                <c:formatCode>"$"#,##0.0</c:formatCode>
                <c:ptCount val="37"/>
                <c:pt idx="0">
                  <c:v>3.0406090271620001</c:v>
                </c:pt>
                <c:pt idx="1">
                  <c:v>1.8962385474849999</c:v>
                </c:pt>
                <c:pt idx="2">
                  <c:v>2.6632198029999992</c:v>
                </c:pt>
                <c:pt idx="3">
                  <c:v>1.99872747</c:v>
                </c:pt>
                <c:pt idx="4">
                  <c:v>2.2229083260379996</c:v>
                </c:pt>
                <c:pt idx="5">
                  <c:v>2.2172869684249998</c:v>
                </c:pt>
                <c:pt idx="6">
                  <c:v>2.3578140416619999</c:v>
                </c:pt>
                <c:pt idx="7">
                  <c:v>1.5863587122649998</c:v>
                </c:pt>
                <c:pt idx="8">
                  <c:v>2.6238251269259991</c:v>
                </c:pt>
                <c:pt idx="9">
                  <c:v>2.0765443020000003</c:v>
                </c:pt>
                <c:pt idx="10">
                  <c:v>3.2531883939300017</c:v>
                </c:pt>
                <c:pt idx="11">
                  <c:v>3.0365602467679991</c:v>
                </c:pt>
                <c:pt idx="12">
                  <c:v>3.2861806078330011</c:v>
                </c:pt>
                <c:pt idx="13">
                  <c:v>3.6177449574609999</c:v>
                </c:pt>
                <c:pt idx="14">
                  <c:v>3.2293896753889983</c:v>
                </c:pt>
                <c:pt idx="15">
                  <c:v>3.6274611286680005</c:v>
                </c:pt>
                <c:pt idx="16">
                  <c:v>3.3271136744259997</c:v>
                </c:pt>
                <c:pt idx="17">
                  <c:v>3.2265798308989995</c:v>
                </c:pt>
                <c:pt idx="18">
                  <c:v>3.6139081513909992</c:v>
                </c:pt>
                <c:pt idx="19">
                  <c:v>3.013442687508999</c:v>
                </c:pt>
                <c:pt idx="20">
                  <c:v>4.366589199973002</c:v>
                </c:pt>
                <c:pt idx="21">
                  <c:v>4.8671993555449991</c:v>
                </c:pt>
                <c:pt idx="22">
                  <c:v>4.5765119101559968</c:v>
                </c:pt>
                <c:pt idx="23">
                  <c:v>4.305566164245997</c:v>
                </c:pt>
                <c:pt idx="24">
                  <c:v>8.7180046931429995</c:v>
                </c:pt>
                <c:pt idx="25">
                  <c:v>10.306397306354</c:v>
                </c:pt>
                <c:pt idx="26">
                  <c:v>7.9695528809669947</c:v>
                </c:pt>
                <c:pt idx="27">
                  <c:v>10.474821513999997</c:v>
                </c:pt>
                <c:pt idx="28">
                  <c:v>6.9644327392779957</c:v>
                </c:pt>
                <c:pt idx="29">
                  <c:v>8.4618094145049998</c:v>
                </c:pt>
                <c:pt idx="30">
                  <c:v>4.8439683126699986</c:v>
                </c:pt>
                <c:pt idx="31">
                  <c:v>5.5041879430369987</c:v>
                </c:pt>
                <c:pt idx="32">
                  <c:v>3.932010179510999</c:v>
                </c:pt>
                <c:pt idx="33">
                  <c:v>5.0599239545350017</c:v>
                </c:pt>
                <c:pt idx="34">
                  <c:v>4.5759350590000016</c:v>
                </c:pt>
                <c:pt idx="35">
                  <c:v>3.8623757430000016</c:v>
                </c:pt>
                <c:pt idx="36">
                  <c:v>3.4514138490000001</c:v>
                </c:pt>
              </c:numCache>
            </c:numRef>
          </c:val>
          <c:extLst>
            <c:ext xmlns:c16="http://schemas.microsoft.com/office/drawing/2014/chart" uri="{C3380CC4-5D6E-409C-BE32-E72D297353CC}">
              <c16:uniqueId val="{00000004-1BBE-47BB-8423-36694E208EFB}"/>
            </c:ext>
          </c:extLst>
        </c:ser>
        <c:ser>
          <c:idx val="5"/>
          <c:order val="5"/>
          <c:tx>
            <c:strRef>
              <c:f>'Deals x Region'!$O$54</c:f>
              <c:strCache>
                <c:ptCount val="1"/>
                <c:pt idx="0">
                  <c:v>South</c:v>
                </c:pt>
              </c:strCache>
            </c:strRef>
          </c:tx>
          <c:spPr>
            <a:solidFill>
              <a:srgbClr val="F5C914"/>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Region'!$T$54:$BD$54</c:f>
              <c:numCache>
                <c:formatCode>"$"#,##0.0</c:formatCode>
                <c:ptCount val="37"/>
                <c:pt idx="0">
                  <c:v>1.0266145911310003</c:v>
                </c:pt>
                <c:pt idx="1">
                  <c:v>0.82431786191099976</c:v>
                </c:pt>
                <c:pt idx="2">
                  <c:v>0.95544836774599984</c:v>
                </c:pt>
                <c:pt idx="3">
                  <c:v>0.84264659293600064</c:v>
                </c:pt>
                <c:pt idx="4">
                  <c:v>0.97712199925599963</c:v>
                </c:pt>
                <c:pt idx="5">
                  <c:v>0.63276721314400008</c:v>
                </c:pt>
                <c:pt idx="6">
                  <c:v>0.91195525562900015</c:v>
                </c:pt>
                <c:pt idx="7">
                  <c:v>0.64011320275599981</c:v>
                </c:pt>
                <c:pt idx="8">
                  <c:v>0.99729909354599988</c:v>
                </c:pt>
                <c:pt idx="9">
                  <c:v>1.1541195760140004</c:v>
                </c:pt>
                <c:pt idx="10">
                  <c:v>1.1813940637229996</c:v>
                </c:pt>
                <c:pt idx="11">
                  <c:v>0.90619046927599989</c:v>
                </c:pt>
                <c:pt idx="12">
                  <c:v>1.4019203541849992</c:v>
                </c:pt>
                <c:pt idx="13">
                  <c:v>1.2870740630440005</c:v>
                </c:pt>
                <c:pt idx="14">
                  <c:v>0.89726984671799992</c:v>
                </c:pt>
                <c:pt idx="15">
                  <c:v>1.4009975841479996</c:v>
                </c:pt>
                <c:pt idx="16">
                  <c:v>1.4249596459919993</c:v>
                </c:pt>
                <c:pt idx="17">
                  <c:v>1.7094862500699994</c:v>
                </c:pt>
                <c:pt idx="18">
                  <c:v>2.071993286274</c:v>
                </c:pt>
                <c:pt idx="19">
                  <c:v>1.8289934455890002</c:v>
                </c:pt>
                <c:pt idx="20">
                  <c:v>2.7608244520199983</c:v>
                </c:pt>
                <c:pt idx="21">
                  <c:v>1.3460848199539996</c:v>
                </c:pt>
                <c:pt idx="22">
                  <c:v>1.7993765780000006</c:v>
                </c:pt>
                <c:pt idx="23">
                  <c:v>2.0650314521499995</c:v>
                </c:pt>
                <c:pt idx="24">
                  <c:v>3.0068946577169964</c:v>
                </c:pt>
                <c:pt idx="25">
                  <c:v>3.7153524133699971</c:v>
                </c:pt>
                <c:pt idx="26">
                  <c:v>2.955740753588</c:v>
                </c:pt>
                <c:pt idx="27">
                  <c:v>4.7915362331610023</c:v>
                </c:pt>
                <c:pt idx="28">
                  <c:v>4.3170946282650027</c:v>
                </c:pt>
                <c:pt idx="29">
                  <c:v>3.6513671659899956</c:v>
                </c:pt>
                <c:pt idx="30">
                  <c:v>2.8282886412100003</c:v>
                </c:pt>
                <c:pt idx="31">
                  <c:v>2.0894034638599992</c:v>
                </c:pt>
                <c:pt idx="32">
                  <c:v>2.6605601605800016</c:v>
                </c:pt>
                <c:pt idx="33">
                  <c:v>1.9203339361699998</c:v>
                </c:pt>
                <c:pt idx="34">
                  <c:v>2.0320844014509993</c:v>
                </c:pt>
                <c:pt idx="35">
                  <c:v>2.523496808</c:v>
                </c:pt>
                <c:pt idx="36">
                  <c:v>1.5517487748380001</c:v>
                </c:pt>
              </c:numCache>
            </c:numRef>
          </c:val>
          <c:extLst>
            <c:ext xmlns:c16="http://schemas.microsoft.com/office/drawing/2014/chart" uri="{C3380CC4-5D6E-409C-BE32-E72D297353CC}">
              <c16:uniqueId val="{00000005-1BBE-47BB-8423-36694E208EFB}"/>
            </c:ext>
          </c:extLst>
        </c:ser>
        <c:ser>
          <c:idx val="6"/>
          <c:order val="6"/>
          <c:tx>
            <c:strRef>
              <c:f>'Deals x Region'!$O$55</c:f>
              <c:strCache>
                <c:ptCount val="1"/>
                <c:pt idx="0">
                  <c:v>Southeast</c:v>
                </c:pt>
              </c:strCache>
            </c:strRef>
          </c:tx>
          <c:spPr>
            <a:solidFill>
              <a:srgbClr val="E38E1D"/>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Region'!$T$55:$BD$55</c:f>
              <c:numCache>
                <c:formatCode>"$"#,##0.0</c:formatCode>
                <c:ptCount val="37"/>
                <c:pt idx="0">
                  <c:v>1.1136693695320006</c:v>
                </c:pt>
                <c:pt idx="1">
                  <c:v>0.93505579400000027</c:v>
                </c:pt>
                <c:pt idx="2">
                  <c:v>1.0891697370699995</c:v>
                </c:pt>
                <c:pt idx="3">
                  <c:v>1.1159024277790008</c:v>
                </c:pt>
                <c:pt idx="4">
                  <c:v>1.5921485355179996</c:v>
                </c:pt>
                <c:pt idx="5">
                  <c:v>0.69063826422200059</c:v>
                </c:pt>
                <c:pt idx="6">
                  <c:v>0.56042477900799992</c:v>
                </c:pt>
                <c:pt idx="7">
                  <c:v>0.67034502294800002</c:v>
                </c:pt>
                <c:pt idx="8">
                  <c:v>1.0206660315680003</c:v>
                </c:pt>
                <c:pt idx="9">
                  <c:v>1.2591027370930001</c:v>
                </c:pt>
                <c:pt idx="10">
                  <c:v>1.1794867848880004</c:v>
                </c:pt>
                <c:pt idx="11">
                  <c:v>0.78359119457599968</c:v>
                </c:pt>
                <c:pt idx="12">
                  <c:v>2.081759847681</c:v>
                </c:pt>
                <c:pt idx="13">
                  <c:v>1.051488081</c:v>
                </c:pt>
                <c:pt idx="14">
                  <c:v>1.1167274199279995</c:v>
                </c:pt>
                <c:pt idx="15">
                  <c:v>3.3785657964849989</c:v>
                </c:pt>
                <c:pt idx="16">
                  <c:v>1.7335786279149998</c:v>
                </c:pt>
                <c:pt idx="17">
                  <c:v>2.0961971803450004</c:v>
                </c:pt>
                <c:pt idx="18">
                  <c:v>1.5852931749099997</c:v>
                </c:pt>
                <c:pt idx="19">
                  <c:v>1.8835447161400005</c:v>
                </c:pt>
                <c:pt idx="20">
                  <c:v>1.6465193698269995</c:v>
                </c:pt>
                <c:pt idx="21">
                  <c:v>1.2822639096560002</c:v>
                </c:pt>
                <c:pt idx="22">
                  <c:v>3.4267885052549998</c:v>
                </c:pt>
                <c:pt idx="23">
                  <c:v>2.2390312154210004</c:v>
                </c:pt>
                <c:pt idx="24">
                  <c:v>3.9491568795990006</c:v>
                </c:pt>
                <c:pt idx="25">
                  <c:v>3.3118964196089991</c:v>
                </c:pt>
                <c:pt idx="26">
                  <c:v>5.1510350593830054</c:v>
                </c:pt>
                <c:pt idx="27">
                  <c:v>4.3447078533929995</c:v>
                </c:pt>
                <c:pt idx="28">
                  <c:v>5.6090538186549992</c:v>
                </c:pt>
                <c:pt idx="29">
                  <c:v>5.9991654595399986</c:v>
                </c:pt>
                <c:pt idx="30">
                  <c:v>2.8888605349059997</c:v>
                </c:pt>
                <c:pt idx="31">
                  <c:v>2.0697291413889998</c:v>
                </c:pt>
                <c:pt idx="32">
                  <c:v>2.4829030434970005</c:v>
                </c:pt>
                <c:pt idx="33">
                  <c:v>1.5462855830719995</c:v>
                </c:pt>
                <c:pt idx="34">
                  <c:v>1.8809365709230004</c:v>
                </c:pt>
                <c:pt idx="35">
                  <c:v>1.6928699258970015</c:v>
                </c:pt>
                <c:pt idx="36">
                  <c:v>1.7039134164759999</c:v>
                </c:pt>
              </c:numCache>
            </c:numRef>
          </c:val>
          <c:extLst>
            <c:ext xmlns:c16="http://schemas.microsoft.com/office/drawing/2014/chart" uri="{C3380CC4-5D6E-409C-BE32-E72D297353CC}">
              <c16:uniqueId val="{00000006-1BBE-47BB-8423-36694E208EFB}"/>
            </c:ext>
          </c:extLst>
        </c:ser>
        <c:ser>
          <c:idx val="7"/>
          <c:order val="7"/>
          <c:tx>
            <c:strRef>
              <c:f>'Deals x Region'!$O$56</c:f>
              <c:strCache>
                <c:ptCount val="1"/>
                <c:pt idx="0">
                  <c:v>West Coast</c:v>
                </c:pt>
              </c:strCache>
            </c:strRef>
          </c:tx>
          <c:spPr>
            <a:solidFill>
              <a:srgbClr val="C0BCB2"/>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Region'!$T$56:$BD$56</c:f>
              <c:numCache>
                <c:formatCode>"$"#,##0.0</c:formatCode>
                <c:ptCount val="37"/>
                <c:pt idx="0">
                  <c:v>10.704431745236004</c:v>
                </c:pt>
                <c:pt idx="1">
                  <c:v>10.780733466491995</c:v>
                </c:pt>
                <c:pt idx="2">
                  <c:v>12.180785767669011</c:v>
                </c:pt>
                <c:pt idx="3">
                  <c:v>10.895204736898982</c:v>
                </c:pt>
                <c:pt idx="4">
                  <c:v>9.9218638042020295</c:v>
                </c:pt>
                <c:pt idx="5">
                  <c:v>17.782327308401012</c:v>
                </c:pt>
                <c:pt idx="6">
                  <c:v>9.2977187095530169</c:v>
                </c:pt>
                <c:pt idx="7">
                  <c:v>7.8796380666070016</c:v>
                </c:pt>
                <c:pt idx="8">
                  <c:v>9.3451935653460065</c:v>
                </c:pt>
                <c:pt idx="9">
                  <c:v>12.417364305098005</c:v>
                </c:pt>
                <c:pt idx="10">
                  <c:v>12.291402412017002</c:v>
                </c:pt>
                <c:pt idx="11">
                  <c:v>11.392372217105009</c:v>
                </c:pt>
                <c:pt idx="12">
                  <c:v>15.995959320594007</c:v>
                </c:pt>
                <c:pt idx="13">
                  <c:v>18.08140203148502</c:v>
                </c:pt>
                <c:pt idx="14">
                  <c:v>17.322282925562984</c:v>
                </c:pt>
                <c:pt idx="15">
                  <c:v>16.658389624924997</c:v>
                </c:pt>
                <c:pt idx="16">
                  <c:v>19.829415058075014</c:v>
                </c:pt>
                <c:pt idx="17">
                  <c:v>20.100553000624</c:v>
                </c:pt>
                <c:pt idx="18">
                  <c:v>18.263711045325028</c:v>
                </c:pt>
                <c:pt idx="19">
                  <c:v>16.990475163529002</c:v>
                </c:pt>
                <c:pt idx="20">
                  <c:v>21.447942649432996</c:v>
                </c:pt>
                <c:pt idx="21">
                  <c:v>21.102252144536997</c:v>
                </c:pt>
                <c:pt idx="22">
                  <c:v>27.234248200520021</c:v>
                </c:pt>
                <c:pt idx="23">
                  <c:v>23.164705526170991</c:v>
                </c:pt>
                <c:pt idx="24">
                  <c:v>40.867872855672964</c:v>
                </c:pt>
                <c:pt idx="25">
                  <c:v>40.601041650088014</c:v>
                </c:pt>
                <c:pt idx="26">
                  <c:v>44.915267206666869</c:v>
                </c:pt>
                <c:pt idx="27">
                  <c:v>47.028370458330926</c:v>
                </c:pt>
                <c:pt idx="28">
                  <c:v>40.784957291953887</c:v>
                </c:pt>
                <c:pt idx="29">
                  <c:v>31.103499898338974</c:v>
                </c:pt>
                <c:pt idx="30">
                  <c:v>19.535526356455012</c:v>
                </c:pt>
                <c:pt idx="31">
                  <c:v>17.257971948569995</c:v>
                </c:pt>
                <c:pt idx="32">
                  <c:v>30.617150032553994</c:v>
                </c:pt>
                <c:pt idx="33">
                  <c:v>16.144664846653004</c:v>
                </c:pt>
                <c:pt idx="34">
                  <c:v>15.549049541374</c:v>
                </c:pt>
                <c:pt idx="35">
                  <c:v>18.981303138347997</c:v>
                </c:pt>
                <c:pt idx="36">
                  <c:v>19.274258446375008</c:v>
                </c:pt>
              </c:numCache>
            </c:numRef>
          </c:val>
          <c:extLst>
            <c:ext xmlns:c16="http://schemas.microsoft.com/office/drawing/2014/chart" uri="{C3380CC4-5D6E-409C-BE32-E72D297353CC}">
              <c16:uniqueId val="{00000007-1BBE-47BB-8423-36694E208EFB}"/>
            </c:ext>
          </c:extLst>
        </c:ser>
        <c:ser>
          <c:idx val="8"/>
          <c:order val="8"/>
          <c:tx>
            <c:strRef>
              <c:f>'Deals x Region'!$O$57</c:f>
              <c:strCache>
                <c:ptCount val="1"/>
                <c:pt idx="0">
                  <c:v>Other Territory</c:v>
                </c:pt>
              </c:strCache>
            </c:strRef>
          </c:tx>
          <c:spPr>
            <a:solidFill>
              <a:srgbClr val="78766F"/>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Region'!$T$57:$BD$57</c:f>
              <c:numCache>
                <c:formatCode>"$"#,##0.0</c:formatCode>
                <c:ptCount val="37"/>
                <c:pt idx="0">
                  <c:v>1.5E-3</c:v>
                </c:pt>
                <c:pt idx="1">
                  <c:v>5.0685000000000001E-3</c:v>
                </c:pt>
                <c:pt idx="2">
                  <c:v>0</c:v>
                </c:pt>
                <c:pt idx="3">
                  <c:v>5.4000000000000001E-4</c:v>
                </c:pt>
                <c:pt idx="4">
                  <c:v>9.0706679999999987E-3</c:v>
                </c:pt>
                <c:pt idx="5">
                  <c:v>1.15E-3</c:v>
                </c:pt>
                <c:pt idx="6">
                  <c:v>0</c:v>
                </c:pt>
                <c:pt idx="7">
                  <c:v>2.0050000000000002E-4</c:v>
                </c:pt>
                <c:pt idx="8">
                  <c:v>0.10009999999999999</c:v>
                </c:pt>
                <c:pt idx="9">
                  <c:v>3.5999999999999995E-3</c:v>
                </c:pt>
                <c:pt idx="10">
                  <c:v>2.9951484999999996E-2</c:v>
                </c:pt>
                <c:pt idx="11">
                  <c:v>2.3999999999999998E-4</c:v>
                </c:pt>
                <c:pt idx="12">
                  <c:v>2.5000000000000001E-4</c:v>
                </c:pt>
                <c:pt idx="13">
                  <c:v>1.4499999999999999E-3</c:v>
                </c:pt>
                <c:pt idx="14">
                  <c:v>8.9999999999999998E-4</c:v>
                </c:pt>
                <c:pt idx="15">
                  <c:v>3.0999999999999999E-3</c:v>
                </c:pt>
                <c:pt idx="16">
                  <c:v>6.2000000000000011E-4</c:v>
                </c:pt>
                <c:pt idx="17">
                  <c:v>1.4999999999999999E-4</c:v>
                </c:pt>
                <c:pt idx="18">
                  <c:v>4.94568E-3</c:v>
                </c:pt>
                <c:pt idx="19">
                  <c:v>0</c:v>
                </c:pt>
                <c:pt idx="20">
                  <c:v>4.2906250000000002E-3</c:v>
                </c:pt>
                <c:pt idx="21">
                  <c:v>2.9999998999999999E-2</c:v>
                </c:pt>
                <c:pt idx="22">
                  <c:v>0</c:v>
                </c:pt>
                <c:pt idx="23">
                  <c:v>1.4160000000000001E-2</c:v>
                </c:pt>
                <c:pt idx="24">
                  <c:v>7.6643800000000002E-3</c:v>
                </c:pt>
                <c:pt idx="25">
                  <c:v>4.2000299999999996E-3</c:v>
                </c:pt>
                <c:pt idx="26">
                  <c:v>1.1825E-2</c:v>
                </c:pt>
                <c:pt idx="27">
                  <c:v>7.8000000000000005E-3</c:v>
                </c:pt>
                <c:pt idx="28">
                  <c:v>5.1646655000000007E-2</c:v>
                </c:pt>
                <c:pt idx="29">
                  <c:v>6.3735136999999997E-2</c:v>
                </c:pt>
                <c:pt idx="30">
                  <c:v>2.1899999999999999E-2</c:v>
                </c:pt>
                <c:pt idx="31">
                  <c:v>2.2624999999999999E-2</c:v>
                </c:pt>
                <c:pt idx="32">
                  <c:v>1.6248268999999999E-2</c:v>
                </c:pt>
                <c:pt idx="33">
                  <c:v>0.111683932</c:v>
                </c:pt>
                <c:pt idx="34">
                  <c:v>1.3867470999999998E-2</c:v>
                </c:pt>
                <c:pt idx="35">
                  <c:v>0</c:v>
                </c:pt>
                <c:pt idx="36">
                  <c:v>2E-3</c:v>
                </c:pt>
              </c:numCache>
            </c:numRef>
          </c:val>
          <c:extLst>
            <c:ext xmlns:c16="http://schemas.microsoft.com/office/drawing/2014/chart" uri="{C3380CC4-5D6E-409C-BE32-E72D297353CC}">
              <c16:uniqueId val="{00000008-1BBE-47BB-8423-36694E208EF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4.7026269148393252E-2"/>
          <c:w val="0.57415451781398608"/>
          <c:h val="0.89453678471443687"/>
        </c:manualLayout>
      </c:layout>
      <c:barChart>
        <c:barDir val="col"/>
        <c:grouping val="percentStacked"/>
        <c:varyColors val="0"/>
        <c:ser>
          <c:idx val="0"/>
          <c:order val="0"/>
          <c:tx>
            <c:strRef>
              <c:f>'Deals x CSA'!$B$51</c:f>
              <c:strCache>
                <c:ptCount val="1"/>
                <c:pt idx="0">
                  <c:v>San Jose-San Francisco-Oakland, CA</c:v>
                </c:pt>
              </c:strCache>
            </c:strRef>
          </c:tx>
          <c:spPr>
            <a:solidFill>
              <a:srgbClr val="051C38"/>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CSA'!$C$51:$M$51</c:f>
              <c:numCache>
                <c:formatCode>"$"#,##0.0</c:formatCode>
                <c:ptCount val="11"/>
                <c:pt idx="0">
                  <c:v>29.513566297873023</c:v>
                </c:pt>
                <c:pt idx="1">
                  <c:v>33.460049456849951</c:v>
                </c:pt>
                <c:pt idx="2">
                  <c:v>31.846901285449988</c:v>
                </c:pt>
                <c:pt idx="3">
                  <c:v>33.273350235214949</c:v>
                </c:pt>
                <c:pt idx="4">
                  <c:v>47.883012856023022</c:v>
                </c:pt>
                <c:pt idx="5">
                  <c:v>50.893254410404928</c:v>
                </c:pt>
                <c:pt idx="6">
                  <c:v>61.926904288301827</c:v>
                </c:pt>
                <c:pt idx="7">
                  <c:v>120.98363751492204</c:v>
                </c:pt>
                <c:pt idx="8">
                  <c:v>71.89805393706888</c:v>
                </c:pt>
                <c:pt idx="9">
                  <c:v>60.046249010089937</c:v>
                </c:pt>
                <c:pt idx="10">
                  <c:v>14.558505112855991</c:v>
                </c:pt>
              </c:numCache>
            </c:numRef>
          </c:val>
          <c:extLst>
            <c:ext xmlns:c16="http://schemas.microsoft.com/office/drawing/2014/chart" uri="{C3380CC4-5D6E-409C-BE32-E72D297353CC}">
              <c16:uniqueId val="{00000000-8D66-4472-808C-BD5ADF46EAB6}"/>
            </c:ext>
          </c:extLst>
        </c:ser>
        <c:ser>
          <c:idx val="1"/>
          <c:order val="1"/>
          <c:tx>
            <c:strRef>
              <c:f>'Deals x CSA'!$B$52</c:f>
              <c:strCache>
                <c:ptCount val="1"/>
                <c:pt idx="0">
                  <c:v>New York-Newark, NY-NJ-CT-PA</c:v>
                </c:pt>
              </c:strCache>
            </c:strRef>
          </c:tx>
          <c:spPr>
            <a:solidFill>
              <a:schemeClr val="accent1"/>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CSA'!$C$52:$M$52</c:f>
              <c:numCache>
                <c:formatCode>"$"#,##0.0</c:formatCode>
                <c:ptCount val="11"/>
                <c:pt idx="0">
                  <c:v>8.7359840803719955</c:v>
                </c:pt>
                <c:pt idx="1">
                  <c:v>12.499447067910996</c:v>
                </c:pt>
                <c:pt idx="2">
                  <c:v>10.839820037027003</c:v>
                </c:pt>
                <c:pt idx="3">
                  <c:v>12.627868594051993</c:v>
                </c:pt>
                <c:pt idx="4">
                  <c:v>16.834077370018992</c:v>
                </c:pt>
                <c:pt idx="5">
                  <c:v>26.294384969311956</c:v>
                </c:pt>
                <c:pt idx="6">
                  <c:v>20.530481501508973</c:v>
                </c:pt>
                <c:pt idx="7">
                  <c:v>55.693070625899971</c:v>
                </c:pt>
                <c:pt idx="8">
                  <c:v>33.812082084995943</c:v>
                </c:pt>
                <c:pt idx="9">
                  <c:v>21.831941418453997</c:v>
                </c:pt>
                <c:pt idx="10">
                  <c:v>4.4469832159999942</c:v>
                </c:pt>
              </c:numCache>
            </c:numRef>
          </c:val>
          <c:extLst>
            <c:ext xmlns:c16="http://schemas.microsoft.com/office/drawing/2014/chart" uri="{C3380CC4-5D6E-409C-BE32-E72D297353CC}">
              <c16:uniqueId val="{00000001-8D66-4472-808C-BD5ADF46EAB6}"/>
            </c:ext>
          </c:extLst>
        </c:ser>
        <c:ser>
          <c:idx val="2"/>
          <c:order val="2"/>
          <c:tx>
            <c:strRef>
              <c:f>'Deals x CSA'!$B$53</c:f>
              <c:strCache>
                <c:ptCount val="1"/>
                <c:pt idx="0">
                  <c:v>Los Angeles-Long Beach, CA</c:v>
                </c:pt>
              </c:strCache>
            </c:strRef>
          </c:tx>
          <c:spPr>
            <a:solidFill>
              <a:schemeClr val="accent2"/>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CSA'!$C$53:$M$53</c:f>
              <c:numCache>
                <c:formatCode>"$"#,##0.0</c:formatCode>
                <c:ptCount val="11"/>
                <c:pt idx="0">
                  <c:v>4.4801858185430072</c:v>
                </c:pt>
                <c:pt idx="1">
                  <c:v>6.3501196215779974</c:v>
                </c:pt>
                <c:pt idx="2">
                  <c:v>8.4032360637259984</c:v>
                </c:pt>
                <c:pt idx="3">
                  <c:v>6.9691842318259916</c:v>
                </c:pt>
                <c:pt idx="4">
                  <c:v>12.772288515163011</c:v>
                </c:pt>
                <c:pt idx="5">
                  <c:v>14.817353165596003</c:v>
                </c:pt>
                <c:pt idx="6">
                  <c:v>18.516806494458972</c:v>
                </c:pt>
                <c:pt idx="7">
                  <c:v>29.18256087255795</c:v>
                </c:pt>
                <c:pt idx="8">
                  <c:v>21.513482413076975</c:v>
                </c:pt>
                <c:pt idx="9">
                  <c:v>12.108537310279974</c:v>
                </c:pt>
                <c:pt idx="10">
                  <c:v>2.1319952799999995</c:v>
                </c:pt>
              </c:numCache>
            </c:numRef>
          </c:val>
          <c:extLst>
            <c:ext xmlns:c16="http://schemas.microsoft.com/office/drawing/2014/chart" uri="{C3380CC4-5D6E-409C-BE32-E72D297353CC}">
              <c16:uniqueId val="{00000002-8D66-4472-808C-BD5ADF46EAB6}"/>
            </c:ext>
          </c:extLst>
        </c:ser>
        <c:ser>
          <c:idx val="3"/>
          <c:order val="3"/>
          <c:tx>
            <c:strRef>
              <c:f>'Deals x CSA'!$B$54</c:f>
              <c:strCache>
                <c:ptCount val="1"/>
                <c:pt idx="0">
                  <c:v>Boston-Worcester-Providence, MA-RI-NH-CT</c:v>
                </c:pt>
              </c:strCache>
            </c:strRef>
          </c:tx>
          <c:spPr>
            <a:solidFill>
              <a:srgbClr val="267479"/>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CSA'!$C$54:$M$54</c:f>
              <c:numCache>
                <c:formatCode>"$"#,##0.0</c:formatCode>
                <c:ptCount val="11"/>
                <c:pt idx="0">
                  <c:v>5.5812422102810038</c:v>
                </c:pt>
                <c:pt idx="1">
                  <c:v>8.8366088282970043</c:v>
                </c:pt>
                <c:pt idx="2">
                  <c:v>7.9648909616689938</c:v>
                </c:pt>
                <c:pt idx="3">
                  <c:v>10.028508967249008</c:v>
                </c:pt>
                <c:pt idx="4">
                  <c:v>12.997358133350989</c:v>
                </c:pt>
                <c:pt idx="5">
                  <c:v>12.018091265856988</c:v>
                </c:pt>
                <c:pt idx="6">
                  <c:v>16.639122395136997</c:v>
                </c:pt>
                <c:pt idx="7">
                  <c:v>34.241757242463969</c:v>
                </c:pt>
                <c:pt idx="8">
                  <c:v>21.910277288489993</c:v>
                </c:pt>
                <c:pt idx="9">
                  <c:v>16.375310729044998</c:v>
                </c:pt>
                <c:pt idx="10">
                  <c:v>3.2259750599999988</c:v>
                </c:pt>
              </c:numCache>
            </c:numRef>
          </c:val>
          <c:extLst>
            <c:ext xmlns:c16="http://schemas.microsoft.com/office/drawing/2014/chart" uri="{C3380CC4-5D6E-409C-BE32-E72D297353CC}">
              <c16:uniqueId val="{00000003-8D66-4472-808C-BD5ADF46EAB6}"/>
            </c:ext>
          </c:extLst>
        </c:ser>
        <c:ser>
          <c:idx val="4"/>
          <c:order val="4"/>
          <c:tx>
            <c:strRef>
              <c:f>'Deals x CSA'!$B$55</c:f>
              <c:strCache>
                <c:ptCount val="1"/>
                <c:pt idx="0">
                  <c:v>Philadelphia-Reading-Camden, PA-NJ-DE-MD</c:v>
                </c:pt>
              </c:strCache>
            </c:strRef>
          </c:tx>
          <c:spPr>
            <a:solidFill>
              <a:srgbClr val="40C2C9"/>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CSA'!$C$55:$M$55</c:f>
              <c:numCache>
                <c:formatCode>"$"#,##0.0</c:formatCode>
                <c:ptCount val="11"/>
                <c:pt idx="0">
                  <c:v>0.99756568495299958</c:v>
                </c:pt>
                <c:pt idx="1">
                  <c:v>0.99503312938099986</c:v>
                </c:pt>
                <c:pt idx="2">
                  <c:v>1.4399667263489999</c:v>
                </c:pt>
                <c:pt idx="3">
                  <c:v>1.0696619869309998</c:v>
                </c:pt>
                <c:pt idx="4">
                  <c:v>1.9011279386360003</c:v>
                </c:pt>
                <c:pt idx="5">
                  <c:v>2.7692587237490001</c:v>
                </c:pt>
                <c:pt idx="6">
                  <c:v>3.2839307548569994</c:v>
                </c:pt>
                <c:pt idx="7">
                  <c:v>7.490970955585003</c:v>
                </c:pt>
                <c:pt idx="8">
                  <c:v>6.5767589817110039</c:v>
                </c:pt>
                <c:pt idx="9">
                  <c:v>2.7658569444510008</c:v>
                </c:pt>
                <c:pt idx="10">
                  <c:v>0.86011019829599988</c:v>
                </c:pt>
              </c:numCache>
            </c:numRef>
          </c:val>
          <c:extLst>
            <c:ext xmlns:c16="http://schemas.microsoft.com/office/drawing/2014/chart" uri="{C3380CC4-5D6E-409C-BE32-E72D297353CC}">
              <c16:uniqueId val="{00000004-8D66-4472-808C-BD5ADF46EAB6}"/>
            </c:ext>
          </c:extLst>
        </c:ser>
        <c:ser>
          <c:idx val="5"/>
          <c:order val="5"/>
          <c:tx>
            <c:strRef>
              <c:f>'Deals x CSA'!$B$56</c:f>
              <c:strCache>
                <c:ptCount val="1"/>
                <c:pt idx="0">
                  <c:v>Miami-Port St. Lucie-Fort Lauderdale, FL</c:v>
                </c:pt>
              </c:strCache>
            </c:strRef>
          </c:tx>
          <c:spPr>
            <a:solidFill>
              <a:srgbClr val="C4EDEB"/>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CSA'!$C$56:$M$56</c:f>
              <c:numCache>
                <c:formatCode>"$"#,##0.0</c:formatCode>
                <c:ptCount val="11"/>
                <c:pt idx="0">
                  <c:v>1.5176204696230005</c:v>
                </c:pt>
                <c:pt idx="1">
                  <c:v>0.66434335291900015</c:v>
                </c:pt>
                <c:pt idx="2">
                  <c:v>1.4365045541430002</c:v>
                </c:pt>
                <c:pt idx="3">
                  <c:v>0.83267888306400029</c:v>
                </c:pt>
                <c:pt idx="4">
                  <c:v>2.7064196919859995</c:v>
                </c:pt>
                <c:pt idx="5">
                  <c:v>2.1372190078770004</c:v>
                </c:pt>
                <c:pt idx="6">
                  <c:v>1.502517577836999</c:v>
                </c:pt>
                <c:pt idx="7">
                  <c:v>5.526298472199997</c:v>
                </c:pt>
                <c:pt idx="8">
                  <c:v>6.9298289657560019</c:v>
                </c:pt>
                <c:pt idx="9">
                  <c:v>2.1665494077410004</c:v>
                </c:pt>
                <c:pt idx="10">
                  <c:v>0.58580905947599993</c:v>
                </c:pt>
              </c:numCache>
            </c:numRef>
          </c:val>
          <c:extLst>
            <c:ext xmlns:c16="http://schemas.microsoft.com/office/drawing/2014/chart" uri="{C3380CC4-5D6E-409C-BE32-E72D297353CC}">
              <c16:uniqueId val="{00000005-8D66-4472-808C-BD5ADF46EAB6}"/>
            </c:ext>
          </c:extLst>
        </c:ser>
        <c:ser>
          <c:idx val="6"/>
          <c:order val="6"/>
          <c:tx>
            <c:strRef>
              <c:f>'Deals x CSA'!$B$57</c:f>
              <c:strCache>
                <c:ptCount val="1"/>
                <c:pt idx="0">
                  <c:v>Austin-Round Rock, TX MSA</c:v>
                </c:pt>
              </c:strCache>
            </c:strRef>
          </c:tx>
          <c:spPr>
            <a:solidFill>
              <a:srgbClr val="F5C914"/>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CSA'!$C$57:$M$57</c:f>
              <c:numCache>
                <c:formatCode>"$"#,##0.0</c:formatCode>
                <c:ptCount val="11"/>
                <c:pt idx="0">
                  <c:v>1.6773716193619996</c:v>
                </c:pt>
                <c:pt idx="1">
                  <c:v>1.390696759328</c:v>
                </c:pt>
                <c:pt idx="2">
                  <c:v>1.0782190273739993</c:v>
                </c:pt>
                <c:pt idx="3">
                  <c:v>1.6635248540179997</c:v>
                </c:pt>
                <c:pt idx="4">
                  <c:v>2.6142700037630004</c:v>
                </c:pt>
                <c:pt idx="5">
                  <c:v>3.2811073494100014</c:v>
                </c:pt>
                <c:pt idx="6">
                  <c:v>3.2055250571500005</c:v>
                </c:pt>
                <c:pt idx="7">
                  <c:v>7.294262233070997</c:v>
                </c:pt>
                <c:pt idx="8">
                  <c:v>5.4389032021150037</c:v>
                </c:pt>
                <c:pt idx="9">
                  <c:v>4.0065091474510011</c:v>
                </c:pt>
                <c:pt idx="10">
                  <c:v>0.72813677383800013</c:v>
                </c:pt>
              </c:numCache>
            </c:numRef>
          </c:val>
          <c:extLst>
            <c:ext xmlns:c16="http://schemas.microsoft.com/office/drawing/2014/chart" uri="{C3380CC4-5D6E-409C-BE32-E72D297353CC}">
              <c16:uniqueId val="{00000006-8D66-4472-808C-BD5ADF46EAB6}"/>
            </c:ext>
          </c:extLst>
        </c:ser>
        <c:ser>
          <c:idx val="7"/>
          <c:order val="7"/>
          <c:tx>
            <c:strRef>
              <c:f>'Deals x CSA'!$B$58</c:f>
              <c:strCache>
                <c:ptCount val="1"/>
                <c:pt idx="0">
                  <c:v>Seattle-Tacoma, WA</c:v>
                </c:pt>
              </c:strCache>
            </c:strRef>
          </c:tx>
          <c:spPr>
            <a:solidFill>
              <a:schemeClr val="accent6"/>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CSA'!$C$58:$M$58</c:f>
              <c:numCache>
                <c:formatCode>"$"#,##0.0</c:formatCode>
                <c:ptCount val="11"/>
                <c:pt idx="0">
                  <c:v>2.2859288321610007</c:v>
                </c:pt>
                <c:pt idx="1">
                  <c:v>2.2903713371270027</c:v>
                </c:pt>
                <c:pt idx="2">
                  <c:v>1.4465079701300003</c:v>
                </c:pt>
                <c:pt idx="3">
                  <c:v>2.0372567691560013</c:v>
                </c:pt>
                <c:pt idx="4">
                  <c:v>3.1537988763389997</c:v>
                </c:pt>
                <c:pt idx="5">
                  <c:v>3.8941609709999989</c:v>
                </c:pt>
                <c:pt idx="6">
                  <c:v>4.8041639926140007</c:v>
                </c:pt>
                <c:pt idx="7">
                  <c:v>7.9131744795930095</c:v>
                </c:pt>
                <c:pt idx="8">
                  <c:v>7.9422761318810062</c:v>
                </c:pt>
                <c:pt idx="9">
                  <c:v>3.4441077184310007</c:v>
                </c:pt>
                <c:pt idx="10">
                  <c:v>0.71140988100000024</c:v>
                </c:pt>
              </c:numCache>
            </c:numRef>
          </c:val>
          <c:extLst>
            <c:ext xmlns:c16="http://schemas.microsoft.com/office/drawing/2014/chart" uri="{C3380CC4-5D6E-409C-BE32-E72D297353CC}">
              <c16:uniqueId val="{00000007-8D66-4472-808C-BD5ADF46EAB6}"/>
            </c:ext>
          </c:extLst>
        </c:ser>
        <c:ser>
          <c:idx val="8"/>
          <c:order val="8"/>
          <c:tx>
            <c:strRef>
              <c:f>'Deals x CSA'!$B$59</c:f>
              <c:strCache>
                <c:ptCount val="1"/>
                <c:pt idx="0">
                  <c:v>Denver-Aurora, CO</c:v>
                </c:pt>
              </c:strCache>
            </c:strRef>
          </c:tx>
          <c:spPr>
            <a:solidFill>
              <a:srgbClr val="FAF56B"/>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CSA'!$C$59:$M$59</c:f>
              <c:numCache>
                <c:formatCode>"$"#,##0.0</c:formatCode>
                <c:ptCount val="11"/>
                <c:pt idx="0">
                  <c:v>2.1519535526060003</c:v>
                </c:pt>
                <c:pt idx="1">
                  <c:v>1.8256112099999988</c:v>
                </c:pt>
                <c:pt idx="2">
                  <c:v>2.1217799750350017</c:v>
                </c:pt>
                <c:pt idx="3">
                  <c:v>1.262716811527</c:v>
                </c:pt>
                <c:pt idx="4">
                  <c:v>1.7750651002079989</c:v>
                </c:pt>
                <c:pt idx="5">
                  <c:v>2.7905376136410007</c:v>
                </c:pt>
                <c:pt idx="6">
                  <c:v>3.4609517875069988</c:v>
                </c:pt>
                <c:pt idx="7">
                  <c:v>7.5319248201940043</c:v>
                </c:pt>
                <c:pt idx="8">
                  <c:v>6.2452092907600028</c:v>
                </c:pt>
                <c:pt idx="9">
                  <c:v>3.5235899889999986</c:v>
                </c:pt>
                <c:pt idx="10">
                  <c:v>1.0577680509999998</c:v>
                </c:pt>
              </c:numCache>
            </c:numRef>
          </c:val>
          <c:extLst>
            <c:ext xmlns:c16="http://schemas.microsoft.com/office/drawing/2014/chart" uri="{C3380CC4-5D6E-409C-BE32-E72D297353CC}">
              <c16:uniqueId val="{00000008-8D66-4472-808C-BD5ADF46EAB6}"/>
            </c:ext>
          </c:extLst>
        </c:ser>
        <c:ser>
          <c:idx val="9"/>
          <c:order val="9"/>
          <c:tx>
            <c:strRef>
              <c:f>'Deals x CSA'!$B$60</c:f>
              <c:strCache>
                <c:ptCount val="1"/>
                <c:pt idx="0">
                  <c:v>Chicago-Naperville, IL-IN-WI</c:v>
                </c:pt>
              </c:strCache>
            </c:strRef>
          </c:tx>
          <c:spPr>
            <a:solidFill>
              <a:srgbClr val="C0BCB2"/>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CSA'!$C$60:$M$60</c:f>
              <c:numCache>
                <c:formatCode>"$"#,##0.0</c:formatCode>
                <c:ptCount val="11"/>
                <c:pt idx="0">
                  <c:v>1.9290777951610001</c:v>
                </c:pt>
                <c:pt idx="1">
                  <c:v>1.4879659991370009</c:v>
                </c:pt>
                <c:pt idx="2">
                  <c:v>1.459198373381001</c:v>
                </c:pt>
                <c:pt idx="3">
                  <c:v>2.1029576379160004</c:v>
                </c:pt>
                <c:pt idx="4">
                  <c:v>2.0248342448110002</c:v>
                </c:pt>
                <c:pt idx="5">
                  <c:v>2.9325920209169998</c:v>
                </c:pt>
                <c:pt idx="6">
                  <c:v>3.0816102245069996</c:v>
                </c:pt>
                <c:pt idx="7">
                  <c:v>7.0832570071200056</c:v>
                </c:pt>
                <c:pt idx="8">
                  <c:v>10.373803296884994</c:v>
                </c:pt>
                <c:pt idx="9">
                  <c:v>2.3938223997900003</c:v>
                </c:pt>
                <c:pt idx="10">
                  <c:v>0.8052641049999999</c:v>
                </c:pt>
              </c:numCache>
            </c:numRef>
          </c:val>
          <c:extLst>
            <c:ext xmlns:c16="http://schemas.microsoft.com/office/drawing/2014/chart" uri="{C3380CC4-5D6E-409C-BE32-E72D297353CC}">
              <c16:uniqueId val="{00000009-8D66-4472-808C-BD5ADF46EAB6}"/>
            </c:ext>
          </c:extLst>
        </c:ser>
        <c:ser>
          <c:idx val="10"/>
          <c:order val="10"/>
          <c:tx>
            <c:strRef>
              <c:f>'Deals x CSA'!$B$61</c:f>
              <c:strCache>
                <c:ptCount val="1"/>
                <c:pt idx="0">
                  <c:v>Other</c:v>
                </c:pt>
              </c:strCache>
            </c:strRef>
          </c:tx>
          <c:spPr>
            <a:solidFill>
              <a:srgbClr val="78766F"/>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CSA'!$C$61:$M$61</c:f>
              <c:numCache>
                <c:formatCode>"$"#,##0.0</c:formatCode>
                <c:ptCount val="11"/>
                <c:pt idx="0">
                  <c:v>15.429101861950009</c:v>
                </c:pt>
                <c:pt idx="1">
                  <c:v>16.833292499185973</c:v>
                </c:pt>
                <c:pt idx="2">
                  <c:v>15.481165276783031</c:v>
                </c:pt>
                <c:pt idx="3">
                  <c:v>18.754513662857008</c:v>
                </c:pt>
                <c:pt idx="4">
                  <c:v>41.254209362367021</c:v>
                </c:pt>
                <c:pt idx="5">
                  <c:v>29.677753198331047</c:v>
                </c:pt>
                <c:pt idx="6">
                  <c:v>36.154945855287053</c:v>
                </c:pt>
                <c:pt idx="7">
                  <c:v>66.527415175960186</c:v>
                </c:pt>
                <c:pt idx="8">
                  <c:v>48.962680115622845</c:v>
                </c:pt>
                <c:pt idx="9">
                  <c:v>37.124121324038839</c:v>
                </c:pt>
                <c:pt idx="10">
                  <c:v>7.4449323454870324</c:v>
                </c:pt>
              </c:numCache>
            </c:numRef>
          </c:val>
          <c:extLst>
            <c:ext xmlns:c16="http://schemas.microsoft.com/office/drawing/2014/chart" uri="{C3380CC4-5D6E-409C-BE32-E72D297353CC}">
              <c16:uniqueId val="{0000000A-8D66-4472-808C-BD5ADF46EAB6}"/>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3.015075376884422E-2"/>
          <c:w val="0.32497201216184612"/>
          <c:h val="0.8524281259345627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CSA'!$O$8</c:f>
              <c:strCache>
                <c:ptCount val="1"/>
                <c:pt idx="0">
                  <c:v>San Jose-San Francisco-Oakland, CA</c:v>
                </c:pt>
              </c:strCache>
            </c:strRef>
          </c:tx>
          <c:spPr>
            <a:solidFill>
              <a:srgbClr val="051C38"/>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CSA'!$P$8:$BD$8</c:f>
              <c:numCache>
                <c:formatCode>#,##0</c:formatCode>
                <c:ptCount val="41"/>
                <c:pt idx="0">
                  <c:v>700</c:v>
                </c:pt>
                <c:pt idx="1">
                  <c:v>687</c:v>
                </c:pt>
                <c:pt idx="2">
                  <c:v>687</c:v>
                </c:pt>
                <c:pt idx="3">
                  <c:v>616</c:v>
                </c:pt>
                <c:pt idx="4">
                  <c:v>684</c:v>
                </c:pt>
                <c:pt idx="5">
                  <c:v>697</c:v>
                </c:pt>
                <c:pt idx="6">
                  <c:v>663</c:v>
                </c:pt>
                <c:pt idx="7">
                  <c:v>615</c:v>
                </c:pt>
                <c:pt idx="8">
                  <c:v>704</c:v>
                </c:pt>
                <c:pt idx="9">
                  <c:v>626</c:v>
                </c:pt>
                <c:pt idx="10">
                  <c:v>591</c:v>
                </c:pt>
                <c:pt idx="11">
                  <c:v>552</c:v>
                </c:pt>
                <c:pt idx="12">
                  <c:v>705</c:v>
                </c:pt>
                <c:pt idx="13">
                  <c:v>652</c:v>
                </c:pt>
                <c:pt idx="14">
                  <c:v>605</c:v>
                </c:pt>
                <c:pt idx="15">
                  <c:v>628</c:v>
                </c:pt>
                <c:pt idx="16">
                  <c:v>810</c:v>
                </c:pt>
                <c:pt idx="17">
                  <c:v>708</c:v>
                </c:pt>
                <c:pt idx="18">
                  <c:v>686</c:v>
                </c:pt>
                <c:pt idx="19">
                  <c:v>679</c:v>
                </c:pt>
                <c:pt idx="20">
                  <c:v>804</c:v>
                </c:pt>
                <c:pt idx="21">
                  <c:v>765</c:v>
                </c:pt>
                <c:pt idx="22">
                  <c:v>728</c:v>
                </c:pt>
                <c:pt idx="23">
                  <c:v>654</c:v>
                </c:pt>
                <c:pt idx="24">
                  <c:v>816</c:v>
                </c:pt>
                <c:pt idx="25">
                  <c:v>649</c:v>
                </c:pt>
                <c:pt idx="26">
                  <c:v>682</c:v>
                </c:pt>
                <c:pt idx="27">
                  <c:v>815</c:v>
                </c:pt>
                <c:pt idx="28">
                  <c:v>1033</c:v>
                </c:pt>
                <c:pt idx="29">
                  <c:v>991</c:v>
                </c:pt>
                <c:pt idx="30">
                  <c:v>1029</c:v>
                </c:pt>
                <c:pt idx="31">
                  <c:v>1025</c:v>
                </c:pt>
                <c:pt idx="32">
                  <c:v>1221</c:v>
                </c:pt>
                <c:pt idx="33">
                  <c:v>944</c:v>
                </c:pt>
                <c:pt idx="34">
                  <c:v>784</c:v>
                </c:pt>
                <c:pt idx="35">
                  <c:v>665</c:v>
                </c:pt>
                <c:pt idx="36">
                  <c:v>807</c:v>
                </c:pt>
                <c:pt idx="37">
                  <c:v>705</c:v>
                </c:pt>
                <c:pt idx="38">
                  <c:v>673</c:v>
                </c:pt>
                <c:pt idx="39">
                  <c:v>644</c:v>
                </c:pt>
                <c:pt idx="40">
                  <c:v>570</c:v>
                </c:pt>
              </c:numCache>
            </c:numRef>
          </c:val>
          <c:extLst>
            <c:ext xmlns:c16="http://schemas.microsoft.com/office/drawing/2014/chart" uri="{C3380CC4-5D6E-409C-BE32-E72D297353CC}">
              <c16:uniqueId val="{00000000-D9AC-4AE9-A912-E8285EFD1F48}"/>
            </c:ext>
          </c:extLst>
        </c:ser>
        <c:ser>
          <c:idx val="1"/>
          <c:order val="1"/>
          <c:tx>
            <c:strRef>
              <c:f>'Deals x CSA'!$O$9</c:f>
              <c:strCache>
                <c:ptCount val="1"/>
                <c:pt idx="0">
                  <c:v>New York-Newark, NY-NJ-CT-PA</c:v>
                </c:pt>
              </c:strCache>
            </c:strRef>
          </c:tx>
          <c:spPr>
            <a:solidFill>
              <a:schemeClr val="accent1"/>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CSA'!$P$9:$BD$9</c:f>
              <c:numCache>
                <c:formatCode>#,##0</c:formatCode>
                <c:ptCount val="41"/>
                <c:pt idx="0">
                  <c:v>384</c:v>
                </c:pt>
                <c:pt idx="1">
                  <c:v>337</c:v>
                </c:pt>
                <c:pt idx="2">
                  <c:v>364</c:v>
                </c:pt>
                <c:pt idx="3">
                  <c:v>366</c:v>
                </c:pt>
                <c:pt idx="4">
                  <c:v>426</c:v>
                </c:pt>
                <c:pt idx="5">
                  <c:v>433</c:v>
                </c:pt>
                <c:pt idx="6">
                  <c:v>365</c:v>
                </c:pt>
                <c:pt idx="7">
                  <c:v>346</c:v>
                </c:pt>
                <c:pt idx="8">
                  <c:v>420</c:v>
                </c:pt>
                <c:pt idx="9">
                  <c:v>314</c:v>
                </c:pt>
                <c:pt idx="10">
                  <c:v>329</c:v>
                </c:pt>
                <c:pt idx="11">
                  <c:v>345</c:v>
                </c:pt>
                <c:pt idx="12">
                  <c:v>393</c:v>
                </c:pt>
                <c:pt idx="13">
                  <c:v>365</c:v>
                </c:pt>
                <c:pt idx="14">
                  <c:v>375</c:v>
                </c:pt>
                <c:pt idx="15">
                  <c:v>392</c:v>
                </c:pt>
                <c:pt idx="16">
                  <c:v>467</c:v>
                </c:pt>
                <c:pt idx="17">
                  <c:v>404</c:v>
                </c:pt>
                <c:pt idx="18">
                  <c:v>397</c:v>
                </c:pt>
                <c:pt idx="19">
                  <c:v>420</c:v>
                </c:pt>
                <c:pt idx="20">
                  <c:v>506</c:v>
                </c:pt>
                <c:pt idx="21">
                  <c:v>479</c:v>
                </c:pt>
                <c:pt idx="22">
                  <c:v>487</c:v>
                </c:pt>
                <c:pt idx="23">
                  <c:v>457</c:v>
                </c:pt>
                <c:pt idx="24">
                  <c:v>537</c:v>
                </c:pt>
                <c:pt idx="25">
                  <c:v>400</c:v>
                </c:pt>
                <c:pt idx="26">
                  <c:v>448</c:v>
                </c:pt>
                <c:pt idx="27">
                  <c:v>494</c:v>
                </c:pt>
                <c:pt idx="28">
                  <c:v>725</c:v>
                </c:pt>
                <c:pt idx="29">
                  <c:v>715</c:v>
                </c:pt>
                <c:pt idx="30">
                  <c:v>693</c:v>
                </c:pt>
                <c:pt idx="31">
                  <c:v>732</c:v>
                </c:pt>
                <c:pt idx="32">
                  <c:v>784</c:v>
                </c:pt>
                <c:pt idx="33">
                  <c:v>707</c:v>
                </c:pt>
                <c:pt idx="34">
                  <c:v>576</c:v>
                </c:pt>
                <c:pt idx="35">
                  <c:v>561</c:v>
                </c:pt>
                <c:pt idx="36">
                  <c:v>624</c:v>
                </c:pt>
                <c:pt idx="37">
                  <c:v>568</c:v>
                </c:pt>
                <c:pt idx="38">
                  <c:v>488</c:v>
                </c:pt>
                <c:pt idx="39">
                  <c:v>479</c:v>
                </c:pt>
                <c:pt idx="40">
                  <c:v>427</c:v>
                </c:pt>
              </c:numCache>
            </c:numRef>
          </c:val>
          <c:extLst>
            <c:ext xmlns:c16="http://schemas.microsoft.com/office/drawing/2014/chart" uri="{C3380CC4-5D6E-409C-BE32-E72D297353CC}">
              <c16:uniqueId val="{00000001-D9AC-4AE9-A912-E8285EFD1F48}"/>
            </c:ext>
          </c:extLst>
        </c:ser>
        <c:ser>
          <c:idx val="2"/>
          <c:order val="2"/>
          <c:tx>
            <c:strRef>
              <c:f>'Deals x CSA'!$O$10</c:f>
              <c:strCache>
                <c:ptCount val="1"/>
                <c:pt idx="0">
                  <c:v>Los Angeles-Long Beach, CA</c:v>
                </c:pt>
              </c:strCache>
            </c:strRef>
          </c:tx>
          <c:spPr>
            <a:solidFill>
              <a:schemeClr val="accent2"/>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CSA'!$P$10:$BD$10</c:f>
              <c:numCache>
                <c:formatCode>#,##0</c:formatCode>
                <c:ptCount val="41"/>
                <c:pt idx="0">
                  <c:v>204</c:v>
                </c:pt>
                <c:pt idx="1">
                  <c:v>194</c:v>
                </c:pt>
                <c:pt idx="2">
                  <c:v>208</c:v>
                </c:pt>
                <c:pt idx="3">
                  <c:v>203</c:v>
                </c:pt>
                <c:pt idx="4">
                  <c:v>240</c:v>
                </c:pt>
                <c:pt idx="5">
                  <c:v>218</c:v>
                </c:pt>
                <c:pt idx="6">
                  <c:v>217</c:v>
                </c:pt>
                <c:pt idx="7">
                  <c:v>205</c:v>
                </c:pt>
                <c:pt idx="8">
                  <c:v>246</c:v>
                </c:pt>
                <c:pt idx="9">
                  <c:v>209</c:v>
                </c:pt>
                <c:pt idx="10">
                  <c:v>196</c:v>
                </c:pt>
                <c:pt idx="11">
                  <c:v>198</c:v>
                </c:pt>
                <c:pt idx="12">
                  <c:v>269</c:v>
                </c:pt>
                <c:pt idx="13">
                  <c:v>242</c:v>
                </c:pt>
                <c:pt idx="14">
                  <c:v>251</c:v>
                </c:pt>
                <c:pt idx="15">
                  <c:v>228</c:v>
                </c:pt>
                <c:pt idx="16">
                  <c:v>279</c:v>
                </c:pt>
                <c:pt idx="17">
                  <c:v>262</c:v>
                </c:pt>
                <c:pt idx="18">
                  <c:v>221</c:v>
                </c:pt>
                <c:pt idx="19">
                  <c:v>277</c:v>
                </c:pt>
                <c:pt idx="20">
                  <c:v>325</c:v>
                </c:pt>
                <c:pt idx="21">
                  <c:v>244</c:v>
                </c:pt>
                <c:pt idx="22">
                  <c:v>285</c:v>
                </c:pt>
                <c:pt idx="23">
                  <c:v>272</c:v>
                </c:pt>
                <c:pt idx="24">
                  <c:v>339</c:v>
                </c:pt>
                <c:pt idx="25">
                  <c:v>247</c:v>
                </c:pt>
                <c:pt idx="26">
                  <c:v>297</c:v>
                </c:pt>
                <c:pt idx="27">
                  <c:v>288</c:v>
                </c:pt>
                <c:pt idx="28">
                  <c:v>411</c:v>
                </c:pt>
                <c:pt idx="29">
                  <c:v>391</c:v>
                </c:pt>
                <c:pt idx="30">
                  <c:v>412</c:v>
                </c:pt>
                <c:pt idx="31">
                  <c:v>419</c:v>
                </c:pt>
                <c:pt idx="32">
                  <c:v>483</c:v>
                </c:pt>
                <c:pt idx="33">
                  <c:v>393</c:v>
                </c:pt>
                <c:pt idx="34">
                  <c:v>318</c:v>
                </c:pt>
                <c:pt idx="35">
                  <c:v>301</c:v>
                </c:pt>
                <c:pt idx="36">
                  <c:v>303</c:v>
                </c:pt>
                <c:pt idx="37">
                  <c:v>262</c:v>
                </c:pt>
                <c:pt idx="38">
                  <c:v>245</c:v>
                </c:pt>
                <c:pt idx="39">
                  <c:v>261</c:v>
                </c:pt>
                <c:pt idx="40">
                  <c:v>215</c:v>
                </c:pt>
              </c:numCache>
            </c:numRef>
          </c:val>
          <c:extLst>
            <c:ext xmlns:c16="http://schemas.microsoft.com/office/drawing/2014/chart" uri="{C3380CC4-5D6E-409C-BE32-E72D297353CC}">
              <c16:uniqueId val="{00000002-D9AC-4AE9-A912-E8285EFD1F48}"/>
            </c:ext>
          </c:extLst>
        </c:ser>
        <c:ser>
          <c:idx val="3"/>
          <c:order val="3"/>
          <c:tx>
            <c:strRef>
              <c:f>'Deals x CSA'!$O$11</c:f>
              <c:strCache>
                <c:ptCount val="1"/>
                <c:pt idx="0">
                  <c:v>Boston-Worcester-Providence, MA-RI-NH-CT</c:v>
                </c:pt>
              </c:strCache>
            </c:strRef>
          </c:tx>
          <c:spPr>
            <a:solidFill>
              <a:srgbClr val="267479"/>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CSA'!$P$11:$BD$11</c:f>
              <c:numCache>
                <c:formatCode>#,##0</c:formatCode>
                <c:ptCount val="41"/>
                <c:pt idx="0">
                  <c:v>198</c:v>
                </c:pt>
                <c:pt idx="1">
                  <c:v>176</c:v>
                </c:pt>
                <c:pt idx="2">
                  <c:v>174</c:v>
                </c:pt>
                <c:pt idx="3">
                  <c:v>179</c:v>
                </c:pt>
                <c:pt idx="4">
                  <c:v>229</c:v>
                </c:pt>
                <c:pt idx="5">
                  <c:v>231</c:v>
                </c:pt>
                <c:pt idx="6">
                  <c:v>192</c:v>
                </c:pt>
                <c:pt idx="7">
                  <c:v>185</c:v>
                </c:pt>
                <c:pt idx="8">
                  <c:v>194</c:v>
                </c:pt>
                <c:pt idx="9">
                  <c:v>181</c:v>
                </c:pt>
                <c:pt idx="10">
                  <c:v>174</c:v>
                </c:pt>
                <c:pt idx="11">
                  <c:v>179</c:v>
                </c:pt>
                <c:pt idx="12">
                  <c:v>234</c:v>
                </c:pt>
                <c:pt idx="13">
                  <c:v>206</c:v>
                </c:pt>
                <c:pt idx="14">
                  <c:v>203</c:v>
                </c:pt>
                <c:pt idx="15">
                  <c:v>192</c:v>
                </c:pt>
                <c:pt idx="16">
                  <c:v>225</c:v>
                </c:pt>
                <c:pt idx="17">
                  <c:v>218</c:v>
                </c:pt>
                <c:pt idx="18">
                  <c:v>205</c:v>
                </c:pt>
                <c:pt idx="19">
                  <c:v>205</c:v>
                </c:pt>
                <c:pt idx="20">
                  <c:v>237</c:v>
                </c:pt>
                <c:pt idx="21">
                  <c:v>208</c:v>
                </c:pt>
                <c:pt idx="22">
                  <c:v>230</c:v>
                </c:pt>
                <c:pt idx="23">
                  <c:v>214</c:v>
                </c:pt>
                <c:pt idx="24">
                  <c:v>283</c:v>
                </c:pt>
                <c:pt idx="25">
                  <c:v>219</c:v>
                </c:pt>
                <c:pt idx="26">
                  <c:v>211</c:v>
                </c:pt>
                <c:pt idx="27">
                  <c:v>218</c:v>
                </c:pt>
                <c:pt idx="28">
                  <c:v>314</c:v>
                </c:pt>
                <c:pt idx="29">
                  <c:v>301</c:v>
                </c:pt>
                <c:pt idx="30">
                  <c:v>294</c:v>
                </c:pt>
                <c:pt idx="31">
                  <c:v>287</c:v>
                </c:pt>
                <c:pt idx="32">
                  <c:v>334</c:v>
                </c:pt>
                <c:pt idx="33">
                  <c:v>282</c:v>
                </c:pt>
                <c:pt idx="34">
                  <c:v>245</c:v>
                </c:pt>
                <c:pt idx="35">
                  <c:v>263</c:v>
                </c:pt>
                <c:pt idx="36">
                  <c:v>215</c:v>
                </c:pt>
                <c:pt idx="37">
                  <c:v>231</c:v>
                </c:pt>
                <c:pt idx="38">
                  <c:v>190</c:v>
                </c:pt>
                <c:pt idx="39">
                  <c:v>236</c:v>
                </c:pt>
                <c:pt idx="40">
                  <c:v>179</c:v>
                </c:pt>
              </c:numCache>
            </c:numRef>
          </c:val>
          <c:extLst>
            <c:ext xmlns:c16="http://schemas.microsoft.com/office/drawing/2014/chart" uri="{C3380CC4-5D6E-409C-BE32-E72D297353CC}">
              <c16:uniqueId val="{00000003-D9AC-4AE9-A912-E8285EFD1F48}"/>
            </c:ext>
          </c:extLst>
        </c:ser>
        <c:ser>
          <c:idx val="4"/>
          <c:order val="4"/>
          <c:tx>
            <c:strRef>
              <c:f>'Deals x CSA'!$O$12</c:f>
              <c:strCache>
                <c:ptCount val="1"/>
                <c:pt idx="0">
                  <c:v>Philadelphia-Reading-Camden, PA-NJ-DE-MD</c:v>
                </c:pt>
              </c:strCache>
            </c:strRef>
          </c:tx>
          <c:spPr>
            <a:solidFill>
              <a:srgbClr val="40C2C9"/>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CSA'!$P$12:$BD$12</c:f>
              <c:numCache>
                <c:formatCode>#,##0</c:formatCode>
                <c:ptCount val="41"/>
                <c:pt idx="0">
                  <c:v>67</c:v>
                </c:pt>
                <c:pt idx="1">
                  <c:v>56</c:v>
                </c:pt>
                <c:pt idx="2">
                  <c:v>54</c:v>
                </c:pt>
                <c:pt idx="3">
                  <c:v>52</c:v>
                </c:pt>
                <c:pt idx="4">
                  <c:v>43</c:v>
                </c:pt>
                <c:pt idx="5">
                  <c:v>66</c:v>
                </c:pt>
                <c:pt idx="6">
                  <c:v>63</c:v>
                </c:pt>
                <c:pt idx="7">
                  <c:v>74</c:v>
                </c:pt>
                <c:pt idx="8">
                  <c:v>83</c:v>
                </c:pt>
                <c:pt idx="9">
                  <c:v>60</c:v>
                </c:pt>
                <c:pt idx="10">
                  <c:v>59</c:v>
                </c:pt>
                <c:pt idx="11">
                  <c:v>58</c:v>
                </c:pt>
                <c:pt idx="12">
                  <c:v>75</c:v>
                </c:pt>
                <c:pt idx="13">
                  <c:v>75</c:v>
                </c:pt>
                <c:pt idx="14">
                  <c:v>62</c:v>
                </c:pt>
                <c:pt idx="15">
                  <c:v>75</c:v>
                </c:pt>
                <c:pt idx="16">
                  <c:v>65</c:v>
                </c:pt>
                <c:pt idx="17">
                  <c:v>68</c:v>
                </c:pt>
                <c:pt idx="18">
                  <c:v>68</c:v>
                </c:pt>
                <c:pt idx="19">
                  <c:v>91</c:v>
                </c:pt>
                <c:pt idx="20">
                  <c:v>97</c:v>
                </c:pt>
                <c:pt idx="21">
                  <c:v>78</c:v>
                </c:pt>
                <c:pt idx="22">
                  <c:v>89</c:v>
                </c:pt>
                <c:pt idx="23">
                  <c:v>76</c:v>
                </c:pt>
                <c:pt idx="24">
                  <c:v>103</c:v>
                </c:pt>
                <c:pt idx="25">
                  <c:v>108</c:v>
                </c:pt>
                <c:pt idx="26">
                  <c:v>101</c:v>
                </c:pt>
                <c:pt idx="27">
                  <c:v>114</c:v>
                </c:pt>
                <c:pt idx="28">
                  <c:v>155</c:v>
                </c:pt>
                <c:pt idx="29">
                  <c:v>128</c:v>
                </c:pt>
                <c:pt idx="30">
                  <c:v>164</c:v>
                </c:pt>
                <c:pt idx="31">
                  <c:v>146</c:v>
                </c:pt>
                <c:pt idx="32">
                  <c:v>237</c:v>
                </c:pt>
                <c:pt idx="33">
                  <c:v>167</c:v>
                </c:pt>
                <c:pt idx="34">
                  <c:v>144</c:v>
                </c:pt>
                <c:pt idx="35">
                  <c:v>120</c:v>
                </c:pt>
                <c:pt idx="36">
                  <c:v>161</c:v>
                </c:pt>
                <c:pt idx="37">
                  <c:v>139</c:v>
                </c:pt>
                <c:pt idx="38">
                  <c:v>127</c:v>
                </c:pt>
                <c:pt idx="39">
                  <c:v>129</c:v>
                </c:pt>
                <c:pt idx="40">
                  <c:v>114</c:v>
                </c:pt>
              </c:numCache>
            </c:numRef>
          </c:val>
          <c:extLst>
            <c:ext xmlns:c16="http://schemas.microsoft.com/office/drawing/2014/chart" uri="{C3380CC4-5D6E-409C-BE32-E72D297353CC}">
              <c16:uniqueId val="{00000004-D9AC-4AE9-A912-E8285EFD1F48}"/>
            </c:ext>
          </c:extLst>
        </c:ser>
        <c:ser>
          <c:idx val="5"/>
          <c:order val="5"/>
          <c:tx>
            <c:strRef>
              <c:f>'Deals x CSA'!$O$13</c:f>
              <c:strCache>
                <c:ptCount val="1"/>
                <c:pt idx="0">
                  <c:v>Miami-Port St. Lucie-Fort Lauderdale, FL</c:v>
                </c:pt>
              </c:strCache>
            </c:strRef>
          </c:tx>
          <c:spPr>
            <a:solidFill>
              <a:srgbClr val="C4EDEB"/>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CSA'!$P$13:$BD$13</c:f>
              <c:numCache>
                <c:formatCode>#,##0</c:formatCode>
                <c:ptCount val="41"/>
                <c:pt idx="0">
                  <c:v>47</c:v>
                </c:pt>
                <c:pt idx="1">
                  <c:v>49</c:v>
                </c:pt>
                <c:pt idx="2">
                  <c:v>51</c:v>
                </c:pt>
                <c:pt idx="3">
                  <c:v>56</c:v>
                </c:pt>
                <c:pt idx="4">
                  <c:v>52</c:v>
                </c:pt>
                <c:pt idx="5">
                  <c:v>49</c:v>
                </c:pt>
                <c:pt idx="6">
                  <c:v>42</c:v>
                </c:pt>
                <c:pt idx="7">
                  <c:v>40</c:v>
                </c:pt>
                <c:pt idx="8">
                  <c:v>52</c:v>
                </c:pt>
                <c:pt idx="9">
                  <c:v>41</c:v>
                </c:pt>
                <c:pt idx="10">
                  <c:v>53</c:v>
                </c:pt>
                <c:pt idx="11">
                  <c:v>36</c:v>
                </c:pt>
                <c:pt idx="12">
                  <c:v>47</c:v>
                </c:pt>
                <c:pt idx="13">
                  <c:v>51</c:v>
                </c:pt>
                <c:pt idx="14">
                  <c:v>53</c:v>
                </c:pt>
                <c:pt idx="15">
                  <c:v>59</c:v>
                </c:pt>
                <c:pt idx="16">
                  <c:v>63</c:v>
                </c:pt>
                <c:pt idx="17">
                  <c:v>54</c:v>
                </c:pt>
                <c:pt idx="18">
                  <c:v>57</c:v>
                </c:pt>
                <c:pt idx="19">
                  <c:v>68</c:v>
                </c:pt>
                <c:pt idx="20">
                  <c:v>68</c:v>
                </c:pt>
                <c:pt idx="21">
                  <c:v>53</c:v>
                </c:pt>
                <c:pt idx="22">
                  <c:v>51</c:v>
                </c:pt>
                <c:pt idx="23">
                  <c:v>70</c:v>
                </c:pt>
                <c:pt idx="24">
                  <c:v>78</c:v>
                </c:pt>
                <c:pt idx="25">
                  <c:v>58</c:v>
                </c:pt>
                <c:pt idx="26">
                  <c:v>56</c:v>
                </c:pt>
                <c:pt idx="27">
                  <c:v>65</c:v>
                </c:pt>
                <c:pt idx="28">
                  <c:v>107</c:v>
                </c:pt>
                <c:pt idx="29">
                  <c:v>95</c:v>
                </c:pt>
                <c:pt idx="30">
                  <c:v>130</c:v>
                </c:pt>
                <c:pt idx="31">
                  <c:v>131</c:v>
                </c:pt>
                <c:pt idx="32">
                  <c:v>148</c:v>
                </c:pt>
                <c:pt idx="33">
                  <c:v>153</c:v>
                </c:pt>
                <c:pt idx="34">
                  <c:v>108</c:v>
                </c:pt>
                <c:pt idx="35">
                  <c:v>99</c:v>
                </c:pt>
                <c:pt idx="36">
                  <c:v>129</c:v>
                </c:pt>
                <c:pt idx="37">
                  <c:v>87</c:v>
                </c:pt>
                <c:pt idx="38">
                  <c:v>78</c:v>
                </c:pt>
                <c:pt idx="39">
                  <c:v>99</c:v>
                </c:pt>
                <c:pt idx="40">
                  <c:v>94</c:v>
                </c:pt>
              </c:numCache>
            </c:numRef>
          </c:val>
          <c:extLst>
            <c:ext xmlns:c16="http://schemas.microsoft.com/office/drawing/2014/chart" uri="{C3380CC4-5D6E-409C-BE32-E72D297353CC}">
              <c16:uniqueId val="{00000005-D9AC-4AE9-A912-E8285EFD1F48}"/>
            </c:ext>
          </c:extLst>
        </c:ser>
        <c:ser>
          <c:idx val="6"/>
          <c:order val="6"/>
          <c:tx>
            <c:strRef>
              <c:f>'Deals x CSA'!$O$14</c:f>
              <c:strCache>
                <c:ptCount val="1"/>
                <c:pt idx="0">
                  <c:v>Austin-Round Rock, TX MSA</c:v>
                </c:pt>
              </c:strCache>
            </c:strRef>
          </c:tx>
          <c:spPr>
            <a:solidFill>
              <a:srgbClr val="F5C914"/>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CSA'!$P$14:$BD$14</c:f>
              <c:numCache>
                <c:formatCode>#,##0</c:formatCode>
                <c:ptCount val="41"/>
                <c:pt idx="0">
                  <c:v>92</c:v>
                </c:pt>
                <c:pt idx="1">
                  <c:v>77</c:v>
                </c:pt>
                <c:pt idx="2">
                  <c:v>76</c:v>
                </c:pt>
                <c:pt idx="3">
                  <c:v>58</c:v>
                </c:pt>
                <c:pt idx="4">
                  <c:v>90</c:v>
                </c:pt>
                <c:pt idx="5">
                  <c:v>82</c:v>
                </c:pt>
                <c:pt idx="6">
                  <c:v>90</c:v>
                </c:pt>
                <c:pt idx="7">
                  <c:v>62</c:v>
                </c:pt>
                <c:pt idx="8">
                  <c:v>79</c:v>
                </c:pt>
                <c:pt idx="9">
                  <c:v>70</c:v>
                </c:pt>
                <c:pt idx="10">
                  <c:v>61</c:v>
                </c:pt>
                <c:pt idx="11">
                  <c:v>69</c:v>
                </c:pt>
                <c:pt idx="12">
                  <c:v>97</c:v>
                </c:pt>
                <c:pt idx="13">
                  <c:v>86</c:v>
                </c:pt>
                <c:pt idx="14">
                  <c:v>69</c:v>
                </c:pt>
                <c:pt idx="15">
                  <c:v>95</c:v>
                </c:pt>
                <c:pt idx="16">
                  <c:v>113</c:v>
                </c:pt>
                <c:pt idx="17">
                  <c:v>85</c:v>
                </c:pt>
                <c:pt idx="18">
                  <c:v>68</c:v>
                </c:pt>
                <c:pt idx="19">
                  <c:v>96</c:v>
                </c:pt>
                <c:pt idx="20">
                  <c:v>116</c:v>
                </c:pt>
                <c:pt idx="21">
                  <c:v>99</c:v>
                </c:pt>
                <c:pt idx="22">
                  <c:v>82</c:v>
                </c:pt>
                <c:pt idx="23">
                  <c:v>77</c:v>
                </c:pt>
                <c:pt idx="24">
                  <c:v>103</c:v>
                </c:pt>
                <c:pt idx="25">
                  <c:v>81</c:v>
                </c:pt>
                <c:pt idx="26">
                  <c:v>70</c:v>
                </c:pt>
                <c:pt idx="27">
                  <c:v>90</c:v>
                </c:pt>
                <c:pt idx="28">
                  <c:v>149</c:v>
                </c:pt>
                <c:pt idx="29">
                  <c:v>120</c:v>
                </c:pt>
                <c:pt idx="30">
                  <c:v>112</c:v>
                </c:pt>
                <c:pt idx="31">
                  <c:v>125</c:v>
                </c:pt>
                <c:pt idx="32">
                  <c:v>161</c:v>
                </c:pt>
                <c:pt idx="33">
                  <c:v>114</c:v>
                </c:pt>
                <c:pt idx="34">
                  <c:v>107</c:v>
                </c:pt>
                <c:pt idx="35">
                  <c:v>113</c:v>
                </c:pt>
                <c:pt idx="36">
                  <c:v>114</c:v>
                </c:pt>
                <c:pt idx="37">
                  <c:v>109</c:v>
                </c:pt>
                <c:pt idx="38">
                  <c:v>105</c:v>
                </c:pt>
                <c:pt idx="39">
                  <c:v>147</c:v>
                </c:pt>
                <c:pt idx="40">
                  <c:v>79</c:v>
                </c:pt>
              </c:numCache>
            </c:numRef>
          </c:val>
          <c:extLst>
            <c:ext xmlns:c16="http://schemas.microsoft.com/office/drawing/2014/chart" uri="{C3380CC4-5D6E-409C-BE32-E72D297353CC}">
              <c16:uniqueId val="{00000006-D9AC-4AE9-A912-E8285EFD1F48}"/>
            </c:ext>
          </c:extLst>
        </c:ser>
        <c:ser>
          <c:idx val="7"/>
          <c:order val="7"/>
          <c:tx>
            <c:strRef>
              <c:f>'Deals x CSA'!$O$15</c:f>
              <c:strCache>
                <c:ptCount val="1"/>
                <c:pt idx="0">
                  <c:v>Seattle-Tacoma, WA</c:v>
                </c:pt>
              </c:strCache>
            </c:strRef>
          </c:tx>
          <c:spPr>
            <a:solidFill>
              <a:schemeClr val="accent6"/>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CSA'!$P$15:$BD$15</c:f>
              <c:numCache>
                <c:formatCode>#,##0</c:formatCode>
                <c:ptCount val="41"/>
                <c:pt idx="0">
                  <c:v>73</c:v>
                </c:pt>
                <c:pt idx="1">
                  <c:v>86</c:v>
                </c:pt>
                <c:pt idx="2">
                  <c:v>81</c:v>
                </c:pt>
                <c:pt idx="3">
                  <c:v>78</c:v>
                </c:pt>
                <c:pt idx="4">
                  <c:v>83</c:v>
                </c:pt>
                <c:pt idx="5">
                  <c:v>113</c:v>
                </c:pt>
                <c:pt idx="6">
                  <c:v>83</c:v>
                </c:pt>
                <c:pt idx="7">
                  <c:v>95</c:v>
                </c:pt>
                <c:pt idx="8">
                  <c:v>74</c:v>
                </c:pt>
                <c:pt idx="9">
                  <c:v>81</c:v>
                </c:pt>
                <c:pt idx="10">
                  <c:v>84</c:v>
                </c:pt>
                <c:pt idx="11">
                  <c:v>73</c:v>
                </c:pt>
                <c:pt idx="12">
                  <c:v>101</c:v>
                </c:pt>
                <c:pt idx="13">
                  <c:v>99</c:v>
                </c:pt>
                <c:pt idx="14">
                  <c:v>97</c:v>
                </c:pt>
                <c:pt idx="15">
                  <c:v>89</c:v>
                </c:pt>
                <c:pt idx="16">
                  <c:v>102</c:v>
                </c:pt>
                <c:pt idx="17">
                  <c:v>101</c:v>
                </c:pt>
                <c:pt idx="18">
                  <c:v>92</c:v>
                </c:pt>
                <c:pt idx="19">
                  <c:v>91</c:v>
                </c:pt>
                <c:pt idx="20">
                  <c:v>107</c:v>
                </c:pt>
                <c:pt idx="21">
                  <c:v>106</c:v>
                </c:pt>
                <c:pt idx="22">
                  <c:v>95</c:v>
                </c:pt>
                <c:pt idx="23">
                  <c:v>104</c:v>
                </c:pt>
                <c:pt idx="24">
                  <c:v>100</c:v>
                </c:pt>
                <c:pt idx="25">
                  <c:v>74</c:v>
                </c:pt>
                <c:pt idx="26">
                  <c:v>103</c:v>
                </c:pt>
                <c:pt idx="27">
                  <c:v>113</c:v>
                </c:pt>
                <c:pt idx="28">
                  <c:v>128</c:v>
                </c:pt>
                <c:pt idx="29">
                  <c:v>142</c:v>
                </c:pt>
                <c:pt idx="30">
                  <c:v>125</c:v>
                </c:pt>
                <c:pt idx="31">
                  <c:v>144</c:v>
                </c:pt>
                <c:pt idx="32">
                  <c:v>164</c:v>
                </c:pt>
                <c:pt idx="33">
                  <c:v>114</c:v>
                </c:pt>
                <c:pt idx="34">
                  <c:v>117</c:v>
                </c:pt>
                <c:pt idx="35">
                  <c:v>109</c:v>
                </c:pt>
                <c:pt idx="36">
                  <c:v>89</c:v>
                </c:pt>
                <c:pt idx="37">
                  <c:v>110</c:v>
                </c:pt>
                <c:pt idx="38">
                  <c:v>96</c:v>
                </c:pt>
                <c:pt idx="39">
                  <c:v>89</c:v>
                </c:pt>
                <c:pt idx="40">
                  <c:v>78</c:v>
                </c:pt>
              </c:numCache>
            </c:numRef>
          </c:val>
          <c:extLst>
            <c:ext xmlns:c16="http://schemas.microsoft.com/office/drawing/2014/chart" uri="{C3380CC4-5D6E-409C-BE32-E72D297353CC}">
              <c16:uniqueId val="{00000007-D9AC-4AE9-A912-E8285EFD1F48}"/>
            </c:ext>
          </c:extLst>
        </c:ser>
        <c:ser>
          <c:idx val="8"/>
          <c:order val="8"/>
          <c:tx>
            <c:strRef>
              <c:f>'Deals x CSA'!$O$16</c:f>
              <c:strCache>
                <c:ptCount val="1"/>
                <c:pt idx="0">
                  <c:v>Denver-Aurora, CO</c:v>
                </c:pt>
              </c:strCache>
            </c:strRef>
          </c:tx>
          <c:spPr>
            <a:solidFill>
              <a:srgbClr val="FAF56B"/>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CSA'!$P$16:$BD$16</c:f>
              <c:numCache>
                <c:formatCode>#,##0</c:formatCode>
                <c:ptCount val="41"/>
                <c:pt idx="0">
                  <c:v>75</c:v>
                </c:pt>
                <c:pt idx="1">
                  <c:v>66</c:v>
                </c:pt>
                <c:pt idx="2">
                  <c:v>69</c:v>
                </c:pt>
                <c:pt idx="3">
                  <c:v>88</c:v>
                </c:pt>
                <c:pt idx="4">
                  <c:v>111</c:v>
                </c:pt>
                <c:pt idx="5">
                  <c:v>74</c:v>
                </c:pt>
                <c:pt idx="6">
                  <c:v>91</c:v>
                </c:pt>
                <c:pt idx="7">
                  <c:v>77</c:v>
                </c:pt>
                <c:pt idx="8">
                  <c:v>99</c:v>
                </c:pt>
                <c:pt idx="9">
                  <c:v>56</c:v>
                </c:pt>
                <c:pt idx="10">
                  <c:v>67</c:v>
                </c:pt>
                <c:pt idx="11">
                  <c:v>64</c:v>
                </c:pt>
                <c:pt idx="12">
                  <c:v>92</c:v>
                </c:pt>
                <c:pt idx="13">
                  <c:v>93</c:v>
                </c:pt>
                <c:pt idx="14">
                  <c:v>81</c:v>
                </c:pt>
                <c:pt idx="15">
                  <c:v>87</c:v>
                </c:pt>
                <c:pt idx="16">
                  <c:v>81</c:v>
                </c:pt>
                <c:pt idx="17">
                  <c:v>85</c:v>
                </c:pt>
                <c:pt idx="18">
                  <c:v>91</c:v>
                </c:pt>
                <c:pt idx="19">
                  <c:v>83</c:v>
                </c:pt>
                <c:pt idx="20">
                  <c:v>110</c:v>
                </c:pt>
                <c:pt idx="21">
                  <c:v>95</c:v>
                </c:pt>
                <c:pt idx="22">
                  <c:v>99</c:v>
                </c:pt>
                <c:pt idx="23">
                  <c:v>108</c:v>
                </c:pt>
                <c:pt idx="24">
                  <c:v>116</c:v>
                </c:pt>
                <c:pt idx="25">
                  <c:v>82</c:v>
                </c:pt>
                <c:pt idx="26">
                  <c:v>85</c:v>
                </c:pt>
                <c:pt idx="27">
                  <c:v>105</c:v>
                </c:pt>
                <c:pt idx="28">
                  <c:v>136</c:v>
                </c:pt>
                <c:pt idx="29">
                  <c:v>138</c:v>
                </c:pt>
                <c:pt idx="30">
                  <c:v>95</c:v>
                </c:pt>
                <c:pt idx="31">
                  <c:v>110</c:v>
                </c:pt>
                <c:pt idx="32">
                  <c:v>119</c:v>
                </c:pt>
                <c:pt idx="33">
                  <c:v>127</c:v>
                </c:pt>
                <c:pt idx="34">
                  <c:v>103</c:v>
                </c:pt>
                <c:pt idx="35">
                  <c:v>79</c:v>
                </c:pt>
                <c:pt idx="36">
                  <c:v>97</c:v>
                </c:pt>
                <c:pt idx="37">
                  <c:v>93</c:v>
                </c:pt>
                <c:pt idx="38">
                  <c:v>90</c:v>
                </c:pt>
                <c:pt idx="39">
                  <c:v>81</c:v>
                </c:pt>
                <c:pt idx="40">
                  <c:v>70</c:v>
                </c:pt>
              </c:numCache>
            </c:numRef>
          </c:val>
          <c:extLst>
            <c:ext xmlns:c16="http://schemas.microsoft.com/office/drawing/2014/chart" uri="{C3380CC4-5D6E-409C-BE32-E72D297353CC}">
              <c16:uniqueId val="{00000008-D9AC-4AE9-A912-E8285EFD1F48}"/>
            </c:ext>
          </c:extLst>
        </c:ser>
        <c:ser>
          <c:idx val="9"/>
          <c:order val="9"/>
          <c:tx>
            <c:strRef>
              <c:f>'Deals x CSA'!$O$17</c:f>
              <c:strCache>
                <c:ptCount val="1"/>
                <c:pt idx="0">
                  <c:v>Chicago-Naperville, IL-IN-WI</c:v>
                </c:pt>
              </c:strCache>
            </c:strRef>
          </c:tx>
          <c:spPr>
            <a:solidFill>
              <a:srgbClr val="C0BCB2"/>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CSA'!$P$17:$BD$17</c:f>
              <c:numCache>
                <c:formatCode>#,##0</c:formatCode>
                <c:ptCount val="41"/>
                <c:pt idx="0">
                  <c:v>74</c:v>
                </c:pt>
                <c:pt idx="1">
                  <c:v>73</c:v>
                </c:pt>
                <c:pt idx="2">
                  <c:v>69</c:v>
                </c:pt>
                <c:pt idx="3">
                  <c:v>72</c:v>
                </c:pt>
                <c:pt idx="4">
                  <c:v>85</c:v>
                </c:pt>
                <c:pt idx="5">
                  <c:v>75</c:v>
                </c:pt>
                <c:pt idx="6">
                  <c:v>66</c:v>
                </c:pt>
                <c:pt idx="7">
                  <c:v>76</c:v>
                </c:pt>
                <c:pt idx="8">
                  <c:v>103</c:v>
                </c:pt>
                <c:pt idx="9">
                  <c:v>77</c:v>
                </c:pt>
                <c:pt idx="10">
                  <c:v>66</c:v>
                </c:pt>
                <c:pt idx="11">
                  <c:v>65</c:v>
                </c:pt>
                <c:pt idx="12">
                  <c:v>67</c:v>
                </c:pt>
                <c:pt idx="13">
                  <c:v>90</c:v>
                </c:pt>
                <c:pt idx="14">
                  <c:v>69</c:v>
                </c:pt>
                <c:pt idx="15">
                  <c:v>69</c:v>
                </c:pt>
                <c:pt idx="16">
                  <c:v>98</c:v>
                </c:pt>
                <c:pt idx="17">
                  <c:v>69</c:v>
                </c:pt>
                <c:pt idx="18">
                  <c:v>66</c:v>
                </c:pt>
                <c:pt idx="19">
                  <c:v>86</c:v>
                </c:pt>
                <c:pt idx="20">
                  <c:v>99</c:v>
                </c:pt>
                <c:pt idx="21">
                  <c:v>79</c:v>
                </c:pt>
                <c:pt idx="22">
                  <c:v>77</c:v>
                </c:pt>
                <c:pt idx="23">
                  <c:v>91</c:v>
                </c:pt>
                <c:pt idx="24">
                  <c:v>100</c:v>
                </c:pt>
                <c:pt idx="25">
                  <c:v>75</c:v>
                </c:pt>
                <c:pt idx="26">
                  <c:v>73</c:v>
                </c:pt>
                <c:pt idx="27">
                  <c:v>106</c:v>
                </c:pt>
                <c:pt idx="28">
                  <c:v>126</c:v>
                </c:pt>
                <c:pt idx="29">
                  <c:v>111</c:v>
                </c:pt>
                <c:pt idx="30">
                  <c:v>106</c:v>
                </c:pt>
                <c:pt idx="31">
                  <c:v>143</c:v>
                </c:pt>
                <c:pt idx="32">
                  <c:v>129</c:v>
                </c:pt>
                <c:pt idx="33">
                  <c:v>91</c:v>
                </c:pt>
                <c:pt idx="34">
                  <c:v>112</c:v>
                </c:pt>
                <c:pt idx="35">
                  <c:v>107</c:v>
                </c:pt>
                <c:pt idx="36">
                  <c:v>96</c:v>
                </c:pt>
                <c:pt idx="37">
                  <c:v>111</c:v>
                </c:pt>
                <c:pt idx="38">
                  <c:v>67</c:v>
                </c:pt>
                <c:pt idx="39">
                  <c:v>86</c:v>
                </c:pt>
                <c:pt idx="40">
                  <c:v>69</c:v>
                </c:pt>
              </c:numCache>
            </c:numRef>
          </c:val>
          <c:extLst>
            <c:ext xmlns:c16="http://schemas.microsoft.com/office/drawing/2014/chart" uri="{C3380CC4-5D6E-409C-BE32-E72D297353CC}">
              <c16:uniqueId val="{00000009-D9AC-4AE9-A912-E8285EFD1F48}"/>
            </c:ext>
          </c:extLst>
        </c:ser>
        <c:ser>
          <c:idx val="10"/>
          <c:order val="10"/>
          <c:tx>
            <c:strRef>
              <c:f>'Deals x CSA'!$O$18</c:f>
              <c:strCache>
                <c:ptCount val="1"/>
                <c:pt idx="0">
                  <c:v>Other</c:v>
                </c:pt>
              </c:strCache>
            </c:strRef>
          </c:tx>
          <c:spPr>
            <a:solidFill>
              <a:srgbClr val="78766F"/>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CSA'!$P$18:$BD$18</c:f>
              <c:numCache>
                <c:formatCode>#,##0</c:formatCode>
                <c:ptCount val="41"/>
                <c:pt idx="0">
                  <c:v>1008</c:v>
                </c:pt>
                <c:pt idx="1">
                  <c:v>933</c:v>
                </c:pt>
                <c:pt idx="2">
                  <c:v>963</c:v>
                </c:pt>
                <c:pt idx="3">
                  <c:v>951</c:v>
                </c:pt>
                <c:pt idx="4">
                  <c:v>1131</c:v>
                </c:pt>
                <c:pt idx="5">
                  <c:v>1050</c:v>
                </c:pt>
                <c:pt idx="6">
                  <c:v>973</c:v>
                </c:pt>
                <c:pt idx="7">
                  <c:v>999</c:v>
                </c:pt>
                <c:pt idx="8">
                  <c:v>1180</c:v>
                </c:pt>
                <c:pt idx="9">
                  <c:v>981</c:v>
                </c:pt>
                <c:pt idx="10">
                  <c:v>906</c:v>
                </c:pt>
                <c:pt idx="11">
                  <c:v>860</c:v>
                </c:pt>
                <c:pt idx="12">
                  <c:v>1130</c:v>
                </c:pt>
                <c:pt idx="13">
                  <c:v>990</c:v>
                </c:pt>
                <c:pt idx="14">
                  <c:v>979</c:v>
                </c:pt>
                <c:pt idx="15">
                  <c:v>954</c:v>
                </c:pt>
                <c:pt idx="16">
                  <c:v>1151</c:v>
                </c:pt>
                <c:pt idx="17">
                  <c:v>984</c:v>
                </c:pt>
                <c:pt idx="18">
                  <c:v>978</c:v>
                </c:pt>
                <c:pt idx="19">
                  <c:v>1081</c:v>
                </c:pt>
                <c:pt idx="20">
                  <c:v>1274</c:v>
                </c:pt>
                <c:pt idx="21">
                  <c:v>1099</c:v>
                </c:pt>
                <c:pt idx="22">
                  <c:v>1118</c:v>
                </c:pt>
                <c:pt idx="23">
                  <c:v>1140</c:v>
                </c:pt>
                <c:pt idx="24">
                  <c:v>1332</c:v>
                </c:pt>
                <c:pt idx="25">
                  <c:v>1048</c:v>
                </c:pt>
                <c:pt idx="26">
                  <c:v>1068</c:v>
                </c:pt>
                <c:pt idx="27">
                  <c:v>1209</c:v>
                </c:pt>
                <c:pt idx="28">
                  <c:v>1708</c:v>
                </c:pt>
                <c:pt idx="29">
                  <c:v>1459</c:v>
                </c:pt>
                <c:pt idx="30">
                  <c:v>1496</c:v>
                </c:pt>
                <c:pt idx="31">
                  <c:v>1577</c:v>
                </c:pt>
                <c:pt idx="32">
                  <c:v>1686</c:v>
                </c:pt>
                <c:pt idx="33">
                  <c:v>1441</c:v>
                </c:pt>
                <c:pt idx="34">
                  <c:v>1382</c:v>
                </c:pt>
                <c:pt idx="35">
                  <c:v>1297</c:v>
                </c:pt>
                <c:pt idx="36">
                  <c:v>1391</c:v>
                </c:pt>
                <c:pt idx="37">
                  <c:v>1262</c:v>
                </c:pt>
                <c:pt idx="38">
                  <c:v>1172</c:v>
                </c:pt>
                <c:pt idx="39">
                  <c:v>1206</c:v>
                </c:pt>
                <c:pt idx="40">
                  <c:v>987</c:v>
                </c:pt>
              </c:numCache>
            </c:numRef>
          </c:val>
          <c:extLst>
            <c:ext xmlns:c16="http://schemas.microsoft.com/office/drawing/2014/chart" uri="{C3380CC4-5D6E-409C-BE32-E72D297353CC}">
              <c16:uniqueId val="{0000000A-D9AC-4AE9-A912-E8285EFD1F4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8670907715963939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CSA'!$O$51</c:f>
              <c:strCache>
                <c:ptCount val="1"/>
                <c:pt idx="0">
                  <c:v>San Jose-San Francisco-Oakland, CA</c:v>
                </c:pt>
              </c:strCache>
            </c:strRef>
          </c:tx>
          <c:spPr>
            <a:solidFill>
              <a:srgbClr val="051C38"/>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CSA'!$T$51:$BD$51</c:f>
              <c:numCache>
                <c:formatCode>"$"#,##0.0</c:formatCode>
                <c:ptCount val="37"/>
                <c:pt idx="0">
                  <c:v>7.8092815353860061</c:v>
                </c:pt>
                <c:pt idx="1">
                  <c:v>8.4547178015270052</c:v>
                </c:pt>
                <c:pt idx="2">
                  <c:v>9.322987169393997</c:v>
                </c:pt>
                <c:pt idx="3">
                  <c:v>7.8730629505430034</c:v>
                </c:pt>
                <c:pt idx="4">
                  <c:v>7.0982651754229966</c:v>
                </c:pt>
                <c:pt idx="5">
                  <c:v>12.090696487323999</c:v>
                </c:pt>
                <c:pt idx="6">
                  <c:v>7.0844698158620067</c:v>
                </c:pt>
                <c:pt idx="7">
                  <c:v>5.5734698068409996</c:v>
                </c:pt>
                <c:pt idx="8">
                  <c:v>6.6949603485909996</c:v>
                </c:pt>
                <c:pt idx="9">
                  <c:v>9.4557283088120059</c:v>
                </c:pt>
                <c:pt idx="10">
                  <c:v>9.223368303854004</c:v>
                </c:pt>
                <c:pt idx="11">
                  <c:v>7.8992932739580031</c:v>
                </c:pt>
                <c:pt idx="12">
                  <c:v>11.562415889491998</c:v>
                </c:pt>
                <c:pt idx="13">
                  <c:v>10.546565477495001</c:v>
                </c:pt>
                <c:pt idx="14">
                  <c:v>13.812554656661002</c:v>
                </c:pt>
                <c:pt idx="15">
                  <c:v>11.961476832375011</c:v>
                </c:pt>
                <c:pt idx="16">
                  <c:v>14.450587551124014</c:v>
                </c:pt>
                <c:pt idx="17">
                  <c:v>13.208166787535999</c:v>
                </c:pt>
                <c:pt idx="18">
                  <c:v>12.197637073641999</c:v>
                </c:pt>
                <c:pt idx="19">
                  <c:v>11.036862998102997</c:v>
                </c:pt>
                <c:pt idx="20">
                  <c:v>15.773758778972995</c:v>
                </c:pt>
                <c:pt idx="21">
                  <c:v>15.375676512262997</c:v>
                </c:pt>
                <c:pt idx="22">
                  <c:v>15.86840358892101</c:v>
                </c:pt>
                <c:pt idx="23">
                  <c:v>14.909065408144993</c:v>
                </c:pt>
                <c:pt idx="24">
                  <c:v>27.725067846108995</c:v>
                </c:pt>
                <c:pt idx="25">
                  <c:v>27.658870098173981</c:v>
                </c:pt>
                <c:pt idx="26">
                  <c:v>31.946732872776984</c:v>
                </c:pt>
                <c:pt idx="27">
                  <c:v>33.652966697861999</c:v>
                </c:pt>
                <c:pt idx="28">
                  <c:v>30.170247826752963</c:v>
                </c:pt>
                <c:pt idx="29">
                  <c:v>20.232891132837011</c:v>
                </c:pt>
                <c:pt idx="30">
                  <c:v>12.750409304274006</c:v>
                </c:pt>
                <c:pt idx="31">
                  <c:v>8.7445056732049977</c:v>
                </c:pt>
                <c:pt idx="32">
                  <c:v>26.475966055000015</c:v>
                </c:pt>
                <c:pt idx="33">
                  <c:v>10.721216538640009</c:v>
                </c:pt>
                <c:pt idx="34">
                  <c:v>9.6771820347399977</c:v>
                </c:pt>
                <c:pt idx="35">
                  <c:v>13.171884381710003</c:v>
                </c:pt>
                <c:pt idx="36">
                  <c:v>14.558505112855991</c:v>
                </c:pt>
              </c:numCache>
            </c:numRef>
          </c:val>
          <c:extLst>
            <c:ext xmlns:c16="http://schemas.microsoft.com/office/drawing/2014/chart" uri="{C3380CC4-5D6E-409C-BE32-E72D297353CC}">
              <c16:uniqueId val="{00000000-20AB-4938-88AA-C555281B3CA1}"/>
            </c:ext>
          </c:extLst>
        </c:ser>
        <c:ser>
          <c:idx val="1"/>
          <c:order val="1"/>
          <c:tx>
            <c:strRef>
              <c:f>'Deals x CSA'!$O$52</c:f>
              <c:strCache>
                <c:ptCount val="1"/>
                <c:pt idx="0">
                  <c:v>New York-Newark, NY-NJ-CT-PA</c:v>
                </c:pt>
              </c:strCache>
            </c:strRef>
          </c:tx>
          <c:spPr>
            <a:solidFill>
              <a:schemeClr val="accent1"/>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CSA'!$T$52:$BD$52</c:f>
              <c:numCache>
                <c:formatCode>"$"#,##0.0</c:formatCode>
                <c:ptCount val="37"/>
                <c:pt idx="0">
                  <c:v>2.4489181096380008</c:v>
                </c:pt>
                <c:pt idx="1">
                  <c:v>4.0432549001089955</c:v>
                </c:pt>
                <c:pt idx="2">
                  <c:v>3.4273597713689989</c:v>
                </c:pt>
                <c:pt idx="3">
                  <c:v>2.5799142867949993</c:v>
                </c:pt>
                <c:pt idx="4">
                  <c:v>2.9082051080560016</c:v>
                </c:pt>
                <c:pt idx="5">
                  <c:v>2.2221466756600003</c:v>
                </c:pt>
                <c:pt idx="6">
                  <c:v>2.4450372178929998</c:v>
                </c:pt>
                <c:pt idx="7">
                  <c:v>3.2644310354179997</c:v>
                </c:pt>
                <c:pt idx="8">
                  <c:v>1.7234348685610013</c:v>
                </c:pt>
                <c:pt idx="9">
                  <c:v>2.6534612144980012</c:v>
                </c:pt>
                <c:pt idx="10">
                  <c:v>4.6143028961250021</c:v>
                </c:pt>
                <c:pt idx="11">
                  <c:v>3.6366696148680009</c:v>
                </c:pt>
                <c:pt idx="12">
                  <c:v>3.9994172494120002</c:v>
                </c:pt>
                <c:pt idx="13">
                  <c:v>4.2609125029960007</c:v>
                </c:pt>
                <c:pt idx="14">
                  <c:v>4.7655079249990004</c:v>
                </c:pt>
                <c:pt idx="15">
                  <c:v>3.8082396926119979</c:v>
                </c:pt>
                <c:pt idx="16">
                  <c:v>10.136717409336995</c:v>
                </c:pt>
                <c:pt idx="17">
                  <c:v>5.5583373572730022</c:v>
                </c:pt>
                <c:pt idx="18">
                  <c:v>4.6861870614539987</c:v>
                </c:pt>
                <c:pt idx="19">
                  <c:v>5.9131431412480033</c:v>
                </c:pt>
                <c:pt idx="20">
                  <c:v>4.615018112678996</c:v>
                </c:pt>
                <c:pt idx="21">
                  <c:v>4.8227370571019996</c:v>
                </c:pt>
                <c:pt idx="22">
                  <c:v>4.9515160302180012</c:v>
                </c:pt>
                <c:pt idx="23">
                  <c:v>6.1412103015099966</c:v>
                </c:pt>
                <c:pt idx="24">
                  <c:v>11.548346460105993</c:v>
                </c:pt>
                <c:pt idx="25">
                  <c:v>12.82451069155201</c:v>
                </c:pt>
                <c:pt idx="26">
                  <c:v>13.957388795490006</c:v>
                </c:pt>
                <c:pt idx="27">
                  <c:v>17.362824678751995</c:v>
                </c:pt>
                <c:pt idx="28">
                  <c:v>10.309084340622009</c:v>
                </c:pt>
                <c:pt idx="29">
                  <c:v>11.995737099582017</c:v>
                </c:pt>
                <c:pt idx="30">
                  <c:v>6.1247293306420003</c:v>
                </c:pt>
                <c:pt idx="31">
                  <c:v>5.3825313141500022</c:v>
                </c:pt>
                <c:pt idx="32">
                  <c:v>5.685993329791998</c:v>
                </c:pt>
                <c:pt idx="33">
                  <c:v>5.9999031058479995</c:v>
                </c:pt>
                <c:pt idx="34">
                  <c:v>3.9994078356019989</c:v>
                </c:pt>
                <c:pt idx="35">
                  <c:v>6.1466371472119983</c:v>
                </c:pt>
                <c:pt idx="36">
                  <c:v>4.4469832159999942</c:v>
                </c:pt>
              </c:numCache>
            </c:numRef>
          </c:val>
          <c:extLst>
            <c:ext xmlns:c16="http://schemas.microsoft.com/office/drawing/2014/chart" uri="{C3380CC4-5D6E-409C-BE32-E72D297353CC}">
              <c16:uniqueId val="{00000001-20AB-4938-88AA-C555281B3CA1}"/>
            </c:ext>
          </c:extLst>
        </c:ser>
        <c:ser>
          <c:idx val="2"/>
          <c:order val="2"/>
          <c:tx>
            <c:strRef>
              <c:f>'Deals x CSA'!$O$53</c:f>
              <c:strCache>
                <c:ptCount val="1"/>
                <c:pt idx="0">
                  <c:v>Los Angeles-Long Beach, CA</c:v>
                </c:pt>
              </c:strCache>
            </c:strRef>
          </c:tx>
          <c:spPr>
            <a:solidFill>
              <a:schemeClr val="accent2"/>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CSA'!$T$53:$BD$53</c:f>
              <c:numCache>
                <c:formatCode>"$"#,##0.0</c:formatCode>
                <c:ptCount val="37"/>
                <c:pt idx="0">
                  <c:v>1.5651899485320016</c:v>
                </c:pt>
                <c:pt idx="1">
                  <c:v>1.1794781936000001</c:v>
                </c:pt>
                <c:pt idx="2">
                  <c:v>1.619791909685</c:v>
                </c:pt>
                <c:pt idx="3">
                  <c:v>1.9856595697609989</c:v>
                </c:pt>
                <c:pt idx="4">
                  <c:v>1.6129990001530019</c:v>
                </c:pt>
                <c:pt idx="5">
                  <c:v>4.4939109240810033</c:v>
                </c:pt>
                <c:pt idx="6">
                  <c:v>1.1253124374410004</c:v>
                </c:pt>
                <c:pt idx="7">
                  <c:v>1.171013702051001</c:v>
                </c:pt>
                <c:pt idx="8">
                  <c:v>1.3890488960160008</c:v>
                </c:pt>
                <c:pt idx="9">
                  <c:v>1.5821656472860002</c:v>
                </c:pt>
                <c:pt idx="10">
                  <c:v>1.725696916163999</c:v>
                </c:pt>
                <c:pt idx="11">
                  <c:v>2.2722727723600005</c:v>
                </c:pt>
                <c:pt idx="12">
                  <c:v>2.9887784691109975</c:v>
                </c:pt>
                <c:pt idx="13">
                  <c:v>5.2427837313919969</c:v>
                </c:pt>
                <c:pt idx="14">
                  <c:v>1.424466986110001</c:v>
                </c:pt>
                <c:pt idx="15">
                  <c:v>3.1162593285499982</c:v>
                </c:pt>
                <c:pt idx="16">
                  <c:v>3.3886416249040017</c:v>
                </c:pt>
                <c:pt idx="17">
                  <c:v>4.7382644864260008</c:v>
                </c:pt>
                <c:pt idx="18">
                  <c:v>3.09234289784</c:v>
                </c:pt>
                <c:pt idx="19">
                  <c:v>3.5981041564260026</c:v>
                </c:pt>
                <c:pt idx="20">
                  <c:v>3.8605087416600021</c:v>
                </c:pt>
                <c:pt idx="21">
                  <c:v>2.6721455520030015</c:v>
                </c:pt>
                <c:pt idx="22">
                  <c:v>7.8411945738800011</c:v>
                </c:pt>
                <c:pt idx="23">
                  <c:v>4.1429576269160027</c:v>
                </c:pt>
                <c:pt idx="24">
                  <c:v>6.552002926714005</c:v>
                </c:pt>
                <c:pt idx="25">
                  <c:v>7.8107303829540022</c:v>
                </c:pt>
                <c:pt idx="26">
                  <c:v>7.4362156778900008</c:v>
                </c:pt>
                <c:pt idx="27">
                  <c:v>7.3836118849999934</c:v>
                </c:pt>
                <c:pt idx="28">
                  <c:v>6.8331703581040051</c:v>
                </c:pt>
                <c:pt idx="29">
                  <c:v>6.3088157131920024</c:v>
                </c:pt>
                <c:pt idx="30">
                  <c:v>4.0901060722999985</c:v>
                </c:pt>
                <c:pt idx="31">
                  <c:v>4.281390269481002</c:v>
                </c:pt>
                <c:pt idx="32">
                  <c:v>2.4427351758750016</c:v>
                </c:pt>
                <c:pt idx="33">
                  <c:v>3.3765996090129993</c:v>
                </c:pt>
                <c:pt idx="34">
                  <c:v>3.029019399634</c:v>
                </c:pt>
                <c:pt idx="35">
                  <c:v>3.260183125758001</c:v>
                </c:pt>
                <c:pt idx="36">
                  <c:v>2.1319952799999995</c:v>
                </c:pt>
              </c:numCache>
            </c:numRef>
          </c:val>
          <c:extLst>
            <c:ext xmlns:c16="http://schemas.microsoft.com/office/drawing/2014/chart" uri="{C3380CC4-5D6E-409C-BE32-E72D297353CC}">
              <c16:uniqueId val="{00000002-20AB-4938-88AA-C555281B3CA1}"/>
            </c:ext>
          </c:extLst>
        </c:ser>
        <c:ser>
          <c:idx val="3"/>
          <c:order val="3"/>
          <c:tx>
            <c:strRef>
              <c:f>'Deals x CSA'!$O$54</c:f>
              <c:strCache>
                <c:ptCount val="1"/>
                <c:pt idx="0">
                  <c:v>Boston-Worcester-Providence, MA-RI-NH-CT</c:v>
                </c:pt>
              </c:strCache>
            </c:strRef>
          </c:tx>
          <c:spPr>
            <a:solidFill>
              <a:srgbClr val="267479"/>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CSA'!$T$54:$BD$54</c:f>
              <c:numCache>
                <c:formatCode>"$"#,##0.0</c:formatCode>
                <c:ptCount val="37"/>
                <c:pt idx="0">
                  <c:v>2.8315768891619997</c:v>
                </c:pt>
                <c:pt idx="1">
                  <c:v>1.7625381611350004</c:v>
                </c:pt>
                <c:pt idx="2">
                  <c:v>2.4947694510000011</c:v>
                </c:pt>
                <c:pt idx="3">
                  <c:v>1.7477243270000005</c:v>
                </c:pt>
                <c:pt idx="4">
                  <c:v>2.1054462770380007</c:v>
                </c:pt>
                <c:pt idx="5">
                  <c:v>2.0779410754249992</c:v>
                </c:pt>
                <c:pt idx="6">
                  <c:v>2.2348636329410003</c:v>
                </c:pt>
                <c:pt idx="7">
                  <c:v>1.5466399762650003</c:v>
                </c:pt>
                <c:pt idx="8">
                  <c:v>2.3675332345509985</c:v>
                </c:pt>
                <c:pt idx="9">
                  <c:v>1.9442719620000006</c:v>
                </c:pt>
                <c:pt idx="10">
                  <c:v>2.8296618559300004</c:v>
                </c:pt>
                <c:pt idx="11">
                  <c:v>2.8870419147679987</c:v>
                </c:pt>
                <c:pt idx="12">
                  <c:v>3.0187783288329992</c:v>
                </c:pt>
                <c:pt idx="13">
                  <c:v>3.436281281461</c:v>
                </c:pt>
                <c:pt idx="14">
                  <c:v>3.0716580293890003</c:v>
                </c:pt>
                <c:pt idx="15">
                  <c:v>3.4706404936679984</c:v>
                </c:pt>
                <c:pt idx="16">
                  <c:v>2.8627362294259995</c:v>
                </c:pt>
                <c:pt idx="17">
                  <c:v>3.1181871568989998</c:v>
                </c:pt>
                <c:pt idx="18">
                  <c:v>3.2821244070229985</c:v>
                </c:pt>
                <c:pt idx="19">
                  <c:v>2.7550434725089992</c:v>
                </c:pt>
                <c:pt idx="20">
                  <c:v>4.1108401319730001</c:v>
                </c:pt>
                <c:pt idx="21">
                  <c:v>4.3541432617620011</c:v>
                </c:pt>
                <c:pt idx="22">
                  <c:v>4.0901634151560007</c:v>
                </c:pt>
                <c:pt idx="23">
                  <c:v>4.0839755862459999</c:v>
                </c:pt>
                <c:pt idx="24">
                  <c:v>8.3795045661429999</c:v>
                </c:pt>
                <c:pt idx="25">
                  <c:v>8.9675264223540037</c:v>
                </c:pt>
                <c:pt idx="26">
                  <c:v>6.9422078159669969</c:v>
                </c:pt>
                <c:pt idx="27">
                  <c:v>9.952518438000002</c:v>
                </c:pt>
                <c:pt idx="28">
                  <c:v>6.4024118902779996</c:v>
                </c:pt>
                <c:pt idx="29">
                  <c:v>6.1640131175050001</c:v>
                </c:pt>
                <c:pt idx="30">
                  <c:v>4.6545702546699994</c:v>
                </c:pt>
                <c:pt idx="31">
                  <c:v>4.689282026036997</c:v>
                </c:pt>
                <c:pt idx="32">
                  <c:v>3.73093332351</c:v>
                </c:pt>
                <c:pt idx="33">
                  <c:v>4.7815212655350017</c:v>
                </c:pt>
                <c:pt idx="34">
                  <c:v>4.2948408419999993</c:v>
                </c:pt>
                <c:pt idx="35">
                  <c:v>3.5680152980000015</c:v>
                </c:pt>
                <c:pt idx="36">
                  <c:v>3.2259750599999988</c:v>
                </c:pt>
              </c:numCache>
            </c:numRef>
          </c:val>
          <c:extLst>
            <c:ext xmlns:c16="http://schemas.microsoft.com/office/drawing/2014/chart" uri="{C3380CC4-5D6E-409C-BE32-E72D297353CC}">
              <c16:uniqueId val="{00000003-20AB-4938-88AA-C555281B3CA1}"/>
            </c:ext>
          </c:extLst>
        </c:ser>
        <c:ser>
          <c:idx val="4"/>
          <c:order val="4"/>
          <c:tx>
            <c:strRef>
              <c:f>'Deals x CSA'!$O$55</c:f>
              <c:strCache>
                <c:ptCount val="1"/>
                <c:pt idx="0">
                  <c:v>Philadelphia-Reading-Camden, PA-NJ-DE-MD</c:v>
                </c:pt>
              </c:strCache>
            </c:strRef>
          </c:tx>
          <c:spPr>
            <a:solidFill>
              <a:srgbClr val="40C2C9"/>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CSA'!$T$55:$BD$55</c:f>
              <c:numCache>
                <c:formatCode>"$"#,##0.0</c:formatCode>
                <c:ptCount val="37"/>
                <c:pt idx="0">
                  <c:v>0.26467787480099997</c:v>
                </c:pt>
                <c:pt idx="1">
                  <c:v>0.16188748774699999</c:v>
                </c:pt>
                <c:pt idx="2">
                  <c:v>0.21711129155100001</c:v>
                </c:pt>
                <c:pt idx="3">
                  <c:v>0.35135647528200004</c:v>
                </c:pt>
                <c:pt idx="4">
                  <c:v>0.22287163499999996</c:v>
                </c:pt>
                <c:pt idx="5">
                  <c:v>0.31129721000100008</c:v>
                </c:pt>
                <c:pt idx="6">
                  <c:v>0.24067761134799998</c:v>
                </c:pt>
                <c:pt idx="7">
                  <c:v>0.66512027000000007</c:v>
                </c:pt>
                <c:pt idx="8">
                  <c:v>0.196582807906</c:v>
                </c:pt>
                <c:pt idx="9">
                  <c:v>0.3569268739580001</c:v>
                </c:pt>
                <c:pt idx="10">
                  <c:v>0.25011892059799995</c:v>
                </c:pt>
                <c:pt idx="11">
                  <c:v>0.26603338446899993</c:v>
                </c:pt>
                <c:pt idx="12">
                  <c:v>0.52778103599699988</c:v>
                </c:pt>
                <c:pt idx="13">
                  <c:v>0.31383142194999997</c:v>
                </c:pt>
                <c:pt idx="14">
                  <c:v>0.49996619328800007</c:v>
                </c:pt>
                <c:pt idx="15">
                  <c:v>0.55954928740099996</c:v>
                </c:pt>
                <c:pt idx="16">
                  <c:v>0.60546605882900006</c:v>
                </c:pt>
                <c:pt idx="17">
                  <c:v>0.42401928554200019</c:v>
                </c:pt>
                <c:pt idx="18">
                  <c:v>1.443346451934999</c:v>
                </c:pt>
                <c:pt idx="19">
                  <c:v>0.29642692744299992</c:v>
                </c:pt>
                <c:pt idx="20">
                  <c:v>0.72536127303199971</c:v>
                </c:pt>
                <c:pt idx="21">
                  <c:v>0.64043042540000006</c:v>
                </c:pt>
                <c:pt idx="22">
                  <c:v>1.206145164257</c:v>
                </c:pt>
                <c:pt idx="23">
                  <c:v>0.71199389216800002</c:v>
                </c:pt>
                <c:pt idx="24">
                  <c:v>2.0216198236829994</c:v>
                </c:pt>
                <c:pt idx="25">
                  <c:v>2.2017947068660004</c:v>
                </c:pt>
                <c:pt idx="26">
                  <c:v>2.0076340446690009</c:v>
                </c:pt>
                <c:pt idx="27">
                  <c:v>1.2599223803670001</c:v>
                </c:pt>
                <c:pt idx="28">
                  <c:v>1.4582701044529995</c:v>
                </c:pt>
                <c:pt idx="29">
                  <c:v>3.6551461129120004</c:v>
                </c:pt>
                <c:pt idx="30">
                  <c:v>0.9860569235279999</c:v>
                </c:pt>
                <c:pt idx="31">
                  <c:v>0.47728584081800007</c:v>
                </c:pt>
                <c:pt idx="32">
                  <c:v>0.72009161586900017</c:v>
                </c:pt>
                <c:pt idx="33">
                  <c:v>0.53558249761100007</c:v>
                </c:pt>
                <c:pt idx="34">
                  <c:v>0.97248186238299972</c:v>
                </c:pt>
                <c:pt idx="35">
                  <c:v>0.53770096858799998</c:v>
                </c:pt>
                <c:pt idx="36">
                  <c:v>0.86011019829599988</c:v>
                </c:pt>
              </c:numCache>
            </c:numRef>
          </c:val>
          <c:extLst>
            <c:ext xmlns:c16="http://schemas.microsoft.com/office/drawing/2014/chart" uri="{C3380CC4-5D6E-409C-BE32-E72D297353CC}">
              <c16:uniqueId val="{00000004-20AB-4938-88AA-C555281B3CA1}"/>
            </c:ext>
          </c:extLst>
        </c:ser>
        <c:ser>
          <c:idx val="5"/>
          <c:order val="5"/>
          <c:tx>
            <c:strRef>
              <c:f>'Deals x CSA'!$O$56</c:f>
              <c:strCache>
                <c:ptCount val="1"/>
                <c:pt idx="0">
                  <c:v>Miami-Port St. Lucie-Fort Lauderdale, FL</c:v>
                </c:pt>
              </c:strCache>
            </c:strRef>
          </c:tx>
          <c:spPr>
            <a:solidFill>
              <a:srgbClr val="C4EDEB"/>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CSA'!$T$56:$BD$56</c:f>
              <c:numCache>
                <c:formatCode>"$"#,##0.0</c:formatCode>
                <c:ptCount val="37"/>
                <c:pt idx="0">
                  <c:v>0.12077838753200001</c:v>
                </c:pt>
                <c:pt idx="1">
                  <c:v>0.18771181699999998</c:v>
                </c:pt>
                <c:pt idx="2">
                  <c:v>0.15346266279199997</c:v>
                </c:pt>
                <c:pt idx="3">
                  <c:v>0.20239048559499997</c:v>
                </c:pt>
                <c:pt idx="4">
                  <c:v>0.88502561199999996</c:v>
                </c:pt>
                <c:pt idx="5">
                  <c:v>0.15528674999999995</c:v>
                </c:pt>
                <c:pt idx="6">
                  <c:v>0.185959861</c:v>
                </c:pt>
                <c:pt idx="7">
                  <c:v>0.210232331143</c:v>
                </c:pt>
                <c:pt idx="8">
                  <c:v>0.16078354539699999</c:v>
                </c:pt>
                <c:pt idx="9">
                  <c:v>0.28817453399999998</c:v>
                </c:pt>
                <c:pt idx="10">
                  <c:v>0.13876939499999999</c:v>
                </c:pt>
                <c:pt idx="11">
                  <c:v>0.24495140866699999</c:v>
                </c:pt>
                <c:pt idx="12">
                  <c:v>1.1430548296809997</c:v>
                </c:pt>
                <c:pt idx="13">
                  <c:v>0.176273496</c:v>
                </c:pt>
                <c:pt idx="14">
                  <c:v>0.31172665700000013</c:v>
                </c:pt>
                <c:pt idx="15">
                  <c:v>1.0753647093049998</c:v>
                </c:pt>
                <c:pt idx="16">
                  <c:v>0.51892944426700005</c:v>
                </c:pt>
                <c:pt idx="17">
                  <c:v>0.58146501399999995</c:v>
                </c:pt>
                <c:pt idx="18">
                  <c:v>0.24115619582000003</c:v>
                </c:pt>
                <c:pt idx="19">
                  <c:v>0.79566835379</c:v>
                </c:pt>
                <c:pt idx="20">
                  <c:v>0.20456028699999992</c:v>
                </c:pt>
                <c:pt idx="21">
                  <c:v>0.58995495572200007</c:v>
                </c:pt>
                <c:pt idx="22">
                  <c:v>0.39967101382499998</c:v>
                </c:pt>
                <c:pt idx="23">
                  <c:v>0.30833132129000002</c:v>
                </c:pt>
                <c:pt idx="24">
                  <c:v>1.3376467166829997</c:v>
                </c:pt>
                <c:pt idx="25">
                  <c:v>0.9211037321340001</c:v>
                </c:pt>
                <c:pt idx="26">
                  <c:v>1.5925695243829998</c:v>
                </c:pt>
                <c:pt idx="27">
                  <c:v>1.6749784989999996</c:v>
                </c:pt>
                <c:pt idx="28">
                  <c:v>3.2862235316549993</c:v>
                </c:pt>
                <c:pt idx="29">
                  <c:v>1.5848195174389998</c:v>
                </c:pt>
                <c:pt idx="30">
                  <c:v>1.4729635722730001</c:v>
                </c:pt>
                <c:pt idx="31">
                  <c:v>0.58582234438900005</c:v>
                </c:pt>
                <c:pt idx="32">
                  <c:v>0.58553729984400016</c:v>
                </c:pt>
                <c:pt idx="33">
                  <c:v>0.36372620300000014</c:v>
                </c:pt>
                <c:pt idx="34">
                  <c:v>0.51203231500000002</c:v>
                </c:pt>
                <c:pt idx="35">
                  <c:v>0.70525358989699971</c:v>
                </c:pt>
                <c:pt idx="36">
                  <c:v>0.58580905947599993</c:v>
                </c:pt>
              </c:numCache>
            </c:numRef>
          </c:val>
          <c:extLst>
            <c:ext xmlns:c16="http://schemas.microsoft.com/office/drawing/2014/chart" uri="{C3380CC4-5D6E-409C-BE32-E72D297353CC}">
              <c16:uniqueId val="{00000005-20AB-4938-88AA-C555281B3CA1}"/>
            </c:ext>
          </c:extLst>
        </c:ser>
        <c:ser>
          <c:idx val="6"/>
          <c:order val="6"/>
          <c:tx>
            <c:strRef>
              <c:f>'Deals x CSA'!$O$57</c:f>
              <c:strCache>
                <c:ptCount val="1"/>
                <c:pt idx="0">
                  <c:v>Austin-Round Rock, TX MSA</c:v>
                </c:pt>
              </c:strCache>
            </c:strRef>
          </c:tx>
          <c:spPr>
            <a:solidFill>
              <a:srgbClr val="F5C914"/>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CSA'!$T$57:$BD$57</c:f>
              <c:numCache>
                <c:formatCode>"$"#,##0.0</c:formatCode>
                <c:ptCount val="37"/>
                <c:pt idx="0">
                  <c:v>0.42137433200000007</c:v>
                </c:pt>
                <c:pt idx="1">
                  <c:v>0.36183307291100003</c:v>
                </c:pt>
                <c:pt idx="2">
                  <c:v>0.35377325264099996</c:v>
                </c:pt>
                <c:pt idx="3">
                  <c:v>0.25371610177599996</c:v>
                </c:pt>
                <c:pt idx="4">
                  <c:v>0.25209926299699997</c:v>
                </c:pt>
                <c:pt idx="5">
                  <c:v>0.279315149614</c:v>
                </c:pt>
                <c:pt idx="6">
                  <c:v>0.31791066993099992</c:v>
                </c:pt>
                <c:pt idx="7">
                  <c:v>0.22889394483200001</c:v>
                </c:pt>
                <c:pt idx="8">
                  <c:v>0.24607433062299985</c:v>
                </c:pt>
                <c:pt idx="9">
                  <c:v>0.59344915891700012</c:v>
                </c:pt>
                <c:pt idx="10">
                  <c:v>0.51664649400000007</c:v>
                </c:pt>
                <c:pt idx="11">
                  <c:v>0.30735487047800009</c:v>
                </c:pt>
                <c:pt idx="12">
                  <c:v>0.75573873458999996</c:v>
                </c:pt>
                <c:pt idx="13">
                  <c:v>0.57105971304400016</c:v>
                </c:pt>
                <c:pt idx="14">
                  <c:v>0.52009402699999996</c:v>
                </c:pt>
                <c:pt idx="15">
                  <c:v>0.76737752912900004</c:v>
                </c:pt>
                <c:pt idx="16">
                  <c:v>0.72172795699999959</c:v>
                </c:pt>
                <c:pt idx="17">
                  <c:v>0.59912474307000008</c:v>
                </c:pt>
                <c:pt idx="18">
                  <c:v>1.1163151426099998</c:v>
                </c:pt>
                <c:pt idx="19">
                  <c:v>0.84393950672999973</c:v>
                </c:pt>
                <c:pt idx="20">
                  <c:v>0.68964694900000001</c:v>
                </c:pt>
                <c:pt idx="21">
                  <c:v>0.70468113200000015</c:v>
                </c:pt>
                <c:pt idx="22">
                  <c:v>0.68998975500000004</c:v>
                </c:pt>
                <c:pt idx="23">
                  <c:v>1.1212072211499999</c:v>
                </c:pt>
                <c:pt idx="24">
                  <c:v>1.4215447114009994</c:v>
                </c:pt>
                <c:pt idx="25">
                  <c:v>2.1452334389999996</c:v>
                </c:pt>
                <c:pt idx="26">
                  <c:v>1.7828684515880007</c:v>
                </c:pt>
                <c:pt idx="27">
                  <c:v>1.9446156310819995</c:v>
                </c:pt>
                <c:pt idx="28">
                  <c:v>2.3699930342650002</c:v>
                </c:pt>
                <c:pt idx="29">
                  <c:v>1.0890575849900004</c:v>
                </c:pt>
                <c:pt idx="30">
                  <c:v>0.93916949000000005</c:v>
                </c:pt>
                <c:pt idx="31">
                  <c:v>1.0406830928600002</c:v>
                </c:pt>
                <c:pt idx="32">
                  <c:v>1.1669811899999996</c:v>
                </c:pt>
                <c:pt idx="33">
                  <c:v>0.93715414499999994</c:v>
                </c:pt>
                <c:pt idx="34">
                  <c:v>0.65013681145099977</c:v>
                </c:pt>
                <c:pt idx="35">
                  <c:v>1.2522370009999999</c:v>
                </c:pt>
                <c:pt idx="36">
                  <c:v>0.72813677383800013</c:v>
                </c:pt>
              </c:numCache>
            </c:numRef>
          </c:val>
          <c:extLst>
            <c:ext xmlns:c16="http://schemas.microsoft.com/office/drawing/2014/chart" uri="{C3380CC4-5D6E-409C-BE32-E72D297353CC}">
              <c16:uniqueId val="{00000006-20AB-4938-88AA-C555281B3CA1}"/>
            </c:ext>
          </c:extLst>
        </c:ser>
        <c:ser>
          <c:idx val="7"/>
          <c:order val="7"/>
          <c:tx>
            <c:strRef>
              <c:f>'Deals x CSA'!$O$58</c:f>
              <c:strCache>
                <c:ptCount val="1"/>
                <c:pt idx="0">
                  <c:v>Seattle-Tacoma, WA</c:v>
                </c:pt>
              </c:strCache>
            </c:strRef>
          </c:tx>
          <c:spPr>
            <a:solidFill>
              <a:schemeClr val="accent6"/>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CSA'!$T$58:$BD$58</c:f>
              <c:numCache>
                <c:formatCode>"$"#,##0.0</c:formatCode>
                <c:ptCount val="37"/>
                <c:pt idx="0">
                  <c:v>0.71946103870200007</c:v>
                </c:pt>
                <c:pt idx="1">
                  <c:v>0.60991873436499988</c:v>
                </c:pt>
                <c:pt idx="2">
                  <c:v>0.61441626700000007</c:v>
                </c:pt>
                <c:pt idx="3">
                  <c:v>0.3465752970599999</c:v>
                </c:pt>
                <c:pt idx="4">
                  <c:v>0.25403251834000001</c:v>
                </c:pt>
                <c:pt idx="5">
                  <c:v>0.30279935400000008</c:v>
                </c:pt>
                <c:pt idx="6">
                  <c:v>0.40695011899999989</c:v>
                </c:pt>
                <c:pt idx="7">
                  <c:v>0.48272597879000001</c:v>
                </c:pt>
                <c:pt idx="8">
                  <c:v>0.50642859873900015</c:v>
                </c:pt>
                <c:pt idx="9">
                  <c:v>0.510469964</c:v>
                </c:pt>
                <c:pt idx="10">
                  <c:v>0.65572956163000029</c:v>
                </c:pt>
                <c:pt idx="11">
                  <c:v>0.36462864478700002</c:v>
                </c:pt>
                <c:pt idx="12">
                  <c:v>0.59014437474099979</c:v>
                </c:pt>
                <c:pt idx="13">
                  <c:v>1.052879684598</c:v>
                </c:pt>
                <c:pt idx="14">
                  <c:v>0.89224469899999959</c:v>
                </c:pt>
                <c:pt idx="15">
                  <c:v>0.61853011799999991</c:v>
                </c:pt>
                <c:pt idx="16">
                  <c:v>0.95023074799999996</c:v>
                </c:pt>
                <c:pt idx="17">
                  <c:v>0.97237658400000004</c:v>
                </c:pt>
                <c:pt idx="18">
                  <c:v>0.87633947999999984</c:v>
                </c:pt>
                <c:pt idx="19">
                  <c:v>1.0952141590000002</c:v>
                </c:pt>
                <c:pt idx="20">
                  <c:v>0.54275398889699999</c:v>
                </c:pt>
                <c:pt idx="21">
                  <c:v>1.1597274317169994</c:v>
                </c:pt>
                <c:pt idx="22">
                  <c:v>1.8072858140000003</c:v>
                </c:pt>
                <c:pt idx="23">
                  <c:v>1.2943967579999995</c:v>
                </c:pt>
                <c:pt idx="24">
                  <c:v>1.7765945708500004</c:v>
                </c:pt>
                <c:pt idx="25">
                  <c:v>1.973871110502001</c:v>
                </c:pt>
                <c:pt idx="26">
                  <c:v>1.6859992719999992</c:v>
                </c:pt>
                <c:pt idx="27">
                  <c:v>2.4767095262409993</c:v>
                </c:pt>
                <c:pt idx="28">
                  <c:v>2.0625558989999995</c:v>
                </c:pt>
                <c:pt idx="29">
                  <c:v>2.3415709559999995</c:v>
                </c:pt>
                <c:pt idx="30">
                  <c:v>1.0873464038809997</c:v>
                </c:pt>
                <c:pt idx="31">
                  <c:v>2.4508028730000007</c:v>
                </c:pt>
                <c:pt idx="32">
                  <c:v>0.62773576843099999</c:v>
                </c:pt>
                <c:pt idx="33">
                  <c:v>0.80413541299999958</c:v>
                </c:pt>
                <c:pt idx="34">
                  <c:v>1.1067652500000003</c:v>
                </c:pt>
                <c:pt idx="35">
                  <c:v>0.90547128700000012</c:v>
                </c:pt>
                <c:pt idx="36">
                  <c:v>0.71140988100000024</c:v>
                </c:pt>
              </c:numCache>
            </c:numRef>
          </c:val>
          <c:extLst>
            <c:ext xmlns:c16="http://schemas.microsoft.com/office/drawing/2014/chart" uri="{C3380CC4-5D6E-409C-BE32-E72D297353CC}">
              <c16:uniqueId val="{00000007-20AB-4938-88AA-C555281B3CA1}"/>
            </c:ext>
          </c:extLst>
        </c:ser>
        <c:ser>
          <c:idx val="8"/>
          <c:order val="8"/>
          <c:tx>
            <c:strRef>
              <c:f>'Deals x CSA'!$O$59</c:f>
              <c:strCache>
                <c:ptCount val="1"/>
                <c:pt idx="0">
                  <c:v>Denver-Aurora, CO</c:v>
                </c:pt>
              </c:strCache>
            </c:strRef>
          </c:tx>
          <c:spPr>
            <a:solidFill>
              <a:srgbClr val="FAF56B"/>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CSA'!$T$59:$BD$59</c:f>
              <c:numCache>
                <c:formatCode>"$"#,##0.0</c:formatCode>
                <c:ptCount val="37"/>
                <c:pt idx="0">
                  <c:v>0.65748992399999984</c:v>
                </c:pt>
                <c:pt idx="1">
                  <c:v>0.42826143199999994</c:v>
                </c:pt>
                <c:pt idx="2">
                  <c:v>0.35960148800000002</c:v>
                </c:pt>
                <c:pt idx="3">
                  <c:v>0.38025836600000001</c:v>
                </c:pt>
                <c:pt idx="4">
                  <c:v>1.1087792580350002</c:v>
                </c:pt>
                <c:pt idx="5">
                  <c:v>0.228535302</c:v>
                </c:pt>
                <c:pt idx="6">
                  <c:v>0.52697828499999999</c:v>
                </c:pt>
                <c:pt idx="7">
                  <c:v>0.25748713000000001</c:v>
                </c:pt>
                <c:pt idx="8">
                  <c:v>0.30533513800000006</c:v>
                </c:pt>
                <c:pt idx="9">
                  <c:v>0.31684402952699997</c:v>
                </c:pt>
                <c:pt idx="10">
                  <c:v>0.30370677600000007</c:v>
                </c:pt>
                <c:pt idx="11">
                  <c:v>0.33683086800000006</c:v>
                </c:pt>
                <c:pt idx="12">
                  <c:v>0.25903964999999995</c:v>
                </c:pt>
                <c:pt idx="13">
                  <c:v>0.66400728100000006</c:v>
                </c:pt>
                <c:pt idx="14">
                  <c:v>0.47732473088400024</c:v>
                </c:pt>
                <c:pt idx="15">
                  <c:v>0.37469343832399998</c:v>
                </c:pt>
                <c:pt idx="16">
                  <c:v>0.40527114587399987</c:v>
                </c:pt>
                <c:pt idx="17">
                  <c:v>0.94278021599999984</c:v>
                </c:pt>
                <c:pt idx="18">
                  <c:v>0.72713007976700006</c:v>
                </c:pt>
                <c:pt idx="19">
                  <c:v>0.71535617199999968</c:v>
                </c:pt>
                <c:pt idx="20">
                  <c:v>0.52939480551500007</c:v>
                </c:pt>
                <c:pt idx="21">
                  <c:v>0.63101294635500016</c:v>
                </c:pt>
                <c:pt idx="22">
                  <c:v>1.0626267692939997</c:v>
                </c:pt>
                <c:pt idx="23">
                  <c:v>1.2379172663429989</c:v>
                </c:pt>
                <c:pt idx="24">
                  <c:v>1.9583433746240004</c:v>
                </c:pt>
                <c:pt idx="25">
                  <c:v>1.8456221900000001</c:v>
                </c:pt>
                <c:pt idx="26">
                  <c:v>0.68573693499999988</c:v>
                </c:pt>
                <c:pt idx="27">
                  <c:v>3.0422223205699988</c:v>
                </c:pt>
                <c:pt idx="28">
                  <c:v>1.33825153355</c:v>
                </c:pt>
                <c:pt idx="29">
                  <c:v>2.3413454763100008</c:v>
                </c:pt>
                <c:pt idx="30">
                  <c:v>1.6250261178999998</c:v>
                </c:pt>
                <c:pt idx="31">
                  <c:v>0.9405861630000002</c:v>
                </c:pt>
                <c:pt idx="32">
                  <c:v>1.0049814179999998</c:v>
                </c:pt>
                <c:pt idx="33">
                  <c:v>1.0683067439999996</c:v>
                </c:pt>
                <c:pt idx="34">
                  <c:v>0.80910512499999998</c:v>
                </c:pt>
                <c:pt idx="35">
                  <c:v>0.64119670199999979</c:v>
                </c:pt>
                <c:pt idx="36">
                  <c:v>1.0577680509999998</c:v>
                </c:pt>
              </c:numCache>
            </c:numRef>
          </c:val>
          <c:extLst>
            <c:ext xmlns:c16="http://schemas.microsoft.com/office/drawing/2014/chart" uri="{C3380CC4-5D6E-409C-BE32-E72D297353CC}">
              <c16:uniqueId val="{00000008-20AB-4938-88AA-C555281B3CA1}"/>
            </c:ext>
          </c:extLst>
        </c:ser>
        <c:ser>
          <c:idx val="9"/>
          <c:order val="9"/>
          <c:tx>
            <c:strRef>
              <c:f>'Deals x CSA'!$O$60</c:f>
              <c:strCache>
                <c:ptCount val="1"/>
                <c:pt idx="0">
                  <c:v>Chicago-Naperville, IL-IN-WI</c:v>
                </c:pt>
              </c:strCache>
            </c:strRef>
          </c:tx>
          <c:spPr>
            <a:solidFill>
              <a:srgbClr val="C0BCB2"/>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CSA'!$T$60:$BD$60</c:f>
              <c:numCache>
                <c:formatCode>"$"#,##0.0</c:formatCode>
                <c:ptCount val="37"/>
                <c:pt idx="0">
                  <c:v>0.19386256599999996</c:v>
                </c:pt>
                <c:pt idx="1">
                  <c:v>0.29275244306699993</c:v>
                </c:pt>
                <c:pt idx="2">
                  <c:v>0.31019137500000005</c:v>
                </c:pt>
                <c:pt idx="3">
                  <c:v>0.69115961507000001</c:v>
                </c:pt>
                <c:pt idx="4">
                  <c:v>0.447349726</c:v>
                </c:pt>
                <c:pt idx="5">
                  <c:v>0.48783185438099991</c:v>
                </c:pt>
                <c:pt idx="6">
                  <c:v>0.21337481999999999</c:v>
                </c:pt>
                <c:pt idx="7">
                  <c:v>0.31064197299999996</c:v>
                </c:pt>
                <c:pt idx="8">
                  <c:v>0.26298712600000002</c:v>
                </c:pt>
                <c:pt idx="9">
                  <c:v>0.96995277878100017</c:v>
                </c:pt>
                <c:pt idx="10">
                  <c:v>0.39877388400000008</c:v>
                </c:pt>
                <c:pt idx="11">
                  <c:v>0.47124384913500006</c:v>
                </c:pt>
                <c:pt idx="12">
                  <c:v>0.69520632678499994</c:v>
                </c:pt>
                <c:pt idx="13">
                  <c:v>0.37565777299999992</c:v>
                </c:pt>
                <c:pt idx="14">
                  <c:v>0.47042020000000012</c:v>
                </c:pt>
                <c:pt idx="15">
                  <c:v>0.48354994502599991</c:v>
                </c:pt>
                <c:pt idx="16">
                  <c:v>1.2901380899939996</c:v>
                </c:pt>
                <c:pt idx="17">
                  <c:v>0.5244423210000001</c:v>
                </c:pt>
                <c:pt idx="18">
                  <c:v>0.71994796399999994</c:v>
                </c:pt>
                <c:pt idx="19">
                  <c:v>0.39806364592300003</c:v>
                </c:pt>
                <c:pt idx="20">
                  <c:v>0.61571341500000021</c:v>
                </c:pt>
                <c:pt idx="21">
                  <c:v>0.68446631499999988</c:v>
                </c:pt>
                <c:pt idx="22">
                  <c:v>0.47344726276999993</c:v>
                </c:pt>
                <c:pt idx="23">
                  <c:v>1.3079832317369997</c:v>
                </c:pt>
                <c:pt idx="24">
                  <c:v>2.0705160772740006</c:v>
                </c:pt>
                <c:pt idx="25">
                  <c:v>2.2663363570000001</c:v>
                </c:pt>
                <c:pt idx="26">
                  <c:v>1.5094030071590001</c:v>
                </c:pt>
                <c:pt idx="27">
                  <c:v>1.2370015656870008</c:v>
                </c:pt>
                <c:pt idx="28">
                  <c:v>1.4950862260599997</c:v>
                </c:pt>
                <c:pt idx="29">
                  <c:v>6.0952130630000001</c:v>
                </c:pt>
                <c:pt idx="30">
                  <c:v>1.1467762309999996</c:v>
                </c:pt>
                <c:pt idx="31">
                  <c:v>1.6367277768250006</c:v>
                </c:pt>
                <c:pt idx="32">
                  <c:v>0.53243836100000008</c:v>
                </c:pt>
                <c:pt idx="33">
                  <c:v>0.85771698400000074</c:v>
                </c:pt>
                <c:pt idx="34">
                  <c:v>0.54071271378999997</c:v>
                </c:pt>
                <c:pt idx="35">
                  <c:v>0.46295434099999994</c:v>
                </c:pt>
                <c:pt idx="36">
                  <c:v>0.8052641049999999</c:v>
                </c:pt>
              </c:numCache>
            </c:numRef>
          </c:val>
          <c:extLst>
            <c:ext xmlns:c16="http://schemas.microsoft.com/office/drawing/2014/chart" uri="{C3380CC4-5D6E-409C-BE32-E72D297353CC}">
              <c16:uniqueId val="{00000009-20AB-4938-88AA-C555281B3CA1}"/>
            </c:ext>
          </c:extLst>
        </c:ser>
        <c:ser>
          <c:idx val="10"/>
          <c:order val="10"/>
          <c:tx>
            <c:strRef>
              <c:f>'Deals x CSA'!$O$61</c:f>
              <c:strCache>
                <c:ptCount val="1"/>
                <c:pt idx="0">
                  <c:v>Other</c:v>
                </c:pt>
              </c:strCache>
            </c:strRef>
          </c:tx>
          <c:spPr>
            <a:solidFill>
              <a:srgbClr val="78766F"/>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CSA'!$T$61:$BD$61</c:f>
              <c:numCache>
                <c:formatCode>"$"#,##0.0</c:formatCode>
                <c:ptCount val="37"/>
                <c:pt idx="0">
                  <c:v>4.4747065100879411</c:v>
                </c:pt>
                <c:pt idx="1">
                  <c:v>3.8928424395410026</c:v>
                </c:pt>
                <c:pt idx="2">
                  <c:v>4.2883860191160075</c:v>
                </c:pt>
                <c:pt idx="3">
                  <c:v>4.1773575304410109</c:v>
                </c:pt>
                <c:pt idx="4">
                  <c:v>4.7623330796429961</c:v>
                </c:pt>
                <c:pt idx="5">
                  <c:v>3.5660686010219749</c:v>
                </c:pt>
                <c:pt idx="6">
                  <c:v>3.7707068121600162</c:v>
                </c:pt>
                <c:pt idx="7">
                  <c:v>3.3820567839579994</c:v>
                </c:pt>
                <c:pt idx="8">
                  <c:v>4.910832899821937</c:v>
                </c:pt>
                <c:pt idx="9">
                  <c:v>4.4303940631899756</c:v>
                </c:pt>
                <c:pt idx="10">
                  <c:v>4.8604540342599698</c:v>
                </c:pt>
                <c:pt idx="11">
                  <c:v>4.5528326655849831</c:v>
                </c:pt>
                <c:pt idx="12">
                  <c:v>5.4579424758930095</c:v>
                </c:pt>
                <c:pt idx="13">
                  <c:v>5.3996843498639109</c:v>
                </c:pt>
                <c:pt idx="14">
                  <c:v>8.8421021041760142</c:v>
                </c:pt>
                <c:pt idx="15">
                  <c:v>21.554480432434097</c:v>
                </c:pt>
                <c:pt idx="16">
                  <c:v>5.908854695062935</c:v>
                </c:pt>
                <c:pt idx="17">
                  <c:v>8.0100991413000528</c:v>
                </c:pt>
                <c:pt idx="18">
                  <c:v>8.6402753044389335</c:v>
                </c:pt>
                <c:pt idx="19">
                  <c:v>7.1185240575289512</c:v>
                </c:pt>
                <c:pt idx="20">
                  <c:v>8.7478034633779451</c:v>
                </c:pt>
                <c:pt idx="21">
                  <c:v>6.1504798251429662</c:v>
                </c:pt>
                <c:pt idx="22">
                  <c:v>9.7039339844740056</c:v>
                </c:pt>
                <c:pt idx="23">
                  <c:v>11.552728582291927</c:v>
                </c:pt>
                <c:pt idx="24">
                  <c:v>15.346264604609232</c:v>
                </c:pt>
                <c:pt idx="25">
                  <c:v>15.364155780029989</c:v>
                </c:pt>
                <c:pt idx="26">
                  <c:v>18.264507075251331</c:v>
                </c:pt>
                <c:pt idx="27">
                  <c:v>17.552487716070146</c:v>
                </c:pt>
                <c:pt idx="28">
                  <c:v>14.750219325672191</c:v>
                </c:pt>
                <c:pt idx="29">
                  <c:v>15.053139195565016</c:v>
                </c:pt>
                <c:pt idx="30">
                  <c:v>10.050007126928911</c:v>
                </c:pt>
                <c:pt idx="31">
                  <c:v>9.1093144674568514</c:v>
                </c:pt>
                <c:pt idx="32">
                  <c:v>8.6176311805219754</c:v>
                </c:pt>
                <c:pt idx="33">
                  <c:v>8.1936314927979801</c:v>
                </c:pt>
                <c:pt idx="34">
                  <c:v>10.902447894850873</c:v>
                </c:pt>
                <c:pt idx="35">
                  <c:v>9.410410755867975</c:v>
                </c:pt>
                <c:pt idx="36">
                  <c:v>7.444932345487139</c:v>
                </c:pt>
              </c:numCache>
            </c:numRef>
          </c:val>
          <c:extLst>
            <c:ext xmlns:c16="http://schemas.microsoft.com/office/drawing/2014/chart" uri="{C3380CC4-5D6E-409C-BE32-E72D297353CC}">
              <c16:uniqueId val="{0000000A-20AB-4938-88AA-C555281B3CA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93615171928849839"/>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CSA'!$B$7</c:f>
              <c:strCache>
                <c:ptCount val="1"/>
                <c:pt idx="0">
                  <c:v>San Jose-San Francisco-Oakland, CA</c:v>
                </c:pt>
              </c:strCache>
            </c:strRef>
          </c:tx>
          <c:spPr>
            <a:solidFill>
              <a:srgbClr val="051C38"/>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CSA'!$C$7:$M$7</c:f>
              <c:numCache>
                <c:formatCode>#,##0</c:formatCode>
                <c:ptCount val="11"/>
                <c:pt idx="0">
                  <c:v>2690</c:v>
                </c:pt>
                <c:pt idx="1">
                  <c:v>2659</c:v>
                </c:pt>
                <c:pt idx="2">
                  <c:v>2473</c:v>
                </c:pt>
                <c:pt idx="3">
                  <c:v>2590</c:v>
                </c:pt>
                <c:pt idx="4">
                  <c:v>2883</c:v>
                </c:pt>
                <c:pt idx="5">
                  <c:v>2951</c:v>
                </c:pt>
                <c:pt idx="6">
                  <c:v>2962</c:v>
                </c:pt>
                <c:pt idx="7">
                  <c:v>4078</c:v>
                </c:pt>
                <c:pt idx="8">
                  <c:v>3614</c:v>
                </c:pt>
                <c:pt idx="9">
                  <c:v>2829</c:v>
                </c:pt>
                <c:pt idx="10">
                  <c:v>570</c:v>
                </c:pt>
              </c:numCache>
            </c:numRef>
          </c:val>
          <c:extLst>
            <c:ext xmlns:c16="http://schemas.microsoft.com/office/drawing/2014/chart" uri="{C3380CC4-5D6E-409C-BE32-E72D297353CC}">
              <c16:uniqueId val="{00000000-BB48-4A75-9646-6BE561736FEB}"/>
            </c:ext>
          </c:extLst>
        </c:ser>
        <c:ser>
          <c:idx val="1"/>
          <c:order val="1"/>
          <c:tx>
            <c:strRef>
              <c:f>'Deals x CSA'!$B$8</c:f>
              <c:strCache>
                <c:ptCount val="1"/>
                <c:pt idx="0">
                  <c:v>New York-Newark, NY-NJ-CT-PA</c:v>
                </c:pt>
              </c:strCache>
            </c:strRef>
          </c:tx>
          <c:spPr>
            <a:solidFill>
              <a:schemeClr val="accent1"/>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CSA'!$C$8:$M$8</c:f>
              <c:numCache>
                <c:formatCode>#,##0</c:formatCode>
                <c:ptCount val="11"/>
                <c:pt idx="0">
                  <c:v>1451</c:v>
                </c:pt>
                <c:pt idx="1">
                  <c:v>1570</c:v>
                </c:pt>
                <c:pt idx="2">
                  <c:v>1408</c:v>
                </c:pt>
                <c:pt idx="3">
                  <c:v>1525</c:v>
                </c:pt>
                <c:pt idx="4">
                  <c:v>1688</c:v>
                </c:pt>
                <c:pt idx="5">
                  <c:v>1929</c:v>
                </c:pt>
                <c:pt idx="6">
                  <c:v>1879</c:v>
                </c:pt>
                <c:pt idx="7">
                  <c:v>2865</c:v>
                </c:pt>
                <c:pt idx="8">
                  <c:v>2628</c:v>
                </c:pt>
                <c:pt idx="9">
                  <c:v>2159</c:v>
                </c:pt>
                <c:pt idx="10">
                  <c:v>427</c:v>
                </c:pt>
              </c:numCache>
            </c:numRef>
          </c:val>
          <c:extLst>
            <c:ext xmlns:c16="http://schemas.microsoft.com/office/drawing/2014/chart" uri="{C3380CC4-5D6E-409C-BE32-E72D297353CC}">
              <c16:uniqueId val="{00000001-BB48-4A75-9646-6BE561736FEB}"/>
            </c:ext>
          </c:extLst>
        </c:ser>
        <c:ser>
          <c:idx val="2"/>
          <c:order val="2"/>
          <c:tx>
            <c:strRef>
              <c:f>'Deals x CSA'!$B$9</c:f>
              <c:strCache>
                <c:ptCount val="1"/>
                <c:pt idx="0">
                  <c:v>Los Angeles-Long Beach, CA</c:v>
                </c:pt>
              </c:strCache>
            </c:strRef>
          </c:tx>
          <c:spPr>
            <a:solidFill>
              <a:schemeClr val="accent2"/>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CSA'!$C$9:$M$9</c:f>
              <c:numCache>
                <c:formatCode>#,##0</c:formatCode>
                <c:ptCount val="11"/>
                <c:pt idx="0">
                  <c:v>809</c:v>
                </c:pt>
                <c:pt idx="1">
                  <c:v>880</c:v>
                </c:pt>
                <c:pt idx="2">
                  <c:v>849</c:v>
                </c:pt>
                <c:pt idx="3">
                  <c:v>990</c:v>
                </c:pt>
                <c:pt idx="4">
                  <c:v>1039</c:v>
                </c:pt>
                <c:pt idx="5">
                  <c:v>1126</c:v>
                </c:pt>
                <c:pt idx="6">
                  <c:v>1171</c:v>
                </c:pt>
                <c:pt idx="7">
                  <c:v>1633</c:v>
                </c:pt>
                <c:pt idx="8">
                  <c:v>1495</c:v>
                </c:pt>
                <c:pt idx="9">
                  <c:v>1071</c:v>
                </c:pt>
                <c:pt idx="10">
                  <c:v>215</c:v>
                </c:pt>
              </c:numCache>
            </c:numRef>
          </c:val>
          <c:extLst>
            <c:ext xmlns:c16="http://schemas.microsoft.com/office/drawing/2014/chart" uri="{C3380CC4-5D6E-409C-BE32-E72D297353CC}">
              <c16:uniqueId val="{00000002-BB48-4A75-9646-6BE561736FEB}"/>
            </c:ext>
          </c:extLst>
        </c:ser>
        <c:ser>
          <c:idx val="3"/>
          <c:order val="3"/>
          <c:tx>
            <c:strRef>
              <c:f>'Deals x CSA'!$B$10</c:f>
              <c:strCache>
                <c:ptCount val="1"/>
                <c:pt idx="0">
                  <c:v>Boston-Worcester-Providence, MA-RI-NH-CT</c:v>
                </c:pt>
              </c:strCache>
            </c:strRef>
          </c:tx>
          <c:spPr>
            <a:solidFill>
              <a:srgbClr val="267479"/>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CSA'!$C$10:$M$10</c:f>
              <c:numCache>
                <c:formatCode>#,##0</c:formatCode>
                <c:ptCount val="11"/>
                <c:pt idx="0">
                  <c:v>727</c:v>
                </c:pt>
                <c:pt idx="1">
                  <c:v>837</c:v>
                </c:pt>
                <c:pt idx="2">
                  <c:v>728</c:v>
                </c:pt>
                <c:pt idx="3">
                  <c:v>835</c:v>
                </c:pt>
                <c:pt idx="4">
                  <c:v>853</c:v>
                </c:pt>
                <c:pt idx="5">
                  <c:v>889</c:v>
                </c:pt>
                <c:pt idx="6">
                  <c:v>931</c:v>
                </c:pt>
                <c:pt idx="7">
                  <c:v>1196</c:v>
                </c:pt>
                <c:pt idx="8">
                  <c:v>1124</c:v>
                </c:pt>
                <c:pt idx="9">
                  <c:v>872</c:v>
                </c:pt>
                <c:pt idx="10">
                  <c:v>179</c:v>
                </c:pt>
              </c:numCache>
            </c:numRef>
          </c:val>
          <c:extLst>
            <c:ext xmlns:c16="http://schemas.microsoft.com/office/drawing/2014/chart" uri="{C3380CC4-5D6E-409C-BE32-E72D297353CC}">
              <c16:uniqueId val="{00000003-BB48-4A75-9646-6BE561736FEB}"/>
            </c:ext>
          </c:extLst>
        </c:ser>
        <c:ser>
          <c:idx val="4"/>
          <c:order val="4"/>
          <c:tx>
            <c:strRef>
              <c:f>'Deals x CSA'!$B$11</c:f>
              <c:strCache>
                <c:ptCount val="1"/>
                <c:pt idx="0">
                  <c:v>Philadelphia-Reading-Camden, PA-NJ-DE-MD</c:v>
                </c:pt>
              </c:strCache>
            </c:strRef>
          </c:tx>
          <c:spPr>
            <a:solidFill>
              <a:srgbClr val="40C2C9"/>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CSA'!$C$11:$M$11</c:f>
              <c:numCache>
                <c:formatCode>#,##0</c:formatCode>
                <c:ptCount val="11"/>
                <c:pt idx="0">
                  <c:v>229</c:v>
                </c:pt>
                <c:pt idx="1">
                  <c:v>246</c:v>
                </c:pt>
                <c:pt idx="2">
                  <c:v>260</c:v>
                </c:pt>
                <c:pt idx="3">
                  <c:v>287</c:v>
                </c:pt>
                <c:pt idx="4">
                  <c:v>292</c:v>
                </c:pt>
                <c:pt idx="5">
                  <c:v>340</c:v>
                </c:pt>
                <c:pt idx="6">
                  <c:v>426</c:v>
                </c:pt>
                <c:pt idx="7">
                  <c:v>593</c:v>
                </c:pt>
                <c:pt idx="8">
                  <c:v>668</c:v>
                </c:pt>
                <c:pt idx="9">
                  <c:v>556</c:v>
                </c:pt>
                <c:pt idx="10">
                  <c:v>114</c:v>
                </c:pt>
              </c:numCache>
            </c:numRef>
          </c:val>
          <c:extLst>
            <c:ext xmlns:c16="http://schemas.microsoft.com/office/drawing/2014/chart" uri="{C3380CC4-5D6E-409C-BE32-E72D297353CC}">
              <c16:uniqueId val="{00000004-BB48-4A75-9646-6BE561736FEB}"/>
            </c:ext>
          </c:extLst>
        </c:ser>
        <c:ser>
          <c:idx val="5"/>
          <c:order val="5"/>
          <c:tx>
            <c:strRef>
              <c:f>'Deals x CSA'!$B$12</c:f>
              <c:strCache>
                <c:ptCount val="1"/>
                <c:pt idx="0">
                  <c:v>Miami-Port St. Lucie-Fort Lauderdale, FL</c:v>
                </c:pt>
              </c:strCache>
            </c:strRef>
          </c:tx>
          <c:spPr>
            <a:solidFill>
              <a:srgbClr val="C4EDEB"/>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CSA'!$C$12:$M$12</c:f>
              <c:numCache>
                <c:formatCode>#,##0</c:formatCode>
                <c:ptCount val="11"/>
                <c:pt idx="0">
                  <c:v>203</c:v>
                </c:pt>
                <c:pt idx="1">
                  <c:v>183</c:v>
                </c:pt>
                <c:pt idx="2">
                  <c:v>182</c:v>
                </c:pt>
                <c:pt idx="3">
                  <c:v>210</c:v>
                </c:pt>
                <c:pt idx="4">
                  <c:v>242</c:v>
                </c:pt>
                <c:pt idx="5">
                  <c:v>242</c:v>
                </c:pt>
                <c:pt idx="6">
                  <c:v>257</c:v>
                </c:pt>
                <c:pt idx="7">
                  <c:v>463</c:v>
                </c:pt>
                <c:pt idx="8">
                  <c:v>508</c:v>
                </c:pt>
                <c:pt idx="9">
                  <c:v>393</c:v>
                </c:pt>
                <c:pt idx="10">
                  <c:v>94</c:v>
                </c:pt>
              </c:numCache>
            </c:numRef>
          </c:val>
          <c:extLst>
            <c:ext xmlns:c16="http://schemas.microsoft.com/office/drawing/2014/chart" uri="{C3380CC4-5D6E-409C-BE32-E72D297353CC}">
              <c16:uniqueId val="{00000005-BB48-4A75-9646-6BE561736FEB}"/>
            </c:ext>
          </c:extLst>
        </c:ser>
        <c:ser>
          <c:idx val="6"/>
          <c:order val="6"/>
          <c:tx>
            <c:strRef>
              <c:f>'Deals x CSA'!$B$13</c:f>
              <c:strCache>
                <c:ptCount val="1"/>
                <c:pt idx="0">
                  <c:v>Austin-Round Rock, TX MSA</c:v>
                </c:pt>
              </c:strCache>
            </c:strRef>
          </c:tx>
          <c:spPr>
            <a:solidFill>
              <a:srgbClr val="F5C914"/>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CSA'!$C$13:$M$13</c:f>
              <c:numCache>
                <c:formatCode>#,##0</c:formatCode>
                <c:ptCount val="11"/>
                <c:pt idx="0">
                  <c:v>303</c:v>
                </c:pt>
                <c:pt idx="1">
                  <c:v>324</c:v>
                </c:pt>
                <c:pt idx="2">
                  <c:v>279</c:v>
                </c:pt>
                <c:pt idx="3">
                  <c:v>347</c:v>
                </c:pt>
                <c:pt idx="4">
                  <c:v>362</c:v>
                </c:pt>
                <c:pt idx="5">
                  <c:v>374</c:v>
                </c:pt>
                <c:pt idx="6">
                  <c:v>344</c:v>
                </c:pt>
                <c:pt idx="7">
                  <c:v>506</c:v>
                </c:pt>
                <c:pt idx="8">
                  <c:v>495</c:v>
                </c:pt>
                <c:pt idx="9">
                  <c:v>475</c:v>
                </c:pt>
                <c:pt idx="10">
                  <c:v>79</c:v>
                </c:pt>
              </c:numCache>
            </c:numRef>
          </c:val>
          <c:extLst>
            <c:ext xmlns:c16="http://schemas.microsoft.com/office/drawing/2014/chart" uri="{C3380CC4-5D6E-409C-BE32-E72D297353CC}">
              <c16:uniqueId val="{00000006-BB48-4A75-9646-6BE561736FEB}"/>
            </c:ext>
          </c:extLst>
        </c:ser>
        <c:ser>
          <c:idx val="7"/>
          <c:order val="7"/>
          <c:tx>
            <c:strRef>
              <c:f>'Deals x CSA'!$B$14</c:f>
              <c:strCache>
                <c:ptCount val="1"/>
                <c:pt idx="0">
                  <c:v>Seattle-Tacoma, WA</c:v>
                </c:pt>
              </c:strCache>
            </c:strRef>
          </c:tx>
          <c:spPr>
            <a:solidFill>
              <a:schemeClr val="accent6"/>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CSA'!$C$14:$M$14</c:f>
              <c:numCache>
                <c:formatCode>#,##0</c:formatCode>
                <c:ptCount val="11"/>
                <c:pt idx="0">
                  <c:v>318</c:v>
                </c:pt>
                <c:pt idx="1">
                  <c:v>374</c:v>
                </c:pt>
                <c:pt idx="2">
                  <c:v>312</c:v>
                </c:pt>
                <c:pt idx="3">
                  <c:v>386</c:v>
                </c:pt>
                <c:pt idx="4">
                  <c:v>386</c:v>
                </c:pt>
                <c:pt idx="5">
                  <c:v>412</c:v>
                </c:pt>
                <c:pt idx="6">
                  <c:v>390</c:v>
                </c:pt>
                <c:pt idx="7">
                  <c:v>539</c:v>
                </c:pt>
                <c:pt idx="8">
                  <c:v>504</c:v>
                </c:pt>
                <c:pt idx="9">
                  <c:v>384</c:v>
                </c:pt>
                <c:pt idx="10">
                  <c:v>78</c:v>
                </c:pt>
              </c:numCache>
            </c:numRef>
          </c:val>
          <c:extLst>
            <c:ext xmlns:c16="http://schemas.microsoft.com/office/drawing/2014/chart" uri="{C3380CC4-5D6E-409C-BE32-E72D297353CC}">
              <c16:uniqueId val="{00000007-BB48-4A75-9646-6BE561736FEB}"/>
            </c:ext>
          </c:extLst>
        </c:ser>
        <c:ser>
          <c:idx val="8"/>
          <c:order val="8"/>
          <c:tx>
            <c:strRef>
              <c:f>'Deals x CSA'!$B$15</c:f>
              <c:strCache>
                <c:ptCount val="1"/>
                <c:pt idx="0">
                  <c:v>Denver-Aurora, CO</c:v>
                </c:pt>
              </c:strCache>
            </c:strRef>
          </c:tx>
          <c:spPr>
            <a:solidFill>
              <a:srgbClr val="FAF56B"/>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CSA'!$C$15:$M$15</c:f>
              <c:numCache>
                <c:formatCode>#,##0</c:formatCode>
                <c:ptCount val="11"/>
                <c:pt idx="0">
                  <c:v>298</c:v>
                </c:pt>
                <c:pt idx="1">
                  <c:v>353</c:v>
                </c:pt>
                <c:pt idx="2">
                  <c:v>286</c:v>
                </c:pt>
                <c:pt idx="3">
                  <c:v>353</c:v>
                </c:pt>
                <c:pt idx="4">
                  <c:v>340</c:v>
                </c:pt>
                <c:pt idx="5">
                  <c:v>412</c:v>
                </c:pt>
                <c:pt idx="6">
                  <c:v>388</c:v>
                </c:pt>
                <c:pt idx="7">
                  <c:v>479</c:v>
                </c:pt>
                <c:pt idx="8">
                  <c:v>428</c:v>
                </c:pt>
                <c:pt idx="9">
                  <c:v>361</c:v>
                </c:pt>
                <c:pt idx="10">
                  <c:v>70</c:v>
                </c:pt>
              </c:numCache>
            </c:numRef>
          </c:val>
          <c:extLst>
            <c:ext xmlns:c16="http://schemas.microsoft.com/office/drawing/2014/chart" uri="{C3380CC4-5D6E-409C-BE32-E72D297353CC}">
              <c16:uniqueId val="{00000008-BB48-4A75-9646-6BE561736FEB}"/>
            </c:ext>
          </c:extLst>
        </c:ser>
        <c:ser>
          <c:idx val="9"/>
          <c:order val="9"/>
          <c:tx>
            <c:strRef>
              <c:f>'Deals x CSA'!$B$16</c:f>
              <c:strCache>
                <c:ptCount val="1"/>
                <c:pt idx="0">
                  <c:v>Chicago-Naperville, IL-IN-WI</c:v>
                </c:pt>
              </c:strCache>
            </c:strRef>
          </c:tx>
          <c:spPr>
            <a:solidFill>
              <a:srgbClr val="C0BCB2"/>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CSA'!$C$16:$M$16</c:f>
              <c:numCache>
                <c:formatCode>#,##0</c:formatCode>
                <c:ptCount val="11"/>
                <c:pt idx="0">
                  <c:v>288</c:v>
                </c:pt>
                <c:pt idx="1">
                  <c:v>302</c:v>
                </c:pt>
                <c:pt idx="2">
                  <c:v>311</c:v>
                </c:pt>
                <c:pt idx="3">
                  <c:v>295</c:v>
                </c:pt>
                <c:pt idx="4">
                  <c:v>319</c:v>
                </c:pt>
                <c:pt idx="5">
                  <c:v>346</c:v>
                </c:pt>
                <c:pt idx="6">
                  <c:v>354</c:v>
                </c:pt>
                <c:pt idx="7">
                  <c:v>486</c:v>
                </c:pt>
                <c:pt idx="8">
                  <c:v>439</c:v>
                </c:pt>
                <c:pt idx="9">
                  <c:v>360</c:v>
                </c:pt>
                <c:pt idx="10">
                  <c:v>69</c:v>
                </c:pt>
              </c:numCache>
            </c:numRef>
          </c:val>
          <c:extLst>
            <c:ext xmlns:c16="http://schemas.microsoft.com/office/drawing/2014/chart" uri="{C3380CC4-5D6E-409C-BE32-E72D297353CC}">
              <c16:uniqueId val="{00000009-BB48-4A75-9646-6BE561736FEB}"/>
            </c:ext>
          </c:extLst>
        </c:ser>
        <c:ser>
          <c:idx val="10"/>
          <c:order val="10"/>
          <c:tx>
            <c:strRef>
              <c:f>'Deals x CSA'!$B$17</c:f>
              <c:strCache>
                <c:ptCount val="1"/>
                <c:pt idx="0">
                  <c:v>Other</c:v>
                </c:pt>
              </c:strCache>
            </c:strRef>
          </c:tx>
          <c:spPr>
            <a:solidFill>
              <a:srgbClr val="78766F"/>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CSA'!$C$17:$M$17</c:f>
              <c:numCache>
                <c:formatCode>#,##0</c:formatCode>
                <c:ptCount val="11"/>
                <c:pt idx="0">
                  <c:v>3855</c:v>
                </c:pt>
                <c:pt idx="1">
                  <c:v>4153</c:v>
                </c:pt>
                <c:pt idx="2">
                  <c:v>3927</c:v>
                </c:pt>
                <c:pt idx="3">
                  <c:v>4053</c:v>
                </c:pt>
                <c:pt idx="4">
                  <c:v>4194</c:v>
                </c:pt>
                <c:pt idx="5">
                  <c:v>4631</c:v>
                </c:pt>
                <c:pt idx="6">
                  <c:v>4657</c:v>
                </c:pt>
                <c:pt idx="7">
                  <c:v>6240</c:v>
                </c:pt>
                <c:pt idx="8">
                  <c:v>5806</c:v>
                </c:pt>
                <c:pt idx="9">
                  <c:v>5031</c:v>
                </c:pt>
                <c:pt idx="10">
                  <c:v>987</c:v>
                </c:pt>
              </c:numCache>
            </c:numRef>
          </c:val>
          <c:extLst>
            <c:ext xmlns:c16="http://schemas.microsoft.com/office/drawing/2014/chart" uri="{C3380CC4-5D6E-409C-BE32-E72D297353CC}">
              <c16:uniqueId val="{0000000A-BB48-4A75-9646-6BE561736FE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4776877442863201"/>
          <c:y val="3.3275716772570414E-2"/>
          <c:w val="0.34785209647196164"/>
          <c:h val="0.8554237075548495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Investor'!$B$9</c:f>
              <c:strCache>
                <c:ptCount val="1"/>
                <c:pt idx="0">
                  <c:v>All Lead Investors Were Follow-On</c:v>
                </c:pt>
              </c:strCache>
            </c:strRef>
          </c:tx>
          <c:spPr>
            <a:effectLst/>
          </c:spPr>
          <c:invertIfNegative val="0"/>
          <c:cat>
            <c:numRef>
              <c:f>'Deals x Lead Investor'!$C$8:$M$8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Lead Investor'!$C$9:$M$9</c:f>
              <c:numCache>
                <c:formatCode>#,##0</c:formatCode>
                <c:ptCount val="11"/>
                <c:pt idx="0">
                  <c:v>761</c:v>
                </c:pt>
                <c:pt idx="1">
                  <c:v>870</c:v>
                </c:pt>
                <c:pt idx="2">
                  <c:v>878</c:v>
                </c:pt>
                <c:pt idx="3">
                  <c:v>968</c:v>
                </c:pt>
                <c:pt idx="4">
                  <c:v>1043</c:v>
                </c:pt>
                <c:pt idx="5">
                  <c:v>1119</c:v>
                </c:pt>
                <c:pt idx="6">
                  <c:v>1347</c:v>
                </c:pt>
                <c:pt idx="7">
                  <c:v>1850</c:v>
                </c:pt>
                <c:pt idx="8">
                  <c:v>1879</c:v>
                </c:pt>
                <c:pt idx="9">
                  <c:v>1525</c:v>
                </c:pt>
                <c:pt idx="10">
                  <c:v>303</c:v>
                </c:pt>
              </c:numCache>
            </c:numRef>
          </c:val>
          <c:extLst>
            <c:ext xmlns:c16="http://schemas.microsoft.com/office/drawing/2014/chart" uri="{C3380CC4-5D6E-409C-BE32-E72D297353CC}">
              <c16:uniqueId val="{00000000-177B-4F37-AA2A-46ACA25F1C10}"/>
            </c:ext>
          </c:extLst>
        </c:ser>
        <c:ser>
          <c:idx val="1"/>
          <c:order val="1"/>
          <c:tx>
            <c:strRef>
              <c:f>'Deals x Lead Investor'!$B$10</c:f>
              <c:strCache>
                <c:ptCount val="1"/>
                <c:pt idx="0">
                  <c:v>At Least One Lead was New</c:v>
                </c:pt>
              </c:strCache>
            </c:strRef>
          </c:tx>
          <c:spPr>
            <a:effectLst/>
          </c:spPr>
          <c:invertIfNegative val="0"/>
          <c:cat>
            <c:numRef>
              <c:f>'Deals x Lead Investor'!$C$8:$M$8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Lead Investor'!$C$10:$M$10</c:f>
              <c:numCache>
                <c:formatCode>#,##0</c:formatCode>
                <c:ptCount val="11"/>
                <c:pt idx="0">
                  <c:v>9735</c:v>
                </c:pt>
                <c:pt idx="1">
                  <c:v>12805</c:v>
                </c:pt>
                <c:pt idx="2">
                  <c:v>14043</c:v>
                </c:pt>
                <c:pt idx="3">
                  <c:v>15920</c:v>
                </c:pt>
                <c:pt idx="4">
                  <c:v>18962</c:v>
                </c:pt>
                <c:pt idx="5">
                  <c:v>20022</c:v>
                </c:pt>
                <c:pt idx="6">
                  <c:v>21407</c:v>
                </c:pt>
                <c:pt idx="7">
                  <c:v>29816</c:v>
                </c:pt>
                <c:pt idx="8">
                  <c:v>28183</c:v>
                </c:pt>
                <c:pt idx="9">
                  <c:v>21673</c:v>
                </c:pt>
                <c:pt idx="10">
                  <c:v>3810</c:v>
                </c:pt>
              </c:numCache>
            </c:numRef>
          </c:val>
          <c:extLst>
            <c:ext xmlns:c16="http://schemas.microsoft.com/office/drawing/2014/chart" uri="{C3380CC4-5D6E-409C-BE32-E72D297353CC}">
              <c16:uniqueId val="{00000001-177B-4F37-AA2A-46ACA25F1C10}"/>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Investor'!$B$11</c:f>
              <c:strCache>
                <c:ptCount val="1"/>
                <c:pt idx="0">
                  <c:v>Share of Insider-led deals</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177B-4F37-AA2A-46ACA25F1C10}"/>
                </c:ext>
              </c:extLst>
            </c:dLbl>
            <c:dLbl>
              <c:idx val="1"/>
              <c:delete val="1"/>
              <c:extLst>
                <c:ext xmlns:c15="http://schemas.microsoft.com/office/drawing/2012/chart" uri="{CE6537A1-D6FC-4f65-9D91-7224C49458BB}"/>
                <c:ext xmlns:c16="http://schemas.microsoft.com/office/drawing/2014/chart" uri="{C3380CC4-5D6E-409C-BE32-E72D297353CC}">
                  <c16:uniqueId val="{00000003-177B-4F37-AA2A-46ACA25F1C10}"/>
                </c:ext>
              </c:extLst>
            </c:dLbl>
            <c:dLbl>
              <c:idx val="2"/>
              <c:delete val="1"/>
              <c:extLst>
                <c:ext xmlns:c15="http://schemas.microsoft.com/office/drawing/2012/chart" uri="{CE6537A1-D6FC-4f65-9D91-7224C49458BB}"/>
                <c:ext xmlns:c16="http://schemas.microsoft.com/office/drawing/2014/chart" uri="{C3380CC4-5D6E-409C-BE32-E72D297353CC}">
                  <c16:uniqueId val="{00000004-177B-4F37-AA2A-46ACA25F1C10}"/>
                </c:ext>
              </c:extLst>
            </c:dLbl>
            <c:dLbl>
              <c:idx val="3"/>
              <c:delete val="1"/>
              <c:extLst>
                <c:ext xmlns:c15="http://schemas.microsoft.com/office/drawing/2012/chart" uri="{CE6537A1-D6FC-4f65-9D91-7224C49458BB}"/>
                <c:ext xmlns:c16="http://schemas.microsoft.com/office/drawing/2014/chart" uri="{C3380CC4-5D6E-409C-BE32-E72D297353CC}">
                  <c16:uniqueId val="{00000005-177B-4F37-AA2A-46ACA25F1C10}"/>
                </c:ext>
              </c:extLst>
            </c:dLbl>
            <c:dLbl>
              <c:idx val="4"/>
              <c:delete val="1"/>
              <c:extLst>
                <c:ext xmlns:c15="http://schemas.microsoft.com/office/drawing/2012/chart" uri="{CE6537A1-D6FC-4f65-9D91-7224C49458BB}"/>
                <c:ext xmlns:c16="http://schemas.microsoft.com/office/drawing/2014/chart" uri="{C3380CC4-5D6E-409C-BE32-E72D297353CC}">
                  <c16:uniqueId val="{00000006-177B-4F37-AA2A-46ACA25F1C10}"/>
                </c:ext>
              </c:extLst>
            </c:dLbl>
            <c:dLbl>
              <c:idx val="5"/>
              <c:delete val="1"/>
              <c:extLst>
                <c:ext xmlns:c15="http://schemas.microsoft.com/office/drawing/2012/chart" uri="{CE6537A1-D6FC-4f65-9D91-7224C49458BB}"/>
                <c:ext xmlns:c16="http://schemas.microsoft.com/office/drawing/2014/chart" uri="{C3380CC4-5D6E-409C-BE32-E72D297353CC}">
                  <c16:uniqueId val="{00000007-177B-4F37-AA2A-46ACA25F1C10}"/>
                </c:ext>
              </c:extLst>
            </c:dLbl>
            <c:dLbl>
              <c:idx val="6"/>
              <c:delete val="1"/>
              <c:extLst>
                <c:ext xmlns:c15="http://schemas.microsoft.com/office/drawing/2012/chart" uri="{CE6537A1-D6FC-4f65-9D91-7224C49458BB}"/>
                <c:ext xmlns:c16="http://schemas.microsoft.com/office/drawing/2014/chart" uri="{C3380CC4-5D6E-409C-BE32-E72D297353CC}">
                  <c16:uniqueId val="{00000008-177B-4F37-AA2A-46ACA25F1C10}"/>
                </c:ext>
              </c:extLst>
            </c:dLbl>
            <c:dLbl>
              <c:idx val="7"/>
              <c:delete val="1"/>
              <c:extLst>
                <c:ext xmlns:c15="http://schemas.microsoft.com/office/drawing/2012/chart" uri="{CE6537A1-D6FC-4f65-9D91-7224C49458BB}"/>
                <c:ext xmlns:c16="http://schemas.microsoft.com/office/drawing/2014/chart" uri="{C3380CC4-5D6E-409C-BE32-E72D297353CC}">
                  <c16:uniqueId val="{00000009-177B-4F37-AA2A-46ACA25F1C10}"/>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'Deals x Lead Investor'!$C$11:$M$11</c:f>
              <c:numCache>
                <c:formatCode>0.00%</c:formatCode>
                <c:ptCount val="11"/>
                <c:pt idx="0">
                  <c:v>7.2503810975609762E-2</c:v>
                </c:pt>
                <c:pt idx="1">
                  <c:v>6.3619744058500918E-2</c:v>
                </c:pt>
                <c:pt idx="2">
                  <c:v>5.8843241069633401E-2</c:v>
                </c:pt>
                <c:pt idx="3">
                  <c:v>5.731880625296068E-2</c:v>
                </c:pt>
                <c:pt idx="4">
                  <c:v>5.2136965758560361E-2</c:v>
                </c:pt>
                <c:pt idx="5">
                  <c:v>5.2930324960976299E-2</c:v>
                </c:pt>
                <c:pt idx="6">
                  <c:v>5.9198382701942519E-2</c:v>
                </c:pt>
                <c:pt idx="7">
                  <c:v>5.8422282574369988E-2</c:v>
                </c:pt>
                <c:pt idx="8">
                  <c:v>6.250415807331515E-2</c:v>
                </c:pt>
                <c:pt idx="9">
                  <c:v>6.5738425726355715E-2</c:v>
                </c:pt>
                <c:pt idx="10">
                  <c:v>7.36688548504741E-2</c:v>
                </c:pt>
              </c:numCache>
            </c:numRef>
          </c:val>
          <c:smooth val="0"/>
          <c:extLst>
            <c:ext xmlns:c16="http://schemas.microsoft.com/office/drawing/2014/chart" uri="{C3380CC4-5D6E-409C-BE32-E72D297353CC}">
              <c16:uniqueId val="{0000000A-177B-4F37-AA2A-46ACA25F1C10}"/>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Size'!$Q$9</c:f>
              <c:strCache>
                <c:ptCount val="1"/>
                <c:pt idx="0">
                  <c:v>&lt; $1M</c:v>
                </c:pt>
              </c:strCache>
            </c:strRef>
          </c:tx>
          <c:spPr>
            <a:solidFill>
              <a:schemeClr val="accent1"/>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Size'!$V$9:$BF$9</c:f>
              <c:numCache>
                <c:formatCode>#,##0</c:formatCode>
                <c:ptCount val="37"/>
                <c:pt idx="0">
                  <c:v>998</c:v>
                </c:pt>
                <c:pt idx="1">
                  <c:v>1004</c:v>
                </c:pt>
                <c:pt idx="2">
                  <c:v>969</c:v>
                </c:pt>
                <c:pt idx="3">
                  <c:v>906</c:v>
                </c:pt>
                <c:pt idx="4">
                  <c:v>1002</c:v>
                </c:pt>
                <c:pt idx="5">
                  <c:v>912</c:v>
                </c:pt>
                <c:pt idx="6">
                  <c:v>801</c:v>
                </c:pt>
                <c:pt idx="7">
                  <c:v>742</c:v>
                </c:pt>
                <c:pt idx="8">
                  <c:v>911</c:v>
                </c:pt>
                <c:pt idx="9">
                  <c:v>878</c:v>
                </c:pt>
                <c:pt idx="10">
                  <c:v>831</c:v>
                </c:pt>
                <c:pt idx="11">
                  <c:v>809</c:v>
                </c:pt>
                <c:pt idx="12">
                  <c:v>880</c:v>
                </c:pt>
                <c:pt idx="13">
                  <c:v>780</c:v>
                </c:pt>
                <c:pt idx="14">
                  <c:v>737</c:v>
                </c:pt>
                <c:pt idx="15">
                  <c:v>838</c:v>
                </c:pt>
                <c:pt idx="16">
                  <c:v>930</c:v>
                </c:pt>
                <c:pt idx="17">
                  <c:v>840</c:v>
                </c:pt>
                <c:pt idx="18">
                  <c:v>869</c:v>
                </c:pt>
                <c:pt idx="19">
                  <c:v>827</c:v>
                </c:pt>
                <c:pt idx="20">
                  <c:v>970</c:v>
                </c:pt>
                <c:pt idx="21">
                  <c:v>783</c:v>
                </c:pt>
                <c:pt idx="22">
                  <c:v>739</c:v>
                </c:pt>
                <c:pt idx="23">
                  <c:v>837</c:v>
                </c:pt>
                <c:pt idx="24">
                  <c:v>962</c:v>
                </c:pt>
                <c:pt idx="25">
                  <c:v>838</c:v>
                </c:pt>
                <c:pt idx="26">
                  <c:v>847</c:v>
                </c:pt>
                <c:pt idx="27">
                  <c:v>806</c:v>
                </c:pt>
                <c:pt idx="28">
                  <c:v>935</c:v>
                </c:pt>
                <c:pt idx="29">
                  <c:v>757</c:v>
                </c:pt>
                <c:pt idx="30">
                  <c:v>733</c:v>
                </c:pt>
                <c:pt idx="31">
                  <c:v>679</c:v>
                </c:pt>
                <c:pt idx="32">
                  <c:v>673</c:v>
                </c:pt>
                <c:pt idx="33">
                  <c:v>661</c:v>
                </c:pt>
                <c:pt idx="34">
                  <c:v>565</c:v>
                </c:pt>
                <c:pt idx="35">
                  <c:v>582</c:v>
                </c:pt>
                <c:pt idx="36">
                  <c:v>472</c:v>
                </c:pt>
              </c:numCache>
            </c:numRef>
          </c:val>
          <c:extLst>
            <c:ext xmlns:c16="http://schemas.microsoft.com/office/drawing/2014/chart" uri="{C3380CC4-5D6E-409C-BE32-E72D297353CC}">
              <c16:uniqueId val="{00000000-A9AD-41E7-901B-97CFE5271404}"/>
            </c:ext>
          </c:extLst>
        </c:ser>
        <c:ser>
          <c:idx val="1"/>
          <c:order val="1"/>
          <c:tx>
            <c:strRef>
              <c:f>'Deals x Size'!$Q$10</c:f>
              <c:strCache>
                <c:ptCount val="1"/>
                <c:pt idx="0">
                  <c:v>$1M-$5M</c:v>
                </c:pt>
              </c:strCache>
            </c:strRef>
          </c:tx>
          <c:spPr>
            <a:solidFill>
              <a:srgbClr val="6185A6"/>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Size'!$V$10:$BF$10</c:f>
              <c:numCache>
                <c:formatCode>#,##0</c:formatCode>
                <c:ptCount val="37"/>
                <c:pt idx="0">
                  <c:v>878</c:v>
                </c:pt>
                <c:pt idx="1">
                  <c:v>976</c:v>
                </c:pt>
                <c:pt idx="2">
                  <c:v>816</c:v>
                </c:pt>
                <c:pt idx="3">
                  <c:v>883</c:v>
                </c:pt>
                <c:pt idx="4">
                  <c:v>945</c:v>
                </c:pt>
                <c:pt idx="5">
                  <c:v>816</c:v>
                </c:pt>
                <c:pt idx="6">
                  <c:v>819</c:v>
                </c:pt>
                <c:pt idx="7">
                  <c:v>777</c:v>
                </c:pt>
                <c:pt idx="8">
                  <c:v>989</c:v>
                </c:pt>
                <c:pt idx="9">
                  <c:v>900</c:v>
                </c:pt>
                <c:pt idx="10">
                  <c:v>897</c:v>
                </c:pt>
                <c:pt idx="11">
                  <c:v>912</c:v>
                </c:pt>
                <c:pt idx="12">
                  <c:v>956</c:v>
                </c:pt>
                <c:pt idx="13">
                  <c:v>955</c:v>
                </c:pt>
                <c:pt idx="14">
                  <c:v>875</c:v>
                </c:pt>
                <c:pt idx="15">
                  <c:v>958</c:v>
                </c:pt>
                <c:pt idx="16">
                  <c:v>1017</c:v>
                </c:pt>
                <c:pt idx="17">
                  <c:v>1012</c:v>
                </c:pt>
                <c:pt idx="18">
                  <c:v>972</c:v>
                </c:pt>
                <c:pt idx="19">
                  <c:v>1020</c:v>
                </c:pt>
                <c:pt idx="20">
                  <c:v>1039</c:v>
                </c:pt>
                <c:pt idx="21">
                  <c:v>899</c:v>
                </c:pt>
                <c:pt idx="22">
                  <c:v>924</c:v>
                </c:pt>
                <c:pt idx="23">
                  <c:v>1101</c:v>
                </c:pt>
                <c:pt idx="24">
                  <c:v>1303</c:v>
                </c:pt>
                <c:pt idx="25">
                  <c:v>1316</c:v>
                </c:pt>
                <c:pt idx="26">
                  <c:v>1325</c:v>
                </c:pt>
                <c:pt idx="27">
                  <c:v>1344</c:v>
                </c:pt>
                <c:pt idx="28">
                  <c:v>1288</c:v>
                </c:pt>
                <c:pt idx="29">
                  <c:v>1228</c:v>
                </c:pt>
                <c:pt idx="30">
                  <c:v>1029</c:v>
                </c:pt>
                <c:pt idx="31">
                  <c:v>1022</c:v>
                </c:pt>
                <c:pt idx="32">
                  <c:v>953</c:v>
                </c:pt>
                <c:pt idx="33">
                  <c:v>1010</c:v>
                </c:pt>
                <c:pt idx="34">
                  <c:v>822</c:v>
                </c:pt>
                <c:pt idx="35">
                  <c:v>828</c:v>
                </c:pt>
                <c:pt idx="36">
                  <c:v>712</c:v>
                </c:pt>
              </c:numCache>
            </c:numRef>
          </c:val>
          <c:extLst>
            <c:ext xmlns:c16="http://schemas.microsoft.com/office/drawing/2014/chart" uri="{C3380CC4-5D6E-409C-BE32-E72D297353CC}">
              <c16:uniqueId val="{00000001-A9AD-41E7-901B-97CFE5271404}"/>
            </c:ext>
          </c:extLst>
        </c:ser>
        <c:ser>
          <c:idx val="2"/>
          <c:order val="2"/>
          <c:tx>
            <c:strRef>
              <c:f>'Deals x Size'!$Q$11</c:f>
              <c:strCache>
                <c:ptCount val="1"/>
                <c:pt idx="0">
                  <c:v>$5M-$10M</c:v>
                </c:pt>
              </c:strCache>
            </c:strRef>
          </c:tx>
          <c:spPr>
            <a:solidFill>
              <a:schemeClr val="accent3"/>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Size'!$V$11:$BF$11</c:f>
              <c:numCache>
                <c:formatCode>#,##0</c:formatCode>
                <c:ptCount val="37"/>
                <c:pt idx="0">
                  <c:v>278</c:v>
                </c:pt>
                <c:pt idx="1">
                  <c:v>259</c:v>
                </c:pt>
                <c:pt idx="2">
                  <c:v>265</c:v>
                </c:pt>
                <c:pt idx="3">
                  <c:v>284</c:v>
                </c:pt>
                <c:pt idx="4">
                  <c:v>257</c:v>
                </c:pt>
                <c:pt idx="5">
                  <c:v>270</c:v>
                </c:pt>
                <c:pt idx="6">
                  <c:v>276</c:v>
                </c:pt>
                <c:pt idx="7">
                  <c:v>281</c:v>
                </c:pt>
                <c:pt idx="8">
                  <c:v>281</c:v>
                </c:pt>
                <c:pt idx="9">
                  <c:v>318</c:v>
                </c:pt>
                <c:pt idx="10">
                  <c:v>322</c:v>
                </c:pt>
                <c:pt idx="11">
                  <c:v>332</c:v>
                </c:pt>
                <c:pt idx="12">
                  <c:v>355</c:v>
                </c:pt>
                <c:pt idx="13">
                  <c:v>377</c:v>
                </c:pt>
                <c:pt idx="14">
                  <c:v>328</c:v>
                </c:pt>
                <c:pt idx="15">
                  <c:v>375</c:v>
                </c:pt>
                <c:pt idx="16">
                  <c:v>365</c:v>
                </c:pt>
                <c:pt idx="17">
                  <c:v>385</c:v>
                </c:pt>
                <c:pt idx="18">
                  <c:v>373</c:v>
                </c:pt>
                <c:pt idx="19">
                  <c:v>353</c:v>
                </c:pt>
                <c:pt idx="20">
                  <c:v>376</c:v>
                </c:pt>
                <c:pt idx="21">
                  <c:v>378</c:v>
                </c:pt>
                <c:pt idx="22">
                  <c:v>348</c:v>
                </c:pt>
                <c:pt idx="23">
                  <c:v>392</c:v>
                </c:pt>
                <c:pt idx="24">
                  <c:v>464</c:v>
                </c:pt>
                <c:pt idx="25">
                  <c:v>520</c:v>
                </c:pt>
                <c:pt idx="26">
                  <c:v>501</c:v>
                </c:pt>
                <c:pt idx="27">
                  <c:v>566</c:v>
                </c:pt>
                <c:pt idx="28">
                  <c:v>595</c:v>
                </c:pt>
                <c:pt idx="29">
                  <c:v>564</c:v>
                </c:pt>
                <c:pt idx="30">
                  <c:v>512</c:v>
                </c:pt>
                <c:pt idx="31">
                  <c:v>443</c:v>
                </c:pt>
                <c:pt idx="32">
                  <c:v>450</c:v>
                </c:pt>
                <c:pt idx="33">
                  <c:v>391</c:v>
                </c:pt>
                <c:pt idx="34">
                  <c:v>419</c:v>
                </c:pt>
                <c:pt idx="35">
                  <c:v>439</c:v>
                </c:pt>
                <c:pt idx="36">
                  <c:v>338</c:v>
                </c:pt>
              </c:numCache>
            </c:numRef>
          </c:val>
          <c:extLst>
            <c:ext xmlns:c16="http://schemas.microsoft.com/office/drawing/2014/chart" uri="{C3380CC4-5D6E-409C-BE32-E72D297353CC}">
              <c16:uniqueId val="{00000002-A9AD-41E7-901B-97CFE5271404}"/>
            </c:ext>
          </c:extLst>
        </c:ser>
        <c:ser>
          <c:idx val="3"/>
          <c:order val="3"/>
          <c:tx>
            <c:strRef>
              <c:f>'Deals x Size'!$Q$12</c:f>
              <c:strCache>
                <c:ptCount val="1"/>
                <c:pt idx="0">
                  <c:v>$10M-$25M</c:v>
                </c:pt>
              </c:strCache>
            </c:strRef>
          </c:tx>
          <c:spPr>
            <a:solidFill>
              <a:srgbClr val="C6EDEC"/>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Size'!$V$12:$BF$12</c:f>
              <c:numCache>
                <c:formatCode>#,##0</c:formatCode>
                <c:ptCount val="37"/>
                <c:pt idx="0">
                  <c:v>292</c:v>
                </c:pt>
                <c:pt idx="1">
                  <c:v>264</c:v>
                </c:pt>
                <c:pt idx="2">
                  <c:v>253</c:v>
                </c:pt>
                <c:pt idx="3">
                  <c:v>237</c:v>
                </c:pt>
                <c:pt idx="4">
                  <c:v>254</c:v>
                </c:pt>
                <c:pt idx="5">
                  <c:v>277</c:v>
                </c:pt>
                <c:pt idx="6">
                  <c:v>246</c:v>
                </c:pt>
                <c:pt idx="7">
                  <c:v>255</c:v>
                </c:pt>
                <c:pt idx="8">
                  <c:v>284</c:v>
                </c:pt>
                <c:pt idx="9">
                  <c:v>307</c:v>
                </c:pt>
                <c:pt idx="10">
                  <c:v>294</c:v>
                </c:pt>
                <c:pt idx="11">
                  <c:v>295</c:v>
                </c:pt>
                <c:pt idx="12">
                  <c:v>348</c:v>
                </c:pt>
                <c:pt idx="13">
                  <c:v>325</c:v>
                </c:pt>
                <c:pt idx="14">
                  <c:v>329</c:v>
                </c:pt>
                <c:pt idx="15">
                  <c:v>347</c:v>
                </c:pt>
                <c:pt idx="16">
                  <c:v>383</c:v>
                </c:pt>
                <c:pt idx="17">
                  <c:v>375</c:v>
                </c:pt>
                <c:pt idx="18">
                  <c:v>371</c:v>
                </c:pt>
                <c:pt idx="19">
                  <c:v>369</c:v>
                </c:pt>
                <c:pt idx="20">
                  <c:v>364</c:v>
                </c:pt>
                <c:pt idx="21">
                  <c:v>306</c:v>
                </c:pt>
                <c:pt idx="22">
                  <c:v>342</c:v>
                </c:pt>
                <c:pt idx="23">
                  <c:v>419</c:v>
                </c:pt>
                <c:pt idx="24">
                  <c:v>495</c:v>
                </c:pt>
                <c:pt idx="25">
                  <c:v>577</c:v>
                </c:pt>
                <c:pt idx="26">
                  <c:v>543</c:v>
                </c:pt>
                <c:pt idx="27">
                  <c:v>560</c:v>
                </c:pt>
                <c:pt idx="28">
                  <c:v>579</c:v>
                </c:pt>
                <c:pt idx="29">
                  <c:v>549</c:v>
                </c:pt>
                <c:pt idx="30">
                  <c:v>476</c:v>
                </c:pt>
                <c:pt idx="31">
                  <c:v>400</c:v>
                </c:pt>
                <c:pt idx="32">
                  <c:v>391</c:v>
                </c:pt>
                <c:pt idx="33">
                  <c:v>416</c:v>
                </c:pt>
                <c:pt idx="34">
                  <c:v>361</c:v>
                </c:pt>
                <c:pt idx="35">
                  <c:v>345</c:v>
                </c:pt>
                <c:pt idx="36">
                  <c:v>285</c:v>
                </c:pt>
              </c:numCache>
            </c:numRef>
          </c:val>
          <c:extLst>
            <c:ext xmlns:c16="http://schemas.microsoft.com/office/drawing/2014/chart" uri="{C3380CC4-5D6E-409C-BE32-E72D297353CC}">
              <c16:uniqueId val="{00000003-A9AD-41E7-901B-97CFE5271404}"/>
            </c:ext>
          </c:extLst>
        </c:ser>
        <c:ser>
          <c:idx val="4"/>
          <c:order val="4"/>
          <c:tx>
            <c:strRef>
              <c:f>'Deals x Size'!$Q$13</c:f>
              <c:strCache>
                <c:ptCount val="1"/>
                <c:pt idx="0">
                  <c:v>$25M-$50M</c:v>
                </c:pt>
              </c:strCache>
            </c:strRef>
          </c:tx>
          <c:spPr>
            <a:solidFill>
              <a:schemeClr val="accent5"/>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Size'!$V$13:$BF$13</c:f>
              <c:numCache>
                <c:formatCode>#,##0</c:formatCode>
                <c:ptCount val="37"/>
                <c:pt idx="0">
                  <c:v>106</c:v>
                </c:pt>
                <c:pt idx="1">
                  <c:v>109</c:v>
                </c:pt>
                <c:pt idx="2">
                  <c:v>112</c:v>
                </c:pt>
                <c:pt idx="3">
                  <c:v>109</c:v>
                </c:pt>
                <c:pt idx="4">
                  <c:v>121</c:v>
                </c:pt>
                <c:pt idx="5">
                  <c:v>95</c:v>
                </c:pt>
                <c:pt idx="6">
                  <c:v>94</c:v>
                </c:pt>
                <c:pt idx="7">
                  <c:v>105</c:v>
                </c:pt>
                <c:pt idx="8">
                  <c:v>115</c:v>
                </c:pt>
                <c:pt idx="9">
                  <c:v>126</c:v>
                </c:pt>
                <c:pt idx="10">
                  <c:v>121</c:v>
                </c:pt>
                <c:pt idx="11">
                  <c:v>115</c:v>
                </c:pt>
                <c:pt idx="12">
                  <c:v>140</c:v>
                </c:pt>
                <c:pt idx="13">
                  <c:v>152</c:v>
                </c:pt>
                <c:pt idx="14">
                  <c:v>151</c:v>
                </c:pt>
                <c:pt idx="15">
                  <c:v>154</c:v>
                </c:pt>
                <c:pt idx="16">
                  <c:v>154</c:v>
                </c:pt>
                <c:pt idx="17">
                  <c:v>166</c:v>
                </c:pt>
                <c:pt idx="18">
                  <c:v>166</c:v>
                </c:pt>
                <c:pt idx="19">
                  <c:v>160</c:v>
                </c:pt>
                <c:pt idx="20">
                  <c:v>192</c:v>
                </c:pt>
                <c:pt idx="21">
                  <c:v>152</c:v>
                </c:pt>
                <c:pt idx="22">
                  <c:v>189</c:v>
                </c:pt>
                <c:pt idx="23">
                  <c:v>193</c:v>
                </c:pt>
                <c:pt idx="24">
                  <c:v>239</c:v>
                </c:pt>
                <c:pt idx="25">
                  <c:v>275</c:v>
                </c:pt>
                <c:pt idx="26">
                  <c:v>311</c:v>
                </c:pt>
                <c:pt idx="27">
                  <c:v>321</c:v>
                </c:pt>
                <c:pt idx="28">
                  <c:v>328</c:v>
                </c:pt>
                <c:pt idx="29">
                  <c:v>280</c:v>
                </c:pt>
                <c:pt idx="30">
                  <c:v>210</c:v>
                </c:pt>
                <c:pt idx="31">
                  <c:v>168</c:v>
                </c:pt>
                <c:pt idx="32">
                  <c:v>180</c:v>
                </c:pt>
                <c:pt idx="33">
                  <c:v>163</c:v>
                </c:pt>
                <c:pt idx="34">
                  <c:v>152</c:v>
                </c:pt>
                <c:pt idx="35">
                  <c:v>164</c:v>
                </c:pt>
                <c:pt idx="36">
                  <c:v>134</c:v>
                </c:pt>
              </c:numCache>
            </c:numRef>
          </c:val>
          <c:extLst>
            <c:ext xmlns:c16="http://schemas.microsoft.com/office/drawing/2014/chart" uri="{C3380CC4-5D6E-409C-BE32-E72D297353CC}">
              <c16:uniqueId val="{00000004-A9AD-41E7-901B-97CFE5271404}"/>
            </c:ext>
          </c:extLst>
        </c:ser>
        <c:ser>
          <c:idx val="5"/>
          <c:order val="5"/>
          <c:tx>
            <c:strRef>
              <c:f>'Deals x Size'!$Q$14</c:f>
              <c:strCache>
                <c:ptCount val="1"/>
                <c:pt idx="0">
                  <c:v>$50M+</c:v>
                </c:pt>
              </c:strCache>
            </c:strRef>
          </c:tx>
          <c:spPr>
            <a:solidFill>
              <a:srgbClr val="E88F36"/>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Size'!$V$14:$BF$14</c:f>
              <c:numCache>
                <c:formatCode>#,##0</c:formatCode>
                <c:ptCount val="37"/>
                <c:pt idx="0">
                  <c:v>75</c:v>
                </c:pt>
                <c:pt idx="1">
                  <c:v>82</c:v>
                </c:pt>
                <c:pt idx="2">
                  <c:v>93</c:v>
                </c:pt>
                <c:pt idx="3">
                  <c:v>64</c:v>
                </c:pt>
                <c:pt idx="4">
                  <c:v>80</c:v>
                </c:pt>
                <c:pt idx="5">
                  <c:v>67</c:v>
                </c:pt>
                <c:pt idx="6">
                  <c:v>61</c:v>
                </c:pt>
                <c:pt idx="7">
                  <c:v>52</c:v>
                </c:pt>
                <c:pt idx="8">
                  <c:v>69</c:v>
                </c:pt>
                <c:pt idx="9">
                  <c:v>89</c:v>
                </c:pt>
                <c:pt idx="10">
                  <c:v>88</c:v>
                </c:pt>
                <c:pt idx="11">
                  <c:v>84</c:v>
                </c:pt>
                <c:pt idx="12">
                  <c:v>125</c:v>
                </c:pt>
                <c:pt idx="13">
                  <c:v>138</c:v>
                </c:pt>
                <c:pt idx="14">
                  <c:v>142</c:v>
                </c:pt>
                <c:pt idx="15">
                  <c:v>136</c:v>
                </c:pt>
                <c:pt idx="16">
                  <c:v>148</c:v>
                </c:pt>
                <c:pt idx="17">
                  <c:v>154</c:v>
                </c:pt>
                <c:pt idx="18">
                  <c:v>160</c:v>
                </c:pt>
                <c:pt idx="19">
                  <c:v>132</c:v>
                </c:pt>
                <c:pt idx="20">
                  <c:v>153</c:v>
                </c:pt>
                <c:pt idx="21">
                  <c:v>168</c:v>
                </c:pt>
                <c:pt idx="22">
                  <c:v>218</c:v>
                </c:pt>
                <c:pt idx="23">
                  <c:v>215</c:v>
                </c:pt>
                <c:pt idx="24">
                  <c:v>365</c:v>
                </c:pt>
                <c:pt idx="25">
                  <c:v>398</c:v>
                </c:pt>
                <c:pt idx="26">
                  <c:v>389</c:v>
                </c:pt>
                <c:pt idx="27">
                  <c:v>414</c:v>
                </c:pt>
                <c:pt idx="28">
                  <c:v>390</c:v>
                </c:pt>
                <c:pt idx="29">
                  <c:v>299</c:v>
                </c:pt>
                <c:pt idx="30">
                  <c:v>198</c:v>
                </c:pt>
                <c:pt idx="31">
                  <c:v>178</c:v>
                </c:pt>
                <c:pt idx="32">
                  <c:v>148</c:v>
                </c:pt>
                <c:pt idx="33">
                  <c:v>160</c:v>
                </c:pt>
                <c:pt idx="34">
                  <c:v>162</c:v>
                </c:pt>
                <c:pt idx="35">
                  <c:v>136</c:v>
                </c:pt>
                <c:pt idx="36">
                  <c:v>161</c:v>
                </c:pt>
              </c:numCache>
            </c:numRef>
          </c:val>
          <c:extLst>
            <c:ext xmlns:c16="http://schemas.microsoft.com/office/drawing/2014/chart" uri="{C3380CC4-5D6E-409C-BE32-E72D297353CC}">
              <c16:uniqueId val="{00000005-A9AD-41E7-901B-97CFE527140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'CVC Activity'!$B$8</c:f>
              <c:strCache>
                <c:ptCount val="1"/>
                <c:pt idx="0">
                  <c:v>Deal value ($B)</c:v>
                </c:pt>
              </c:strCache>
            </c:strRef>
          </c:tx>
          <c:spPr>
            <a:solidFill>
              <a:schemeClr val="accent1"/>
            </a:solidFill>
            <a:ln>
              <a:noFill/>
            </a:ln>
            <a:effectLst/>
          </c:spPr>
          <c:invertIfNegative val="0"/>
          <c:dLbls>
            <c:dLbl>
              <c:idx val="9"/>
              <c:layout>
                <c:manualLayout>
                  <c:x val="2.1746221593998043E-3"/>
                  <c:y val="4.18168133395090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D8-4AC9-8AF1-042878E1C812}"/>
                </c:ext>
              </c:extLst>
            </c:dLbl>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'CVC Activity'!$D$7:$M$7</c:f>
              <c:numCache>
                <c:formatCode>General</c:formatCode>
                <c:ptCount val="10"/>
                <c:pt idx="0">
                  <c:v>2015</c:v>
                </c:pt>
                <c:pt idx="1">
                  <c:v>2016</c:v>
                </c:pt>
                <c:pt idx="2">
                  <c:v>2017</c:v>
                </c:pt>
                <c:pt idx="3">
                  <c:v>2018</c:v>
                </c:pt>
                <c:pt idx="4">
                  <c:v>2019</c:v>
                </c:pt>
                <c:pt idx="5">
                  <c:v>2020</c:v>
                </c:pt>
                <c:pt idx="6">
                  <c:v>2021</c:v>
                </c:pt>
                <c:pt idx="7">
                  <c:v>2022</c:v>
                </c:pt>
                <c:pt idx="8">
                  <c:v>2023</c:v>
                </c:pt>
                <c:pt idx="9" formatCode="0\*">
                  <c:v>2024</c:v>
                </c:pt>
              </c:numCache>
            </c:numRef>
          </c:cat>
          <c:val>
            <c:numRef>
              <c:f>'CVC Activity'!$D$8:$M$8</c:f>
              <c:numCache>
                <c:formatCode>"$"#,##0.0</c:formatCode>
                <c:ptCount val="10"/>
                <c:pt idx="0">
                  <c:v>40.61803850644602</c:v>
                </c:pt>
                <c:pt idx="1">
                  <c:v>40.211714419905007</c:v>
                </c:pt>
                <c:pt idx="2">
                  <c:v>38.607889775039943</c:v>
                </c:pt>
                <c:pt idx="3">
                  <c:v>72.973521172840066</c:v>
                </c:pt>
                <c:pt idx="4">
                  <c:v>65.705199733595904</c:v>
                </c:pt>
                <c:pt idx="5">
                  <c:v>89.535605114327183</c:v>
                </c:pt>
                <c:pt idx="6">
                  <c:v>175.08997636035335</c:v>
                </c:pt>
                <c:pt idx="7">
                  <c:v>117.18216043210901</c:v>
                </c:pt>
                <c:pt idx="8">
                  <c:v>85.061491510862837</c:v>
                </c:pt>
                <c:pt idx="9">
                  <c:v>19.523451383120005</c:v>
                </c:pt>
              </c:numCache>
            </c:numRef>
          </c:val>
          <c:extLst>
            <c:ext xmlns:c16="http://schemas.microsoft.com/office/drawing/2014/chart" uri="{C3380CC4-5D6E-409C-BE32-E72D297353CC}">
              <c16:uniqueId val="{00000001-2ED8-4AC9-8AF1-042878E1C812}"/>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'CVC Activity'!$B$9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2-2ED8-4AC9-8AF1-042878E1C812}"/>
              </c:ext>
            </c:extLst>
          </c:dPt>
          <c:dPt>
            <c:idx val="2"/>
            <c:bubble3D val="0"/>
            <c:extLst>
              <c:ext xmlns:c16="http://schemas.microsoft.com/office/drawing/2014/chart" uri="{C3380CC4-5D6E-409C-BE32-E72D297353CC}">
                <c16:uniqueId val="{00000003-2ED8-4AC9-8AF1-042878E1C81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5-2ED8-4AC9-8AF1-042878E1C81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7-2ED8-4AC9-8AF1-042878E1C812}"/>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9-2ED8-4AC9-8AF1-042878E1C812}"/>
              </c:ext>
            </c:extLst>
          </c:dPt>
          <c:dPt>
            <c:idx val="8"/>
            <c:bubble3D val="0"/>
            <c:extLst>
              <c:ext xmlns:c16="http://schemas.microsoft.com/office/drawing/2014/chart" uri="{C3380CC4-5D6E-409C-BE32-E72D297353CC}">
                <c16:uniqueId val="{0000000A-2ED8-4AC9-8AF1-042878E1C812}"/>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C-2ED8-4AC9-8AF1-042878E1C812}"/>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E-2ED8-4AC9-8AF1-042878E1C812}"/>
              </c:ext>
            </c:extLst>
          </c:dPt>
          <c:dPt>
            <c:idx val="11"/>
            <c:bubble3D val="0"/>
            <c:extLst>
              <c:ext xmlns:c16="http://schemas.microsoft.com/office/drawing/2014/chart" uri="{C3380CC4-5D6E-409C-BE32-E72D297353CC}">
                <c16:uniqueId val="{0000000F-2ED8-4AC9-8AF1-042878E1C812}"/>
              </c:ext>
            </c:extLst>
          </c:dPt>
          <c:dPt>
            <c:idx val="15"/>
            <c:bubble3D val="0"/>
            <c:extLst>
              <c:ext xmlns:c16="http://schemas.microsoft.com/office/drawing/2014/chart" uri="{C3380CC4-5D6E-409C-BE32-E72D297353CC}">
                <c16:uniqueId val="{00000010-2ED8-4AC9-8AF1-042878E1C81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'CVC Activity'!$D$7:$M$7</c:f>
              <c:numCache>
                <c:formatCode>General</c:formatCode>
                <c:ptCount val="10"/>
                <c:pt idx="0">
                  <c:v>2015</c:v>
                </c:pt>
                <c:pt idx="1">
                  <c:v>2016</c:v>
                </c:pt>
                <c:pt idx="2">
                  <c:v>2017</c:v>
                </c:pt>
                <c:pt idx="3">
                  <c:v>2018</c:v>
                </c:pt>
                <c:pt idx="4">
                  <c:v>2019</c:v>
                </c:pt>
                <c:pt idx="5">
                  <c:v>2020</c:v>
                </c:pt>
                <c:pt idx="6">
                  <c:v>2021</c:v>
                </c:pt>
                <c:pt idx="7">
                  <c:v>2022</c:v>
                </c:pt>
                <c:pt idx="8">
                  <c:v>2023</c:v>
                </c:pt>
                <c:pt idx="9" formatCode="0\*">
                  <c:v>2024</c:v>
                </c:pt>
              </c:numCache>
            </c:numRef>
          </c:cat>
          <c:val>
            <c:numRef>
              <c:f>'CVC Activity'!$D$9:$M$9</c:f>
              <c:numCache>
                <c:formatCode>#,##0</c:formatCode>
                <c:ptCount val="10"/>
                <c:pt idx="0">
                  <c:v>1885</c:v>
                </c:pt>
                <c:pt idx="1">
                  <c:v>1846</c:v>
                </c:pt>
                <c:pt idx="2">
                  <c:v>2091</c:v>
                </c:pt>
                <c:pt idx="3">
                  <c:v>2391</c:v>
                </c:pt>
                <c:pt idx="4">
                  <c:v>2629</c:v>
                </c:pt>
                <c:pt idx="5">
                  <c:v>2698</c:v>
                </c:pt>
                <c:pt idx="6">
                  <c:v>4122</c:v>
                </c:pt>
                <c:pt idx="7">
                  <c:v>3811</c:v>
                </c:pt>
                <c:pt idx="8">
                  <c:v>2522</c:v>
                </c:pt>
                <c:pt idx="9">
                  <c:v>470</c:v>
                </c:pt>
              </c:numCache>
            </c:numRef>
          </c:val>
          <c:smooth val="0"/>
          <c:extLst>
            <c:ext xmlns:c16="http://schemas.microsoft.com/office/drawing/2014/chart" uri="{C3380CC4-5D6E-409C-BE32-E72D297353CC}">
              <c16:uniqueId val="{00000011-2ED8-4AC9-8AF1-042878E1C812}"/>
            </c:ext>
          </c:extLst>
        </c:ser>
        <c:ser>
          <c:idx val="2"/>
          <c:order val="2"/>
          <c:tx>
            <c:strRef>
              <c:f>'CVC Activity'!$B$10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2-2ED8-4AC9-8AF1-042878E1C812}"/>
              </c:ext>
            </c:extLst>
          </c:dPt>
          <c:dPt>
            <c:idx val="1"/>
            <c:marker>
              <c:symbol val="none"/>
            </c:marker>
            <c:bubble3D val="0"/>
            <c:extLst>
              <c:ext xmlns:c16="http://schemas.microsoft.com/office/drawing/2014/chart" uri="{C3380CC4-5D6E-409C-BE32-E72D297353CC}">
                <c16:uniqueId val="{00000013-2ED8-4AC9-8AF1-042878E1C812}"/>
              </c:ext>
            </c:extLst>
          </c:dPt>
          <c:dPt>
            <c:idx val="2"/>
            <c:marker>
              <c:symbol val="none"/>
            </c:marker>
            <c:bubble3D val="0"/>
            <c:extLst>
              <c:ext xmlns:c16="http://schemas.microsoft.com/office/drawing/2014/chart" uri="{C3380CC4-5D6E-409C-BE32-E72D297353CC}">
                <c16:uniqueId val="{00000014-2ED8-4AC9-8AF1-042878E1C812}"/>
              </c:ext>
            </c:extLst>
          </c:dPt>
          <c:dPt>
            <c:idx val="3"/>
            <c:marker>
              <c:symbol val="none"/>
            </c:marker>
            <c:bubble3D val="0"/>
            <c:extLst>
              <c:ext xmlns:c16="http://schemas.microsoft.com/office/drawing/2014/chart" uri="{C3380CC4-5D6E-409C-BE32-E72D297353CC}">
                <c16:uniqueId val="{00000015-2ED8-4AC9-8AF1-042878E1C812}"/>
              </c:ext>
            </c:extLst>
          </c:dPt>
          <c:dPt>
            <c:idx val="4"/>
            <c:marker>
              <c:symbol val="none"/>
            </c:marker>
            <c:bubble3D val="0"/>
            <c:extLst>
              <c:ext xmlns:c16="http://schemas.microsoft.com/office/drawing/2014/chart" uri="{C3380CC4-5D6E-409C-BE32-E72D297353CC}">
                <c16:uniqueId val="{00000016-2ED8-4AC9-8AF1-042878E1C812}"/>
              </c:ext>
            </c:extLst>
          </c:dPt>
          <c:dPt>
            <c:idx val="5"/>
            <c:marker>
              <c:symbol val="none"/>
            </c:marker>
            <c:bubble3D val="0"/>
            <c:extLst>
              <c:ext xmlns:c16="http://schemas.microsoft.com/office/drawing/2014/chart" uri="{C3380CC4-5D6E-409C-BE32-E72D297353CC}">
                <c16:uniqueId val="{00000017-2ED8-4AC9-8AF1-042878E1C812}"/>
              </c:ext>
            </c:extLst>
          </c:dPt>
          <c:dPt>
            <c:idx val="6"/>
            <c:marker>
              <c:symbol val="none"/>
            </c:marker>
            <c:bubble3D val="0"/>
            <c:extLst>
              <c:ext xmlns:c16="http://schemas.microsoft.com/office/drawing/2014/chart" uri="{C3380CC4-5D6E-409C-BE32-E72D297353CC}">
                <c16:uniqueId val="{00000018-2ED8-4AC9-8AF1-042878E1C812}"/>
              </c:ext>
            </c:extLst>
          </c:dPt>
          <c:dPt>
            <c:idx val="7"/>
            <c:marker>
              <c:symbol val="none"/>
            </c:marker>
            <c:bubble3D val="0"/>
            <c:extLst>
              <c:ext xmlns:c16="http://schemas.microsoft.com/office/drawing/2014/chart" uri="{C3380CC4-5D6E-409C-BE32-E72D297353CC}">
                <c16:uniqueId val="{00000019-2ED8-4AC9-8AF1-042878E1C812}"/>
              </c:ext>
            </c:extLst>
          </c:dPt>
          <c:dPt>
            <c:idx val="8"/>
            <c:marker>
              <c:symbol val="triangle"/>
              <c:size val="6"/>
            </c:marker>
            <c:bubble3D val="0"/>
            <c:extLst>
              <c:ext xmlns:c16="http://schemas.microsoft.com/office/drawing/2014/chart" uri="{C3380CC4-5D6E-409C-BE32-E72D297353CC}">
                <c16:uniqueId val="{0000001A-2ED8-4AC9-8AF1-042878E1C812}"/>
              </c:ext>
            </c:extLst>
          </c:dPt>
          <c:dPt>
            <c:idx val="10"/>
            <c:marker>
              <c:symbol val="circle"/>
              <c:size val="7"/>
            </c:marker>
            <c:bubble3D val="0"/>
            <c:extLst>
              <c:ext xmlns:c16="http://schemas.microsoft.com/office/drawing/2014/chart" uri="{C3380CC4-5D6E-409C-BE32-E72D297353CC}">
                <c16:uniqueId val="{0000001B-2ED8-4AC9-8AF1-042878E1C812}"/>
              </c:ext>
            </c:extLst>
          </c:dPt>
          <c:dPt>
            <c:idx val="11"/>
            <c:bubble3D val="0"/>
            <c:extLst>
              <c:ext xmlns:c16="http://schemas.microsoft.com/office/drawing/2014/chart" uri="{C3380CC4-5D6E-409C-BE32-E72D297353CC}">
                <c16:uniqueId val="{0000001C-2ED8-4AC9-8AF1-042878E1C812}"/>
              </c:ext>
            </c:extLst>
          </c:dPt>
          <c:dLbls>
            <c:dLbl>
              <c:idx val="0"/>
              <c:delete val="1"/>
              <c:extLst>
                <c:ext xmlns:c15="http://schemas.microsoft.com/office/drawing/2012/chart" uri="{CE6537A1-D6FC-4f65-9D91-7224C49458BB}"/>
                <c:ext xmlns:c16="http://schemas.microsoft.com/office/drawing/2014/chart" uri="{C3380CC4-5D6E-409C-BE32-E72D297353CC}">
                  <c16:uniqueId val="{00000012-2ED8-4AC9-8AF1-042878E1C812}"/>
                </c:ext>
              </c:extLst>
            </c:dLbl>
            <c:dLbl>
              <c:idx val="1"/>
              <c:delete val="1"/>
              <c:extLst>
                <c:ext xmlns:c15="http://schemas.microsoft.com/office/drawing/2012/chart" uri="{CE6537A1-D6FC-4f65-9D91-7224C49458BB}"/>
                <c:ext xmlns:c16="http://schemas.microsoft.com/office/drawing/2014/chart" uri="{C3380CC4-5D6E-409C-BE32-E72D297353CC}">
                  <c16:uniqueId val="{00000013-2ED8-4AC9-8AF1-042878E1C812}"/>
                </c:ext>
              </c:extLst>
            </c:dLbl>
            <c:dLbl>
              <c:idx val="2"/>
              <c:delete val="1"/>
              <c:extLst>
                <c:ext xmlns:c15="http://schemas.microsoft.com/office/drawing/2012/chart" uri="{CE6537A1-D6FC-4f65-9D91-7224C49458BB}"/>
                <c:ext xmlns:c16="http://schemas.microsoft.com/office/drawing/2014/chart" uri="{C3380CC4-5D6E-409C-BE32-E72D297353CC}">
                  <c16:uniqueId val="{00000014-2ED8-4AC9-8AF1-042878E1C812}"/>
                </c:ext>
              </c:extLst>
            </c:dLbl>
            <c:dLbl>
              <c:idx val="3"/>
              <c:delete val="1"/>
              <c:extLst>
                <c:ext xmlns:c15="http://schemas.microsoft.com/office/drawing/2012/chart" uri="{CE6537A1-D6FC-4f65-9D91-7224C49458BB}"/>
                <c:ext xmlns:c16="http://schemas.microsoft.com/office/drawing/2014/chart" uri="{C3380CC4-5D6E-409C-BE32-E72D297353CC}">
                  <c16:uniqueId val="{00000015-2ED8-4AC9-8AF1-042878E1C812}"/>
                </c:ext>
              </c:extLst>
            </c:dLbl>
            <c:dLbl>
              <c:idx val="4"/>
              <c:delete val="1"/>
              <c:extLst>
                <c:ext xmlns:c15="http://schemas.microsoft.com/office/drawing/2012/chart" uri="{CE6537A1-D6FC-4f65-9D91-7224C49458BB}"/>
                <c:ext xmlns:c16="http://schemas.microsoft.com/office/drawing/2014/chart" uri="{C3380CC4-5D6E-409C-BE32-E72D297353CC}">
                  <c16:uniqueId val="{00000016-2ED8-4AC9-8AF1-042878E1C812}"/>
                </c:ext>
              </c:extLst>
            </c:dLbl>
            <c:dLbl>
              <c:idx val="5"/>
              <c:delete val="1"/>
              <c:extLst>
                <c:ext xmlns:c15="http://schemas.microsoft.com/office/drawing/2012/chart" uri="{CE6537A1-D6FC-4f65-9D91-7224C49458BB}"/>
                <c:ext xmlns:c16="http://schemas.microsoft.com/office/drawing/2014/chart" uri="{C3380CC4-5D6E-409C-BE32-E72D297353CC}">
                  <c16:uniqueId val="{00000017-2ED8-4AC9-8AF1-042878E1C812}"/>
                </c:ext>
              </c:extLst>
            </c:dLbl>
            <c:dLbl>
              <c:idx val="6"/>
              <c:delete val="1"/>
              <c:extLst>
                <c:ext xmlns:c15="http://schemas.microsoft.com/office/drawing/2012/chart" uri="{CE6537A1-D6FC-4f65-9D91-7224C49458BB}"/>
                <c:ext xmlns:c16="http://schemas.microsoft.com/office/drawing/2014/chart" uri="{C3380CC4-5D6E-409C-BE32-E72D297353CC}">
                  <c16:uniqueId val="{00000018-2ED8-4AC9-8AF1-042878E1C812}"/>
                </c:ext>
              </c:extLst>
            </c:dLbl>
            <c:dLbl>
              <c:idx val="7"/>
              <c:delete val="1"/>
              <c:extLst>
                <c:ext xmlns:c15="http://schemas.microsoft.com/office/drawing/2012/chart" uri="{CE6537A1-D6FC-4f65-9D91-7224C49458BB}"/>
                <c:ext xmlns:c16="http://schemas.microsoft.com/office/drawing/2014/chart" uri="{C3380CC4-5D6E-409C-BE32-E72D297353CC}">
                  <c16:uniqueId val="{00000019-2ED8-4AC9-8AF1-042878E1C81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'CVC Activity'!$D$7:$M$7</c:f>
              <c:numCache>
                <c:formatCode>General</c:formatCode>
                <c:ptCount val="10"/>
                <c:pt idx="0">
                  <c:v>2015</c:v>
                </c:pt>
                <c:pt idx="1">
                  <c:v>2016</c:v>
                </c:pt>
                <c:pt idx="2">
                  <c:v>2017</c:v>
                </c:pt>
                <c:pt idx="3">
                  <c:v>2018</c:v>
                </c:pt>
                <c:pt idx="4">
                  <c:v>2019</c:v>
                </c:pt>
                <c:pt idx="5">
                  <c:v>2020</c:v>
                </c:pt>
                <c:pt idx="6">
                  <c:v>2021</c:v>
                </c:pt>
                <c:pt idx="7">
                  <c:v>2022</c:v>
                </c:pt>
                <c:pt idx="8">
                  <c:v>2023</c:v>
                </c:pt>
                <c:pt idx="9" formatCode="0\*">
                  <c:v>2024</c:v>
                </c:pt>
              </c:numCache>
            </c:numRef>
          </c:cat>
          <c:val>
            <c:numRef>
              <c:f>'CVC Activity'!$D$10:$M$10</c:f>
              <c:numCache>
                <c:formatCode>#,##0</c:formatCode>
                <c:ptCount val="10"/>
                <c:pt idx="8">
                  <c:v>243</c:v>
                </c:pt>
                <c:pt idx="9">
                  <c:v>241</c:v>
                </c:pt>
              </c:numCache>
            </c:numRef>
          </c:val>
          <c:smooth val="0"/>
          <c:extLst>
            <c:ext xmlns:c16="http://schemas.microsoft.com/office/drawing/2014/chart" uri="{C3380CC4-5D6E-409C-BE32-E72D297353CC}">
              <c16:uniqueId val="{0000001D-2ED8-4AC9-8AF1-042878E1C812}"/>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731333826506715E-2"/>
          <c:y val="2.8252465515226605E-2"/>
          <c:w val="0.88445772403449596"/>
          <c:h val="0.66871566054243214"/>
        </c:manualLayout>
      </c:layout>
      <c:barChart>
        <c:barDir val="col"/>
        <c:grouping val="clustered"/>
        <c:varyColors val="0"/>
        <c:ser>
          <c:idx val="0"/>
          <c:order val="0"/>
          <c:tx>
            <c:strRef>
              <c:f>'CVC Activity'!$O$9</c:f>
              <c:strCache>
                <c:ptCount val="1"/>
                <c:pt idx="0">
                  <c:v>Deal value ($B)</c:v>
                </c:pt>
              </c:strCache>
            </c:strRef>
          </c:tx>
          <c:spPr>
            <a:solidFill>
              <a:schemeClr val="accent1"/>
            </a:solidFill>
            <a:ln>
              <a:noFill/>
            </a:ln>
            <a:effectLst/>
          </c:spPr>
          <c:invertIfNegative val="0"/>
          <c:cat>
            <c:multiLvlStrRef>
              <c:f>'CVC Activity'!$AJ$7:$BD$8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'CVC Activity'!$AJ$9:$BD$9</c:f>
              <c:numCache>
                <c:formatCode>"$"#,##0.0</c:formatCode>
                <c:ptCount val="21"/>
                <c:pt idx="0">
                  <c:v>17.565430142657998</c:v>
                </c:pt>
                <c:pt idx="1">
                  <c:v>18.770318964493992</c:v>
                </c:pt>
                <c:pt idx="2">
                  <c:v>15.513321992813003</c:v>
                </c:pt>
                <c:pt idx="3">
                  <c:v>13.856128633631004</c:v>
                </c:pt>
                <c:pt idx="4">
                  <c:v>20.04988357172202</c:v>
                </c:pt>
                <c:pt idx="5">
                  <c:v>19.914313174949996</c:v>
                </c:pt>
                <c:pt idx="6">
                  <c:v>27.25808408934801</c:v>
                </c:pt>
                <c:pt idx="7">
                  <c:v>22.313324278306993</c:v>
                </c:pt>
                <c:pt idx="8">
                  <c:v>41.467700856983996</c:v>
                </c:pt>
                <c:pt idx="9">
                  <c:v>42.58739561099101</c:v>
                </c:pt>
                <c:pt idx="10">
                  <c:v>42.539028573455958</c:v>
                </c:pt>
                <c:pt idx="11">
                  <c:v>48.495851318921957</c:v>
                </c:pt>
                <c:pt idx="12">
                  <c:v>38.046268690549979</c:v>
                </c:pt>
                <c:pt idx="13">
                  <c:v>38.835121354131978</c:v>
                </c:pt>
                <c:pt idx="14">
                  <c:v>21.143507794271009</c:v>
                </c:pt>
                <c:pt idx="15">
                  <c:v>19.157262593156013</c:v>
                </c:pt>
                <c:pt idx="16">
                  <c:v>33.047957676509995</c:v>
                </c:pt>
                <c:pt idx="17">
                  <c:v>16.710706436948016</c:v>
                </c:pt>
                <c:pt idx="18">
                  <c:v>18.788074869789995</c:v>
                </c:pt>
                <c:pt idx="19">
                  <c:v>16.514752527615002</c:v>
                </c:pt>
                <c:pt idx="20">
                  <c:v>19.523451383120005</c:v>
                </c:pt>
              </c:numCache>
            </c:numRef>
          </c:val>
          <c:extLst>
            <c:ext xmlns:c16="http://schemas.microsoft.com/office/drawing/2014/chart" uri="{C3380CC4-5D6E-409C-BE32-E72D297353CC}">
              <c16:uniqueId val="{00000000-C8C1-4771-933E-9256342E9F6D}"/>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'CVC Activity'!$O$10</c:f>
              <c:strCache>
                <c:ptCount val="1"/>
                <c:pt idx="0">
                  <c:v>Deal count</c:v>
                </c:pt>
              </c:strCache>
            </c:strRef>
          </c:tx>
          <c:spPr>
            <a:ln w="19050" cap="rnd" cmpd="sng" algn="ctr">
              <a:solidFill>
                <a:schemeClr val="accent3"/>
              </a:solidFill>
              <a:prstDash val="solid"/>
              <a:round/>
            </a:ln>
            <a:effectLst/>
          </c:spPr>
          <c:marker>
            <c:symbol val="none"/>
          </c:marker>
          <c:cat>
            <c:multiLvlStrRef>
              <c:f>'CVC Activity'!$AJ$7:$BD$8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'CVC Activity'!$AJ$10:$BD$10</c:f>
              <c:numCache>
                <c:formatCode>#,##0</c:formatCode>
                <c:ptCount val="21"/>
                <c:pt idx="0">
                  <c:v>700</c:v>
                </c:pt>
                <c:pt idx="1">
                  <c:v>685</c:v>
                </c:pt>
                <c:pt idx="2">
                  <c:v>647</c:v>
                </c:pt>
                <c:pt idx="3">
                  <c:v>597</c:v>
                </c:pt>
                <c:pt idx="4">
                  <c:v>683</c:v>
                </c:pt>
                <c:pt idx="5">
                  <c:v>617</c:v>
                </c:pt>
                <c:pt idx="6">
                  <c:v>696</c:v>
                </c:pt>
                <c:pt idx="7">
                  <c:v>702</c:v>
                </c:pt>
                <c:pt idx="8">
                  <c:v>938</c:v>
                </c:pt>
                <c:pt idx="9">
                  <c:v>1053</c:v>
                </c:pt>
                <c:pt idx="10">
                  <c:v>1071</c:v>
                </c:pt>
                <c:pt idx="11">
                  <c:v>1060</c:v>
                </c:pt>
                <c:pt idx="12">
                  <c:v>1168</c:v>
                </c:pt>
                <c:pt idx="13">
                  <c:v>1048</c:v>
                </c:pt>
                <c:pt idx="14">
                  <c:v>882</c:v>
                </c:pt>
                <c:pt idx="15">
                  <c:v>713</c:v>
                </c:pt>
                <c:pt idx="16">
                  <c:v>730</c:v>
                </c:pt>
                <c:pt idx="17">
                  <c:v>684</c:v>
                </c:pt>
                <c:pt idx="18">
                  <c:v>582</c:v>
                </c:pt>
                <c:pt idx="19">
                  <c:v>526</c:v>
                </c:pt>
                <c:pt idx="20">
                  <c:v>470</c:v>
                </c:pt>
              </c:numCache>
            </c:numRef>
          </c:val>
          <c:smooth val="0"/>
          <c:extLst>
            <c:ext xmlns:c16="http://schemas.microsoft.com/office/drawing/2014/chart" uri="{C3380CC4-5D6E-409C-BE32-E72D297353CC}">
              <c16:uniqueId val="{00000001-C8C1-4771-933E-9256342E9F6D}"/>
            </c:ext>
          </c:extLst>
        </c:ser>
        <c:ser>
          <c:idx val="2"/>
          <c:order val="2"/>
          <c:tx>
            <c:strRef>
              <c:f>'CVC Activity'!$O$11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C8C1-4771-933E-9256342E9F6D}"/>
              </c:ext>
            </c:extLst>
          </c:dPt>
          <c:dPt>
            <c:idx val="1"/>
            <c:marker>
              <c:symbol val="none"/>
            </c:marker>
            <c:bubble3D val="0"/>
            <c:extLst>
              <c:ext xmlns:c16="http://schemas.microsoft.com/office/drawing/2014/chart" uri="{C3380CC4-5D6E-409C-BE32-E72D297353CC}">
                <c16:uniqueId val="{00000003-C8C1-4771-933E-9256342E9F6D}"/>
              </c:ext>
            </c:extLst>
          </c:dPt>
          <c:dPt>
            <c:idx val="2"/>
            <c:marker>
              <c:symbol val="none"/>
            </c:marker>
            <c:bubble3D val="0"/>
            <c:extLst>
              <c:ext xmlns:c16="http://schemas.microsoft.com/office/drawing/2014/chart" uri="{C3380CC4-5D6E-409C-BE32-E72D297353CC}">
                <c16:uniqueId val="{00000004-C8C1-4771-933E-9256342E9F6D}"/>
              </c:ext>
            </c:extLst>
          </c:dPt>
          <c:dPt>
            <c:idx val="3"/>
            <c:marker>
              <c:symbol val="none"/>
            </c:marker>
            <c:bubble3D val="0"/>
            <c:extLst>
              <c:ext xmlns:c16="http://schemas.microsoft.com/office/drawing/2014/chart" uri="{C3380CC4-5D6E-409C-BE32-E72D297353CC}">
                <c16:uniqueId val="{00000005-C8C1-4771-933E-9256342E9F6D}"/>
              </c:ext>
            </c:extLst>
          </c:dPt>
          <c:dPt>
            <c:idx val="4"/>
            <c:marker>
              <c:symbol val="none"/>
            </c:marker>
            <c:bubble3D val="0"/>
            <c:extLst>
              <c:ext xmlns:c16="http://schemas.microsoft.com/office/drawing/2014/chart" uri="{C3380CC4-5D6E-409C-BE32-E72D297353CC}">
                <c16:uniqueId val="{00000006-C8C1-4771-933E-9256342E9F6D}"/>
              </c:ext>
            </c:extLst>
          </c:dPt>
          <c:dPt>
            <c:idx val="5"/>
            <c:marker>
              <c:symbol val="none"/>
            </c:marker>
            <c:bubble3D val="0"/>
            <c:extLst>
              <c:ext xmlns:c16="http://schemas.microsoft.com/office/drawing/2014/chart" uri="{C3380CC4-5D6E-409C-BE32-E72D297353CC}">
                <c16:uniqueId val="{00000007-C8C1-4771-933E-9256342E9F6D}"/>
              </c:ext>
            </c:extLst>
          </c:dPt>
          <c:dPt>
            <c:idx val="6"/>
            <c:marker>
              <c:symbol val="none"/>
            </c:marker>
            <c:bubble3D val="0"/>
            <c:extLst>
              <c:ext xmlns:c16="http://schemas.microsoft.com/office/drawing/2014/chart" uri="{C3380CC4-5D6E-409C-BE32-E72D297353CC}">
                <c16:uniqueId val="{00000008-C8C1-4771-933E-9256342E9F6D}"/>
              </c:ext>
            </c:extLst>
          </c:dPt>
          <c:dPt>
            <c:idx val="7"/>
            <c:marker>
              <c:symbol val="none"/>
            </c:marker>
            <c:bubble3D val="0"/>
            <c:extLst>
              <c:ext xmlns:c16="http://schemas.microsoft.com/office/drawing/2014/chart" uri="{C3380CC4-5D6E-409C-BE32-E72D297353CC}">
                <c16:uniqueId val="{00000009-C8C1-4771-933E-9256342E9F6D}"/>
              </c:ext>
            </c:extLst>
          </c:dPt>
          <c:dPt>
            <c:idx val="8"/>
            <c:marker>
              <c:symbol val="none"/>
            </c:marker>
            <c:bubble3D val="0"/>
            <c:extLst>
              <c:ext xmlns:c16="http://schemas.microsoft.com/office/drawing/2014/chart" uri="{C3380CC4-5D6E-409C-BE32-E72D297353CC}">
                <c16:uniqueId val="{0000000A-C8C1-4771-933E-9256342E9F6D}"/>
              </c:ext>
            </c:extLst>
          </c:dPt>
          <c:dPt>
            <c:idx val="9"/>
            <c:marker>
              <c:symbol val="none"/>
            </c:marker>
            <c:bubble3D val="0"/>
            <c:extLst>
              <c:ext xmlns:c16="http://schemas.microsoft.com/office/drawing/2014/chart" uri="{C3380CC4-5D6E-409C-BE32-E72D297353CC}">
                <c16:uniqueId val="{0000000B-C8C1-4771-933E-9256342E9F6D}"/>
              </c:ext>
            </c:extLst>
          </c:dPt>
          <c:dPt>
            <c:idx val="10"/>
            <c:marker>
              <c:symbol val="none"/>
            </c:marker>
            <c:bubble3D val="0"/>
            <c:extLst>
              <c:ext xmlns:c16="http://schemas.microsoft.com/office/drawing/2014/chart" uri="{C3380CC4-5D6E-409C-BE32-E72D297353CC}">
                <c16:uniqueId val="{0000000C-C8C1-4771-933E-9256342E9F6D}"/>
              </c:ext>
            </c:extLst>
          </c:dPt>
          <c:dPt>
            <c:idx val="11"/>
            <c:marker>
              <c:symbol val="none"/>
            </c:marker>
            <c:bubble3D val="0"/>
            <c:extLst>
              <c:ext xmlns:c16="http://schemas.microsoft.com/office/drawing/2014/chart" uri="{C3380CC4-5D6E-409C-BE32-E72D297353CC}">
                <c16:uniqueId val="{0000000D-C8C1-4771-933E-9256342E9F6D}"/>
              </c:ext>
            </c:extLst>
          </c:dPt>
          <c:dPt>
            <c:idx val="12"/>
            <c:marker>
              <c:symbol val="none"/>
            </c:marker>
            <c:bubble3D val="0"/>
            <c:extLst>
              <c:ext xmlns:c16="http://schemas.microsoft.com/office/drawing/2014/chart" uri="{C3380CC4-5D6E-409C-BE32-E72D297353CC}">
                <c16:uniqueId val="{0000000E-C8C1-4771-933E-9256342E9F6D}"/>
              </c:ext>
            </c:extLst>
          </c:dPt>
          <c:dPt>
            <c:idx val="13"/>
            <c:marker>
              <c:symbol val="none"/>
            </c:marker>
            <c:bubble3D val="0"/>
            <c:extLst>
              <c:ext xmlns:c16="http://schemas.microsoft.com/office/drawing/2014/chart" uri="{C3380CC4-5D6E-409C-BE32-E72D297353CC}">
                <c16:uniqueId val="{0000000F-C8C1-4771-933E-9256342E9F6D}"/>
              </c:ext>
            </c:extLst>
          </c:dPt>
          <c:dPt>
            <c:idx val="14"/>
            <c:marker>
              <c:symbol val="none"/>
            </c:marker>
            <c:bubble3D val="0"/>
            <c:extLst>
              <c:ext xmlns:c16="http://schemas.microsoft.com/office/drawing/2014/chart" uri="{C3380CC4-5D6E-409C-BE32-E72D297353CC}">
                <c16:uniqueId val="{00000010-C8C1-4771-933E-9256342E9F6D}"/>
              </c:ext>
            </c:extLst>
          </c:dPt>
          <c:dPt>
            <c:idx val="15"/>
            <c:marker>
              <c:symbol val="none"/>
            </c:marker>
            <c:bubble3D val="0"/>
            <c:extLst>
              <c:ext xmlns:c16="http://schemas.microsoft.com/office/drawing/2014/chart" uri="{C3380CC4-5D6E-409C-BE32-E72D297353CC}">
                <c16:uniqueId val="{00000011-C8C1-4771-933E-9256342E9F6D}"/>
              </c:ext>
            </c:extLst>
          </c:dPt>
          <c:dPt>
            <c:idx val="16"/>
            <c:marker>
              <c:symbol val="none"/>
            </c:marker>
            <c:bubble3D val="0"/>
            <c:extLst>
              <c:ext xmlns:c16="http://schemas.microsoft.com/office/drawing/2014/chart" uri="{C3380CC4-5D6E-409C-BE32-E72D297353CC}">
                <c16:uniqueId val="{00000012-C8C1-4771-933E-9256342E9F6D}"/>
              </c:ext>
            </c:extLst>
          </c:dPt>
          <c:dPt>
            <c:idx val="17"/>
            <c:marker>
              <c:symbol val="triangle"/>
              <c:size val="7"/>
            </c:marker>
            <c:bubble3D val="0"/>
            <c:extLst>
              <c:ext xmlns:c16="http://schemas.microsoft.com/office/drawing/2014/chart" uri="{C3380CC4-5D6E-409C-BE32-E72D297353CC}">
                <c16:uniqueId val="{00000013-C8C1-4771-933E-9256342E9F6D}"/>
              </c:ext>
            </c:extLst>
          </c:dPt>
          <c:dPt>
            <c:idx val="18"/>
            <c:marker>
              <c:symbol val="triangle"/>
              <c:size val="7"/>
              <c:spPr>
                <a:solidFill>
                  <a:srgbClr val="F5C914"/>
                </a:solidFill>
                <a:ln w="6350" cap="flat" cmpd="sng" algn="ctr">
                  <a:solidFill>
                    <a:srgbClr val="F5C914"/>
                  </a:solidFill>
                  <a:prstDash val="solid"/>
                  <a:round/>
                </a:ln>
                <a:effectLst/>
              </c:spPr>
            </c:marker>
            <c:bubble3D val="0"/>
            <c:extLst>
              <c:ext xmlns:c16="http://schemas.microsoft.com/office/drawing/2014/chart" uri="{C3380CC4-5D6E-409C-BE32-E72D297353CC}">
                <c16:uniqueId val="{00000014-C8C1-4771-933E-9256342E9F6D}"/>
              </c:ext>
            </c:extLst>
          </c:dPt>
          <c:dPt>
            <c:idx val="19"/>
            <c:marker>
              <c:symbol val="triangle"/>
              <c:size val="7"/>
            </c:marker>
            <c:bubble3D val="0"/>
            <c:extLst>
              <c:ext xmlns:c16="http://schemas.microsoft.com/office/drawing/2014/chart" uri="{C3380CC4-5D6E-409C-BE32-E72D297353CC}">
                <c16:uniqueId val="{00000015-C8C1-4771-933E-9256342E9F6D}"/>
              </c:ext>
            </c:extLst>
          </c:dPt>
          <c:dPt>
            <c:idx val="20"/>
            <c:marker>
              <c:symbol val="triangle"/>
              <c:size val="7"/>
            </c:marker>
            <c:bubble3D val="0"/>
            <c:extLst>
              <c:ext xmlns:c16="http://schemas.microsoft.com/office/drawing/2014/chart" uri="{C3380CC4-5D6E-409C-BE32-E72D297353CC}">
                <c16:uniqueId val="{00000016-C8C1-4771-933E-9256342E9F6D}"/>
              </c:ext>
            </c:extLst>
          </c:dPt>
          <c:cat>
            <c:multiLvlStrRef>
              <c:f>'CVC Activity'!$AJ$7:$BD$8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'CVC Activity'!$AJ$11:$BD$11</c:f>
              <c:numCache>
                <c:formatCode>#,##0</c:formatCode>
                <c:ptCount val="21"/>
                <c:pt idx="17">
                  <c:v>66</c:v>
                </c:pt>
                <c:pt idx="18">
                  <c:v>69</c:v>
                </c:pt>
                <c:pt idx="19">
                  <c:v>108</c:v>
                </c:pt>
                <c:pt idx="20">
                  <c:v>241</c:v>
                </c:pt>
              </c:numCache>
            </c:numRef>
          </c:val>
          <c:smooth val="0"/>
          <c:extLst>
            <c:ext xmlns:c16="http://schemas.microsoft.com/office/drawing/2014/chart" uri="{C3380CC4-5D6E-409C-BE32-E72D297353CC}">
              <c16:uniqueId val="{00000017-C8C1-4771-933E-9256342E9F6D}"/>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6462094023961286E-2"/>
          <c:y val="0.89696315738310484"/>
          <c:w val="0.84707581195207737"/>
          <c:h val="0.103036842616895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Activity'!$B$41</c:f>
              <c:strCache>
                <c:ptCount val="1"/>
                <c:pt idx="0">
                  <c:v>Deal value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63F1-44FF-A3B6-599B1F5CF6BF}"/>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F1-44FF-A3B6-599B1F5CF6BF}"/>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F1-44FF-A3B6-599B1F5CF6BF}"/>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Activity'!$D$40:$M$40</c:f>
              <c:numCache>
                <c:formatCode>General</c:formatCode>
                <c:ptCount val="10"/>
                <c:pt idx="0">
                  <c:v>2015</c:v>
                </c:pt>
                <c:pt idx="1">
                  <c:v>2016</c:v>
                </c:pt>
                <c:pt idx="2">
                  <c:v>2017</c:v>
                </c:pt>
                <c:pt idx="3">
                  <c:v>2018</c:v>
                </c:pt>
                <c:pt idx="4">
                  <c:v>2019</c:v>
                </c:pt>
                <c:pt idx="5">
                  <c:v>2020</c:v>
                </c:pt>
                <c:pt idx="6">
                  <c:v>2021</c:v>
                </c:pt>
                <c:pt idx="7">
                  <c:v>2022</c:v>
                </c:pt>
                <c:pt idx="8">
                  <c:v>2023</c:v>
                </c:pt>
                <c:pt idx="9" formatCode="0\*">
                  <c:v>2024</c:v>
                </c:pt>
              </c:numCache>
            </c:numRef>
          </c:cat>
          <c:val>
            <c:numRef>
              <c:f>'CVC Activity'!$D$41:$M$41</c:f>
              <c:numCache>
                <c:formatCode>0.0%</c:formatCode>
                <c:ptCount val="10"/>
                <c:pt idx="0">
                  <c:v>0.53098015539219567</c:v>
                </c:pt>
                <c:pt idx="1">
                  <c:v>0.53623648582952976</c:v>
                </c:pt>
                <c:pt idx="2">
                  <c:v>0.47994722358292319</c:v>
                </c:pt>
                <c:pt idx="3">
                  <c:v>0.54358369023220521</c:v>
                </c:pt>
                <c:pt idx="4">
                  <c:v>0.46868202404306281</c:v>
                </c:pt>
                <c:pt idx="5">
                  <c:v>0.5523293227516195</c:v>
                </c:pt>
                <c:pt idx="6">
                  <c:v>0.52795743178764554</c:v>
                </c:pt>
                <c:pt idx="7">
                  <c:v>0.51800538091358117</c:v>
                </c:pt>
                <c:pt idx="8">
                  <c:v>0.57538716758083441</c:v>
                </c:pt>
                <c:pt idx="9">
                  <c:v>0.60817458180264461</c:v>
                </c:pt>
              </c:numCache>
            </c:numRef>
          </c:val>
          <c:smooth val="0"/>
          <c:extLst>
            <c:ext xmlns:c16="http://schemas.microsoft.com/office/drawing/2014/chart" uri="{C3380CC4-5D6E-409C-BE32-E72D297353CC}">
              <c16:uniqueId val="{00000003-63F1-44FF-A3B6-599B1F5CF6BF}"/>
            </c:ext>
          </c:extLst>
        </c:ser>
        <c:ser>
          <c:idx val="1"/>
          <c:order val="1"/>
          <c:tx>
            <c:strRef>
              <c:f>'CVC Activity'!$B$42</c:f>
              <c:strCache>
                <c:ptCount val="1"/>
                <c:pt idx="0">
                  <c:v>Deal count</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63F1-44FF-A3B6-599B1F5CF6BF}"/>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F1-44FF-A3B6-599B1F5CF6BF}"/>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F1-44FF-A3B6-599B1F5CF6BF}"/>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Activity'!$D$40:$M$40</c:f>
              <c:numCache>
                <c:formatCode>General</c:formatCode>
                <c:ptCount val="10"/>
                <c:pt idx="0">
                  <c:v>2015</c:v>
                </c:pt>
                <c:pt idx="1">
                  <c:v>2016</c:v>
                </c:pt>
                <c:pt idx="2">
                  <c:v>2017</c:v>
                </c:pt>
                <c:pt idx="3">
                  <c:v>2018</c:v>
                </c:pt>
                <c:pt idx="4">
                  <c:v>2019</c:v>
                </c:pt>
                <c:pt idx="5">
                  <c:v>2020</c:v>
                </c:pt>
                <c:pt idx="6">
                  <c:v>2021</c:v>
                </c:pt>
                <c:pt idx="7">
                  <c:v>2022</c:v>
                </c:pt>
                <c:pt idx="8">
                  <c:v>2023</c:v>
                </c:pt>
                <c:pt idx="9" formatCode="0\*">
                  <c:v>2024</c:v>
                </c:pt>
              </c:numCache>
            </c:numRef>
          </c:cat>
          <c:val>
            <c:numRef>
              <c:f>'CVC Activity'!$D$42:$M$42</c:f>
              <c:numCache>
                <c:formatCode>0.0%</c:formatCode>
                <c:ptCount val="10"/>
                <c:pt idx="0">
                  <c:v>0.2396998982706002</c:v>
                </c:pt>
                <c:pt idx="1">
                  <c:v>0.25346697789372513</c:v>
                </c:pt>
                <c:pt idx="2">
                  <c:v>0.25722721121909214</c:v>
                </c:pt>
                <c:pt idx="3">
                  <c:v>0.26248764957734111</c:v>
                </c:pt>
                <c:pt idx="4">
                  <c:v>0.26052918442176198</c:v>
                </c:pt>
                <c:pt idx="5">
                  <c:v>0.2580830304189784</c:v>
                </c:pt>
                <c:pt idx="6">
                  <c:v>0.2694646009021377</c:v>
                </c:pt>
                <c:pt idx="7">
                  <c:v>0.26603839441535776</c:v>
                </c:pt>
                <c:pt idx="8">
                  <c:v>0.22776122098798879</c:v>
                </c:pt>
                <c:pt idx="9">
                  <c:v>0.24102564102564103</c:v>
                </c:pt>
              </c:numCache>
            </c:numRef>
          </c:val>
          <c:smooth val="0"/>
          <c:extLst>
            <c:ext xmlns:c16="http://schemas.microsoft.com/office/drawing/2014/chart" uri="{C3380CC4-5D6E-409C-BE32-E72D297353CC}">
              <c16:uniqueId val="{00000007-63F1-44FF-A3B6-599B1F5CF6BF}"/>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Size'!$C$8</c:f>
              <c:strCache>
                <c:ptCount val="1"/>
                <c:pt idx="0">
                  <c:v>Under $1M</c:v>
                </c:pt>
              </c:strCache>
            </c:strRef>
          </c:tx>
          <c:spPr>
            <a:solidFill>
              <a:schemeClr val="accent1"/>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Size'!$D$8:$N$8</c:f>
              <c:numCache>
                <c:formatCode>General</c:formatCode>
                <c:ptCount val="11"/>
                <c:pt idx="0">
                  <c:v>177</c:v>
                </c:pt>
                <c:pt idx="1">
                  <c:v>187</c:v>
                </c:pt>
                <c:pt idx="2">
                  <c:v>147</c:v>
                </c:pt>
                <c:pt idx="3">
                  <c:v>165</c:v>
                </c:pt>
                <c:pt idx="4">
                  <c:v>178</c:v>
                </c:pt>
                <c:pt idx="5">
                  <c:v>185</c:v>
                </c:pt>
                <c:pt idx="6">
                  <c:v>198</c:v>
                </c:pt>
                <c:pt idx="7">
                  <c:v>198</c:v>
                </c:pt>
                <c:pt idx="8">
                  <c:v>137</c:v>
                </c:pt>
                <c:pt idx="9">
                  <c:v>67</c:v>
                </c:pt>
                <c:pt idx="10">
                  <c:v>8</c:v>
                </c:pt>
              </c:numCache>
            </c:numRef>
          </c:val>
          <c:extLst>
            <c:ext xmlns:c16="http://schemas.microsoft.com/office/drawing/2014/chart" uri="{C3380CC4-5D6E-409C-BE32-E72D297353CC}">
              <c16:uniqueId val="{00000000-3BA9-4267-9D1D-CF193089CE15}"/>
            </c:ext>
          </c:extLst>
        </c:ser>
        <c:ser>
          <c:idx val="1"/>
          <c:order val="1"/>
          <c:tx>
            <c:strRef>
              <c:f>'CVC x Size'!$C$9</c:f>
              <c:strCache>
                <c:ptCount val="1"/>
                <c:pt idx="0">
                  <c:v>$1M-$5M</c:v>
                </c:pt>
              </c:strCache>
            </c:strRef>
          </c:tx>
          <c:spPr>
            <a:solidFill>
              <a:schemeClr val="accent2"/>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Size'!$D$9:$N$9</c:f>
              <c:numCache>
                <c:formatCode>General</c:formatCode>
                <c:ptCount val="11"/>
                <c:pt idx="0">
                  <c:v>452</c:v>
                </c:pt>
                <c:pt idx="1">
                  <c:v>516</c:v>
                </c:pt>
                <c:pt idx="2">
                  <c:v>484</c:v>
                </c:pt>
                <c:pt idx="3">
                  <c:v>545</c:v>
                </c:pt>
                <c:pt idx="4">
                  <c:v>580</c:v>
                </c:pt>
                <c:pt idx="5">
                  <c:v>614</c:v>
                </c:pt>
                <c:pt idx="6">
                  <c:v>617</c:v>
                </c:pt>
                <c:pt idx="7">
                  <c:v>942</c:v>
                </c:pt>
                <c:pt idx="8">
                  <c:v>810</c:v>
                </c:pt>
                <c:pt idx="9">
                  <c:v>528</c:v>
                </c:pt>
                <c:pt idx="10">
                  <c:v>82</c:v>
                </c:pt>
              </c:numCache>
            </c:numRef>
          </c:val>
          <c:extLst>
            <c:ext xmlns:c16="http://schemas.microsoft.com/office/drawing/2014/chart" uri="{C3380CC4-5D6E-409C-BE32-E72D297353CC}">
              <c16:uniqueId val="{00000001-3BA9-4267-9D1D-CF193089CE15}"/>
            </c:ext>
          </c:extLst>
        </c:ser>
        <c:ser>
          <c:idx val="2"/>
          <c:order val="2"/>
          <c:tx>
            <c:strRef>
              <c:f>'CVC x Size'!$C$10</c:f>
              <c:strCache>
                <c:ptCount val="1"/>
                <c:pt idx="0">
                  <c:v>$5M-$10M</c:v>
                </c:pt>
              </c:strCache>
            </c:strRef>
          </c:tx>
          <c:spPr>
            <a:solidFill>
              <a:schemeClr val="accent3"/>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Size'!$D$10:$N$10</c:f>
              <c:numCache>
                <c:formatCode>General</c:formatCode>
                <c:ptCount val="11"/>
                <c:pt idx="0">
                  <c:v>245</c:v>
                </c:pt>
                <c:pt idx="1">
                  <c:v>252</c:v>
                </c:pt>
                <c:pt idx="2">
                  <c:v>299</c:v>
                </c:pt>
                <c:pt idx="3">
                  <c:v>322</c:v>
                </c:pt>
                <c:pt idx="4">
                  <c:v>406</c:v>
                </c:pt>
                <c:pt idx="5">
                  <c:v>363</c:v>
                </c:pt>
                <c:pt idx="6">
                  <c:v>376</c:v>
                </c:pt>
                <c:pt idx="7">
                  <c:v>523</c:v>
                </c:pt>
                <c:pt idx="8">
                  <c:v>617</c:v>
                </c:pt>
                <c:pt idx="9">
                  <c:v>412</c:v>
                </c:pt>
                <c:pt idx="10">
                  <c:v>68</c:v>
                </c:pt>
              </c:numCache>
            </c:numRef>
          </c:val>
          <c:extLst>
            <c:ext xmlns:c16="http://schemas.microsoft.com/office/drawing/2014/chart" uri="{C3380CC4-5D6E-409C-BE32-E72D297353CC}">
              <c16:uniqueId val="{00000002-3BA9-4267-9D1D-CF193089CE15}"/>
            </c:ext>
          </c:extLst>
        </c:ser>
        <c:ser>
          <c:idx val="3"/>
          <c:order val="3"/>
          <c:tx>
            <c:strRef>
              <c:f>'CVC x Size'!$C$11</c:f>
              <c:strCache>
                <c:ptCount val="1"/>
                <c:pt idx="0">
                  <c:v>$10M-$25M</c:v>
                </c:pt>
              </c:strCache>
            </c:strRef>
          </c:tx>
          <c:spPr>
            <a:solidFill>
              <a:schemeClr val="accent4"/>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Size'!$D$11:$N$11</c:f>
              <c:numCache>
                <c:formatCode>General</c:formatCode>
                <c:ptCount val="11"/>
                <c:pt idx="0">
                  <c:v>337</c:v>
                </c:pt>
                <c:pt idx="1">
                  <c:v>381</c:v>
                </c:pt>
                <c:pt idx="2">
                  <c:v>392</c:v>
                </c:pt>
                <c:pt idx="3">
                  <c:v>443</c:v>
                </c:pt>
                <c:pt idx="4">
                  <c:v>466</c:v>
                </c:pt>
                <c:pt idx="5">
                  <c:v>563</c:v>
                </c:pt>
                <c:pt idx="6">
                  <c:v>504</c:v>
                </c:pt>
                <c:pt idx="7">
                  <c:v>751</c:v>
                </c:pt>
                <c:pt idx="8">
                  <c:v>709</c:v>
                </c:pt>
                <c:pt idx="9">
                  <c:v>506</c:v>
                </c:pt>
                <c:pt idx="10">
                  <c:v>81</c:v>
                </c:pt>
              </c:numCache>
            </c:numRef>
          </c:val>
          <c:extLst>
            <c:ext xmlns:c16="http://schemas.microsoft.com/office/drawing/2014/chart" uri="{C3380CC4-5D6E-409C-BE32-E72D297353CC}">
              <c16:uniqueId val="{00000003-3BA9-4267-9D1D-CF193089CE15}"/>
            </c:ext>
          </c:extLst>
        </c:ser>
        <c:ser>
          <c:idx val="4"/>
          <c:order val="4"/>
          <c:tx>
            <c:strRef>
              <c:f>'CVC x Size'!$C$12</c:f>
              <c:strCache>
                <c:ptCount val="1"/>
                <c:pt idx="0">
                  <c:v>$25M-$50M</c:v>
                </c:pt>
              </c:strCache>
            </c:strRef>
          </c:tx>
          <c:spPr>
            <a:solidFill>
              <a:schemeClr val="accent5"/>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Size'!$D$12:$N$12</c:f>
              <c:numCache>
                <c:formatCode>General</c:formatCode>
                <c:ptCount val="11"/>
                <c:pt idx="0">
                  <c:v>165</c:v>
                </c:pt>
                <c:pt idx="1">
                  <c:v>218</c:v>
                </c:pt>
                <c:pt idx="2">
                  <c:v>204</c:v>
                </c:pt>
                <c:pt idx="3">
                  <c:v>227</c:v>
                </c:pt>
                <c:pt idx="4">
                  <c:v>257</c:v>
                </c:pt>
                <c:pt idx="5">
                  <c:v>315</c:v>
                </c:pt>
                <c:pt idx="6">
                  <c:v>318</c:v>
                </c:pt>
                <c:pt idx="7">
                  <c:v>480</c:v>
                </c:pt>
                <c:pt idx="8">
                  <c:v>429</c:v>
                </c:pt>
                <c:pt idx="9">
                  <c:v>282</c:v>
                </c:pt>
                <c:pt idx="10">
                  <c:v>51</c:v>
                </c:pt>
              </c:numCache>
            </c:numRef>
          </c:val>
          <c:extLst>
            <c:ext xmlns:c16="http://schemas.microsoft.com/office/drawing/2014/chart" uri="{C3380CC4-5D6E-409C-BE32-E72D297353CC}">
              <c16:uniqueId val="{00000004-3BA9-4267-9D1D-CF193089CE15}"/>
            </c:ext>
          </c:extLst>
        </c:ser>
        <c:ser>
          <c:idx val="5"/>
          <c:order val="5"/>
          <c:tx>
            <c:strRef>
              <c:f>'CVC x Size'!$C$13</c:f>
              <c:strCache>
                <c:ptCount val="1"/>
                <c:pt idx="0">
                  <c:v>$50M+</c:v>
                </c:pt>
              </c:strCache>
            </c:strRef>
          </c:tx>
          <c:spPr>
            <a:solidFill>
              <a:schemeClr val="accent6"/>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Size'!$D$13:$N$13</c:f>
              <c:numCache>
                <c:formatCode>General</c:formatCode>
                <c:ptCount val="11"/>
                <c:pt idx="0">
                  <c:v>127</c:v>
                </c:pt>
                <c:pt idx="1">
                  <c:v>161</c:v>
                </c:pt>
                <c:pt idx="2">
                  <c:v>134</c:v>
                </c:pt>
                <c:pt idx="3">
                  <c:v>182</c:v>
                </c:pt>
                <c:pt idx="4">
                  <c:v>286</c:v>
                </c:pt>
                <c:pt idx="5">
                  <c:v>317</c:v>
                </c:pt>
                <c:pt idx="6">
                  <c:v>428</c:v>
                </c:pt>
                <c:pt idx="7">
                  <c:v>836</c:v>
                </c:pt>
                <c:pt idx="8">
                  <c:v>577</c:v>
                </c:pt>
                <c:pt idx="9">
                  <c:v>318</c:v>
                </c:pt>
                <c:pt idx="10">
                  <c:v>84</c:v>
                </c:pt>
              </c:numCache>
            </c:numRef>
          </c:val>
          <c:extLst>
            <c:ext xmlns:c16="http://schemas.microsoft.com/office/drawing/2014/chart" uri="{C3380CC4-5D6E-409C-BE32-E72D297353CC}">
              <c16:uniqueId val="{00000005-3BA9-4267-9D1D-CF193089CE1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Size'!$C$46</c:f>
              <c:strCache>
                <c:ptCount val="1"/>
                <c:pt idx="0">
                  <c:v>Under $1M</c:v>
                </c:pt>
              </c:strCache>
            </c:strRef>
          </c:tx>
          <c:spPr>
            <a:solidFill>
              <a:schemeClr val="accent1"/>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Size'!$D$46:$N$46</c:f>
              <c:numCache>
                <c:formatCode>"$"#,##0.0</c:formatCode>
                <c:ptCount val="11"/>
                <c:pt idx="0">
                  <c:v>7.419616117999997E-2</c:v>
                </c:pt>
                <c:pt idx="1">
                  <c:v>8.3801006311999993E-2</c:v>
                </c:pt>
                <c:pt idx="2">
                  <c:v>6.8235729467999967E-2</c:v>
                </c:pt>
                <c:pt idx="3">
                  <c:v>7.9081027625000022E-2</c:v>
                </c:pt>
                <c:pt idx="4">
                  <c:v>8.1872419832000012E-2</c:v>
                </c:pt>
                <c:pt idx="5">
                  <c:v>9.1938503779999972E-2</c:v>
                </c:pt>
                <c:pt idx="6">
                  <c:v>8.4370180283999979E-2</c:v>
                </c:pt>
                <c:pt idx="7">
                  <c:v>8.4568661774000006E-2</c:v>
                </c:pt>
                <c:pt idx="8">
                  <c:v>6.0608849391999994E-2</c:v>
                </c:pt>
                <c:pt idx="9">
                  <c:v>3.1110514649000002E-2</c:v>
                </c:pt>
                <c:pt idx="10">
                  <c:v>4.3838000000000002E-3</c:v>
                </c:pt>
              </c:numCache>
            </c:numRef>
          </c:val>
          <c:extLst>
            <c:ext xmlns:c16="http://schemas.microsoft.com/office/drawing/2014/chart" uri="{C3380CC4-5D6E-409C-BE32-E72D297353CC}">
              <c16:uniqueId val="{00000000-E5AE-4111-A564-B5D597E3D95F}"/>
            </c:ext>
          </c:extLst>
        </c:ser>
        <c:ser>
          <c:idx val="1"/>
          <c:order val="1"/>
          <c:tx>
            <c:strRef>
              <c:f>'CVC x Size'!$C$47</c:f>
              <c:strCache>
                <c:ptCount val="1"/>
                <c:pt idx="0">
                  <c:v>$1M-$5M</c:v>
                </c:pt>
              </c:strCache>
            </c:strRef>
          </c:tx>
          <c:spPr>
            <a:solidFill>
              <a:schemeClr val="accent2"/>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Size'!$D$47:$N$47</c:f>
              <c:numCache>
                <c:formatCode>"$"#,##0.0</c:formatCode>
                <c:ptCount val="11"/>
                <c:pt idx="0">
                  <c:v>1.1153315160000004</c:v>
                </c:pt>
                <c:pt idx="1">
                  <c:v>1.2704539969760003</c:v>
                </c:pt>
                <c:pt idx="2">
                  <c:v>1.2538290428150003</c:v>
                </c:pt>
                <c:pt idx="3">
                  <c:v>1.4129054223879993</c:v>
                </c:pt>
                <c:pt idx="4">
                  <c:v>1.5587058819480002</c:v>
                </c:pt>
                <c:pt idx="5">
                  <c:v>1.6569646594349985</c:v>
                </c:pt>
                <c:pt idx="6">
                  <c:v>1.6729339711129994</c:v>
                </c:pt>
                <c:pt idx="7">
                  <c:v>2.5474734051799968</c:v>
                </c:pt>
                <c:pt idx="8">
                  <c:v>2.2471121118719988</c:v>
                </c:pt>
                <c:pt idx="9">
                  <c:v>1.4793510627580002</c:v>
                </c:pt>
                <c:pt idx="10">
                  <c:v>0.2482817689999999</c:v>
                </c:pt>
              </c:numCache>
            </c:numRef>
          </c:val>
          <c:extLst>
            <c:ext xmlns:c16="http://schemas.microsoft.com/office/drawing/2014/chart" uri="{C3380CC4-5D6E-409C-BE32-E72D297353CC}">
              <c16:uniqueId val="{00000001-E5AE-4111-A564-B5D597E3D95F}"/>
            </c:ext>
          </c:extLst>
        </c:ser>
        <c:ser>
          <c:idx val="2"/>
          <c:order val="2"/>
          <c:tx>
            <c:strRef>
              <c:f>'CVC x Size'!$C$48</c:f>
              <c:strCache>
                <c:ptCount val="1"/>
                <c:pt idx="0">
                  <c:v>$5M-$10M</c:v>
                </c:pt>
              </c:strCache>
            </c:strRef>
          </c:tx>
          <c:spPr>
            <a:solidFill>
              <a:schemeClr val="accent3"/>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Size'!$D$48:$N$48</c:f>
              <c:numCache>
                <c:formatCode>"$"#,##0.0</c:formatCode>
                <c:ptCount val="11"/>
                <c:pt idx="0">
                  <c:v>1.6611558974199996</c:v>
                </c:pt>
                <c:pt idx="1">
                  <c:v>1.7374600866480021</c:v>
                </c:pt>
                <c:pt idx="2">
                  <c:v>2.0820525532420016</c:v>
                </c:pt>
                <c:pt idx="3">
                  <c:v>2.2107993423770007</c:v>
                </c:pt>
                <c:pt idx="4">
                  <c:v>2.9069772423499987</c:v>
                </c:pt>
                <c:pt idx="5">
                  <c:v>2.5256911140309999</c:v>
                </c:pt>
                <c:pt idx="6">
                  <c:v>2.6583310113399974</c:v>
                </c:pt>
                <c:pt idx="7">
                  <c:v>3.6524878578889988</c:v>
                </c:pt>
                <c:pt idx="8">
                  <c:v>4.2936576243949967</c:v>
                </c:pt>
                <c:pt idx="9">
                  <c:v>2.8259824770259994</c:v>
                </c:pt>
                <c:pt idx="10">
                  <c:v>0.4901779200000001</c:v>
                </c:pt>
              </c:numCache>
            </c:numRef>
          </c:val>
          <c:extLst>
            <c:ext xmlns:c16="http://schemas.microsoft.com/office/drawing/2014/chart" uri="{C3380CC4-5D6E-409C-BE32-E72D297353CC}">
              <c16:uniqueId val="{00000002-E5AE-4111-A564-B5D597E3D95F}"/>
            </c:ext>
          </c:extLst>
        </c:ser>
        <c:ser>
          <c:idx val="3"/>
          <c:order val="3"/>
          <c:tx>
            <c:strRef>
              <c:f>'CVC x Size'!$C$49</c:f>
              <c:strCache>
                <c:ptCount val="1"/>
                <c:pt idx="0">
                  <c:v>$10M-$25M</c:v>
                </c:pt>
              </c:strCache>
            </c:strRef>
          </c:tx>
          <c:spPr>
            <a:solidFill>
              <a:schemeClr val="accent4"/>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Size'!$D$49:$N$49</c:f>
              <c:numCache>
                <c:formatCode>"$"#,##0.0</c:formatCode>
                <c:ptCount val="11"/>
                <c:pt idx="0">
                  <c:v>5.2554365644200045</c:v>
                </c:pt>
                <c:pt idx="1">
                  <c:v>5.9818714311400027</c:v>
                </c:pt>
                <c:pt idx="2">
                  <c:v>6.0985010338100007</c:v>
                </c:pt>
                <c:pt idx="3">
                  <c:v>6.8360873107299955</c:v>
                </c:pt>
                <c:pt idx="4">
                  <c:v>7.3695976697599974</c:v>
                </c:pt>
                <c:pt idx="5">
                  <c:v>8.8786538056299928</c:v>
                </c:pt>
                <c:pt idx="6">
                  <c:v>7.9661401860699943</c:v>
                </c:pt>
                <c:pt idx="7">
                  <c:v>11.964652495709998</c:v>
                </c:pt>
                <c:pt idx="8">
                  <c:v>11.175421880969997</c:v>
                </c:pt>
                <c:pt idx="9">
                  <c:v>8.1213918909300027</c:v>
                </c:pt>
                <c:pt idx="10">
                  <c:v>1.3117920379999997</c:v>
                </c:pt>
              </c:numCache>
            </c:numRef>
          </c:val>
          <c:extLst>
            <c:ext xmlns:c16="http://schemas.microsoft.com/office/drawing/2014/chart" uri="{C3380CC4-5D6E-409C-BE32-E72D297353CC}">
              <c16:uniqueId val="{00000003-E5AE-4111-A564-B5D597E3D95F}"/>
            </c:ext>
          </c:extLst>
        </c:ser>
        <c:ser>
          <c:idx val="4"/>
          <c:order val="4"/>
          <c:tx>
            <c:strRef>
              <c:f>'CVC x Size'!$C$50</c:f>
              <c:strCache>
                <c:ptCount val="1"/>
                <c:pt idx="0">
                  <c:v>$25M-$50M</c:v>
                </c:pt>
              </c:strCache>
            </c:strRef>
          </c:tx>
          <c:spPr>
            <a:solidFill>
              <a:schemeClr val="accent5"/>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Size'!$D$50:$N$50</c:f>
              <c:numCache>
                <c:formatCode>"$"#,##0.0</c:formatCode>
                <c:ptCount val="11"/>
                <c:pt idx="0">
                  <c:v>5.5494465242099986</c:v>
                </c:pt>
                <c:pt idx="1">
                  <c:v>7.4878233553699998</c:v>
                </c:pt>
                <c:pt idx="2">
                  <c:v>7.0226443707100019</c:v>
                </c:pt>
                <c:pt idx="3">
                  <c:v>7.6761344571799999</c:v>
                </c:pt>
                <c:pt idx="4">
                  <c:v>8.6495146769499947</c:v>
                </c:pt>
                <c:pt idx="5">
                  <c:v>10.92921871300001</c:v>
                </c:pt>
                <c:pt idx="6">
                  <c:v>10.873855114679998</c:v>
                </c:pt>
                <c:pt idx="7">
                  <c:v>16.934122865409996</c:v>
                </c:pt>
                <c:pt idx="8">
                  <c:v>14.645289438270007</c:v>
                </c:pt>
                <c:pt idx="9">
                  <c:v>9.5675816147100008</c:v>
                </c:pt>
                <c:pt idx="10">
                  <c:v>1.7377266530000006</c:v>
                </c:pt>
              </c:numCache>
            </c:numRef>
          </c:val>
          <c:extLst>
            <c:ext xmlns:c16="http://schemas.microsoft.com/office/drawing/2014/chart" uri="{C3380CC4-5D6E-409C-BE32-E72D297353CC}">
              <c16:uniqueId val="{00000004-E5AE-4111-A564-B5D597E3D95F}"/>
            </c:ext>
          </c:extLst>
        </c:ser>
        <c:ser>
          <c:idx val="5"/>
          <c:order val="5"/>
          <c:tx>
            <c:strRef>
              <c:f>'CVC x Size'!$C$51</c:f>
              <c:strCache>
                <c:ptCount val="1"/>
                <c:pt idx="0">
                  <c:v>$50M+</c:v>
                </c:pt>
              </c:strCache>
            </c:strRef>
          </c:tx>
          <c:spPr>
            <a:solidFill>
              <a:schemeClr val="accent6"/>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'CVC x Size'!$D$51:$N$51</c:f>
              <c:numCache>
                <c:formatCode>"$"#,##0.0</c:formatCode>
                <c:ptCount val="11"/>
                <c:pt idx="0">
                  <c:v>15.860900466</c:v>
                </c:pt>
                <c:pt idx="1">
                  <c:v>24.056628629999985</c:v>
                </c:pt>
                <c:pt idx="2">
                  <c:v>23.686451689860004</c:v>
                </c:pt>
                <c:pt idx="3">
                  <c:v>20.392882214740013</c:v>
                </c:pt>
                <c:pt idx="4">
                  <c:v>52.406853282</c:v>
                </c:pt>
                <c:pt idx="5">
                  <c:v>41.622732937720023</c:v>
                </c:pt>
                <c:pt idx="6">
                  <c:v>66.279974650840003</c:v>
                </c:pt>
                <c:pt idx="7">
                  <c:v>139.90667107438995</c:v>
                </c:pt>
                <c:pt idx="8">
                  <c:v>84.760070527210075</c:v>
                </c:pt>
                <c:pt idx="9">
                  <c:v>63.036073950789969</c:v>
                </c:pt>
                <c:pt idx="10">
                  <c:v>15.731089203120002</c:v>
                </c:pt>
              </c:numCache>
            </c:numRef>
          </c:val>
          <c:extLst>
            <c:ext xmlns:c16="http://schemas.microsoft.com/office/drawing/2014/chart" uri="{C3380CC4-5D6E-409C-BE32-E72D297353CC}">
              <c16:uniqueId val="{00000005-E5AE-4111-A564-B5D597E3D95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Size'!$Q$9</c:f>
              <c:strCache>
                <c:ptCount val="1"/>
                <c:pt idx="0">
                  <c:v>Under $1M</c:v>
                </c:pt>
              </c:strCache>
            </c:strRef>
          </c:tx>
          <c:spPr>
            <a:solidFill>
              <a:schemeClr val="accent1"/>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Size'!$V$9:$BF$9</c:f>
              <c:numCache>
                <c:formatCode>General</c:formatCode>
                <c:ptCount val="37"/>
                <c:pt idx="0">
                  <c:v>48</c:v>
                </c:pt>
                <c:pt idx="1">
                  <c:v>60</c:v>
                </c:pt>
                <c:pt idx="2">
                  <c:v>43</c:v>
                </c:pt>
                <c:pt idx="3">
                  <c:v>36</c:v>
                </c:pt>
                <c:pt idx="4">
                  <c:v>46</c:v>
                </c:pt>
                <c:pt idx="5">
                  <c:v>36</c:v>
                </c:pt>
                <c:pt idx="6">
                  <c:v>33</c:v>
                </c:pt>
                <c:pt idx="7">
                  <c:v>32</c:v>
                </c:pt>
                <c:pt idx="8">
                  <c:v>43</c:v>
                </c:pt>
                <c:pt idx="9">
                  <c:v>45</c:v>
                </c:pt>
                <c:pt idx="10">
                  <c:v>46</c:v>
                </c:pt>
                <c:pt idx="11">
                  <c:v>31</c:v>
                </c:pt>
                <c:pt idx="12">
                  <c:v>46</c:v>
                </c:pt>
                <c:pt idx="13">
                  <c:v>47</c:v>
                </c:pt>
                <c:pt idx="14">
                  <c:v>40</c:v>
                </c:pt>
                <c:pt idx="15">
                  <c:v>45</c:v>
                </c:pt>
                <c:pt idx="16">
                  <c:v>46</c:v>
                </c:pt>
                <c:pt idx="17">
                  <c:v>45</c:v>
                </c:pt>
                <c:pt idx="18">
                  <c:v>48</c:v>
                </c:pt>
                <c:pt idx="19">
                  <c:v>46</c:v>
                </c:pt>
                <c:pt idx="20">
                  <c:v>44</c:v>
                </c:pt>
                <c:pt idx="21">
                  <c:v>53</c:v>
                </c:pt>
                <c:pt idx="22">
                  <c:v>54</c:v>
                </c:pt>
                <c:pt idx="23">
                  <c:v>47</c:v>
                </c:pt>
                <c:pt idx="24">
                  <c:v>47</c:v>
                </c:pt>
                <c:pt idx="25">
                  <c:v>47</c:v>
                </c:pt>
                <c:pt idx="26">
                  <c:v>68</c:v>
                </c:pt>
                <c:pt idx="27">
                  <c:v>36</c:v>
                </c:pt>
                <c:pt idx="28">
                  <c:v>39</c:v>
                </c:pt>
                <c:pt idx="29">
                  <c:v>41</c:v>
                </c:pt>
                <c:pt idx="30">
                  <c:v>30</c:v>
                </c:pt>
                <c:pt idx="31">
                  <c:v>27</c:v>
                </c:pt>
                <c:pt idx="32">
                  <c:v>22</c:v>
                </c:pt>
                <c:pt idx="33">
                  <c:v>19</c:v>
                </c:pt>
                <c:pt idx="34">
                  <c:v>12</c:v>
                </c:pt>
                <c:pt idx="35">
                  <c:v>14</c:v>
                </c:pt>
                <c:pt idx="36">
                  <c:v>8</c:v>
                </c:pt>
              </c:numCache>
            </c:numRef>
          </c:val>
          <c:extLst>
            <c:ext xmlns:c16="http://schemas.microsoft.com/office/drawing/2014/chart" uri="{C3380CC4-5D6E-409C-BE32-E72D297353CC}">
              <c16:uniqueId val="{00000000-629A-4F40-834D-A32C324E06AD}"/>
            </c:ext>
          </c:extLst>
        </c:ser>
        <c:ser>
          <c:idx val="1"/>
          <c:order val="1"/>
          <c:tx>
            <c:strRef>
              <c:f>'CVC x Size'!$Q$10</c:f>
              <c:strCache>
                <c:ptCount val="1"/>
                <c:pt idx="0">
                  <c:v>$1M-$5M</c:v>
                </c:pt>
              </c:strCache>
            </c:strRef>
          </c:tx>
          <c:spPr>
            <a:solidFill>
              <a:schemeClr val="accent2"/>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Size'!$V$10:$BF$10</c:f>
              <c:numCache>
                <c:formatCode>General</c:formatCode>
                <c:ptCount val="37"/>
                <c:pt idx="0">
                  <c:v>132</c:v>
                </c:pt>
                <c:pt idx="1">
                  <c:v>133</c:v>
                </c:pt>
                <c:pt idx="2">
                  <c:v>122</c:v>
                </c:pt>
                <c:pt idx="3">
                  <c:v>129</c:v>
                </c:pt>
                <c:pt idx="4">
                  <c:v>142</c:v>
                </c:pt>
                <c:pt idx="5">
                  <c:v>112</c:v>
                </c:pt>
                <c:pt idx="6">
                  <c:v>122</c:v>
                </c:pt>
                <c:pt idx="7">
                  <c:v>108</c:v>
                </c:pt>
                <c:pt idx="8">
                  <c:v>159</c:v>
                </c:pt>
                <c:pt idx="9">
                  <c:v>121</c:v>
                </c:pt>
                <c:pt idx="10">
                  <c:v>139</c:v>
                </c:pt>
                <c:pt idx="11">
                  <c:v>126</c:v>
                </c:pt>
                <c:pt idx="12">
                  <c:v>132</c:v>
                </c:pt>
                <c:pt idx="13">
                  <c:v>162</c:v>
                </c:pt>
                <c:pt idx="14">
                  <c:v>146</c:v>
                </c:pt>
                <c:pt idx="15">
                  <c:v>140</c:v>
                </c:pt>
                <c:pt idx="16">
                  <c:v>167</c:v>
                </c:pt>
                <c:pt idx="17">
                  <c:v>165</c:v>
                </c:pt>
                <c:pt idx="18">
                  <c:v>137</c:v>
                </c:pt>
                <c:pt idx="19">
                  <c:v>145</c:v>
                </c:pt>
                <c:pt idx="20">
                  <c:v>159</c:v>
                </c:pt>
                <c:pt idx="21">
                  <c:v>145</c:v>
                </c:pt>
                <c:pt idx="22">
                  <c:v>139</c:v>
                </c:pt>
                <c:pt idx="23">
                  <c:v>174</c:v>
                </c:pt>
                <c:pt idx="24">
                  <c:v>217</c:v>
                </c:pt>
                <c:pt idx="25">
                  <c:v>236</c:v>
                </c:pt>
                <c:pt idx="26">
                  <c:v>238</c:v>
                </c:pt>
                <c:pt idx="27">
                  <c:v>251</c:v>
                </c:pt>
                <c:pt idx="28">
                  <c:v>228</c:v>
                </c:pt>
                <c:pt idx="29">
                  <c:v>230</c:v>
                </c:pt>
                <c:pt idx="30">
                  <c:v>190</c:v>
                </c:pt>
                <c:pt idx="31">
                  <c:v>162</c:v>
                </c:pt>
                <c:pt idx="32">
                  <c:v>151</c:v>
                </c:pt>
                <c:pt idx="33">
                  <c:v>166</c:v>
                </c:pt>
                <c:pt idx="34">
                  <c:v>109</c:v>
                </c:pt>
                <c:pt idx="35">
                  <c:v>102</c:v>
                </c:pt>
                <c:pt idx="36">
                  <c:v>82</c:v>
                </c:pt>
              </c:numCache>
            </c:numRef>
          </c:val>
          <c:extLst>
            <c:ext xmlns:c16="http://schemas.microsoft.com/office/drawing/2014/chart" uri="{C3380CC4-5D6E-409C-BE32-E72D297353CC}">
              <c16:uniqueId val="{00000001-629A-4F40-834D-A32C324E06AD}"/>
            </c:ext>
          </c:extLst>
        </c:ser>
        <c:ser>
          <c:idx val="2"/>
          <c:order val="2"/>
          <c:tx>
            <c:strRef>
              <c:f>'CVC x Size'!$Q$11</c:f>
              <c:strCache>
                <c:ptCount val="1"/>
                <c:pt idx="0">
                  <c:v>$5M-$10M</c:v>
                </c:pt>
              </c:strCache>
            </c:strRef>
          </c:tx>
          <c:spPr>
            <a:solidFill>
              <a:schemeClr val="accent3"/>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Size'!$V$11:$BF$11</c:f>
              <c:numCache>
                <c:formatCode>General</c:formatCode>
                <c:ptCount val="37"/>
                <c:pt idx="0">
                  <c:v>74</c:v>
                </c:pt>
                <c:pt idx="1">
                  <c:v>63</c:v>
                </c:pt>
                <c:pt idx="2">
                  <c:v>58</c:v>
                </c:pt>
                <c:pt idx="3">
                  <c:v>57</c:v>
                </c:pt>
                <c:pt idx="4">
                  <c:v>66</c:v>
                </c:pt>
                <c:pt idx="5">
                  <c:v>74</c:v>
                </c:pt>
                <c:pt idx="6">
                  <c:v>88</c:v>
                </c:pt>
                <c:pt idx="7">
                  <c:v>71</c:v>
                </c:pt>
                <c:pt idx="8">
                  <c:v>74</c:v>
                </c:pt>
                <c:pt idx="9">
                  <c:v>88</c:v>
                </c:pt>
                <c:pt idx="10">
                  <c:v>76</c:v>
                </c:pt>
                <c:pt idx="11">
                  <c:v>84</c:v>
                </c:pt>
                <c:pt idx="12">
                  <c:v>89</c:v>
                </c:pt>
                <c:pt idx="13">
                  <c:v>111</c:v>
                </c:pt>
                <c:pt idx="14">
                  <c:v>108</c:v>
                </c:pt>
                <c:pt idx="15">
                  <c:v>98</c:v>
                </c:pt>
                <c:pt idx="16">
                  <c:v>87</c:v>
                </c:pt>
                <c:pt idx="17">
                  <c:v>98</c:v>
                </c:pt>
                <c:pt idx="18">
                  <c:v>101</c:v>
                </c:pt>
                <c:pt idx="19">
                  <c:v>77</c:v>
                </c:pt>
                <c:pt idx="20">
                  <c:v>96</c:v>
                </c:pt>
                <c:pt idx="21">
                  <c:v>102</c:v>
                </c:pt>
                <c:pt idx="22">
                  <c:v>89</c:v>
                </c:pt>
                <c:pt idx="23">
                  <c:v>89</c:v>
                </c:pt>
                <c:pt idx="24">
                  <c:v>109</c:v>
                </c:pt>
                <c:pt idx="25">
                  <c:v>140</c:v>
                </c:pt>
                <c:pt idx="26">
                  <c:v>134</c:v>
                </c:pt>
                <c:pt idx="27">
                  <c:v>140</c:v>
                </c:pt>
                <c:pt idx="28">
                  <c:v>168</c:v>
                </c:pt>
                <c:pt idx="29">
                  <c:v>179</c:v>
                </c:pt>
                <c:pt idx="30">
                  <c:v>148</c:v>
                </c:pt>
                <c:pt idx="31">
                  <c:v>122</c:v>
                </c:pt>
                <c:pt idx="32">
                  <c:v>127</c:v>
                </c:pt>
                <c:pt idx="33">
                  <c:v>100</c:v>
                </c:pt>
                <c:pt idx="34">
                  <c:v>99</c:v>
                </c:pt>
                <c:pt idx="35">
                  <c:v>86</c:v>
                </c:pt>
                <c:pt idx="36">
                  <c:v>68</c:v>
                </c:pt>
              </c:numCache>
            </c:numRef>
          </c:val>
          <c:extLst>
            <c:ext xmlns:c16="http://schemas.microsoft.com/office/drawing/2014/chart" uri="{C3380CC4-5D6E-409C-BE32-E72D297353CC}">
              <c16:uniqueId val="{00000002-629A-4F40-834D-A32C324E06AD}"/>
            </c:ext>
          </c:extLst>
        </c:ser>
        <c:ser>
          <c:idx val="3"/>
          <c:order val="3"/>
          <c:tx>
            <c:strRef>
              <c:f>'CVC x Size'!$Q$12</c:f>
              <c:strCache>
                <c:ptCount val="1"/>
                <c:pt idx="0">
                  <c:v>$10M-$25M</c:v>
                </c:pt>
              </c:strCache>
            </c:strRef>
          </c:tx>
          <c:spPr>
            <a:solidFill>
              <a:schemeClr val="accent4"/>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Size'!$V$12:$BF$12</c:f>
              <c:numCache>
                <c:formatCode>General</c:formatCode>
                <c:ptCount val="37"/>
                <c:pt idx="0">
                  <c:v>104</c:v>
                </c:pt>
                <c:pt idx="1">
                  <c:v>98</c:v>
                </c:pt>
                <c:pt idx="2">
                  <c:v>100</c:v>
                </c:pt>
                <c:pt idx="3">
                  <c:v>79</c:v>
                </c:pt>
                <c:pt idx="4">
                  <c:v>108</c:v>
                </c:pt>
                <c:pt idx="5">
                  <c:v>113</c:v>
                </c:pt>
                <c:pt idx="6">
                  <c:v>80</c:v>
                </c:pt>
                <c:pt idx="7">
                  <c:v>91</c:v>
                </c:pt>
                <c:pt idx="8">
                  <c:v>114</c:v>
                </c:pt>
                <c:pt idx="9">
                  <c:v>130</c:v>
                </c:pt>
                <c:pt idx="10">
                  <c:v>97</c:v>
                </c:pt>
                <c:pt idx="11">
                  <c:v>102</c:v>
                </c:pt>
                <c:pt idx="12">
                  <c:v>115</c:v>
                </c:pt>
                <c:pt idx="13">
                  <c:v>117</c:v>
                </c:pt>
                <c:pt idx="14">
                  <c:v>128</c:v>
                </c:pt>
                <c:pt idx="15">
                  <c:v>106</c:v>
                </c:pt>
                <c:pt idx="16">
                  <c:v>141</c:v>
                </c:pt>
                <c:pt idx="17">
                  <c:v>149</c:v>
                </c:pt>
                <c:pt idx="18">
                  <c:v>130</c:v>
                </c:pt>
                <c:pt idx="19">
                  <c:v>143</c:v>
                </c:pt>
                <c:pt idx="20">
                  <c:v>131</c:v>
                </c:pt>
                <c:pt idx="21">
                  <c:v>102</c:v>
                </c:pt>
                <c:pt idx="22">
                  <c:v>136</c:v>
                </c:pt>
                <c:pt idx="23">
                  <c:v>135</c:v>
                </c:pt>
                <c:pt idx="24">
                  <c:v>171</c:v>
                </c:pt>
                <c:pt idx="25">
                  <c:v>210</c:v>
                </c:pt>
                <c:pt idx="26">
                  <c:v>183</c:v>
                </c:pt>
                <c:pt idx="27">
                  <c:v>187</c:v>
                </c:pt>
                <c:pt idx="28">
                  <c:v>188</c:v>
                </c:pt>
                <c:pt idx="29">
                  <c:v>206</c:v>
                </c:pt>
                <c:pt idx="30">
                  <c:v>187</c:v>
                </c:pt>
                <c:pt idx="31">
                  <c:v>128</c:v>
                </c:pt>
                <c:pt idx="32">
                  <c:v>132</c:v>
                </c:pt>
                <c:pt idx="33">
                  <c:v>143</c:v>
                </c:pt>
                <c:pt idx="34">
                  <c:v>121</c:v>
                </c:pt>
                <c:pt idx="35">
                  <c:v>110</c:v>
                </c:pt>
                <c:pt idx="36">
                  <c:v>81</c:v>
                </c:pt>
              </c:numCache>
            </c:numRef>
          </c:val>
          <c:extLst>
            <c:ext xmlns:c16="http://schemas.microsoft.com/office/drawing/2014/chart" uri="{C3380CC4-5D6E-409C-BE32-E72D297353CC}">
              <c16:uniqueId val="{00000003-629A-4F40-834D-A32C324E06AD}"/>
            </c:ext>
          </c:extLst>
        </c:ser>
        <c:ser>
          <c:idx val="4"/>
          <c:order val="4"/>
          <c:tx>
            <c:strRef>
              <c:f>'CVC x Size'!$Q$13</c:f>
              <c:strCache>
                <c:ptCount val="1"/>
                <c:pt idx="0">
                  <c:v>$25M-$50M</c:v>
                </c:pt>
              </c:strCache>
            </c:strRef>
          </c:tx>
          <c:spPr>
            <a:solidFill>
              <a:schemeClr val="accent5"/>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Size'!$V$13:$BF$13</c:f>
              <c:numCache>
                <c:formatCode>General</c:formatCode>
                <c:ptCount val="37"/>
                <c:pt idx="0">
                  <c:v>51</c:v>
                </c:pt>
                <c:pt idx="1">
                  <c:v>56</c:v>
                </c:pt>
                <c:pt idx="2">
                  <c:v>57</c:v>
                </c:pt>
                <c:pt idx="3">
                  <c:v>54</c:v>
                </c:pt>
                <c:pt idx="4">
                  <c:v>60</c:v>
                </c:pt>
                <c:pt idx="5">
                  <c:v>49</c:v>
                </c:pt>
                <c:pt idx="6">
                  <c:v>46</c:v>
                </c:pt>
                <c:pt idx="7">
                  <c:v>49</c:v>
                </c:pt>
                <c:pt idx="8">
                  <c:v>46</c:v>
                </c:pt>
                <c:pt idx="9">
                  <c:v>61</c:v>
                </c:pt>
                <c:pt idx="10">
                  <c:v>65</c:v>
                </c:pt>
                <c:pt idx="11">
                  <c:v>55</c:v>
                </c:pt>
                <c:pt idx="12">
                  <c:v>62</c:v>
                </c:pt>
                <c:pt idx="13">
                  <c:v>68</c:v>
                </c:pt>
                <c:pt idx="14">
                  <c:v>67</c:v>
                </c:pt>
                <c:pt idx="15">
                  <c:v>60</c:v>
                </c:pt>
                <c:pt idx="16">
                  <c:v>80</c:v>
                </c:pt>
                <c:pt idx="17">
                  <c:v>88</c:v>
                </c:pt>
                <c:pt idx="18">
                  <c:v>83</c:v>
                </c:pt>
                <c:pt idx="19">
                  <c:v>64</c:v>
                </c:pt>
                <c:pt idx="20">
                  <c:v>85</c:v>
                </c:pt>
                <c:pt idx="21">
                  <c:v>72</c:v>
                </c:pt>
                <c:pt idx="22">
                  <c:v>88</c:v>
                </c:pt>
                <c:pt idx="23">
                  <c:v>73</c:v>
                </c:pt>
                <c:pt idx="24">
                  <c:v>96</c:v>
                </c:pt>
                <c:pt idx="25">
                  <c:v>110</c:v>
                </c:pt>
                <c:pt idx="26">
                  <c:v>144</c:v>
                </c:pt>
                <c:pt idx="27">
                  <c:v>130</c:v>
                </c:pt>
                <c:pt idx="28">
                  <c:v>147</c:v>
                </c:pt>
                <c:pt idx="29">
                  <c:v>118</c:v>
                </c:pt>
                <c:pt idx="30">
                  <c:v>97</c:v>
                </c:pt>
                <c:pt idx="31">
                  <c:v>67</c:v>
                </c:pt>
                <c:pt idx="32">
                  <c:v>89</c:v>
                </c:pt>
                <c:pt idx="33">
                  <c:v>68</c:v>
                </c:pt>
                <c:pt idx="34">
                  <c:v>65</c:v>
                </c:pt>
                <c:pt idx="35">
                  <c:v>60</c:v>
                </c:pt>
                <c:pt idx="36">
                  <c:v>51</c:v>
                </c:pt>
              </c:numCache>
            </c:numRef>
          </c:val>
          <c:extLst>
            <c:ext xmlns:c16="http://schemas.microsoft.com/office/drawing/2014/chart" uri="{C3380CC4-5D6E-409C-BE32-E72D297353CC}">
              <c16:uniqueId val="{00000004-629A-4F40-834D-A32C324E06AD}"/>
            </c:ext>
          </c:extLst>
        </c:ser>
        <c:ser>
          <c:idx val="5"/>
          <c:order val="5"/>
          <c:tx>
            <c:strRef>
              <c:f>'CVC x Size'!$Q$14</c:f>
              <c:strCache>
                <c:ptCount val="1"/>
                <c:pt idx="0">
                  <c:v>$50M+</c:v>
                </c:pt>
              </c:strCache>
            </c:strRef>
          </c:tx>
          <c:spPr>
            <a:solidFill>
              <a:schemeClr val="accent6"/>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Size'!$V$14:$BF$14</c:f>
              <c:numCache>
                <c:formatCode>General</c:formatCode>
                <c:ptCount val="37"/>
                <c:pt idx="0">
                  <c:v>33</c:v>
                </c:pt>
                <c:pt idx="1">
                  <c:v>45</c:v>
                </c:pt>
                <c:pt idx="2">
                  <c:v>52</c:v>
                </c:pt>
                <c:pt idx="3">
                  <c:v>31</c:v>
                </c:pt>
                <c:pt idx="4">
                  <c:v>48</c:v>
                </c:pt>
                <c:pt idx="5">
                  <c:v>29</c:v>
                </c:pt>
                <c:pt idx="6">
                  <c:v>33</c:v>
                </c:pt>
                <c:pt idx="7">
                  <c:v>24</c:v>
                </c:pt>
                <c:pt idx="8">
                  <c:v>36</c:v>
                </c:pt>
                <c:pt idx="9">
                  <c:v>44</c:v>
                </c:pt>
                <c:pt idx="10">
                  <c:v>51</c:v>
                </c:pt>
                <c:pt idx="11">
                  <c:v>51</c:v>
                </c:pt>
                <c:pt idx="12">
                  <c:v>55</c:v>
                </c:pt>
                <c:pt idx="13">
                  <c:v>85</c:v>
                </c:pt>
                <c:pt idx="14">
                  <c:v>80</c:v>
                </c:pt>
                <c:pt idx="15">
                  <c:v>66</c:v>
                </c:pt>
                <c:pt idx="16">
                  <c:v>85</c:v>
                </c:pt>
                <c:pt idx="17">
                  <c:v>85</c:v>
                </c:pt>
                <c:pt idx="18">
                  <c:v>83</c:v>
                </c:pt>
                <c:pt idx="19">
                  <c:v>64</c:v>
                </c:pt>
                <c:pt idx="20">
                  <c:v>88</c:v>
                </c:pt>
                <c:pt idx="21">
                  <c:v>93</c:v>
                </c:pt>
                <c:pt idx="22">
                  <c:v>123</c:v>
                </c:pt>
                <c:pt idx="23">
                  <c:v>124</c:v>
                </c:pt>
                <c:pt idx="24">
                  <c:v>182</c:v>
                </c:pt>
                <c:pt idx="25">
                  <c:v>216</c:v>
                </c:pt>
                <c:pt idx="26">
                  <c:v>215</c:v>
                </c:pt>
                <c:pt idx="27">
                  <c:v>223</c:v>
                </c:pt>
                <c:pt idx="28">
                  <c:v>214</c:v>
                </c:pt>
                <c:pt idx="29">
                  <c:v>151</c:v>
                </c:pt>
                <c:pt idx="30">
                  <c:v>115</c:v>
                </c:pt>
                <c:pt idx="31">
                  <c:v>97</c:v>
                </c:pt>
                <c:pt idx="32">
                  <c:v>80</c:v>
                </c:pt>
                <c:pt idx="33">
                  <c:v>73</c:v>
                </c:pt>
                <c:pt idx="34">
                  <c:v>96</c:v>
                </c:pt>
                <c:pt idx="35">
                  <c:v>69</c:v>
                </c:pt>
                <c:pt idx="36">
                  <c:v>84</c:v>
                </c:pt>
              </c:numCache>
            </c:numRef>
          </c:val>
          <c:extLst>
            <c:ext xmlns:c16="http://schemas.microsoft.com/office/drawing/2014/chart" uri="{C3380CC4-5D6E-409C-BE32-E72D297353CC}">
              <c16:uniqueId val="{00000005-629A-4F40-834D-A32C324E06A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Size'!$Q$47</c:f>
              <c:strCache>
                <c:ptCount val="1"/>
                <c:pt idx="0">
                  <c:v>Under $1M</c:v>
                </c:pt>
              </c:strCache>
            </c:strRef>
          </c:tx>
          <c:spPr>
            <a:solidFill>
              <a:schemeClr val="accent1"/>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Size'!$V$47:$BF$47</c:f>
              <c:numCache>
                <c:formatCode>"$"#,##0.0</c:formatCode>
                <c:ptCount val="37"/>
                <c:pt idx="0">
                  <c:v>2.2090357908000003E-2</c:v>
                </c:pt>
                <c:pt idx="1">
                  <c:v>2.3880156869E-2</c:v>
                </c:pt>
                <c:pt idx="2">
                  <c:v>2.30268E-2</c:v>
                </c:pt>
                <c:pt idx="3">
                  <c:v>1.4803691534999996E-2</c:v>
                </c:pt>
                <c:pt idx="4">
                  <c:v>2.0294359328999995E-2</c:v>
                </c:pt>
                <c:pt idx="5">
                  <c:v>1.5378398481999999E-2</c:v>
                </c:pt>
                <c:pt idx="6">
                  <c:v>1.3618501E-2</c:v>
                </c:pt>
                <c:pt idx="7">
                  <c:v>1.8944470657000004E-2</c:v>
                </c:pt>
                <c:pt idx="8">
                  <c:v>2.0074435849E-2</c:v>
                </c:pt>
                <c:pt idx="9">
                  <c:v>2.0811055688000006E-2</c:v>
                </c:pt>
                <c:pt idx="10">
                  <c:v>2.3258503702000007E-2</c:v>
                </c:pt>
                <c:pt idx="11">
                  <c:v>1.4937032385999999E-2</c:v>
                </c:pt>
                <c:pt idx="12">
                  <c:v>1.9300965664999999E-2</c:v>
                </c:pt>
                <c:pt idx="13">
                  <c:v>2.5686234000000002E-2</c:v>
                </c:pt>
                <c:pt idx="14">
                  <c:v>1.6832230167000004E-2</c:v>
                </c:pt>
                <c:pt idx="15">
                  <c:v>2.0052989999999996E-2</c:v>
                </c:pt>
                <c:pt idx="16">
                  <c:v>2.1113452677000002E-2</c:v>
                </c:pt>
                <c:pt idx="17">
                  <c:v>2.2736006810999996E-2</c:v>
                </c:pt>
                <c:pt idx="18">
                  <c:v>2.5710887078000004E-2</c:v>
                </c:pt>
                <c:pt idx="19">
                  <c:v>2.2378157214000001E-2</c:v>
                </c:pt>
                <c:pt idx="20">
                  <c:v>1.9611594382000001E-2</c:v>
                </c:pt>
                <c:pt idx="21">
                  <c:v>2.0725801561000009E-2</c:v>
                </c:pt>
                <c:pt idx="22">
                  <c:v>2.1804517566999998E-2</c:v>
                </c:pt>
                <c:pt idx="23">
                  <c:v>2.222826677400001E-2</c:v>
                </c:pt>
                <c:pt idx="24">
                  <c:v>1.9628095498999999E-2</c:v>
                </c:pt>
                <c:pt idx="25">
                  <c:v>1.9273446999999996E-2</c:v>
                </c:pt>
                <c:pt idx="26">
                  <c:v>2.7296517929000012E-2</c:v>
                </c:pt>
                <c:pt idx="27">
                  <c:v>1.8370601346E-2</c:v>
                </c:pt>
                <c:pt idx="28">
                  <c:v>1.6364763586000003E-2</c:v>
                </c:pt>
                <c:pt idx="29">
                  <c:v>1.7925197180999997E-2</c:v>
                </c:pt>
                <c:pt idx="30">
                  <c:v>1.2243576524000002E-2</c:v>
                </c:pt>
                <c:pt idx="31">
                  <c:v>1.4075312101000001E-2</c:v>
                </c:pt>
                <c:pt idx="32">
                  <c:v>8.3381469999999989E-3</c:v>
                </c:pt>
                <c:pt idx="33">
                  <c:v>9.9277610460000009E-3</c:v>
                </c:pt>
                <c:pt idx="34">
                  <c:v>5.9934999999999988E-3</c:v>
                </c:pt>
                <c:pt idx="35">
                  <c:v>6.8511066029999989E-3</c:v>
                </c:pt>
                <c:pt idx="36">
                  <c:v>4.3838000000000002E-3</c:v>
                </c:pt>
              </c:numCache>
            </c:numRef>
          </c:val>
          <c:extLst>
            <c:ext xmlns:c16="http://schemas.microsoft.com/office/drawing/2014/chart" uri="{C3380CC4-5D6E-409C-BE32-E72D297353CC}">
              <c16:uniqueId val="{00000000-3056-4F0A-A962-BD8A043272CD}"/>
            </c:ext>
          </c:extLst>
        </c:ser>
        <c:ser>
          <c:idx val="1"/>
          <c:order val="1"/>
          <c:tx>
            <c:strRef>
              <c:f>'CVC x Size'!$Q$48</c:f>
              <c:strCache>
                <c:ptCount val="1"/>
                <c:pt idx="0">
                  <c:v>$1M-$5M</c:v>
                </c:pt>
              </c:strCache>
            </c:strRef>
          </c:tx>
          <c:spPr>
            <a:solidFill>
              <a:schemeClr val="accent2"/>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Size'!$V$48:$BF$48</c:f>
              <c:numCache>
                <c:formatCode>"$"#,##0.0</c:formatCode>
                <c:ptCount val="37"/>
                <c:pt idx="0">
                  <c:v>0.33138902654299995</c:v>
                </c:pt>
                <c:pt idx="1">
                  <c:v>0.3203553461480001</c:v>
                </c:pt>
                <c:pt idx="2">
                  <c:v>0.3041473645490001</c:v>
                </c:pt>
                <c:pt idx="3">
                  <c:v>0.31456225973599988</c:v>
                </c:pt>
                <c:pt idx="4">
                  <c:v>0.38134939337700013</c:v>
                </c:pt>
                <c:pt idx="5">
                  <c:v>0.26907319299999999</c:v>
                </c:pt>
                <c:pt idx="6">
                  <c:v>0.30746553242099994</c:v>
                </c:pt>
                <c:pt idx="7">
                  <c:v>0.29594092401700006</c:v>
                </c:pt>
                <c:pt idx="8">
                  <c:v>0.38903518608799997</c:v>
                </c:pt>
                <c:pt idx="9">
                  <c:v>0.33400024599999995</c:v>
                </c:pt>
                <c:pt idx="10">
                  <c:v>0.37382506309400004</c:v>
                </c:pt>
                <c:pt idx="11">
                  <c:v>0.31604492720600003</c:v>
                </c:pt>
                <c:pt idx="12">
                  <c:v>0.35392095777800009</c:v>
                </c:pt>
                <c:pt idx="13">
                  <c:v>0.42313949541299994</c:v>
                </c:pt>
                <c:pt idx="14">
                  <c:v>0.41365048590100001</c:v>
                </c:pt>
                <c:pt idx="15">
                  <c:v>0.3679949428560001</c:v>
                </c:pt>
                <c:pt idx="16">
                  <c:v>0.44763611775599993</c:v>
                </c:pt>
                <c:pt idx="17">
                  <c:v>0.46911155465899995</c:v>
                </c:pt>
                <c:pt idx="18">
                  <c:v>0.35048157806500002</c:v>
                </c:pt>
                <c:pt idx="19">
                  <c:v>0.38973540895499992</c:v>
                </c:pt>
                <c:pt idx="20">
                  <c:v>0.44310100788000001</c:v>
                </c:pt>
                <c:pt idx="21">
                  <c:v>0.38385195449400011</c:v>
                </c:pt>
                <c:pt idx="22">
                  <c:v>0.36004746476199995</c:v>
                </c:pt>
                <c:pt idx="23">
                  <c:v>0.485933543977</c:v>
                </c:pt>
                <c:pt idx="24">
                  <c:v>0.55649400336500021</c:v>
                </c:pt>
                <c:pt idx="25">
                  <c:v>0.64325905059099986</c:v>
                </c:pt>
                <c:pt idx="26">
                  <c:v>0.63702304903800033</c:v>
                </c:pt>
                <c:pt idx="27">
                  <c:v>0.71069730218600013</c:v>
                </c:pt>
                <c:pt idx="28">
                  <c:v>0.63436805760699999</c:v>
                </c:pt>
                <c:pt idx="29">
                  <c:v>0.62475235184099998</c:v>
                </c:pt>
                <c:pt idx="30">
                  <c:v>0.53229977088100011</c:v>
                </c:pt>
                <c:pt idx="31">
                  <c:v>0.45569193154299992</c:v>
                </c:pt>
                <c:pt idx="32">
                  <c:v>0.42057123600000018</c:v>
                </c:pt>
                <c:pt idx="33">
                  <c:v>0.4596796680000001</c:v>
                </c:pt>
                <c:pt idx="34">
                  <c:v>0.31345039300000016</c:v>
                </c:pt>
                <c:pt idx="35">
                  <c:v>0.28564976575799994</c:v>
                </c:pt>
                <c:pt idx="36">
                  <c:v>0.2482817689999999</c:v>
                </c:pt>
              </c:numCache>
            </c:numRef>
          </c:val>
          <c:extLst>
            <c:ext xmlns:c16="http://schemas.microsoft.com/office/drawing/2014/chart" uri="{C3380CC4-5D6E-409C-BE32-E72D297353CC}">
              <c16:uniqueId val="{00000001-3056-4F0A-A962-BD8A043272CD}"/>
            </c:ext>
          </c:extLst>
        </c:ser>
        <c:ser>
          <c:idx val="2"/>
          <c:order val="2"/>
          <c:tx>
            <c:strRef>
              <c:f>'CVC x Size'!$Q$49</c:f>
              <c:strCache>
                <c:ptCount val="1"/>
                <c:pt idx="0">
                  <c:v>$5M-$10M</c:v>
                </c:pt>
              </c:strCache>
            </c:strRef>
          </c:tx>
          <c:spPr>
            <a:solidFill>
              <a:schemeClr val="accent3"/>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Size'!$V$49:$BF$49</c:f>
              <c:numCache>
                <c:formatCode>"$"#,##0.0</c:formatCode>
                <c:ptCount val="37"/>
                <c:pt idx="0">
                  <c:v>0.53424243870900001</c:v>
                </c:pt>
                <c:pt idx="1">
                  <c:v>0.41508910099999996</c:v>
                </c:pt>
                <c:pt idx="2">
                  <c:v>0.41288843193899999</c:v>
                </c:pt>
                <c:pt idx="3">
                  <c:v>0.37524011499999993</c:v>
                </c:pt>
                <c:pt idx="4">
                  <c:v>0.44641608500000007</c:v>
                </c:pt>
                <c:pt idx="5">
                  <c:v>0.52338387363099992</c:v>
                </c:pt>
                <c:pt idx="6">
                  <c:v>0.61801927734800011</c:v>
                </c:pt>
                <c:pt idx="7">
                  <c:v>0.49423331726300007</c:v>
                </c:pt>
                <c:pt idx="8">
                  <c:v>0.49878171099999991</c:v>
                </c:pt>
                <c:pt idx="9">
                  <c:v>0.61913163000000004</c:v>
                </c:pt>
                <c:pt idx="10">
                  <c:v>0.51172916000000002</c:v>
                </c:pt>
                <c:pt idx="11">
                  <c:v>0.58115684137699986</c:v>
                </c:pt>
                <c:pt idx="12">
                  <c:v>0.61615434781900025</c:v>
                </c:pt>
                <c:pt idx="13">
                  <c:v>0.78912532733099972</c:v>
                </c:pt>
                <c:pt idx="14">
                  <c:v>0.78254608982900031</c:v>
                </c:pt>
                <c:pt idx="15">
                  <c:v>0.71915147737100005</c:v>
                </c:pt>
                <c:pt idx="16">
                  <c:v>0.61483266418500004</c:v>
                </c:pt>
                <c:pt idx="17">
                  <c:v>0.68641287000400031</c:v>
                </c:pt>
                <c:pt idx="18">
                  <c:v>0.69765803300000007</c:v>
                </c:pt>
                <c:pt idx="19">
                  <c:v>0.52678754684200002</c:v>
                </c:pt>
                <c:pt idx="20">
                  <c:v>0.67711773646000006</c:v>
                </c:pt>
                <c:pt idx="21">
                  <c:v>0.70957623191500008</c:v>
                </c:pt>
                <c:pt idx="22">
                  <c:v>0.62750839457900009</c:v>
                </c:pt>
                <c:pt idx="23">
                  <c:v>0.64412864838600037</c:v>
                </c:pt>
                <c:pt idx="24">
                  <c:v>0.7778574750699998</c:v>
                </c:pt>
                <c:pt idx="25">
                  <c:v>1.0054702400000006</c:v>
                </c:pt>
                <c:pt idx="26">
                  <c:v>0.92249099681900015</c:v>
                </c:pt>
                <c:pt idx="27">
                  <c:v>0.94666914600000041</c:v>
                </c:pt>
                <c:pt idx="28">
                  <c:v>1.2003441105670005</c:v>
                </c:pt>
                <c:pt idx="29">
                  <c:v>1.2255867269999996</c:v>
                </c:pt>
                <c:pt idx="30">
                  <c:v>1.0393203226160004</c:v>
                </c:pt>
                <c:pt idx="31">
                  <c:v>0.82840646421200037</c:v>
                </c:pt>
                <c:pt idx="32">
                  <c:v>0.87859177500000007</c:v>
                </c:pt>
                <c:pt idx="33">
                  <c:v>0.67563675448200022</c:v>
                </c:pt>
                <c:pt idx="34">
                  <c:v>0.69278326199999996</c:v>
                </c:pt>
                <c:pt idx="35">
                  <c:v>0.57897068554399989</c:v>
                </c:pt>
                <c:pt idx="36">
                  <c:v>0.4901779200000001</c:v>
                </c:pt>
              </c:numCache>
            </c:numRef>
          </c:val>
          <c:extLst>
            <c:ext xmlns:c16="http://schemas.microsoft.com/office/drawing/2014/chart" uri="{C3380CC4-5D6E-409C-BE32-E72D297353CC}">
              <c16:uniqueId val="{00000002-3056-4F0A-A962-BD8A043272CD}"/>
            </c:ext>
          </c:extLst>
        </c:ser>
        <c:ser>
          <c:idx val="3"/>
          <c:order val="3"/>
          <c:tx>
            <c:strRef>
              <c:f>'CVC x Size'!$Q$50</c:f>
              <c:strCache>
                <c:ptCount val="1"/>
                <c:pt idx="0">
                  <c:v>$10M-$25M</c:v>
                </c:pt>
              </c:strCache>
            </c:strRef>
          </c:tx>
          <c:spPr>
            <a:solidFill>
              <a:schemeClr val="accent4"/>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Size'!$V$50:$BF$50</c:f>
              <c:numCache>
                <c:formatCode>"$"#,##0.0</c:formatCode>
                <c:ptCount val="37"/>
                <c:pt idx="0">
                  <c:v>1.6305657607000008</c:v>
                </c:pt>
                <c:pt idx="1">
                  <c:v>1.5672930309999999</c:v>
                </c:pt>
                <c:pt idx="2">
                  <c:v>1.5760848741400002</c:v>
                </c:pt>
                <c:pt idx="3">
                  <c:v>1.2079277653000002</c:v>
                </c:pt>
                <c:pt idx="4">
                  <c:v>1.6207313770000003</c:v>
                </c:pt>
                <c:pt idx="5">
                  <c:v>1.8227711689499997</c:v>
                </c:pt>
                <c:pt idx="6">
                  <c:v>1.2025484478600004</c:v>
                </c:pt>
                <c:pt idx="7">
                  <c:v>1.4524500400000002</c:v>
                </c:pt>
                <c:pt idx="8">
                  <c:v>1.76294237242</c:v>
                </c:pt>
                <c:pt idx="9">
                  <c:v>1.9895141340000011</c:v>
                </c:pt>
                <c:pt idx="10">
                  <c:v>1.4892350323099999</c:v>
                </c:pt>
                <c:pt idx="11">
                  <c:v>1.5943957720000006</c:v>
                </c:pt>
                <c:pt idx="12">
                  <c:v>1.7444012769999999</c:v>
                </c:pt>
                <c:pt idx="13">
                  <c:v>1.7919888390000001</c:v>
                </c:pt>
                <c:pt idx="14">
                  <c:v>2.0898872000000002</c:v>
                </c:pt>
                <c:pt idx="15">
                  <c:v>1.7433203537599993</c:v>
                </c:pt>
                <c:pt idx="16">
                  <c:v>2.23061071925</c:v>
                </c:pt>
                <c:pt idx="17">
                  <c:v>2.3261463970200005</c:v>
                </c:pt>
                <c:pt idx="18">
                  <c:v>2.0777928223600002</c:v>
                </c:pt>
                <c:pt idx="19">
                  <c:v>2.2441038669999993</c:v>
                </c:pt>
                <c:pt idx="20">
                  <c:v>2.103353652</c:v>
                </c:pt>
                <c:pt idx="21">
                  <c:v>1.6233705223099997</c:v>
                </c:pt>
                <c:pt idx="22">
                  <c:v>2.1005214190000001</c:v>
                </c:pt>
                <c:pt idx="23">
                  <c:v>2.1388945927599998</c:v>
                </c:pt>
                <c:pt idx="24">
                  <c:v>2.7297841683300006</c:v>
                </c:pt>
                <c:pt idx="25">
                  <c:v>3.3388165660000002</c:v>
                </c:pt>
                <c:pt idx="26">
                  <c:v>2.9752946769799999</c:v>
                </c:pt>
                <c:pt idx="27">
                  <c:v>2.9207570843999977</c:v>
                </c:pt>
                <c:pt idx="28">
                  <c:v>2.9111225847399989</c:v>
                </c:pt>
                <c:pt idx="29">
                  <c:v>3.273339629110001</c:v>
                </c:pt>
                <c:pt idx="30">
                  <c:v>2.9948639341200001</c:v>
                </c:pt>
                <c:pt idx="31">
                  <c:v>1.9960957330000002</c:v>
                </c:pt>
                <c:pt idx="32">
                  <c:v>2.1626126325099992</c:v>
                </c:pt>
                <c:pt idx="33">
                  <c:v>2.2437772624199992</c:v>
                </c:pt>
                <c:pt idx="34">
                  <c:v>1.9624056800000007</c:v>
                </c:pt>
                <c:pt idx="35">
                  <c:v>1.7525963159999998</c:v>
                </c:pt>
                <c:pt idx="36">
                  <c:v>1.3117920379999997</c:v>
                </c:pt>
              </c:numCache>
            </c:numRef>
          </c:val>
          <c:extLst>
            <c:ext xmlns:c16="http://schemas.microsoft.com/office/drawing/2014/chart" uri="{C3380CC4-5D6E-409C-BE32-E72D297353CC}">
              <c16:uniqueId val="{00000003-3056-4F0A-A962-BD8A043272CD}"/>
            </c:ext>
          </c:extLst>
        </c:ser>
        <c:ser>
          <c:idx val="4"/>
          <c:order val="4"/>
          <c:tx>
            <c:strRef>
              <c:f>'CVC x Size'!$Q$51</c:f>
              <c:strCache>
                <c:ptCount val="1"/>
                <c:pt idx="0">
                  <c:v>$25M-$50M</c:v>
                </c:pt>
              </c:strCache>
            </c:strRef>
          </c:tx>
          <c:spPr>
            <a:solidFill>
              <a:schemeClr val="accent5"/>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Size'!$V$51:$BF$51</c:f>
              <c:numCache>
                <c:formatCode>"$"#,##0.0</c:formatCode>
                <c:ptCount val="37"/>
                <c:pt idx="0">
                  <c:v>1.7936874729999996</c:v>
                </c:pt>
                <c:pt idx="1">
                  <c:v>1.8172228533699997</c:v>
                </c:pt>
                <c:pt idx="2">
                  <c:v>2.0231036889999996</c:v>
                </c:pt>
                <c:pt idx="3">
                  <c:v>1.8538093400000002</c:v>
                </c:pt>
                <c:pt idx="4">
                  <c:v>2.0219192119999998</c:v>
                </c:pt>
                <c:pt idx="5">
                  <c:v>1.704433477</c:v>
                </c:pt>
                <c:pt idx="6">
                  <c:v>1.5843162880000001</c:v>
                </c:pt>
                <c:pt idx="7">
                  <c:v>1.7119753937100004</c:v>
                </c:pt>
                <c:pt idx="8">
                  <c:v>1.4978585021600004</c:v>
                </c:pt>
                <c:pt idx="9">
                  <c:v>2.0632631445400005</c:v>
                </c:pt>
                <c:pt idx="10">
                  <c:v>2.1848169557299997</c:v>
                </c:pt>
                <c:pt idx="11">
                  <c:v>1.9301958547499996</c:v>
                </c:pt>
                <c:pt idx="12">
                  <c:v>2.0940719269499999</c:v>
                </c:pt>
                <c:pt idx="13">
                  <c:v>2.2495589149999997</c:v>
                </c:pt>
                <c:pt idx="14">
                  <c:v>2.3081506899999993</c:v>
                </c:pt>
                <c:pt idx="15">
                  <c:v>1.9977331450000004</c:v>
                </c:pt>
                <c:pt idx="16">
                  <c:v>2.8253006759999995</c:v>
                </c:pt>
                <c:pt idx="17">
                  <c:v>3.0308452870000009</c:v>
                </c:pt>
                <c:pt idx="18">
                  <c:v>2.9153570929999999</c:v>
                </c:pt>
                <c:pt idx="19">
                  <c:v>2.1577156569999998</c:v>
                </c:pt>
                <c:pt idx="20">
                  <c:v>2.9815154459999991</c:v>
                </c:pt>
                <c:pt idx="21">
                  <c:v>2.4061170756200001</c:v>
                </c:pt>
                <c:pt idx="22">
                  <c:v>2.9618150344400007</c:v>
                </c:pt>
                <c:pt idx="23">
                  <c:v>2.5244075586199997</c:v>
                </c:pt>
                <c:pt idx="24">
                  <c:v>3.508438527720001</c:v>
                </c:pt>
                <c:pt idx="25">
                  <c:v>3.9171378049999994</c:v>
                </c:pt>
                <c:pt idx="26">
                  <c:v>5.0972847786899997</c:v>
                </c:pt>
                <c:pt idx="27">
                  <c:v>4.411261753999999</c:v>
                </c:pt>
                <c:pt idx="28">
                  <c:v>5.0353545868500014</c:v>
                </c:pt>
                <c:pt idx="29">
                  <c:v>4.009070264</c:v>
                </c:pt>
                <c:pt idx="30">
                  <c:v>3.26182129742</c:v>
                </c:pt>
                <c:pt idx="31">
                  <c:v>2.3390432900000002</c:v>
                </c:pt>
                <c:pt idx="32">
                  <c:v>2.9627432349999996</c:v>
                </c:pt>
                <c:pt idx="33">
                  <c:v>2.2458454890000001</c:v>
                </c:pt>
                <c:pt idx="34">
                  <c:v>2.2374725180000001</c:v>
                </c:pt>
                <c:pt idx="35">
                  <c:v>2.1215203727099992</c:v>
                </c:pt>
                <c:pt idx="36">
                  <c:v>1.7377266530000006</c:v>
                </c:pt>
              </c:numCache>
            </c:numRef>
          </c:val>
          <c:extLst>
            <c:ext xmlns:c16="http://schemas.microsoft.com/office/drawing/2014/chart" uri="{C3380CC4-5D6E-409C-BE32-E72D297353CC}">
              <c16:uniqueId val="{00000004-3056-4F0A-A962-BD8A043272CD}"/>
            </c:ext>
          </c:extLst>
        </c:ser>
        <c:ser>
          <c:idx val="5"/>
          <c:order val="5"/>
          <c:tx>
            <c:strRef>
              <c:f>'CVC x Size'!$Q$52</c:f>
              <c:strCache>
                <c:ptCount val="1"/>
                <c:pt idx="0">
                  <c:v>$50M+</c:v>
                </c:pt>
              </c:strCache>
            </c:strRef>
          </c:tx>
          <c:spPr>
            <a:solidFill>
              <a:schemeClr val="accent6"/>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Size'!$V$52:$BF$52</c:f>
              <c:numCache>
                <c:formatCode>"$"#,##0.0</c:formatCode>
                <c:ptCount val="37"/>
                <c:pt idx="0">
                  <c:v>5.7335655929999998</c:v>
                </c:pt>
                <c:pt idx="1">
                  <c:v>5.5906581920000002</c:v>
                </c:pt>
                <c:pt idx="2">
                  <c:v>7.5717053539999988</c:v>
                </c:pt>
                <c:pt idx="3">
                  <c:v>5.1606994910000008</c:v>
                </c:pt>
                <c:pt idx="4">
                  <c:v>5.4508377829999999</c:v>
                </c:pt>
                <c:pt idx="5">
                  <c:v>10.89144421386</c:v>
                </c:pt>
                <c:pt idx="6">
                  <c:v>4.3569796389999995</c:v>
                </c:pt>
                <c:pt idx="7">
                  <c:v>2.9871900540000005</c:v>
                </c:pt>
                <c:pt idx="8">
                  <c:v>3.5854593270000006</c:v>
                </c:pt>
                <c:pt idx="9">
                  <c:v>4.8422415049999987</c:v>
                </c:pt>
                <c:pt idx="10">
                  <c:v>6.0736439849999995</c:v>
                </c:pt>
                <c:pt idx="11">
                  <c:v>5.8915373977400005</c:v>
                </c:pt>
                <c:pt idx="12">
                  <c:v>8.3920070110000005</c:v>
                </c:pt>
                <c:pt idx="13">
                  <c:v>11.310192709000003</c:v>
                </c:pt>
                <c:pt idx="14">
                  <c:v>11.772735405000001</c:v>
                </c:pt>
                <c:pt idx="15">
                  <c:v>20.931918156999991</c:v>
                </c:pt>
                <c:pt idx="16">
                  <c:v>11.425936512790004</c:v>
                </c:pt>
                <c:pt idx="17">
                  <c:v>12.235066849000001</c:v>
                </c:pt>
                <c:pt idx="18">
                  <c:v>9.4463215793099966</c:v>
                </c:pt>
                <c:pt idx="19">
                  <c:v>8.5154079966200005</c:v>
                </c:pt>
                <c:pt idx="20">
                  <c:v>13.825184134999997</c:v>
                </c:pt>
                <c:pt idx="21">
                  <c:v>14.770671589050002</c:v>
                </c:pt>
                <c:pt idx="22">
                  <c:v>21.186387259000004</c:v>
                </c:pt>
                <c:pt idx="23">
                  <c:v>16.497731667790006</c:v>
                </c:pt>
                <c:pt idx="24">
                  <c:v>33.87549858700001</c:v>
                </c:pt>
                <c:pt idx="25">
                  <c:v>33.663438502400005</c:v>
                </c:pt>
                <c:pt idx="26">
                  <c:v>32.879638554000003</c:v>
                </c:pt>
                <c:pt idx="27">
                  <c:v>39.488095430989986</c:v>
                </c:pt>
                <c:pt idx="28">
                  <c:v>28.248714587200002</c:v>
                </c:pt>
                <c:pt idx="29">
                  <c:v>29.684447184999996</c:v>
                </c:pt>
                <c:pt idx="30">
                  <c:v>13.302958892709999</c:v>
                </c:pt>
                <c:pt idx="31">
                  <c:v>13.5239498623</c:v>
                </c:pt>
                <c:pt idx="32">
                  <c:v>26.615100650999999</c:v>
                </c:pt>
                <c:pt idx="33">
                  <c:v>11.075839502000003</c:v>
                </c:pt>
                <c:pt idx="34">
                  <c:v>13.575969516790003</c:v>
                </c:pt>
                <c:pt idx="35">
                  <c:v>11.769164281</c:v>
                </c:pt>
                <c:pt idx="36">
                  <c:v>15.731089203120002</c:v>
                </c:pt>
              </c:numCache>
            </c:numRef>
          </c:val>
          <c:extLst>
            <c:ext xmlns:c16="http://schemas.microsoft.com/office/drawing/2014/chart" uri="{C3380CC4-5D6E-409C-BE32-E72D297353CC}">
              <c16:uniqueId val="{00000005-3056-4F0A-A962-BD8A043272C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NTI!$B$8</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NTI!$C$8:$M$8</c:f>
              <c:numCache>
                <c:formatCode>"$"#,##0.0</c:formatCode>
                <c:ptCount val="11"/>
                <c:pt idx="0">
                  <c:v>49.341950622031995</c:v>
                </c:pt>
                <c:pt idx="1">
                  <c:v>61.895937248123026</c:v>
                </c:pt>
                <c:pt idx="2">
                  <c:v>59.429676919277036</c:v>
                </c:pt>
                <c:pt idx="3">
                  <c:v>61.726570506227027</c:v>
                </c:pt>
                <c:pt idx="4">
                  <c:v>111.06601872470092</c:v>
                </c:pt>
                <c:pt idx="5">
                  <c:v>113.30395349155492</c:v>
                </c:pt>
                <c:pt idx="6">
                  <c:v>135.97558604216496</c:v>
                </c:pt>
                <c:pt idx="7">
                  <c:v>286.40891478819896</c:v>
                </c:pt>
                <c:pt idx="8">
                  <c:v>185.18017415480691</c:v>
                </c:pt>
                <c:pt idx="9" formatCode="&quot;$&quot;#,##0.00">
                  <c:v>118.61491201814798</c:v>
                </c:pt>
                <c:pt idx="10" formatCode="&quot;$&quot;#,##0.00">
                  <c:v>26.134343081120001</c:v>
                </c:pt>
              </c:numCache>
            </c:numRef>
          </c:val>
          <c:extLst>
            <c:ext xmlns:c16="http://schemas.microsoft.com/office/drawing/2014/chart" uri="{C3380CC4-5D6E-409C-BE32-E72D297353CC}">
              <c16:uniqueId val="{00000000-3E83-4CF6-9BC4-6EBD52B0BF6D}"/>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3E83-4CF6-9BC4-6EBD52B0BF6D}"/>
              </c:ext>
            </c:extLst>
          </c:dPt>
          <c:dPt>
            <c:idx val="2"/>
            <c:bubble3D val="0"/>
            <c:extLst>
              <c:ext xmlns:c16="http://schemas.microsoft.com/office/drawing/2014/chart" uri="{C3380CC4-5D6E-409C-BE32-E72D297353CC}">
                <c16:uniqueId val="{00000002-3E83-4CF6-9BC4-6EBD52B0BF6D}"/>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3E83-4CF6-9BC4-6EBD52B0BF6D}"/>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3E83-4CF6-9BC4-6EBD52B0BF6D}"/>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3E83-4CF6-9BC4-6EBD52B0BF6D}"/>
              </c:ext>
            </c:extLst>
          </c:dPt>
          <c:dPt>
            <c:idx val="8"/>
            <c:bubble3D val="0"/>
            <c:extLst>
              <c:ext xmlns:c16="http://schemas.microsoft.com/office/drawing/2014/chart" uri="{C3380CC4-5D6E-409C-BE32-E72D297353CC}">
                <c16:uniqueId val="{00000009-3E83-4CF6-9BC4-6EBD52B0BF6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3E83-4CF6-9BC4-6EBD52B0BF6D}"/>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3E83-4CF6-9BC4-6EBD52B0BF6D}"/>
              </c:ext>
            </c:extLst>
          </c:dPt>
          <c:dPt>
            <c:idx val="11"/>
            <c:bubble3D val="0"/>
            <c:extLst>
              <c:ext xmlns:c16="http://schemas.microsoft.com/office/drawing/2014/chart" uri="{C3380CC4-5D6E-409C-BE32-E72D297353CC}">
                <c16:uniqueId val="{0000000E-3E83-4CF6-9BC4-6EBD52B0BF6D}"/>
              </c:ext>
            </c:extLst>
          </c:dPt>
          <c:dPt>
            <c:idx val="15"/>
            <c:bubble3D val="0"/>
            <c:extLst>
              <c:ext xmlns:c16="http://schemas.microsoft.com/office/drawing/2014/chart" uri="{C3380CC4-5D6E-409C-BE32-E72D297353CC}">
                <c16:uniqueId val="{0000000F-3E83-4CF6-9BC4-6EBD52B0BF6D}"/>
              </c:ext>
            </c:extLst>
          </c:dPt>
          <c:dLbls>
            <c:dLbl>
              <c:idx val="10"/>
              <c:layout>
                <c:manualLayout>
                  <c:x val="-4.4380040322580645E-2"/>
                  <c:y val="-3.8908714887987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E83-4CF6-9BC4-6EBD52B0BF6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NTI!$C$9:$M$9</c:f>
              <c:numCache>
                <c:formatCode>#,##0</c:formatCode>
                <c:ptCount val="11"/>
                <c:pt idx="0">
                  <c:v>3067</c:v>
                </c:pt>
                <c:pt idx="1">
                  <c:v>3331</c:v>
                </c:pt>
                <c:pt idx="2">
                  <c:v>3220</c:v>
                </c:pt>
                <c:pt idx="3">
                  <c:v>3557</c:v>
                </c:pt>
                <c:pt idx="4">
                  <c:v>4148</c:v>
                </c:pt>
                <c:pt idx="5">
                  <c:v>4531</c:v>
                </c:pt>
                <c:pt idx="6">
                  <c:v>4823</c:v>
                </c:pt>
                <c:pt idx="7">
                  <c:v>7407</c:v>
                </c:pt>
                <c:pt idx="8">
                  <c:v>6549</c:v>
                </c:pt>
                <c:pt idx="9">
                  <c:v>4430</c:v>
                </c:pt>
                <c:pt idx="10">
                  <c:v>767</c:v>
                </c:pt>
              </c:numCache>
            </c:numRef>
          </c:val>
          <c:smooth val="0"/>
          <c:extLst>
            <c:ext xmlns:c16="http://schemas.microsoft.com/office/drawing/2014/chart" uri="{C3380CC4-5D6E-409C-BE32-E72D297353CC}">
              <c16:uniqueId val="{00000010-3E83-4CF6-9BC4-6EBD52B0BF6D}"/>
            </c:ext>
          </c:extLst>
        </c:ser>
        <c:ser>
          <c:idx val="2"/>
          <c:order val="2"/>
          <c:tx>
            <c:strRef>
              <c:f>NTI!$B$10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3E83-4CF6-9BC4-6EBD52B0BF6D}"/>
              </c:ext>
            </c:extLst>
          </c:dPt>
          <c:dPt>
            <c:idx val="1"/>
            <c:marker>
              <c:symbol val="none"/>
            </c:marker>
            <c:bubble3D val="0"/>
            <c:extLst>
              <c:ext xmlns:c16="http://schemas.microsoft.com/office/drawing/2014/chart" uri="{C3380CC4-5D6E-409C-BE32-E72D297353CC}">
                <c16:uniqueId val="{00000012-3E83-4CF6-9BC4-6EBD52B0BF6D}"/>
              </c:ext>
            </c:extLst>
          </c:dPt>
          <c:dPt>
            <c:idx val="2"/>
            <c:marker>
              <c:symbol val="none"/>
            </c:marker>
            <c:bubble3D val="0"/>
            <c:extLst>
              <c:ext xmlns:c16="http://schemas.microsoft.com/office/drawing/2014/chart" uri="{C3380CC4-5D6E-409C-BE32-E72D297353CC}">
                <c16:uniqueId val="{00000013-3E83-4CF6-9BC4-6EBD52B0BF6D}"/>
              </c:ext>
            </c:extLst>
          </c:dPt>
          <c:dPt>
            <c:idx val="3"/>
            <c:marker>
              <c:symbol val="none"/>
            </c:marker>
            <c:bubble3D val="0"/>
            <c:extLst>
              <c:ext xmlns:c16="http://schemas.microsoft.com/office/drawing/2014/chart" uri="{C3380CC4-5D6E-409C-BE32-E72D297353CC}">
                <c16:uniqueId val="{00000014-3E83-4CF6-9BC4-6EBD52B0BF6D}"/>
              </c:ext>
            </c:extLst>
          </c:dPt>
          <c:dPt>
            <c:idx val="4"/>
            <c:marker>
              <c:symbol val="none"/>
            </c:marker>
            <c:bubble3D val="0"/>
            <c:extLst>
              <c:ext xmlns:c16="http://schemas.microsoft.com/office/drawing/2014/chart" uri="{C3380CC4-5D6E-409C-BE32-E72D297353CC}">
                <c16:uniqueId val="{00000015-3E83-4CF6-9BC4-6EBD52B0BF6D}"/>
              </c:ext>
            </c:extLst>
          </c:dPt>
          <c:dPt>
            <c:idx val="5"/>
            <c:marker>
              <c:symbol val="none"/>
            </c:marker>
            <c:bubble3D val="0"/>
            <c:extLst>
              <c:ext xmlns:c16="http://schemas.microsoft.com/office/drawing/2014/chart" uri="{C3380CC4-5D6E-409C-BE32-E72D297353CC}">
                <c16:uniqueId val="{00000016-3E83-4CF6-9BC4-6EBD52B0BF6D}"/>
              </c:ext>
            </c:extLst>
          </c:dPt>
          <c:dPt>
            <c:idx val="6"/>
            <c:marker>
              <c:symbol val="none"/>
            </c:marker>
            <c:bubble3D val="0"/>
            <c:extLst>
              <c:ext xmlns:c16="http://schemas.microsoft.com/office/drawing/2014/chart" uri="{C3380CC4-5D6E-409C-BE32-E72D297353CC}">
                <c16:uniqueId val="{00000017-3E83-4CF6-9BC4-6EBD52B0BF6D}"/>
              </c:ext>
            </c:extLst>
          </c:dPt>
          <c:dPt>
            <c:idx val="7"/>
            <c:marker>
              <c:symbol val="none"/>
            </c:marker>
            <c:bubble3D val="0"/>
            <c:extLst>
              <c:ext xmlns:c16="http://schemas.microsoft.com/office/drawing/2014/chart" uri="{C3380CC4-5D6E-409C-BE32-E72D297353CC}">
                <c16:uniqueId val="{00000018-3E83-4CF6-9BC4-6EBD52B0BF6D}"/>
              </c:ext>
            </c:extLst>
          </c:dPt>
          <c:dPt>
            <c:idx val="8"/>
            <c:marker>
              <c:symbol val="none"/>
            </c:marker>
            <c:bubble3D val="0"/>
            <c:extLst>
              <c:ext xmlns:c16="http://schemas.microsoft.com/office/drawing/2014/chart" uri="{C3380CC4-5D6E-409C-BE32-E72D297353CC}">
                <c16:uniqueId val="{00000019-3E83-4CF6-9BC4-6EBD52B0BF6D}"/>
              </c:ext>
            </c:extLst>
          </c:dPt>
          <c:dPt>
            <c:idx val="9"/>
            <c:marker>
              <c:symbol val="circle"/>
              <c:size val="5"/>
            </c:marker>
            <c:bubble3D val="0"/>
            <c:extLst>
              <c:ext xmlns:c16="http://schemas.microsoft.com/office/drawing/2014/chart" uri="{C3380CC4-5D6E-409C-BE32-E72D297353CC}">
                <c16:uniqueId val="{0000001A-3E83-4CF6-9BC4-6EBD52B0BF6D}"/>
              </c:ext>
            </c:extLst>
          </c:dPt>
          <c:dPt>
            <c:idx val="10"/>
            <c:marker>
              <c:symbol val="circle"/>
              <c:size val="6"/>
            </c:marker>
            <c:bubble3D val="0"/>
            <c:extLst>
              <c:ext xmlns:c16="http://schemas.microsoft.com/office/drawing/2014/chart" uri="{C3380CC4-5D6E-409C-BE32-E72D297353CC}">
                <c16:uniqueId val="{0000001B-3E83-4CF6-9BC4-6EBD52B0BF6D}"/>
              </c:ext>
            </c:extLst>
          </c:dPt>
          <c:dPt>
            <c:idx val="11"/>
            <c:bubble3D val="0"/>
            <c:extLst>
              <c:ext xmlns:c16="http://schemas.microsoft.com/office/drawing/2014/chart" uri="{C3380CC4-5D6E-409C-BE32-E72D297353CC}">
                <c16:uniqueId val="{0000001C-3E83-4CF6-9BC4-6EBD52B0BF6D}"/>
              </c:ext>
            </c:extLst>
          </c:dPt>
          <c:dLbls>
            <c:dLbl>
              <c:idx val="0"/>
              <c:delete val="1"/>
              <c:extLst>
                <c:ext xmlns:c15="http://schemas.microsoft.com/office/drawing/2012/chart" uri="{CE6537A1-D6FC-4f65-9D91-7224C49458BB}"/>
                <c:ext xmlns:c16="http://schemas.microsoft.com/office/drawing/2014/chart" uri="{C3380CC4-5D6E-409C-BE32-E72D297353CC}">
                  <c16:uniqueId val="{00000011-3E83-4CF6-9BC4-6EBD52B0BF6D}"/>
                </c:ext>
              </c:extLst>
            </c:dLbl>
            <c:dLbl>
              <c:idx val="1"/>
              <c:delete val="1"/>
              <c:extLst>
                <c:ext xmlns:c15="http://schemas.microsoft.com/office/drawing/2012/chart" uri="{CE6537A1-D6FC-4f65-9D91-7224C49458BB}"/>
                <c:ext xmlns:c16="http://schemas.microsoft.com/office/drawing/2014/chart" uri="{C3380CC4-5D6E-409C-BE32-E72D297353CC}">
                  <c16:uniqueId val="{00000012-3E83-4CF6-9BC4-6EBD52B0BF6D}"/>
                </c:ext>
              </c:extLst>
            </c:dLbl>
            <c:dLbl>
              <c:idx val="2"/>
              <c:delete val="1"/>
              <c:extLst>
                <c:ext xmlns:c15="http://schemas.microsoft.com/office/drawing/2012/chart" uri="{CE6537A1-D6FC-4f65-9D91-7224C49458BB}"/>
                <c:ext xmlns:c16="http://schemas.microsoft.com/office/drawing/2014/chart" uri="{C3380CC4-5D6E-409C-BE32-E72D297353CC}">
                  <c16:uniqueId val="{00000013-3E83-4CF6-9BC4-6EBD52B0BF6D}"/>
                </c:ext>
              </c:extLst>
            </c:dLbl>
            <c:dLbl>
              <c:idx val="3"/>
              <c:delete val="1"/>
              <c:extLst>
                <c:ext xmlns:c15="http://schemas.microsoft.com/office/drawing/2012/chart" uri="{CE6537A1-D6FC-4f65-9D91-7224C49458BB}"/>
                <c:ext xmlns:c16="http://schemas.microsoft.com/office/drawing/2014/chart" uri="{C3380CC4-5D6E-409C-BE32-E72D297353CC}">
                  <c16:uniqueId val="{00000014-3E83-4CF6-9BC4-6EBD52B0BF6D}"/>
                </c:ext>
              </c:extLst>
            </c:dLbl>
            <c:dLbl>
              <c:idx val="4"/>
              <c:delete val="1"/>
              <c:extLst>
                <c:ext xmlns:c15="http://schemas.microsoft.com/office/drawing/2012/chart" uri="{CE6537A1-D6FC-4f65-9D91-7224C49458BB}"/>
                <c:ext xmlns:c16="http://schemas.microsoft.com/office/drawing/2014/chart" uri="{C3380CC4-5D6E-409C-BE32-E72D297353CC}">
                  <c16:uniqueId val="{00000015-3E83-4CF6-9BC4-6EBD52B0BF6D}"/>
                </c:ext>
              </c:extLst>
            </c:dLbl>
            <c:dLbl>
              <c:idx val="5"/>
              <c:delete val="1"/>
              <c:extLst>
                <c:ext xmlns:c15="http://schemas.microsoft.com/office/drawing/2012/chart" uri="{CE6537A1-D6FC-4f65-9D91-7224C49458BB}"/>
                <c:ext xmlns:c16="http://schemas.microsoft.com/office/drawing/2014/chart" uri="{C3380CC4-5D6E-409C-BE32-E72D297353CC}">
                  <c16:uniqueId val="{00000016-3E83-4CF6-9BC4-6EBD52B0BF6D}"/>
                </c:ext>
              </c:extLst>
            </c:dLbl>
            <c:dLbl>
              <c:idx val="6"/>
              <c:delete val="1"/>
              <c:extLst>
                <c:ext xmlns:c15="http://schemas.microsoft.com/office/drawing/2012/chart" uri="{CE6537A1-D6FC-4f65-9D91-7224C49458BB}"/>
                <c:ext xmlns:c16="http://schemas.microsoft.com/office/drawing/2014/chart" uri="{C3380CC4-5D6E-409C-BE32-E72D297353CC}">
                  <c16:uniqueId val="{00000017-3E83-4CF6-9BC4-6EBD52B0BF6D}"/>
                </c:ext>
              </c:extLst>
            </c:dLbl>
            <c:dLbl>
              <c:idx val="7"/>
              <c:delete val="1"/>
              <c:extLst>
                <c:ext xmlns:c15="http://schemas.microsoft.com/office/drawing/2012/chart" uri="{CE6537A1-D6FC-4f65-9D91-7224C49458BB}"/>
                <c:ext xmlns:c16="http://schemas.microsoft.com/office/drawing/2014/chart" uri="{C3380CC4-5D6E-409C-BE32-E72D297353CC}">
                  <c16:uniqueId val="{00000018-3E83-4CF6-9BC4-6EBD52B0BF6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NTI!$C$10:$M$10</c:f>
              <c:numCache>
                <c:formatCode>#,##0</c:formatCode>
                <c:ptCount val="11"/>
                <c:pt idx="9">
                  <c:v>381</c:v>
                </c:pt>
                <c:pt idx="10">
                  <c:v>431</c:v>
                </c:pt>
              </c:numCache>
            </c:numRef>
          </c:val>
          <c:smooth val="0"/>
          <c:extLst>
            <c:ext xmlns:c16="http://schemas.microsoft.com/office/drawing/2014/chart" uri="{C3380CC4-5D6E-409C-BE32-E72D297353CC}">
              <c16:uniqueId val="{0000001D-3E83-4CF6-9BC4-6EBD52B0BF6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10715624832610211"/>
          <c:y val="0.91403105861767275"/>
          <c:w val="0.75450836502580032"/>
          <c:h val="8.041338582677165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472003499562552E-2"/>
          <c:y val="2.8252465515226605E-2"/>
          <c:w val="0.90349095946340041"/>
          <c:h val="0.66871566054243214"/>
        </c:manualLayout>
      </c:layout>
      <c:barChart>
        <c:barDir val="col"/>
        <c:grouping val="clustered"/>
        <c:varyColors val="0"/>
        <c:ser>
          <c:idx val="0"/>
          <c:order val="0"/>
          <c:tx>
            <c:strRef>
              <c:f>NTI!$O$9</c:f>
              <c:strCache>
                <c:ptCount val="1"/>
                <c:pt idx="0">
                  <c:v>Deal value ($B)</c:v>
                </c:pt>
              </c:strCache>
            </c:strRef>
          </c:tx>
          <c:spPr>
            <a:solidFill>
              <a:schemeClr val="accent1"/>
            </a:solidFill>
            <a:ln>
              <a:noFill/>
            </a:ln>
            <a:effectLst/>
          </c:spPr>
          <c:invertIfNegative val="0"/>
          <c:cat>
            <c:multiLvlStrRef>
              <c:f>NTI!$AJ$7:$BD$8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NTI!$AJ$9:$BD$9</c:f>
              <c:numCache>
                <c:formatCode>"$"#,##0.0</c:formatCode>
                <c:ptCount val="21"/>
                <c:pt idx="0">
                  <c:v>32.280081143437002</c:v>
                </c:pt>
                <c:pt idx="1">
                  <c:v>28.323960436864017</c:v>
                </c:pt>
                <c:pt idx="2">
                  <c:v>28.327469313737989</c:v>
                </c:pt>
                <c:pt idx="3">
                  <c:v>24.37244259751602</c:v>
                </c:pt>
                <c:pt idx="4">
                  <c:v>31.102020158168006</c:v>
                </c:pt>
                <c:pt idx="5">
                  <c:v>29.633744444184966</c:v>
                </c:pt>
                <c:pt idx="6">
                  <c:v>39.033903101183967</c:v>
                </c:pt>
                <c:pt idx="7">
                  <c:v>36.205918338627974</c:v>
                </c:pt>
                <c:pt idx="8">
                  <c:v>65.064603002173001</c:v>
                </c:pt>
                <c:pt idx="9">
                  <c:v>68.47963527580599</c:v>
                </c:pt>
                <c:pt idx="10">
                  <c:v>72.332321173627108</c:v>
                </c:pt>
                <c:pt idx="11">
                  <c:v>80.532355336592985</c:v>
                </c:pt>
                <c:pt idx="12">
                  <c:v>63.01527387384899</c:v>
                </c:pt>
                <c:pt idx="13">
                  <c:v>60.93061270065008</c:v>
                </c:pt>
                <c:pt idx="14">
                  <c:v>33.225921998747964</c:v>
                </c:pt>
                <c:pt idx="15">
                  <c:v>28.008365581560014</c:v>
                </c:pt>
                <c:pt idx="16">
                  <c:v>41.86020796462995</c:v>
                </c:pt>
                <c:pt idx="17">
                  <c:v>25.26967912069497</c:v>
                </c:pt>
                <c:pt idx="18">
                  <c:v>26.254490106840983</c:v>
                </c:pt>
                <c:pt idx="19">
                  <c:v>25.230534825982012</c:v>
                </c:pt>
                <c:pt idx="20">
                  <c:v>26.134343081120019</c:v>
                </c:pt>
              </c:numCache>
            </c:numRef>
          </c:val>
          <c:extLst>
            <c:ext xmlns:c16="http://schemas.microsoft.com/office/drawing/2014/chart" uri="{C3380CC4-5D6E-409C-BE32-E72D297353CC}">
              <c16:uniqueId val="{00000000-3D0E-4E2C-9476-D9CF243BDC2F}"/>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NTI!$O$10</c:f>
              <c:strCache>
                <c:ptCount val="1"/>
                <c:pt idx="0">
                  <c:v>Deal count</c:v>
                </c:pt>
              </c:strCache>
            </c:strRef>
          </c:tx>
          <c:spPr>
            <a:ln w="19050" cap="rnd" cmpd="sng" algn="ctr">
              <a:solidFill>
                <a:schemeClr val="accent3"/>
              </a:solidFill>
              <a:prstDash val="solid"/>
              <a:round/>
            </a:ln>
            <a:effectLst/>
          </c:spPr>
          <c:marker>
            <c:symbol val="none"/>
          </c:marker>
          <c:cat>
            <c:multiLvlStrRef>
              <c:f>NTI!$AJ$7:$BD$8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NTI!$AJ$10:$BD$10</c:f>
              <c:numCache>
                <c:formatCode>#,##0</c:formatCode>
                <c:ptCount val="21"/>
                <c:pt idx="0">
                  <c:v>1190</c:v>
                </c:pt>
                <c:pt idx="1">
                  <c:v>1123</c:v>
                </c:pt>
                <c:pt idx="2">
                  <c:v>1135</c:v>
                </c:pt>
                <c:pt idx="3">
                  <c:v>1083</c:v>
                </c:pt>
                <c:pt idx="4">
                  <c:v>1250</c:v>
                </c:pt>
                <c:pt idx="5">
                  <c:v>1072</c:v>
                </c:pt>
                <c:pt idx="6">
                  <c:v>1206</c:v>
                </c:pt>
                <c:pt idx="7">
                  <c:v>1295</c:v>
                </c:pt>
                <c:pt idx="8">
                  <c:v>1744</c:v>
                </c:pt>
                <c:pt idx="9">
                  <c:v>1901</c:v>
                </c:pt>
                <c:pt idx="10">
                  <c:v>1860</c:v>
                </c:pt>
                <c:pt idx="11">
                  <c:v>1902</c:v>
                </c:pt>
                <c:pt idx="12">
                  <c:v>2033</c:v>
                </c:pt>
                <c:pt idx="13">
                  <c:v>1747</c:v>
                </c:pt>
                <c:pt idx="14">
                  <c:v>1501</c:v>
                </c:pt>
                <c:pt idx="15">
                  <c:v>1268</c:v>
                </c:pt>
                <c:pt idx="16">
                  <c:v>1266</c:v>
                </c:pt>
                <c:pt idx="17">
                  <c:v>1189</c:v>
                </c:pt>
                <c:pt idx="18">
                  <c:v>1032</c:v>
                </c:pt>
                <c:pt idx="19">
                  <c:v>943</c:v>
                </c:pt>
                <c:pt idx="20">
                  <c:v>767</c:v>
                </c:pt>
              </c:numCache>
            </c:numRef>
          </c:val>
          <c:smooth val="0"/>
          <c:extLst>
            <c:ext xmlns:c16="http://schemas.microsoft.com/office/drawing/2014/chart" uri="{C3380CC4-5D6E-409C-BE32-E72D297353CC}">
              <c16:uniqueId val="{00000001-3D0E-4E2C-9476-D9CF243BDC2F}"/>
            </c:ext>
          </c:extLst>
        </c:ser>
        <c:ser>
          <c:idx val="2"/>
          <c:order val="2"/>
          <c:tx>
            <c:strRef>
              <c:f>NTI!$O$11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3D0E-4E2C-9476-D9CF243BDC2F}"/>
              </c:ext>
            </c:extLst>
          </c:dPt>
          <c:dPt>
            <c:idx val="1"/>
            <c:marker>
              <c:symbol val="none"/>
            </c:marker>
            <c:bubble3D val="0"/>
            <c:extLst>
              <c:ext xmlns:c16="http://schemas.microsoft.com/office/drawing/2014/chart" uri="{C3380CC4-5D6E-409C-BE32-E72D297353CC}">
                <c16:uniqueId val="{00000003-3D0E-4E2C-9476-D9CF243BDC2F}"/>
              </c:ext>
            </c:extLst>
          </c:dPt>
          <c:dPt>
            <c:idx val="2"/>
            <c:marker>
              <c:symbol val="none"/>
            </c:marker>
            <c:bubble3D val="0"/>
            <c:extLst>
              <c:ext xmlns:c16="http://schemas.microsoft.com/office/drawing/2014/chart" uri="{C3380CC4-5D6E-409C-BE32-E72D297353CC}">
                <c16:uniqueId val="{00000004-3D0E-4E2C-9476-D9CF243BDC2F}"/>
              </c:ext>
            </c:extLst>
          </c:dPt>
          <c:dPt>
            <c:idx val="3"/>
            <c:marker>
              <c:symbol val="none"/>
            </c:marker>
            <c:bubble3D val="0"/>
            <c:extLst>
              <c:ext xmlns:c16="http://schemas.microsoft.com/office/drawing/2014/chart" uri="{C3380CC4-5D6E-409C-BE32-E72D297353CC}">
                <c16:uniqueId val="{00000005-3D0E-4E2C-9476-D9CF243BDC2F}"/>
              </c:ext>
            </c:extLst>
          </c:dPt>
          <c:dPt>
            <c:idx val="4"/>
            <c:marker>
              <c:symbol val="none"/>
            </c:marker>
            <c:bubble3D val="0"/>
            <c:extLst>
              <c:ext xmlns:c16="http://schemas.microsoft.com/office/drawing/2014/chart" uri="{C3380CC4-5D6E-409C-BE32-E72D297353CC}">
                <c16:uniqueId val="{00000006-3D0E-4E2C-9476-D9CF243BDC2F}"/>
              </c:ext>
            </c:extLst>
          </c:dPt>
          <c:dPt>
            <c:idx val="5"/>
            <c:marker>
              <c:symbol val="none"/>
            </c:marker>
            <c:bubble3D val="0"/>
            <c:extLst>
              <c:ext xmlns:c16="http://schemas.microsoft.com/office/drawing/2014/chart" uri="{C3380CC4-5D6E-409C-BE32-E72D297353CC}">
                <c16:uniqueId val="{00000007-3D0E-4E2C-9476-D9CF243BDC2F}"/>
              </c:ext>
            </c:extLst>
          </c:dPt>
          <c:dPt>
            <c:idx val="6"/>
            <c:marker>
              <c:symbol val="none"/>
            </c:marker>
            <c:bubble3D val="0"/>
            <c:extLst>
              <c:ext xmlns:c16="http://schemas.microsoft.com/office/drawing/2014/chart" uri="{C3380CC4-5D6E-409C-BE32-E72D297353CC}">
                <c16:uniqueId val="{00000008-3D0E-4E2C-9476-D9CF243BDC2F}"/>
              </c:ext>
            </c:extLst>
          </c:dPt>
          <c:dPt>
            <c:idx val="7"/>
            <c:marker>
              <c:symbol val="none"/>
            </c:marker>
            <c:bubble3D val="0"/>
            <c:extLst>
              <c:ext xmlns:c16="http://schemas.microsoft.com/office/drawing/2014/chart" uri="{C3380CC4-5D6E-409C-BE32-E72D297353CC}">
                <c16:uniqueId val="{00000009-3D0E-4E2C-9476-D9CF243BDC2F}"/>
              </c:ext>
            </c:extLst>
          </c:dPt>
          <c:dPt>
            <c:idx val="8"/>
            <c:marker>
              <c:symbol val="none"/>
            </c:marker>
            <c:bubble3D val="0"/>
            <c:extLst>
              <c:ext xmlns:c16="http://schemas.microsoft.com/office/drawing/2014/chart" uri="{C3380CC4-5D6E-409C-BE32-E72D297353CC}">
                <c16:uniqueId val="{0000000A-3D0E-4E2C-9476-D9CF243BDC2F}"/>
              </c:ext>
            </c:extLst>
          </c:dPt>
          <c:dPt>
            <c:idx val="9"/>
            <c:marker>
              <c:symbol val="none"/>
            </c:marker>
            <c:bubble3D val="0"/>
            <c:extLst>
              <c:ext xmlns:c16="http://schemas.microsoft.com/office/drawing/2014/chart" uri="{C3380CC4-5D6E-409C-BE32-E72D297353CC}">
                <c16:uniqueId val="{0000000B-3D0E-4E2C-9476-D9CF243BDC2F}"/>
              </c:ext>
            </c:extLst>
          </c:dPt>
          <c:dPt>
            <c:idx val="10"/>
            <c:marker>
              <c:symbol val="none"/>
            </c:marker>
            <c:bubble3D val="0"/>
            <c:extLst>
              <c:ext xmlns:c16="http://schemas.microsoft.com/office/drawing/2014/chart" uri="{C3380CC4-5D6E-409C-BE32-E72D297353CC}">
                <c16:uniqueId val="{0000000C-3D0E-4E2C-9476-D9CF243BDC2F}"/>
              </c:ext>
            </c:extLst>
          </c:dPt>
          <c:dPt>
            <c:idx val="11"/>
            <c:marker>
              <c:symbol val="none"/>
            </c:marker>
            <c:bubble3D val="0"/>
            <c:extLst>
              <c:ext xmlns:c16="http://schemas.microsoft.com/office/drawing/2014/chart" uri="{C3380CC4-5D6E-409C-BE32-E72D297353CC}">
                <c16:uniqueId val="{0000000D-3D0E-4E2C-9476-D9CF243BDC2F}"/>
              </c:ext>
            </c:extLst>
          </c:dPt>
          <c:dPt>
            <c:idx val="12"/>
            <c:marker>
              <c:symbol val="none"/>
            </c:marker>
            <c:bubble3D val="0"/>
            <c:extLst>
              <c:ext xmlns:c16="http://schemas.microsoft.com/office/drawing/2014/chart" uri="{C3380CC4-5D6E-409C-BE32-E72D297353CC}">
                <c16:uniqueId val="{0000000E-3D0E-4E2C-9476-D9CF243BDC2F}"/>
              </c:ext>
            </c:extLst>
          </c:dPt>
          <c:dPt>
            <c:idx val="13"/>
            <c:marker>
              <c:symbol val="none"/>
            </c:marker>
            <c:bubble3D val="0"/>
            <c:extLst>
              <c:ext xmlns:c16="http://schemas.microsoft.com/office/drawing/2014/chart" uri="{C3380CC4-5D6E-409C-BE32-E72D297353CC}">
                <c16:uniqueId val="{0000000F-3D0E-4E2C-9476-D9CF243BDC2F}"/>
              </c:ext>
            </c:extLst>
          </c:dPt>
          <c:dPt>
            <c:idx val="14"/>
            <c:marker>
              <c:symbol val="none"/>
            </c:marker>
            <c:bubble3D val="0"/>
            <c:extLst>
              <c:ext xmlns:c16="http://schemas.microsoft.com/office/drawing/2014/chart" uri="{C3380CC4-5D6E-409C-BE32-E72D297353CC}">
                <c16:uniqueId val="{00000010-3D0E-4E2C-9476-D9CF243BDC2F}"/>
              </c:ext>
            </c:extLst>
          </c:dPt>
          <c:dPt>
            <c:idx val="15"/>
            <c:marker>
              <c:symbol val="none"/>
            </c:marker>
            <c:bubble3D val="0"/>
            <c:extLst>
              <c:ext xmlns:c16="http://schemas.microsoft.com/office/drawing/2014/chart" uri="{C3380CC4-5D6E-409C-BE32-E72D297353CC}">
                <c16:uniqueId val="{00000011-3D0E-4E2C-9476-D9CF243BDC2F}"/>
              </c:ext>
            </c:extLst>
          </c:dPt>
          <c:dPt>
            <c:idx val="16"/>
            <c:marker>
              <c:symbol val="none"/>
            </c:marker>
            <c:bubble3D val="0"/>
            <c:extLst>
              <c:ext xmlns:c16="http://schemas.microsoft.com/office/drawing/2014/chart" uri="{C3380CC4-5D6E-409C-BE32-E72D297353CC}">
                <c16:uniqueId val="{00000012-3D0E-4E2C-9476-D9CF243BDC2F}"/>
              </c:ext>
            </c:extLst>
          </c:dPt>
          <c:dPt>
            <c:idx val="17"/>
            <c:marker>
              <c:symbol val="circle"/>
              <c:size val="7"/>
            </c:marker>
            <c:bubble3D val="0"/>
            <c:extLst>
              <c:ext xmlns:c16="http://schemas.microsoft.com/office/drawing/2014/chart" uri="{C3380CC4-5D6E-409C-BE32-E72D297353CC}">
                <c16:uniqueId val="{00000013-3D0E-4E2C-9476-D9CF243BDC2F}"/>
              </c:ext>
            </c:extLst>
          </c:dPt>
          <c:dPt>
            <c:idx val="18"/>
            <c:marker>
              <c:symbol val="circle"/>
              <c:size val="7"/>
            </c:marker>
            <c:bubble3D val="0"/>
            <c:extLst>
              <c:ext xmlns:c16="http://schemas.microsoft.com/office/drawing/2014/chart" uri="{C3380CC4-5D6E-409C-BE32-E72D297353CC}">
                <c16:uniqueId val="{00000014-3D0E-4E2C-9476-D9CF243BDC2F}"/>
              </c:ext>
            </c:extLst>
          </c:dPt>
          <c:dPt>
            <c:idx val="19"/>
            <c:marker>
              <c:symbol val="circle"/>
              <c:size val="7"/>
            </c:marker>
            <c:bubble3D val="0"/>
            <c:extLst>
              <c:ext xmlns:c16="http://schemas.microsoft.com/office/drawing/2014/chart" uri="{C3380CC4-5D6E-409C-BE32-E72D297353CC}">
                <c16:uniqueId val="{00000015-3D0E-4E2C-9476-D9CF243BDC2F}"/>
              </c:ext>
            </c:extLst>
          </c:dPt>
          <c:dPt>
            <c:idx val="20"/>
            <c:marker>
              <c:symbol val="circle"/>
              <c:size val="7"/>
            </c:marker>
            <c:bubble3D val="0"/>
            <c:extLst>
              <c:ext xmlns:c16="http://schemas.microsoft.com/office/drawing/2014/chart" uri="{C3380CC4-5D6E-409C-BE32-E72D297353CC}">
                <c16:uniqueId val="{00000016-3D0E-4E2C-9476-D9CF243BDC2F}"/>
              </c:ext>
            </c:extLst>
          </c:dPt>
          <c:cat>
            <c:multiLvlStrRef>
              <c:f>NTI!$AJ$7:$BD$8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2019</c:v>
                  </c:pt>
                  <c:pt idx="4">
                    <c:v>2020</c:v>
                  </c:pt>
                  <c:pt idx="8">
                    <c:v>2021</c:v>
                  </c:pt>
                  <c:pt idx="12">
                    <c:v>2022</c:v>
                  </c:pt>
                  <c:pt idx="16">
                    <c:v>2023</c:v>
                  </c:pt>
                  <c:pt idx="20">
                    <c:v>2024*</c:v>
                  </c:pt>
                </c:lvl>
              </c:multiLvlStrCache>
            </c:multiLvlStrRef>
          </c:cat>
          <c:val>
            <c:numRef>
              <c:f>NTI!$AJ$11:$BD$11</c:f>
              <c:numCache>
                <c:formatCode>#,##0</c:formatCode>
                <c:ptCount val="21"/>
                <c:pt idx="17">
                  <c:v>92</c:v>
                </c:pt>
                <c:pt idx="18">
                  <c:v>98</c:v>
                </c:pt>
                <c:pt idx="19">
                  <c:v>191</c:v>
                </c:pt>
                <c:pt idx="20">
                  <c:v>431</c:v>
                </c:pt>
              </c:numCache>
            </c:numRef>
          </c:val>
          <c:smooth val="0"/>
          <c:extLst>
            <c:ext xmlns:c16="http://schemas.microsoft.com/office/drawing/2014/chart" uri="{C3380CC4-5D6E-409C-BE32-E72D297353CC}">
              <c16:uniqueId val="{00000017-3D0E-4E2C-9476-D9CF243BDC2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6462094023961286E-2"/>
          <c:y val="0.89696315738310484"/>
          <c:w val="0.84707581195207737"/>
          <c:h val="0.10303684261689511"/>
        </c:manualLayout>
      </c:layout>
      <c:overlay val="0"/>
      <c:spPr>
        <a:noFill/>
        <a:ln>
          <a:noFill/>
        </a:ln>
        <a:effectLst/>
      </c:spPr>
      <c:txPr>
        <a:bodyPr rot="0" vert="horz"/>
        <a:lstStyle/>
        <a:p>
          <a:pPr>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ysClr val="windowText" lastClr="000000"/>
          </a:solidFill>
          <a:latin typeface="Whitney Cond SSm Light"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35112277631964E-2"/>
          <c:y val="2.1795713035870499E-2"/>
          <c:w val="0.94106488772236807"/>
          <c:h val="0.76107917760279964"/>
        </c:manualLayout>
      </c:layout>
      <c:lineChart>
        <c:grouping val="standard"/>
        <c:varyColors val="0"/>
        <c:ser>
          <c:idx val="0"/>
          <c:order val="0"/>
          <c:tx>
            <c:strRef>
              <c:f>NTI!$B$41</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04C-44EA-88D2-F7A22CA7FAC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04C-44EA-88D2-F7A22CA7FAC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B04C-44EA-88D2-F7A22CA7FAC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B04C-44EA-88D2-F7A22CA7FAC9}"/>
              </c:ext>
            </c:extLst>
          </c:dPt>
          <c:dPt>
            <c:idx val="16"/>
            <c:bubble3D val="0"/>
            <c:extLst>
              <c:ext xmlns:c16="http://schemas.microsoft.com/office/drawing/2014/chart" uri="{C3380CC4-5D6E-409C-BE32-E72D297353CC}">
                <c16:uniqueId val="{00000007-B04C-44EA-88D2-F7A22CA7FAC9}"/>
              </c:ext>
            </c:extLst>
          </c:dPt>
          <c:dLbls>
            <c:dLbl>
              <c:idx val="0"/>
              <c:delete val="1"/>
              <c:extLst>
                <c:ext xmlns:c15="http://schemas.microsoft.com/office/drawing/2012/chart" uri="{CE6537A1-D6FC-4f65-9D91-7224C49458BB}"/>
                <c:ext xmlns:c16="http://schemas.microsoft.com/office/drawing/2014/chart" uri="{C3380CC4-5D6E-409C-BE32-E72D297353CC}">
                  <c16:uniqueId val="{00000008-B04C-44EA-88D2-F7A22CA7FAC9}"/>
                </c:ext>
              </c:extLst>
            </c:dLbl>
            <c:dLbl>
              <c:idx val="1"/>
              <c:delete val="1"/>
              <c:extLst>
                <c:ext xmlns:c15="http://schemas.microsoft.com/office/drawing/2012/chart" uri="{CE6537A1-D6FC-4f65-9D91-7224C49458BB}"/>
                <c:ext xmlns:c16="http://schemas.microsoft.com/office/drawing/2014/chart" uri="{C3380CC4-5D6E-409C-BE32-E72D297353CC}">
                  <c16:uniqueId val="{00000009-B04C-44EA-88D2-F7A22CA7FAC9}"/>
                </c:ext>
              </c:extLst>
            </c:dLbl>
            <c:dLbl>
              <c:idx val="2"/>
              <c:delete val="1"/>
              <c:extLst>
                <c:ext xmlns:c15="http://schemas.microsoft.com/office/drawing/2012/chart" uri="{CE6537A1-D6FC-4f65-9D91-7224C49458BB}"/>
                <c:ext xmlns:c16="http://schemas.microsoft.com/office/drawing/2014/chart" uri="{C3380CC4-5D6E-409C-BE32-E72D297353CC}">
                  <c16:uniqueId val="{0000000A-B04C-44EA-88D2-F7A22CA7FAC9}"/>
                </c:ext>
              </c:extLst>
            </c:dLbl>
            <c:dLbl>
              <c:idx val="3"/>
              <c:delete val="1"/>
              <c:extLst>
                <c:ext xmlns:c15="http://schemas.microsoft.com/office/drawing/2012/chart" uri="{CE6537A1-D6FC-4f65-9D91-7224C49458BB}"/>
                <c:ext xmlns:c16="http://schemas.microsoft.com/office/drawing/2014/chart" uri="{C3380CC4-5D6E-409C-BE32-E72D297353CC}">
                  <c16:uniqueId val="{0000000B-B04C-44EA-88D2-F7A22CA7FAC9}"/>
                </c:ext>
              </c:extLst>
            </c:dLbl>
            <c:dLbl>
              <c:idx val="4"/>
              <c:delete val="1"/>
              <c:extLst>
                <c:ext xmlns:c15="http://schemas.microsoft.com/office/drawing/2012/chart" uri="{CE6537A1-D6FC-4f65-9D91-7224C49458BB}"/>
                <c:ext xmlns:c16="http://schemas.microsoft.com/office/drawing/2014/chart" uri="{C3380CC4-5D6E-409C-BE32-E72D297353CC}">
                  <c16:uniqueId val="{0000000C-B04C-44EA-88D2-F7A22CA7FAC9}"/>
                </c:ext>
              </c:extLst>
            </c:dLbl>
            <c:dLbl>
              <c:idx val="5"/>
              <c:delete val="1"/>
              <c:extLst>
                <c:ext xmlns:c15="http://schemas.microsoft.com/office/drawing/2012/chart" uri="{CE6537A1-D6FC-4f65-9D91-7224C49458BB}"/>
                <c:ext xmlns:c16="http://schemas.microsoft.com/office/drawing/2014/chart" uri="{C3380CC4-5D6E-409C-BE32-E72D297353CC}">
                  <c16:uniqueId val="{00000000-B04C-44EA-88D2-F7A22CA7FAC9}"/>
                </c:ext>
              </c:extLst>
            </c:dLbl>
            <c:dLbl>
              <c:idx val="6"/>
              <c:delete val="1"/>
              <c:extLst>
                <c:ext xmlns:c15="http://schemas.microsoft.com/office/drawing/2012/chart" uri="{CE6537A1-D6FC-4f65-9D91-7224C49458BB}"/>
                <c:ext xmlns:c16="http://schemas.microsoft.com/office/drawing/2014/chart" uri="{C3380CC4-5D6E-409C-BE32-E72D297353CC}">
                  <c16:uniqueId val="{0000000D-B04C-44EA-88D2-F7A22CA7FAC9}"/>
                </c:ext>
              </c:extLst>
            </c:dLbl>
            <c:dLbl>
              <c:idx val="7"/>
              <c:delete val="1"/>
              <c:extLst>
                <c:ext xmlns:c15="http://schemas.microsoft.com/office/drawing/2012/chart" uri="{CE6537A1-D6FC-4f65-9D91-7224C49458BB}"/>
                <c:ext xmlns:c16="http://schemas.microsoft.com/office/drawing/2014/chart" uri="{C3380CC4-5D6E-409C-BE32-E72D297353CC}">
                  <c16:uniqueId val="{0000000E-B04C-44EA-88D2-F7A22CA7FAC9}"/>
                </c:ext>
              </c:extLst>
            </c:dLbl>
            <c:dLbl>
              <c:idx val="8"/>
              <c:delete val="1"/>
              <c:extLst>
                <c:ext xmlns:c15="http://schemas.microsoft.com/office/drawing/2012/chart" uri="{CE6537A1-D6FC-4f65-9D91-7224C49458BB}"/>
                <c:ext xmlns:c16="http://schemas.microsoft.com/office/drawing/2014/chart" uri="{C3380CC4-5D6E-409C-BE32-E72D297353CC}">
                  <c16:uniqueId val="{00000002-B04C-44EA-88D2-F7A22CA7FAC9}"/>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NTI!$C$41:$M$41</c:f>
              <c:numCache>
                <c:formatCode>#,##0</c:formatCode>
                <c:ptCount val="11"/>
                <c:pt idx="0">
                  <c:v>653</c:v>
                </c:pt>
                <c:pt idx="1">
                  <c:v>690</c:v>
                </c:pt>
                <c:pt idx="2">
                  <c:v>706</c:v>
                </c:pt>
                <c:pt idx="3">
                  <c:v>777</c:v>
                </c:pt>
                <c:pt idx="4">
                  <c:v>932</c:v>
                </c:pt>
                <c:pt idx="5">
                  <c:v>1069</c:v>
                </c:pt>
                <c:pt idx="6">
                  <c:v>1169</c:v>
                </c:pt>
                <c:pt idx="7">
                  <c:v>1866</c:v>
                </c:pt>
                <c:pt idx="8">
                  <c:v>1913</c:v>
                </c:pt>
                <c:pt idx="9">
                  <c:v>1211</c:v>
                </c:pt>
                <c:pt idx="10">
                  <c:v>162</c:v>
                </c:pt>
              </c:numCache>
            </c:numRef>
          </c:val>
          <c:smooth val="0"/>
          <c:extLst>
            <c:ext xmlns:c16="http://schemas.microsoft.com/office/drawing/2014/chart" uri="{C3380CC4-5D6E-409C-BE32-E72D297353CC}">
              <c16:uniqueId val="{0000000F-B04C-44EA-88D2-F7A22CA7FAC9}"/>
            </c:ext>
          </c:extLst>
        </c:ser>
        <c:ser>
          <c:idx val="1"/>
          <c:order val="1"/>
          <c:tx>
            <c:strRef>
              <c:f>NTI!$B$42</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B04C-44EA-88D2-F7A22CA7FAC9}"/>
              </c:ext>
            </c:extLst>
          </c:dPt>
          <c:dPt>
            <c:idx val="8"/>
            <c:bubble3D val="0"/>
            <c:extLst>
              <c:ext xmlns:c16="http://schemas.microsoft.com/office/drawing/2014/chart" uri="{C3380CC4-5D6E-409C-BE32-E72D297353CC}">
                <c16:uniqueId val="{00000011-B04C-44EA-88D2-F7A22CA7FAC9}"/>
              </c:ext>
            </c:extLst>
          </c:dPt>
          <c:dPt>
            <c:idx val="9"/>
            <c:bubble3D val="0"/>
            <c:extLst>
              <c:ext xmlns:c16="http://schemas.microsoft.com/office/drawing/2014/chart" uri="{C3380CC4-5D6E-409C-BE32-E72D297353CC}">
                <c16:uniqueId val="{00000012-B04C-44EA-88D2-F7A22CA7FAC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B04C-44EA-88D2-F7A22CA7FAC9}"/>
              </c:ext>
            </c:extLst>
          </c:dPt>
          <c:dLbls>
            <c:dLbl>
              <c:idx val="0"/>
              <c:delete val="1"/>
              <c:extLst>
                <c:ext xmlns:c15="http://schemas.microsoft.com/office/drawing/2012/chart" uri="{CE6537A1-D6FC-4f65-9D91-7224C49458BB}"/>
                <c:ext xmlns:c16="http://schemas.microsoft.com/office/drawing/2014/chart" uri="{C3380CC4-5D6E-409C-BE32-E72D297353CC}">
                  <c16:uniqueId val="{00000015-B04C-44EA-88D2-F7A22CA7FAC9}"/>
                </c:ext>
              </c:extLst>
            </c:dLbl>
            <c:dLbl>
              <c:idx val="1"/>
              <c:delete val="1"/>
              <c:extLst>
                <c:ext xmlns:c15="http://schemas.microsoft.com/office/drawing/2012/chart" uri="{CE6537A1-D6FC-4f65-9D91-7224C49458BB}"/>
                <c:ext xmlns:c16="http://schemas.microsoft.com/office/drawing/2014/chart" uri="{C3380CC4-5D6E-409C-BE32-E72D297353CC}">
                  <c16:uniqueId val="{00000016-B04C-44EA-88D2-F7A22CA7FAC9}"/>
                </c:ext>
              </c:extLst>
            </c:dLbl>
            <c:dLbl>
              <c:idx val="2"/>
              <c:delete val="1"/>
              <c:extLst>
                <c:ext xmlns:c15="http://schemas.microsoft.com/office/drawing/2012/chart" uri="{CE6537A1-D6FC-4f65-9D91-7224C49458BB}"/>
                <c:ext xmlns:c16="http://schemas.microsoft.com/office/drawing/2014/chart" uri="{C3380CC4-5D6E-409C-BE32-E72D297353CC}">
                  <c16:uniqueId val="{00000017-B04C-44EA-88D2-F7A22CA7FAC9}"/>
                </c:ext>
              </c:extLst>
            </c:dLbl>
            <c:dLbl>
              <c:idx val="3"/>
              <c:delete val="1"/>
              <c:extLst>
                <c:ext xmlns:c15="http://schemas.microsoft.com/office/drawing/2012/chart" uri="{CE6537A1-D6FC-4f65-9D91-7224C49458BB}"/>
                <c:ext xmlns:c16="http://schemas.microsoft.com/office/drawing/2014/chart" uri="{C3380CC4-5D6E-409C-BE32-E72D297353CC}">
                  <c16:uniqueId val="{00000018-B04C-44EA-88D2-F7A22CA7FAC9}"/>
                </c:ext>
              </c:extLst>
            </c:dLbl>
            <c:dLbl>
              <c:idx val="4"/>
              <c:delete val="1"/>
              <c:extLst>
                <c:ext xmlns:c15="http://schemas.microsoft.com/office/drawing/2012/chart" uri="{CE6537A1-D6FC-4f65-9D91-7224C49458BB}"/>
                <c:ext xmlns:c16="http://schemas.microsoft.com/office/drawing/2014/chart" uri="{C3380CC4-5D6E-409C-BE32-E72D297353CC}">
                  <c16:uniqueId val="{00000019-B04C-44EA-88D2-F7A22CA7FAC9}"/>
                </c:ext>
              </c:extLst>
            </c:dLbl>
            <c:dLbl>
              <c:idx val="5"/>
              <c:delete val="1"/>
              <c:extLst>
                <c:ext xmlns:c15="http://schemas.microsoft.com/office/drawing/2012/chart" uri="{CE6537A1-D6FC-4f65-9D91-7224C49458BB}"/>
                <c:ext xmlns:c16="http://schemas.microsoft.com/office/drawing/2014/chart" uri="{C3380CC4-5D6E-409C-BE32-E72D297353CC}">
                  <c16:uniqueId val="{00000010-B04C-44EA-88D2-F7A22CA7FAC9}"/>
                </c:ext>
              </c:extLst>
            </c:dLbl>
            <c:dLbl>
              <c:idx val="6"/>
              <c:delete val="1"/>
              <c:extLst>
                <c:ext xmlns:c15="http://schemas.microsoft.com/office/drawing/2012/chart" uri="{CE6537A1-D6FC-4f65-9D91-7224C49458BB}"/>
                <c:ext xmlns:c16="http://schemas.microsoft.com/office/drawing/2014/chart" uri="{C3380CC4-5D6E-409C-BE32-E72D297353CC}">
                  <c16:uniqueId val="{0000001A-B04C-44EA-88D2-F7A22CA7FAC9}"/>
                </c:ext>
              </c:extLst>
            </c:dLbl>
            <c:dLbl>
              <c:idx val="7"/>
              <c:delete val="1"/>
              <c:extLst>
                <c:ext xmlns:c15="http://schemas.microsoft.com/office/drawing/2012/chart" uri="{CE6537A1-D6FC-4f65-9D91-7224C49458BB}"/>
                <c:ext xmlns:c16="http://schemas.microsoft.com/office/drawing/2014/chart" uri="{C3380CC4-5D6E-409C-BE32-E72D297353CC}">
                  <c16:uniqueId val="{0000001B-B04C-44EA-88D2-F7A22CA7FAC9}"/>
                </c:ext>
              </c:extLst>
            </c:dLbl>
            <c:dLbl>
              <c:idx val="8"/>
              <c:delete val="1"/>
              <c:extLst>
                <c:ext xmlns:c15="http://schemas.microsoft.com/office/drawing/2012/chart" uri="{CE6537A1-D6FC-4f65-9D91-7224C49458BB}"/>
                <c:ext xmlns:c16="http://schemas.microsoft.com/office/drawing/2014/chart" uri="{C3380CC4-5D6E-409C-BE32-E72D297353CC}">
                  <c16:uniqueId val="{00000011-B04C-44EA-88D2-F7A22CA7FAC9}"/>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NTI!$C$42:$M$42</c:f>
              <c:numCache>
                <c:formatCode>#,##0</c:formatCode>
                <c:ptCount val="11"/>
                <c:pt idx="0">
                  <c:v>1252</c:v>
                </c:pt>
                <c:pt idx="1">
                  <c:v>1396</c:v>
                </c:pt>
                <c:pt idx="2">
                  <c:v>1292</c:v>
                </c:pt>
                <c:pt idx="3">
                  <c:v>1410</c:v>
                </c:pt>
                <c:pt idx="4">
                  <c:v>1537</c:v>
                </c:pt>
                <c:pt idx="5">
                  <c:v>1525</c:v>
                </c:pt>
                <c:pt idx="6">
                  <c:v>1451</c:v>
                </c:pt>
                <c:pt idx="7">
                  <c:v>2375</c:v>
                </c:pt>
                <c:pt idx="8">
                  <c:v>2001</c:v>
                </c:pt>
                <c:pt idx="9">
                  <c:v>1336</c:v>
                </c:pt>
                <c:pt idx="10">
                  <c:v>275</c:v>
                </c:pt>
              </c:numCache>
            </c:numRef>
          </c:val>
          <c:smooth val="0"/>
          <c:extLst>
            <c:ext xmlns:c16="http://schemas.microsoft.com/office/drawing/2014/chart" uri="{C3380CC4-5D6E-409C-BE32-E72D297353CC}">
              <c16:uniqueId val="{0000001C-B04C-44EA-88D2-F7A22CA7FAC9}"/>
            </c:ext>
          </c:extLst>
        </c:ser>
        <c:ser>
          <c:idx val="2"/>
          <c:order val="2"/>
          <c:tx>
            <c:strRef>
              <c:f>NTI!$B$43</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B04C-44EA-88D2-F7A22CA7FAC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B04C-44EA-88D2-F7A22CA7FAC9}"/>
              </c:ext>
            </c:extLst>
          </c:dPt>
          <c:dLbls>
            <c:dLbl>
              <c:idx val="0"/>
              <c:delete val="1"/>
              <c:extLst>
                <c:ext xmlns:c15="http://schemas.microsoft.com/office/drawing/2012/chart" uri="{CE6537A1-D6FC-4f65-9D91-7224C49458BB}"/>
                <c:ext xmlns:c16="http://schemas.microsoft.com/office/drawing/2014/chart" uri="{C3380CC4-5D6E-409C-BE32-E72D297353CC}">
                  <c16:uniqueId val="{00000020-B04C-44EA-88D2-F7A22CA7FAC9}"/>
                </c:ext>
              </c:extLst>
            </c:dLbl>
            <c:dLbl>
              <c:idx val="1"/>
              <c:delete val="1"/>
              <c:extLst>
                <c:ext xmlns:c15="http://schemas.microsoft.com/office/drawing/2012/chart" uri="{CE6537A1-D6FC-4f65-9D91-7224C49458BB}"/>
                <c:ext xmlns:c16="http://schemas.microsoft.com/office/drawing/2014/chart" uri="{C3380CC4-5D6E-409C-BE32-E72D297353CC}">
                  <c16:uniqueId val="{00000021-B04C-44EA-88D2-F7A22CA7FAC9}"/>
                </c:ext>
              </c:extLst>
            </c:dLbl>
            <c:dLbl>
              <c:idx val="2"/>
              <c:delete val="1"/>
              <c:extLst>
                <c:ext xmlns:c15="http://schemas.microsoft.com/office/drawing/2012/chart" uri="{CE6537A1-D6FC-4f65-9D91-7224C49458BB}"/>
                <c:ext xmlns:c16="http://schemas.microsoft.com/office/drawing/2014/chart" uri="{C3380CC4-5D6E-409C-BE32-E72D297353CC}">
                  <c16:uniqueId val="{00000022-B04C-44EA-88D2-F7A22CA7FAC9}"/>
                </c:ext>
              </c:extLst>
            </c:dLbl>
            <c:dLbl>
              <c:idx val="3"/>
              <c:delete val="1"/>
              <c:extLst>
                <c:ext xmlns:c15="http://schemas.microsoft.com/office/drawing/2012/chart" uri="{CE6537A1-D6FC-4f65-9D91-7224C49458BB}"/>
                <c:ext xmlns:c16="http://schemas.microsoft.com/office/drawing/2014/chart" uri="{C3380CC4-5D6E-409C-BE32-E72D297353CC}">
                  <c16:uniqueId val="{00000023-B04C-44EA-88D2-F7A22CA7FAC9}"/>
                </c:ext>
              </c:extLst>
            </c:dLbl>
            <c:dLbl>
              <c:idx val="4"/>
              <c:delete val="1"/>
              <c:extLst>
                <c:ext xmlns:c15="http://schemas.microsoft.com/office/drawing/2012/chart" uri="{CE6537A1-D6FC-4f65-9D91-7224C49458BB}"/>
                <c:ext xmlns:c16="http://schemas.microsoft.com/office/drawing/2014/chart" uri="{C3380CC4-5D6E-409C-BE32-E72D297353CC}">
                  <c16:uniqueId val="{00000024-B04C-44EA-88D2-F7A22CA7FAC9}"/>
                </c:ext>
              </c:extLst>
            </c:dLbl>
            <c:dLbl>
              <c:idx val="5"/>
              <c:delete val="1"/>
              <c:extLst>
                <c:ext xmlns:c15="http://schemas.microsoft.com/office/drawing/2012/chart" uri="{CE6537A1-D6FC-4f65-9D91-7224C49458BB}"/>
                <c:ext xmlns:c16="http://schemas.microsoft.com/office/drawing/2014/chart" uri="{C3380CC4-5D6E-409C-BE32-E72D297353CC}">
                  <c16:uniqueId val="{00000025-B04C-44EA-88D2-F7A22CA7FAC9}"/>
                </c:ext>
              </c:extLst>
            </c:dLbl>
            <c:dLbl>
              <c:idx val="6"/>
              <c:delete val="1"/>
              <c:extLst>
                <c:ext xmlns:c15="http://schemas.microsoft.com/office/drawing/2012/chart" uri="{CE6537A1-D6FC-4f65-9D91-7224C49458BB}"/>
                <c:ext xmlns:c16="http://schemas.microsoft.com/office/drawing/2014/chart" uri="{C3380CC4-5D6E-409C-BE32-E72D297353CC}">
                  <c16:uniqueId val="{00000026-B04C-44EA-88D2-F7A22CA7FAC9}"/>
                </c:ext>
              </c:extLst>
            </c:dLbl>
            <c:dLbl>
              <c:idx val="7"/>
              <c:delete val="1"/>
              <c:extLst>
                <c:ext xmlns:c15="http://schemas.microsoft.com/office/drawing/2012/chart" uri="{CE6537A1-D6FC-4f65-9D91-7224C49458BB}"/>
                <c:ext xmlns:c16="http://schemas.microsoft.com/office/drawing/2014/chart" uri="{C3380CC4-5D6E-409C-BE32-E72D297353CC}">
                  <c16:uniqueId val="{00000027-B04C-44EA-88D2-F7A22CA7FAC9}"/>
                </c:ext>
              </c:extLst>
            </c:dLbl>
            <c:dLbl>
              <c:idx val="8"/>
              <c:delete val="1"/>
              <c:extLst>
                <c:ext xmlns:c15="http://schemas.microsoft.com/office/drawing/2012/chart" uri="{CE6537A1-D6FC-4f65-9D91-7224C49458BB}"/>
                <c:ext xmlns:c16="http://schemas.microsoft.com/office/drawing/2014/chart" uri="{C3380CC4-5D6E-409C-BE32-E72D297353CC}">
                  <c16:uniqueId val="{00000028-B04C-44EA-88D2-F7A22CA7FAC9}"/>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NTI!$C$43:$M$43</c:f>
              <c:numCache>
                <c:formatCode>#,##0</c:formatCode>
                <c:ptCount val="11"/>
                <c:pt idx="0">
                  <c:v>863</c:v>
                </c:pt>
                <c:pt idx="1">
                  <c:v>956</c:v>
                </c:pt>
                <c:pt idx="2">
                  <c:v>972</c:v>
                </c:pt>
                <c:pt idx="3">
                  <c:v>1093</c:v>
                </c:pt>
                <c:pt idx="4">
                  <c:v>1322</c:v>
                </c:pt>
                <c:pt idx="5">
                  <c:v>1561</c:v>
                </c:pt>
                <c:pt idx="6">
                  <c:v>1730</c:v>
                </c:pt>
                <c:pt idx="7">
                  <c:v>2539</c:v>
                </c:pt>
                <c:pt idx="8">
                  <c:v>2159</c:v>
                </c:pt>
                <c:pt idx="9">
                  <c:v>1512</c:v>
                </c:pt>
                <c:pt idx="10">
                  <c:v>268</c:v>
                </c:pt>
              </c:numCache>
            </c:numRef>
          </c:val>
          <c:smooth val="0"/>
          <c:extLst>
            <c:ext xmlns:c16="http://schemas.microsoft.com/office/drawing/2014/chart" uri="{C3380CC4-5D6E-409C-BE32-E72D297353CC}">
              <c16:uniqueId val="{00000029-B04C-44EA-88D2-F7A22CA7FAC9}"/>
            </c:ext>
          </c:extLst>
        </c:ser>
        <c:ser>
          <c:idx val="3"/>
          <c:order val="3"/>
          <c:tx>
            <c:strRef>
              <c:f>NTI!$B$44</c:f>
              <c:strCache>
                <c:ptCount val="1"/>
                <c:pt idx="0">
                  <c:v>Venture Growth</c:v>
                </c:pt>
              </c:strCache>
            </c:strRef>
          </c:tx>
          <c:marker>
            <c:symbol val="none"/>
          </c:marker>
          <c:dPt>
            <c:idx val="10"/>
            <c:bubble3D val="0"/>
            <c:spPr>
              <a:ln>
                <a:noFill/>
              </a:ln>
            </c:spPr>
            <c:extLst>
              <c:ext xmlns:c16="http://schemas.microsoft.com/office/drawing/2014/chart" uri="{C3380CC4-5D6E-409C-BE32-E72D297353CC}">
                <c16:uniqueId val="{0000002B-B04C-44EA-88D2-F7A22CA7FAC9}"/>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NTI!$C$40:$M$40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NTI!$C$44:$M$44</c:f>
              <c:numCache>
                <c:formatCode>#,##0</c:formatCode>
                <c:ptCount val="11"/>
                <c:pt idx="0">
                  <c:v>298</c:v>
                </c:pt>
                <c:pt idx="1">
                  <c:v>288</c:v>
                </c:pt>
                <c:pt idx="2">
                  <c:v>249</c:v>
                </c:pt>
                <c:pt idx="3">
                  <c:v>277</c:v>
                </c:pt>
                <c:pt idx="4">
                  <c:v>357</c:v>
                </c:pt>
                <c:pt idx="5">
                  <c:v>375</c:v>
                </c:pt>
                <c:pt idx="6">
                  <c:v>473</c:v>
                </c:pt>
                <c:pt idx="7">
                  <c:v>623</c:v>
                </c:pt>
                <c:pt idx="8">
                  <c:v>476</c:v>
                </c:pt>
                <c:pt idx="9">
                  <c:v>371</c:v>
                </c:pt>
                <c:pt idx="10">
                  <c:v>62</c:v>
                </c:pt>
              </c:numCache>
            </c:numRef>
          </c:val>
          <c:smooth val="0"/>
          <c:extLst>
            <c:ext xmlns:c16="http://schemas.microsoft.com/office/drawing/2014/chart" uri="{C3380CC4-5D6E-409C-BE32-E72D297353CC}">
              <c16:uniqueId val="{0000002C-B04C-44EA-88D2-F7A22CA7FAC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9118818897637796"/>
          <c:w val="0.80178532370953626"/>
          <c:h val="8.19453193350831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Size'!$Q$47</c:f>
              <c:strCache>
                <c:ptCount val="1"/>
                <c:pt idx="0">
                  <c:v>&lt; $1M</c:v>
                </c:pt>
              </c:strCache>
            </c:strRef>
          </c:tx>
          <c:spPr>
            <a:solidFill>
              <a:schemeClr val="accent1"/>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Size'!$V$47:$BF$47</c:f>
              <c:numCache>
                <c:formatCode>"$"#,##0.0</c:formatCode>
                <c:ptCount val="37"/>
                <c:pt idx="0">
                  <c:v>0.35263445652700021</c:v>
                </c:pt>
                <c:pt idx="1">
                  <c:v>0.33591910732300045</c:v>
                </c:pt>
                <c:pt idx="2">
                  <c:v>0.33764423443000036</c:v>
                </c:pt>
                <c:pt idx="3">
                  <c:v>0.31628502771899986</c:v>
                </c:pt>
                <c:pt idx="4">
                  <c:v>0.34922823105900014</c:v>
                </c:pt>
                <c:pt idx="5">
                  <c:v>0.30380445174200038</c:v>
                </c:pt>
                <c:pt idx="6">
                  <c:v>0.27821476487300023</c:v>
                </c:pt>
                <c:pt idx="7">
                  <c:v>0.26565888751799999</c:v>
                </c:pt>
                <c:pt idx="8">
                  <c:v>0.30684306346099993</c:v>
                </c:pt>
                <c:pt idx="9">
                  <c:v>0.28973909395300002</c:v>
                </c:pt>
                <c:pt idx="10">
                  <c:v>0.29103965742200016</c:v>
                </c:pt>
                <c:pt idx="11">
                  <c:v>0.28488599450000018</c:v>
                </c:pt>
                <c:pt idx="12">
                  <c:v>0.31264975506500031</c:v>
                </c:pt>
                <c:pt idx="13">
                  <c:v>0.29472115094300033</c:v>
                </c:pt>
                <c:pt idx="14">
                  <c:v>0.25905881786399992</c:v>
                </c:pt>
                <c:pt idx="15">
                  <c:v>0.29555847707900018</c:v>
                </c:pt>
                <c:pt idx="16">
                  <c:v>0.33655108031399994</c:v>
                </c:pt>
                <c:pt idx="17">
                  <c:v>0.29993469337800005</c:v>
                </c:pt>
                <c:pt idx="18">
                  <c:v>0.30597699383100013</c:v>
                </c:pt>
                <c:pt idx="19">
                  <c:v>0.307782335159</c:v>
                </c:pt>
                <c:pt idx="20">
                  <c:v>0.33326554046900037</c:v>
                </c:pt>
                <c:pt idx="21">
                  <c:v>0.27350519541899998</c:v>
                </c:pt>
                <c:pt idx="22">
                  <c:v>0.24991371804900051</c:v>
                </c:pt>
                <c:pt idx="23">
                  <c:v>0.29738599039000035</c:v>
                </c:pt>
                <c:pt idx="24">
                  <c:v>0.34250191140800018</c:v>
                </c:pt>
                <c:pt idx="25">
                  <c:v>0.30825870516700038</c:v>
                </c:pt>
                <c:pt idx="26">
                  <c:v>0.30726856589999985</c:v>
                </c:pt>
                <c:pt idx="27">
                  <c:v>0.30527679555699994</c:v>
                </c:pt>
                <c:pt idx="28">
                  <c:v>0.32053237695700071</c:v>
                </c:pt>
                <c:pt idx="29">
                  <c:v>0.26820042446300019</c:v>
                </c:pt>
                <c:pt idx="30">
                  <c:v>0.25418946510599993</c:v>
                </c:pt>
                <c:pt idx="31">
                  <c:v>0.24293541958899995</c:v>
                </c:pt>
                <c:pt idx="32">
                  <c:v>0.22767364455100011</c:v>
                </c:pt>
                <c:pt idx="33">
                  <c:v>0.22924128671000046</c:v>
                </c:pt>
                <c:pt idx="34">
                  <c:v>0.18616570881300015</c:v>
                </c:pt>
                <c:pt idx="35">
                  <c:v>0.2027894213819999</c:v>
                </c:pt>
                <c:pt idx="36">
                  <c:v>0.16727524700299995</c:v>
                </c:pt>
              </c:numCache>
            </c:numRef>
          </c:val>
          <c:extLst>
            <c:ext xmlns:c16="http://schemas.microsoft.com/office/drawing/2014/chart" uri="{C3380CC4-5D6E-409C-BE32-E72D297353CC}">
              <c16:uniqueId val="{00000000-A550-4482-855C-BDAC09DAF384}"/>
            </c:ext>
          </c:extLst>
        </c:ser>
        <c:ser>
          <c:idx val="1"/>
          <c:order val="1"/>
          <c:tx>
            <c:strRef>
              <c:f>'Deals x Size'!$Q$48</c:f>
              <c:strCache>
                <c:ptCount val="1"/>
                <c:pt idx="0">
                  <c:v>$1M-$5M</c:v>
                </c:pt>
              </c:strCache>
            </c:strRef>
          </c:tx>
          <c:spPr>
            <a:solidFill>
              <a:srgbClr val="6185A6"/>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Size'!$V$48:$BF$48</c:f>
              <c:numCache>
                <c:formatCode>"$"#,##0.0</c:formatCode>
                <c:ptCount val="37"/>
                <c:pt idx="0">
                  <c:v>1.9559544001149984</c:v>
                </c:pt>
                <c:pt idx="1">
                  <c:v>2.2105188969009979</c:v>
                </c:pt>
                <c:pt idx="2">
                  <c:v>1.8686743984490013</c:v>
                </c:pt>
                <c:pt idx="3">
                  <c:v>2.021598146134</c:v>
                </c:pt>
                <c:pt idx="4">
                  <c:v>2.2152910306640008</c:v>
                </c:pt>
                <c:pt idx="5">
                  <c:v>1.9170815788629993</c:v>
                </c:pt>
                <c:pt idx="6">
                  <c:v>1.9252485803850008</c:v>
                </c:pt>
                <c:pt idx="7">
                  <c:v>1.8754118726799989</c:v>
                </c:pt>
                <c:pt idx="8">
                  <c:v>2.3232213248150035</c:v>
                </c:pt>
                <c:pt idx="9">
                  <c:v>2.1457139694360019</c:v>
                </c:pt>
                <c:pt idx="10">
                  <c:v>2.1340767387049984</c:v>
                </c:pt>
                <c:pt idx="11">
                  <c:v>2.0950628018459998</c:v>
                </c:pt>
                <c:pt idx="12">
                  <c:v>2.2676567232080025</c:v>
                </c:pt>
                <c:pt idx="13">
                  <c:v>2.3499504799589985</c:v>
                </c:pt>
                <c:pt idx="14">
                  <c:v>2.1002562091739989</c:v>
                </c:pt>
                <c:pt idx="15">
                  <c:v>2.351620501747</c:v>
                </c:pt>
                <c:pt idx="16">
                  <c:v>2.5140391146669967</c:v>
                </c:pt>
                <c:pt idx="17">
                  <c:v>2.5209511590859979</c:v>
                </c:pt>
                <c:pt idx="18">
                  <c:v>2.3481869087229996</c:v>
                </c:pt>
                <c:pt idx="19">
                  <c:v>2.4866888196970005</c:v>
                </c:pt>
                <c:pt idx="20">
                  <c:v>2.5287205120659997</c:v>
                </c:pt>
                <c:pt idx="21">
                  <c:v>2.24178583605</c:v>
                </c:pt>
                <c:pt idx="22">
                  <c:v>2.2832747722640008</c:v>
                </c:pt>
                <c:pt idx="23">
                  <c:v>2.7415147307689982</c:v>
                </c:pt>
                <c:pt idx="24">
                  <c:v>3.1279095352289956</c:v>
                </c:pt>
                <c:pt idx="25">
                  <c:v>3.3677885616309955</c:v>
                </c:pt>
                <c:pt idx="26">
                  <c:v>3.2796348059319973</c:v>
                </c:pt>
                <c:pt idx="27">
                  <c:v>3.4434600713759962</c:v>
                </c:pt>
                <c:pt idx="28">
                  <c:v>3.2620540330039951</c:v>
                </c:pt>
                <c:pt idx="29">
                  <c:v>3.1542301211849932</c:v>
                </c:pt>
                <c:pt idx="30">
                  <c:v>2.6404746958269949</c:v>
                </c:pt>
                <c:pt idx="31">
                  <c:v>2.6151666596309977</c:v>
                </c:pt>
                <c:pt idx="32">
                  <c:v>2.3919138589490032</c:v>
                </c:pt>
                <c:pt idx="33">
                  <c:v>2.5816351025809978</c:v>
                </c:pt>
                <c:pt idx="34">
                  <c:v>2.152380894677997</c:v>
                </c:pt>
                <c:pt idx="35">
                  <c:v>2.1559745295969992</c:v>
                </c:pt>
                <c:pt idx="36">
                  <c:v>1.8715182708300011</c:v>
                </c:pt>
              </c:numCache>
            </c:numRef>
          </c:val>
          <c:extLst>
            <c:ext xmlns:c16="http://schemas.microsoft.com/office/drawing/2014/chart" uri="{C3380CC4-5D6E-409C-BE32-E72D297353CC}">
              <c16:uniqueId val="{00000001-A550-4482-855C-BDAC09DAF384}"/>
            </c:ext>
          </c:extLst>
        </c:ser>
        <c:ser>
          <c:idx val="2"/>
          <c:order val="2"/>
          <c:tx>
            <c:strRef>
              <c:f>'Deals x Size'!$Q$49</c:f>
              <c:strCache>
                <c:ptCount val="1"/>
                <c:pt idx="0">
                  <c:v>$5M-$10M</c:v>
                </c:pt>
              </c:strCache>
            </c:strRef>
          </c:tx>
          <c:spPr>
            <a:solidFill>
              <a:schemeClr val="accent3"/>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Size'!$V$49:$BF$49</c:f>
              <c:numCache>
                <c:formatCode>"$"#,##0.0</c:formatCode>
                <c:ptCount val="37"/>
                <c:pt idx="0">
                  <c:v>1.8904330887090015</c:v>
                </c:pt>
                <c:pt idx="1">
                  <c:v>1.7214557125180001</c:v>
                </c:pt>
                <c:pt idx="2">
                  <c:v>1.8149375939390004</c:v>
                </c:pt>
                <c:pt idx="3">
                  <c:v>1.8714461350000002</c:v>
                </c:pt>
                <c:pt idx="4">
                  <c:v>1.709299187262</c:v>
                </c:pt>
                <c:pt idx="5">
                  <c:v>1.8793461080929996</c:v>
                </c:pt>
                <c:pt idx="6">
                  <c:v>1.8787355012080016</c:v>
                </c:pt>
                <c:pt idx="7">
                  <c:v>1.8814077146000001</c:v>
                </c:pt>
                <c:pt idx="8">
                  <c:v>1.8755707629999998</c:v>
                </c:pt>
                <c:pt idx="9">
                  <c:v>2.1888973677099997</c:v>
                </c:pt>
                <c:pt idx="10">
                  <c:v>2.2429790954639999</c:v>
                </c:pt>
                <c:pt idx="11">
                  <c:v>2.2645216936790002</c:v>
                </c:pt>
                <c:pt idx="12">
                  <c:v>2.4348717974020007</c:v>
                </c:pt>
                <c:pt idx="13">
                  <c:v>2.6119719746580023</c:v>
                </c:pt>
                <c:pt idx="14">
                  <c:v>2.3111540905389996</c:v>
                </c:pt>
                <c:pt idx="15">
                  <c:v>2.591869842807998</c:v>
                </c:pt>
                <c:pt idx="16">
                  <c:v>2.5447160458970002</c:v>
                </c:pt>
                <c:pt idx="17">
                  <c:v>2.6280833443919986</c:v>
                </c:pt>
                <c:pt idx="18">
                  <c:v>2.5839213029459982</c:v>
                </c:pt>
                <c:pt idx="19">
                  <c:v>2.3659078818350019</c:v>
                </c:pt>
                <c:pt idx="20">
                  <c:v>2.5801892920019993</c:v>
                </c:pt>
                <c:pt idx="21">
                  <c:v>2.5770997594480023</c:v>
                </c:pt>
                <c:pt idx="22">
                  <c:v>2.3987962233119999</c:v>
                </c:pt>
                <c:pt idx="23">
                  <c:v>2.669594220187999</c:v>
                </c:pt>
                <c:pt idx="24">
                  <c:v>3.2231982192589967</c:v>
                </c:pt>
                <c:pt idx="25">
                  <c:v>3.6212826864579988</c:v>
                </c:pt>
                <c:pt idx="26">
                  <c:v>3.4602726055020012</c:v>
                </c:pt>
                <c:pt idx="27">
                  <c:v>3.8530767307979978</c:v>
                </c:pt>
                <c:pt idx="28">
                  <c:v>4.0749051216909988</c:v>
                </c:pt>
                <c:pt idx="29">
                  <c:v>3.7776559642940022</c:v>
                </c:pt>
                <c:pt idx="30">
                  <c:v>3.4826973153839997</c:v>
                </c:pt>
                <c:pt idx="31">
                  <c:v>3.0577190870319999</c:v>
                </c:pt>
                <c:pt idx="32">
                  <c:v>3.1046133316929994</c:v>
                </c:pt>
                <c:pt idx="33">
                  <c:v>2.6444741585839981</c:v>
                </c:pt>
                <c:pt idx="34">
                  <c:v>2.8759112089999981</c:v>
                </c:pt>
                <c:pt idx="35">
                  <c:v>2.9981953825439995</c:v>
                </c:pt>
                <c:pt idx="36">
                  <c:v>2.3248323200000001</c:v>
                </c:pt>
              </c:numCache>
            </c:numRef>
          </c:val>
          <c:extLst>
            <c:ext xmlns:c16="http://schemas.microsoft.com/office/drawing/2014/chart" uri="{C3380CC4-5D6E-409C-BE32-E72D297353CC}">
              <c16:uniqueId val="{00000002-A550-4482-855C-BDAC09DAF384}"/>
            </c:ext>
          </c:extLst>
        </c:ser>
        <c:ser>
          <c:idx val="3"/>
          <c:order val="3"/>
          <c:tx>
            <c:strRef>
              <c:f>'Deals x Size'!$Q$50</c:f>
              <c:strCache>
                <c:ptCount val="1"/>
                <c:pt idx="0">
                  <c:v>$10M-$25M</c:v>
                </c:pt>
              </c:strCache>
            </c:strRef>
          </c:tx>
          <c:spPr>
            <a:solidFill>
              <a:srgbClr val="C6EDEC"/>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Size'!$V$50:$BF$50</c:f>
              <c:numCache>
                <c:formatCode>"$"#,##0.0</c:formatCode>
                <c:ptCount val="37"/>
                <c:pt idx="0">
                  <c:v>4.5540439657199983</c:v>
                </c:pt>
                <c:pt idx="1">
                  <c:v>4.0826084608899995</c:v>
                </c:pt>
                <c:pt idx="2">
                  <c:v>3.7597887417300013</c:v>
                </c:pt>
                <c:pt idx="3">
                  <c:v>3.558509008470002</c:v>
                </c:pt>
                <c:pt idx="4">
                  <c:v>3.8024202285799986</c:v>
                </c:pt>
                <c:pt idx="5">
                  <c:v>4.1942061859500006</c:v>
                </c:pt>
                <c:pt idx="6">
                  <c:v>3.6444032771100003</c:v>
                </c:pt>
                <c:pt idx="7">
                  <c:v>3.9288168539999999</c:v>
                </c:pt>
                <c:pt idx="8">
                  <c:v>4.2596774400899999</c:v>
                </c:pt>
                <c:pt idx="9">
                  <c:v>4.552156083329999</c:v>
                </c:pt>
                <c:pt idx="10">
                  <c:v>4.3810775273099987</c:v>
                </c:pt>
                <c:pt idx="11">
                  <c:v>4.5772427947200001</c:v>
                </c:pt>
                <c:pt idx="12">
                  <c:v>5.1761401489099983</c:v>
                </c:pt>
                <c:pt idx="13">
                  <c:v>4.860525782639999</c:v>
                </c:pt>
                <c:pt idx="14">
                  <c:v>4.9565488215600011</c:v>
                </c:pt>
                <c:pt idx="15">
                  <c:v>5.4706996519399969</c:v>
                </c:pt>
                <c:pt idx="16">
                  <c:v>5.7617964338899998</c:v>
                </c:pt>
                <c:pt idx="17">
                  <c:v>5.7823542711899982</c:v>
                </c:pt>
                <c:pt idx="18">
                  <c:v>5.7066138702700027</c:v>
                </c:pt>
                <c:pt idx="19">
                  <c:v>5.7252313796600003</c:v>
                </c:pt>
                <c:pt idx="20">
                  <c:v>5.6803805810799997</c:v>
                </c:pt>
                <c:pt idx="21">
                  <c:v>4.6739340289399998</c:v>
                </c:pt>
                <c:pt idx="22">
                  <c:v>5.0895762149999983</c:v>
                </c:pt>
                <c:pt idx="23">
                  <c:v>6.4168172585999894</c:v>
                </c:pt>
                <c:pt idx="24">
                  <c:v>7.6983484433200031</c:v>
                </c:pt>
                <c:pt idx="25">
                  <c:v>8.9796072039399952</c:v>
                </c:pt>
                <c:pt idx="26">
                  <c:v>8.5599673870299995</c:v>
                </c:pt>
                <c:pt idx="27">
                  <c:v>8.7268288265599967</c:v>
                </c:pt>
                <c:pt idx="28">
                  <c:v>9.0371992873099991</c:v>
                </c:pt>
                <c:pt idx="29">
                  <c:v>8.539976498639998</c:v>
                </c:pt>
                <c:pt idx="30">
                  <c:v>7.3469493247400006</c:v>
                </c:pt>
                <c:pt idx="31">
                  <c:v>6.0489117218599997</c:v>
                </c:pt>
                <c:pt idx="32">
                  <c:v>6.0719073676499997</c:v>
                </c:pt>
                <c:pt idx="33">
                  <c:v>6.3280252084199997</c:v>
                </c:pt>
                <c:pt idx="34">
                  <c:v>5.4875225920000004</c:v>
                </c:pt>
                <c:pt idx="35">
                  <c:v>5.2377763088</c:v>
                </c:pt>
                <c:pt idx="36">
                  <c:v>4.4499828589999995</c:v>
                </c:pt>
              </c:numCache>
            </c:numRef>
          </c:val>
          <c:extLst>
            <c:ext xmlns:c16="http://schemas.microsoft.com/office/drawing/2014/chart" uri="{C3380CC4-5D6E-409C-BE32-E72D297353CC}">
              <c16:uniqueId val="{00000003-A550-4482-855C-BDAC09DAF384}"/>
            </c:ext>
          </c:extLst>
        </c:ser>
        <c:ser>
          <c:idx val="4"/>
          <c:order val="4"/>
          <c:tx>
            <c:strRef>
              <c:f>'Deals x Size'!$Q$51</c:f>
              <c:strCache>
                <c:ptCount val="1"/>
                <c:pt idx="0">
                  <c:v>$25M-$50M</c:v>
                </c:pt>
              </c:strCache>
            </c:strRef>
          </c:tx>
          <c:spPr>
            <a:solidFill>
              <a:schemeClr val="accent5"/>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Size'!$V$51:$BF$51</c:f>
              <c:numCache>
                <c:formatCode>"$"#,##0.0</c:formatCode>
                <c:ptCount val="37"/>
                <c:pt idx="0">
                  <c:v>3.6100975967700015</c:v>
                </c:pt>
                <c:pt idx="1">
                  <c:v>3.6457363693700011</c:v>
                </c:pt>
                <c:pt idx="2">
                  <c:v>3.8459274480000007</c:v>
                </c:pt>
                <c:pt idx="3">
                  <c:v>3.7040636219999996</c:v>
                </c:pt>
                <c:pt idx="4">
                  <c:v>4.1244603671200011</c:v>
                </c:pt>
                <c:pt idx="5">
                  <c:v>3.2917754129999994</c:v>
                </c:pt>
                <c:pt idx="6">
                  <c:v>3.2996073369999981</c:v>
                </c:pt>
                <c:pt idx="7">
                  <c:v>3.5863424934999992</c:v>
                </c:pt>
                <c:pt idx="8">
                  <c:v>3.7599606331600013</c:v>
                </c:pt>
                <c:pt idx="9">
                  <c:v>4.3356853175400003</c:v>
                </c:pt>
                <c:pt idx="10">
                  <c:v>4.1156797336600004</c:v>
                </c:pt>
                <c:pt idx="11">
                  <c:v>4.0207451645900001</c:v>
                </c:pt>
                <c:pt idx="12">
                  <c:v>4.7922777429499996</c:v>
                </c:pt>
                <c:pt idx="13">
                  <c:v>5.0945203905999987</c:v>
                </c:pt>
                <c:pt idx="14">
                  <c:v>5.0951734493699981</c:v>
                </c:pt>
                <c:pt idx="15">
                  <c:v>5.1993838838499986</c:v>
                </c:pt>
                <c:pt idx="16">
                  <c:v>5.3062933240599985</c:v>
                </c:pt>
                <c:pt idx="17">
                  <c:v>5.7274036250000009</c:v>
                </c:pt>
                <c:pt idx="18">
                  <c:v>5.7733886154500027</c:v>
                </c:pt>
                <c:pt idx="19">
                  <c:v>5.5355598079999959</c:v>
                </c:pt>
                <c:pt idx="20">
                  <c:v>6.5486609304900005</c:v>
                </c:pt>
                <c:pt idx="21">
                  <c:v>5.1834310415600005</c:v>
                </c:pt>
                <c:pt idx="22">
                  <c:v>6.4275973294399957</c:v>
                </c:pt>
                <c:pt idx="23">
                  <c:v>6.8210799710600014</c:v>
                </c:pt>
                <c:pt idx="24">
                  <c:v>8.3979138079799984</c:v>
                </c:pt>
                <c:pt idx="25">
                  <c:v>9.4906497079700038</c:v>
                </c:pt>
                <c:pt idx="26">
                  <c:v>11.041801115449998</c:v>
                </c:pt>
                <c:pt idx="27">
                  <c:v>11.120951601320002</c:v>
                </c:pt>
                <c:pt idx="28">
                  <c:v>11.231221700479995</c:v>
                </c:pt>
                <c:pt idx="29">
                  <c:v>9.6087275725099968</c:v>
                </c:pt>
                <c:pt idx="30">
                  <c:v>7.2150761386299989</c:v>
                </c:pt>
                <c:pt idx="31">
                  <c:v>5.7407623968100037</c:v>
                </c:pt>
                <c:pt idx="32">
                  <c:v>6.0457439440000016</c:v>
                </c:pt>
                <c:pt idx="33">
                  <c:v>5.4464709721499984</c:v>
                </c:pt>
                <c:pt idx="34">
                  <c:v>5.1139107155699968</c:v>
                </c:pt>
                <c:pt idx="35">
                  <c:v>5.6738598317100033</c:v>
                </c:pt>
                <c:pt idx="36">
                  <c:v>4.6596735910000007</c:v>
                </c:pt>
              </c:numCache>
            </c:numRef>
          </c:val>
          <c:extLst>
            <c:ext xmlns:c16="http://schemas.microsoft.com/office/drawing/2014/chart" uri="{C3380CC4-5D6E-409C-BE32-E72D297353CC}">
              <c16:uniqueId val="{00000004-A550-4482-855C-BDAC09DAF384}"/>
            </c:ext>
          </c:extLst>
        </c:ser>
        <c:ser>
          <c:idx val="5"/>
          <c:order val="5"/>
          <c:tx>
            <c:strRef>
              <c:f>'Deals x Size'!$Q$52</c:f>
              <c:strCache>
                <c:ptCount val="1"/>
                <c:pt idx="0">
                  <c:v>$50M+</c:v>
                </c:pt>
              </c:strCache>
            </c:strRef>
          </c:tx>
          <c:spPr>
            <a:solidFill>
              <a:srgbClr val="E88F36"/>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Size'!$V$52:$BF$52</c:f>
              <c:numCache>
                <c:formatCode>"$"#,##0.0</c:formatCode>
                <c:ptCount val="37"/>
                <c:pt idx="0">
                  <c:v>9.1441536079999963</c:v>
                </c:pt>
                <c:pt idx="1">
                  <c:v>9.3789579359999973</c:v>
                </c:pt>
                <c:pt idx="2">
                  <c:v>11.534878240999994</c:v>
                </c:pt>
                <c:pt idx="3">
                  <c:v>9.117273066000001</c:v>
                </c:pt>
                <c:pt idx="4">
                  <c:v>9.4567076080000021</c:v>
                </c:pt>
                <c:pt idx="5">
                  <c:v>14.62961564586</c:v>
                </c:pt>
                <c:pt idx="6">
                  <c:v>7.5260318219999993</c:v>
                </c:pt>
                <c:pt idx="7">
                  <c:v>5.5550751099999989</c:v>
                </c:pt>
                <c:pt idx="8">
                  <c:v>6.2387285696799983</c:v>
                </c:pt>
                <c:pt idx="9">
                  <c:v>9.5896467030000014</c:v>
                </c:pt>
                <c:pt idx="10">
                  <c:v>12.352376285000004</c:v>
                </c:pt>
                <c:pt idx="11">
                  <c:v>9.9966948177399999</c:v>
                </c:pt>
                <c:pt idx="12">
                  <c:v>16.014701196999997</c:v>
                </c:pt>
                <c:pt idx="13">
                  <c:v>16.828246934000006</c:v>
                </c:pt>
                <c:pt idx="14">
                  <c:v>20.365874819999995</c:v>
                </c:pt>
                <c:pt idx="15">
                  <c:v>31.881029449399989</c:v>
                </c:pt>
                <c:pt idx="16">
                  <c:v>24.77590495498999</c:v>
                </c:pt>
                <c:pt idx="17">
                  <c:v>21.718536000000004</c:v>
                </c:pt>
                <c:pt idx="18">
                  <c:v>20.304714367310005</c:v>
                </c:pt>
                <c:pt idx="19">
                  <c:v>18.145176366349997</c:v>
                </c:pt>
                <c:pt idx="20">
                  <c:v>22.744143090999987</c:v>
                </c:pt>
                <c:pt idx="21">
                  <c:v>22.835699553050002</c:v>
                </c:pt>
                <c:pt idx="22">
                  <c:v>31.645219113729997</c:v>
                </c:pt>
                <c:pt idx="23">
                  <c:v>27.865375024790005</c:v>
                </c:pt>
                <c:pt idx="24">
                  <c:v>57.347579760999977</c:v>
                </c:pt>
                <c:pt idx="25">
                  <c:v>58.212168045399984</c:v>
                </c:pt>
                <c:pt idx="26">
                  <c:v>61.162318992359985</c:v>
                </c:pt>
                <c:pt idx="27">
                  <c:v>70.090265313020012</c:v>
                </c:pt>
                <c:pt idx="28">
                  <c:v>52.549601550969989</c:v>
                </c:pt>
                <c:pt idx="29">
                  <c:v>51.512958388240023</c:v>
                </c:pt>
                <c:pt idx="30">
                  <c:v>23.987773887709999</c:v>
                </c:pt>
                <c:pt idx="31">
                  <c:v>21.633436556299994</c:v>
                </c:pt>
                <c:pt idx="32">
                  <c:v>33.749172571000003</c:v>
                </c:pt>
                <c:pt idx="33">
                  <c:v>20.409647269999997</c:v>
                </c:pt>
                <c:pt idx="34">
                  <c:v>20.678240964390007</c:v>
                </c:pt>
                <c:pt idx="35">
                  <c:v>23.793349123999999</c:v>
                </c:pt>
                <c:pt idx="36">
                  <c:v>23.083606795120001</c:v>
                </c:pt>
              </c:numCache>
            </c:numRef>
          </c:val>
          <c:extLst>
            <c:ext xmlns:c16="http://schemas.microsoft.com/office/drawing/2014/chart" uri="{C3380CC4-5D6E-409C-BE32-E72D297353CC}">
              <c16:uniqueId val="{00000005-A550-4482-855C-BDAC09DAF38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NTI!$O$41</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D08-48A5-B1D1-9689610E2E3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D08-48A5-B1D1-9689610E2E3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5D08-48A5-B1D1-9689610E2E3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5D08-48A5-B1D1-9689610E2E3F}"/>
              </c:ext>
            </c:extLst>
          </c:dPt>
          <c:dPt>
            <c:idx val="16"/>
            <c:bubble3D val="0"/>
            <c:extLst>
              <c:ext xmlns:c16="http://schemas.microsoft.com/office/drawing/2014/chart" uri="{C3380CC4-5D6E-409C-BE32-E72D297353CC}">
                <c16:uniqueId val="{00000007-5D08-48A5-B1D1-9689610E2E3F}"/>
              </c:ext>
            </c:extLst>
          </c:dPt>
          <c:dLbls>
            <c:dLbl>
              <c:idx val="0"/>
              <c:delete val="1"/>
              <c:extLst>
                <c:ext xmlns:c15="http://schemas.microsoft.com/office/drawing/2012/chart" uri="{CE6537A1-D6FC-4f65-9D91-7224C49458BB}"/>
                <c:ext xmlns:c16="http://schemas.microsoft.com/office/drawing/2014/chart" uri="{C3380CC4-5D6E-409C-BE32-E72D297353CC}">
                  <c16:uniqueId val="{00000008-5D08-48A5-B1D1-9689610E2E3F}"/>
                </c:ext>
              </c:extLst>
            </c:dLbl>
            <c:dLbl>
              <c:idx val="1"/>
              <c:delete val="1"/>
              <c:extLst>
                <c:ext xmlns:c15="http://schemas.microsoft.com/office/drawing/2012/chart" uri="{CE6537A1-D6FC-4f65-9D91-7224C49458BB}"/>
                <c:ext xmlns:c16="http://schemas.microsoft.com/office/drawing/2014/chart" uri="{C3380CC4-5D6E-409C-BE32-E72D297353CC}">
                  <c16:uniqueId val="{00000009-5D08-48A5-B1D1-9689610E2E3F}"/>
                </c:ext>
              </c:extLst>
            </c:dLbl>
            <c:dLbl>
              <c:idx val="2"/>
              <c:delete val="1"/>
              <c:extLst>
                <c:ext xmlns:c15="http://schemas.microsoft.com/office/drawing/2012/chart" uri="{CE6537A1-D6FC-4f65-9D91-7224C49458BB}"/>
                <c:ext xmlns:c16="http://schemas.microsoft.com/office/drawing/2014/chart" uri="{C3380CC4-5D6E-409C-BE32-E72D297353CC}">
                  <c16:uniqueId val="{0000000A-5D08-48A5-B1D1-9689610E2E3F}"/>
                </c:ext>
              </c:extLst>
            </c:dLbl>
            <c:dLbl>
              <c:idx val="3"/>
              <c:delete val="1"/>
              <c:extLst>
                <c:ext xmlns:c15="http://schemas.microsoft.com/office/drawing/2012/chart" uri="{CE6537A1-D6FC-4f65-9D91-7224C49458BB}"/>
                <c:ext xmlns:c16="http://schemas.microsoft.com/office/drawing/2014/chart" uri="{C3380CC4-5D6E-409C-BE32-E72D297353CC}">
                  <c16:uniqueId val="{0000000B-5D08-48A5-B1D1-9689610E2E3F}"/>
                </c:ext>
              </c:extLst>
            </c:dLbl>
            <c:dLbl>
              <c:idx val="4"/>
              <c:delete val="1"/>
              <c:extLst>
                <c:ext xmlns:c15="http://schemas.microsoft.com/office/drawing/2012/chart" uri="{CE6537A1-D6FC-4f65-9D91-7224C49458BB}"/>
                <c:ext xmlns:c16="http://schemas.microsoft.com/office/drawing/2014/chart" uri="{C3380CC4-5D6E-409C-BE32-E72D297353CC}">
                  <c16:uniqueId val="{0000000C-5D08-48A5-B1D1-9689610E2E3F}"/>
                </c:ext>
              </c:extLst>
            </c:dLbl>
            <c:dLbl>
              <c:idx val="5"/>
              <c:delete val="1"/>
              <c:extLst>
                <c:ext xmlns:c15="http://schemas.microsoft.com/office/drawing/2012/chart" uri="{CE6537A1-D6FC-4f65-9D91-7224C49458BB}"/>
                <c:ext xmlns:c16="http://schemas.microsoft.com/office/drawing/2014/chart" uri="{C3380CC4-5D6E-409C-BE32-E72D297353CC}">
                  <c16:uniqueId val="{00000000-5D08-48A5-B1D1-9689610E2E3F}"/>
                </c:ext>
              </c:extLst>
            </c:dLbl>
            <c:dLbl>
              <c:idx val="6"/>
              <c:delete val="1"/>
              <c:extLst>
                <c:ext xmlns:c15="http://schemas.microsoft.com/office/drawing/2012/chart" uri="{CE6537A1-D6FC-4f65-9D91-7224C49458BB}"/>
                <c:ext xmlns:c16="http://schemas.microsoft.com/office/drawing/2014/chart" uri="{C3380CC4-5D6E-409C-BE32-E72D297353CC}">
                  <c16:uniqueId val="{0000000D-5D08-48A5-B1D1-9689610E2E3F}"/>
                </c:ext>
              </c:extLst>
            </c:dLbl>
            <c:dLbl>
              <c:idx val="7"/>
              <c:delete val="1"/>
              <c:extLst>
                <c:ext xmlns:c15="http://schemas.microsoft.com/office/drawing/2012/chart" uri="{CE6537A1-D6FC-4f65-9D91-7224C49458BB}"/>
                <c:ext xmlns:c16="http://schemas.microsoft.com/office/drawing/2014/chart" uri="{C3380CC4-5D6E-409C-BE32-E72D297353CC}">
                  <c16:uniqueId val="{0000000E-5D08-48A5-B1D1-9689610E2E3F}"/>
                </c:ext>
              </c:extLst>
            </c:dLbl>
            <c:dLbl>
              <c:idx val="8"/>
              <c:delete val="1"/>
              <c:extLst>
                <c:ext xmlns:c15="http://schemas.microsoft.com/office/drawing/2012/chart" uri="{CE6537A1-D6FC-4f65-9D91-7224C49458BB}"/>
                <c:ext xmlns:c16="http://schemas.microsoft.com/office/drawing/2014/chart" uri="{C3380CC4-5D6E-409C-BE32-E72D297353CC}">
                  <c16:uniqueId val="{00000002-5D08-48A5-B1D1-9689610E2E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NTI!$P$41:$Z$41</c:f>
              <c:numCache>
                <c:formatCode>"$"#,##0.0</c:formatCode>
                <c:ptCount val="11"/>
                <c:pt idx="0">
                  <c:v>0.91847309584700032</c:v>
                </c:pt>
                <c:pt idx="1">
                  <c:v>1.2007499046110015</c:v>
                </c:pt>
                <c:pt idx="2">
                  <c:v>1.5566699729049998</c:v>
                </c:pt>
                <c:pt idx="3">
                  <c:v>1.8723032752810003</c:v>
                </c:pt>
                <c:pt idx="4">
                  <c:v>3.7845415470869965</c:v>
                </c:pt>
                <c:pt idx="5">
                  <c:v>3.2865836079229998</c:v>
                </c:pt>
                <c:pt idx="6">
                  <c:v>3.9717264795749982</c:v>
                </c:pt>
                <c:pt idx="7">
                  <c:v>7.245172234909016</c:v>
                </c:pt>
                <c:pt idx="8">
                  <c:v>10.503174037766032</c:v>
                </c:pt>
                <c:pt idx="9">
                  <c:v>6.2111836230539987</c:v>
                </c:pt>
                <c:pt idx="10">
                  <c:v>0.84057401399999998</c:v>
                </c:pt>
              </c:numCache>
            </c:numRef>
          </c:val>
          <c:smooth val="0"/>
          <c:extLst>
            <c:ext xmlns:c16="http://schemas.microsoft.com/office/drawing/2014/chart" uri="{C3380CC4-5D6E-409C-BE32-E72D297353CC}">
              <c16:uniqueId val="{0000000F-5D08-48A5-B1D1-9689610E2E3F}"/>
            </c:ext>
          </c:extLst>
        </c:ser>
        <c:ser>
          <c:idx val="1"/>
          <c:order val="1"/>
          <c:tx>
            <c:strRef>
              <c:f>NTI!$O$42</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5D08-48A5-B1D1-9689610E2E3F}"/>
              </c:ext>
            </c:extLst>
          </c:dPt>
          <c:dPt>
            <c:idx val="8"/>
            <c:bubble3D val="0"/>
            <c:extLst>
              <c:ext xmlns:c16="http://schemas.microsoft.com/office/drawing/2014/chart" uri="{C3380CC4-5D6E-409C-BE32-E72D297353CC}">
                <c16:uniqueId val="{00000011-5D08-48A5-B1D1-9689610E2E3F}"/>
              </c:ext>
            </c:extLst>
          </c:dPt>
          <c:dPt>
            <c:idx val="9"/>
            <c:bubble3D val="0"/>
            <c:extLst>
              <c:ext xmlns:c16="http://schemas.microsoft.com/office/drawing/2014/chart" uri="{C3380CC4-5D6E-409C-BE32-E72D297353CC}">
                <c16:uniqueId val="{00000012-5D08-48A5-B1D1-9689610E2E3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5D08-48A5-B1D1-9689610E2E3F}"/>
              </c:ext>
            </c:extLst>
          </c:dPt>
          <c:dLbls>
            <c:dLbl>
              <c:idx val="0"/>
              <c:delete val="1"/>
              <c:extLst>
                <c:ext xmlns:c15="http://schemas.microsoft.com/office/drawing/2012/chart" uri="{CE6537A1-D6FC-4f65-9D91-7224C49458BB}"/>
                <c:ext xmlns:c16="http://schemas.microsoft.com/office/drawing/2014/chart" uri="{C3380CC4-5D6E-409C-BE32-E72D297353CC}">
                  <c16:uniqueId val="{00000015-5D08-48A5-B1D1-9689610E2E3F}"/>
                </c:ext>
              </c:extLst>
            </c:dLbl>
            <c:dLbl>
              <c:idx val="1"/>
              <c:delete val="1"/>
              <c:extLst>
                <c:ext xmlns:c15="http://schemas.microsoft.com/office/drawing/2012/chart" uri="{CE6537A1-D6FC-4f65-9D91-7224C49458BB}"/>
                <c:ext xmlns:c16="http://schemas.microsoft.com/office/drawing/2014/chart" uri="{C3380CC4-5D6E-409C-BE32-E72D297353CC}">
                  <c16:uniqueId val="{00000016-5D08-48A5-B1D1-9689610E2E3F}"/>
                </c:ext>
              </c:extLst>
            </c:dLbl>
            <c:dLbl>
              <c:idx val="2"/>
              <c:delete val="1"/>
              <c:extLst>
                <c:ext xmlns:c15="http://schemas.microsoft.com/office/drawing/2012/chart" uri="{CE6537A1-D6FC-4f65-9D91-7224C49458BB}"/>
                <c:ext xmlns:c16="http://schemas.microsoft.com/office/drawing/2014/chart" uri="{C3380CC4-5D6E-409C-BE32-E72D297353CC}">
                  <c16:uniqueId val="{00000017-5D08-48A5-B1D1-9689610E2E3F}"/>
                </c:ext>
              </c:extLst>
            </c:dLbl>
            <c:dLbl>
              <c:idx val="3"/>
              <c:delete val="1"/>
              <c:extLst>
                <c:ext xmlns:c15="http://schemas.microsoft.com/office/drawing/2012/chart" uri="{CE6537A1-D6FC-4f65-9D91-7224C49458BB}"/>
                <c:ext xmlns:c16="http://schemas.microsoft.com/office/drawing/2014/chart" uri="{C3380CC4-5D6E-409C-BE32-E72D297353CC}">
                  <c16:uniqueId val="{00000018-5D08-48A5-B1D1-9689610E2E3F}"/>
                </c:ext>
              </c:extLst>
            </c:dLbl>
            <c:dLbl>
              <c:idx val="4"/>
              <c:delete val="1"/>
              <c:extLst>
                <c:ext xmlns:c15="http://schemas.microsoft.com/office/drawing/2012/chart" uri="{CE6537A1-D6FC-4f65-9D91-7224C49458BB}"/>
                <c:ext xmlns:c16="http://schemas.microsoft.com/office/drawing/2014/chart" uri="{C3380CC4-5D6E-409C-BE32-E72D297353CC}">
                  <c16:uniqueId val="{00000019-5D08-48A5-B1D1-9689610E2E3F}"/>
                </c:ext>
              </c:extLst>
            </c:dLbl>
            <c:dLbl>
              <c:idx val="5"/>
              <c:delete val="1"/>
              <c:extLst>
                <c:ext xmlns:c15="http://schemas.microsoft.com/office/drawing/2012/chart" uri="{CE6537A1-D6FC-4f65-9D91-7224C49458BB}"/>
                <c:ext xmlns:c16="http://schemas.microsoft.com/office/drawing/2014/chart" uri="{C3380CC4-5D6E-409C-BE32-E72D297353CC}">
                  <c16:uniqueId val="{00000010-5D08-48A5-B1D1-9689610E2E3F}"/>
                </c:ext>
              </c:extLst>
            </c:dLbl>
            <c:dLbl>
              <c:idx val="6"/>
              <c:delete val="1"/>
              <c:extLst>
                <c:ext xmlns:c15="http://schemas.microsoft.com/office/drawing/2012/chart" uri="{CE6537A1-D6FC-4f65-9D91-7224C49458BB}"/>
                <c:ext xmlns:c16="http://schemas.microsoft.com/office/drawing/2014/chart" uri="{C3380CC4-5D6E-409C-BE32-E72D297353CC}">
                  <c16:uniqueId val="{0000001A-5D08-48A5-B1D1-9689610E2E3F}"/>
                </c:ext>
              </c:extLst>
            </c:dLbl>
            <c:dLbl>
              <c:idx val="7"/>
              <c:delete val="1"/>
              <c:extLst>
                <c:ext xmlns:c15="http://schemas.microsoft.com/office/drawing/2012/chart" uri="{CE6537A1-D6FC-4f65-9D91-7224C49458BB}"/>
                <c:ext xmlns:c16="http://schemas.microsoft.com/office/drawing/2014/chart" uri="{C3380CC4-5D6E-409C-BE32-E72D297353CC}">
                  <c16:uniqueId val="{0000001B-5D08-48A5-B1D1-9689610E2E3F}"/>
                </c:ext>
              </c:extLst>
            </c:dLbl>
            <c:dLbl>
              <c:idx val="8"/>
              <c:delete val="1"/>
              <c:extLst>
                <c:ext xmlns:c15="http://schemas.microsoft.com/office/drawing/2012/chart" uri="{CE6537A1-D6FC-4f65-9D91-7224C49458BB}"/>
                <c:ext xmlns:c16="http://schemas.microsoft.com/office/drawing/2014/chart" uri="{C3380CC4-5D6E-409C-BE32-E72D297353CC}">
                  <c16:uniqueId val="{00000011-5D08-48A5-B1D1-9689610E2E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NTI!$P$42:$Z$42</c:f>
              <c:numCache>
                <c:formatCode>"$"#,##0.0</c:formatCode>
                <c:ptCount val="11"/>
                <c:pt idx="0">
                  <c:v>12.389826784648017</c:v>
                </c:pt>
                <c:pt idx="1">
                  <c:v>16.421232747746018</c:v>
                </c:pt>
                <c:pt idx="2">
                  <c:v>16.395445323223022</c:v>
                </c:pt>
                <c:pt idx="3">
                  <c:v>19.612733530353005</c:v>
                </c:pt>
                <c:pt idx="4">
                  <c:v>27.92626911450397</c:v>
                </c:pt>
                <c:pt idx="5">
                  <c:v>30.275848782021981</c:v>
                </c:pt>
                <c:pt idx="6">
                  <c:v>30.037148861858999</c:v>
                </c:pt>
                <c:pt idx="7">
                  <c:v>62.873687667448948</c:v>
                </c:pt>
                <c:pt idx="8">
                  <c:v>50.161339379647991</c:v>
                </c:pt>
                <c:pt idx="9">
                  <c:v>28.07165074065902</c:v>
                </c:pt>
                <c:pt idx="10">
                  <c:v>7.2399961030000002</c:v>
                </c:pt>
              </c:numCache>
            </c:numRef>
          </c:val>
          <c:smooth val="0"/>
          <c:extLst>
            <c:ext xmlns:c16="http://schemas.microsoft.com/office/drawing/2014/chart" uri="{C3380CC4-5D6E-409C-BE32-E72D297353CC}">
              <c16:uniqueId val="{0000001C-5D08-48A5-B1D1-9689610E2E3F}"/>
            </c:ext>
          </c:extLst>
        </c:ser>
        <c:ser>
          <c:idx val="2"/>
          <c:order val="2"/>
          <c:tx>
            <c:strRef>
              <c:f>NTI!$O$43</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5D08-48A5-B1D1-9689610E2E3F}"/>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5D08-48A5-B1D1-9689610E2E3F}"/>
              </c:ext>
            </c:extLst>
          </c:dPt>
          <c:dLbls>
            <c:dLbl>
              <c:idx val="0"/>
              <c:delete val="1"/>
              <c:extLst>
                <c:ext xmlns:c15="http://schemas.microsoft.com/office/drawing/2012/chart" uri="{CE6537A1-D6FC-4f65-9D91-7224C49458BB}"/>
                <c:ext xmlns:c16="http://schemas.microsoft.com/office/drawing/2014/chart" uri="{C3380CC4-5D6E-409C-BE32-E72D297353CC}">
                  <c16:uniqueId val="{00000020-5D08-48A5-B1D1-9689610E2E3F}"/>
                </c:ext>
              </c:extLst>
            </c:dLbl>
            <c:dLbl>
              <c:idx val="1"/>
              <c:delete val="1"/>
              <c:extLst>
                <c:ext xmlns:c15="http://schemas.microsoft.com/office/drawing/2012/chart" uri="{CE6537A1-D6FC-4f65-9D91-7224C49458BB}"/>
                <c:ext xmlns:c16="http://schemas.microsoft.com/office/drawing/2014/chart" uri="{C3380CC4-5D6E-409C-BE32-E72D297353CC}">
                  <c16:uniqueId val="{00000021-5D08-48A5-B1D1-9689610E2E3F}"/>
                </c:ext>
              </c:extLst>
            </c:dLbl>
            <c:dLbl>
              <c:idx val="2"/>
              <c:delete val="1"/>
              <c:extLst>
                <c:ext xmlns:c15="http://schemas.microsoft.com/office/drawing/2012/chart" uri="{CE6537A1-D6FC-4f65-9D91-7224C49458BB}"/>
                <c:ext xmlns:c16="http://schemas.microsoft.com/office/drawing/2014/chart" uri="{C3380CC4-5D6E-409C-BE32-E72D297353CC}">
                  <c16:uniqueId val="{00000022-5D08-48A5-B1D1-9689610E2E3F}"/>
                </c:ext>
              </c:extLst>
            </c:dLbl>
            <c:dLbl>
              <c:idx val="3"/>
              <c:delete val="1"/>
              <c:extLst>
                <c:ext xmlns:c15="http://schemas.microsoft.com/office/drawing/2012/chart" uri="{CE6537A1-D6FC-4f65-9D91-7224C49458BB}"/>
                <c:ext xmlns:c16="http://schemas.microsoft.com/office/drawing/2014/chart" uri="{C3380CC4-5D6E-409C-BE32-E72D297353CC}">
                  <c16:uniqueId val="{00000023-5D08-48A5-B1D1-9689610E2E3F}"/>
                </c:ext>
              </c:extLst>
            </c:dLbl>
            <c:dLbl>
              <c:idx val="4"/>
              <c:delete val="1"/>
              <c:extLst>
                <c:ext xmlns:c15="http://schemas.microsoft.com/office/drawing/2012/chart" uri="{CE6537A1-D6FC-4f65-9D91-7224C49458BB}"/>
                <c:ext xmlns:c16="http://schemas.microsoft.com/office/drawing/2014/chart" uri="{C3380CC4-5D6E-409C-BE32-E72D297353CC}">
                  <c16:uniqueId val="{00000024-5D08-48A5-B1D1-9689610E2E3F}"/>
                </c:ext>
              </c:extLst>
            </c:dLbl>
            <c:dLbl>
              <c:idx val="5"/>
              <c:delete val="1"/>
              <c:extLst>
                <c:ext xmlns:c15="http://schemas.microsoft.com/office/drawing/2012/chart" uri="{CE6537A1-D6FC-4f65-9D91-7224C49458BB}"/>
                <c:ext xmlns:c16="http://schemas.microsoft.com/office/drawing/2014/chart" uri="{C3380CC4-5D6E-409C-BE32-E72D297353CC}">
                  <c16:uniqueId val="{00000025-5D08-48A5-B1D1-9689610E2E3F}"/>
                </c:ext>
              </c:extLst>
            </c:dLbl>
            <c:dLbl>
              <c:idx val="6"/>
              <c:delete val="1"/>
              <c:extLst>
                <c:ext xmlns:c15="http://schemas.microsoft.com/office/drawing/2012/chart" uri="{CE6537A1-D6FC-4f65-9D91-7224C49458BB}"/>
                <c:ext xmlns:c16="http://schemas.microsoft.com/office/drawing/2014/chart" uri="{C3380CC4-5D6E-409C-BE32-E72D297353CC}">
                  <c16:uniqueId val="{00000026-5D08-48A5-B1D1-9689610E2E3F}"/>
                </c:ext>
              </c:extLst>
            </c:dLbl>
            <c:dLbl>
              <c:idx val="7"/>
              <c:delete val="1"/>
              <c:extLst>
                <c:ext xmlns:c15="http://schemas.microsoft.com/office/drawing/2012/chart" uri="{CE6537A1-D6FC-4f65-9D91-7224C49458BB}"/>
                <c:ext xmlns:c16="http://schemas.microsoft.com/office/drawing/2014/chart" uri="{C3380CC4-5D6E-409C-BE32-E72D297353CC}">
                  <c16:uniqueId val="{00000027-5D08-48A5-B1D1-9689610E2E3F}"/>
                </c:ext>
              </c:extLst>
            </c:dLbl>
            <c:dLbl>
              <c:idx val="8"/>
              <c:delete val="1"/>
              <c:extLst>
                <c:ext xmlns:c15="http://schemas.microsoft.com/office/drawing/2012/chart" uri="{CE6537A1-D6FC-4f65-9D91-7224C49458BB}"/>
                <c:ext xmlns:c16="http://schemas.microsoft.com/office/drawing/2014/chart" uri="{C3380CC4-5D6E-409C-BE32-E72D297353CC}">
                  <c16:uniqueId val="{00000028-5D08-48A5-B1D1-9689610E2E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NTI!$P$43:$Z$43</c:f>
              <c:numCache>
                <c:formatCode>"$"#,##0.0</c:formatCode>
                <c:ptCount val="11"/>
                <c:pt idx="0">
                  <c:v>21.507274194536979</c:v>
                </c:pt>
                <c:pt idx="1">
                  <c:v>22.135856164822993</c:v>
                </c:pt>
                <c:pt idx="2">
                  <c:v>22.412387886736006</c:v>
                </c:pt>
                <c:pt idx="3">
                  <c:v>23.701231941160017</c:v>
                </c:pt>
                <c:pt idx="4">
                  <c:v>54.26794692106796</c:v>
                </c:pt>
                <c:pt idx="5">
                  <c:v>46.168141985781936</c:v>
                </c:pt>
                <c:pt idx="6">
                  <c:v>59.365844749283994</c:v>
                </c:pt>
                <c:pt idx="7">
                  <c:v>131.70622001948095</c:v>
                </c:pt>
                <c:pt idx="8">
                  <c:v>74.305957672500909</c:v>
                </c:pt>
                <c:pt idx="9">
                  <c:v>54.714865264352952</c:v>
                </c:pt>
                <c:pt idx="10">
                  <c:v>14.368612435119998</c:v>
                </c:pt>
              </c:numCache>
            </c:numRef>
          </c:val>
          <c:smooth val="0"/>
          <c:extLst>
            <c:ext xmlns:c16="http://schemas.microsoft.com/office/drawing/2014/chart" uri="{C3380CC4-5D6E-409C-BE32-E72D297353CC}">
              <c16:uniqueId val="{00000029-5D08-48A5-B1D1-9689610E2E3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6614615072675631"/>
        </c:manualLayout>
      </c:layout>
      <c:lineChart>
        <c:grouping val="standard"/>
        <c:varyColors val="0"/>
        <c:ser>
          <c:idx val="0"/>
          <c:order val="0"/>
          <c:tx>
            <c:strRef>
              <c:f>NTI!$O$72</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A59-4437-96E2-18F3665AAEE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A59-4437-96E2-18F3665AAEE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BA59-4437-96E2-18F3665AAEE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BA59-4437-96E2-18F3665AAEE3}"/>
              </c:ext>
            </c:extLst>
          </c:dPt>
          <c:dPt>
            <c:idx val="16"/>
            <c:bubble3D val="0"/>
            <c:extLst>
              <c:ext xmlns:c16="http://schemas.microsoft.com/office/drawing/2014/chart" uri="{C3380CC4-5D6E-409C-BE32-E72D297353CC}">
                <c16:uniqueId val="{00000007-BA59-4437-96E2-18F3665AAEE3}"/>
              </c:ext>
            </c:extLst>
          </c:dPt>
          <c:dLbls>
            <c:dLbl>
              <c:idx val="0"/>
              <c:delete val="1"/>
              <c:extLst>
                <c:ext xmlns:c15="http://schemas.microsoft.com/office/drawing/2012/chart" uri="{CE6537A1-D6FC-4f65-9D91-7224C49458BB}"/>
                <c:ext xmlns:c16="http://schemas.microsoft.com/office/drawing/2014/chart" uri="{C3380CC4-5D6E-409C-BE32-E72D297353CC}">
                  <c16:uniqueId val="{00000008-BA59-4437-96E2-18F3665AAEE3}"/>
                </c:ext>
              </c:extLst>
            </c:dLbl>
            <c:dLbl>
              <c:idx val="1"/>
              <c:delete val="1"/>
              <c:extLst>
                <c:ext xmlns:c15="http://schemas.microsoft.com/office/drawing/2012/chart" uri="{CE6537A1-D6FC-4f65-9D91-7224C49458BB}"/>
                <c:ext xmlns:c16="http://schemas.microsoft.com/office/drawing/2014/chart" uri="{C3380CC4-5D6E-409C-BE32-E72D297353CC}">
                  <c16:uniqueId val="{00000009-BA59-4437-96E2-18F3665AAEE3}"/>
                </c:ext>
              </c:extLst>
            </c:dLbl>
            <c:dLbl>
              <c:idx val="2"/>
              <c:delete val="1"/>
              <c:extLst>
                <c:ext xmlns:c15="http://schemas.microsoft.com/office/drawing/2012/chart" uri="{CE6537A1-D6FC-4f65-9D91-7224C49458BB}"/>
                <c:ext xmlns:c16="http://schemas.microsoft.com/office/drawing/2014/chart" uri="{C3380CC4-5D6E-409C-BE32-E72D297353CC}">
                  <c16:uniqueId val="{0000000A-BA59-4437-96E2-18F3665AAEE3}"/>
                </c:ext>
              </c:extLst>
            </c:dLbl>
            <c:dLbl>
              <c:idx val="3"/>
              <c:delete val="1"/>
              <c:extLst>
                <c:ext xmlns:c15="http://schemas.microsoft.com/office/drawing/2012/chart" uri="{CE6537A1-D6FC-4f65-9D91-7224C49458BB}"/>
                <c:ext xmlns:c16="http://schemas.microsoft.com/office/drawing/2014/chart" uri="{C3380CC4-5D6E-409C-BE32-E72D297353CC}">
                  <c16:uniqueId val="{0000000B-BA59-4437-96E2-18F3665AAEE3}"/>
                </c:ext>
              </c:extLst>
            </c:dLbl>
            <c:dLbl>
              <c:idx val="4"/>
              <c:delete val="1"/>
              <c:extLst>
                <c:ext xmlns:c15="http://schemas.microsoft.com/office/drawing/2012/chart" uri="{CE6537A1-D6FC-4f65-9D91-7224C49458BB}"/>
                <c:ext xmlns:c16="http://schemas.microsoft.com/office/drawing/2014/chart" uri="{C3380CC4-5D6E-409C-BE32-E72D297353CC}">
                  <c16:uniqueId val="{0000000C-BA59-4437-96E2-18F3665AAEE3}"/>
                </c:ext>
              </c:extLst>
            </c:dLbl>
            <c:dLbl>
              <c:idx val="5"/>
              <c:delete val="1"/>
              <c:extLst>
                <c:ext xmlns:c15="http://schemas.microsoft.com/office/drawing/2012/chart" uri="{CE6537A1-D6FC-4f65-9D91-7224C49458BB}"/>
                <c:ext xmlns:c16="http://schemas.microsoft.com/office/drawing/2014/chart" uri="{C3380CC4-5D6E-409C-BE32-E72D297353CC}">
                  <c16:uniqueId val="{00000000-BA59-4437-96E2-18F3665AAEE3}"/>
                </c:ext>
              </c:extLst>
            </c:dLbl>
            <c:dLbl>
              <c:idx val="6"/>
              <c:delete val="1"/>
              <c:extLst>
                <c:ext xmlns:c15="http://schemas.microsoft.com/office/drawing/2012/chart" uri="{CE6537A1-D6FC-4f65-9D91-7224C49458BB}"/>
                <c:ext xmlns:c16="http://schemas.microsoft.com/office/drawing/2014/chart" uri="{C3380CC4-5D6E-409C-BE32-E72D297353CC}">
                  <c16:uniqueId val="{0000000D-BA59-4437-96E2-18F3665AAEE3}"/>
                </c:ext>
              </c:extLst>
            </c:dLbl>
            <c:dLbl>
              <c:idx val="7"/>
              <c:delete val="1"/>
              <c:extLst>
                <c:ext xmlns:c15="http://schemas.microsoft.com/office/drawing/2012/chart" uri="{CE6537A1-D6FC-4f65-9D91-7224C49458BB}"/>
                <c:ext xmlns:c16="http://schemas.microsoft.com/office/drawing/2014/chart" uri="{C3380CC4-5D6E-409C-BE32-E72D297353CC}">
                  <c16:uniqueId val="{0000000E-BA59-4437-96E2-18F3665AAEE3}"/>
                </c:ext>
              </c:extLst>
            </c:dLbl>
            <c:dLbl>
              <c:idx val="8"/>
              <c:delete val="1"/>
              <c:extLst>
                <c:ext xmlns:c15="http://schemas.microsoft.com/office/drawing/2012/chart" uri="{CE6537A1-D6FC-4f65-9D91-7224C49458BB}"/>
                <c:ext xmlns:c16="http://schemas.microsoft.com/office/drawing/2014/chart" uri="{C3380CC4-5D6E-409C-BE32-E72D297353CC}">
                  <c16:uniqueId val="{00000002-BA59-4437-96E2-18F3665AAEE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NTI!$P$72:$Z$72</c:f>
              <c:numCache>
                <c:formatCode>0.0%</c:formatCode>
                <c:ptCount val="11"/>
                <c:pt idx="0">
                  <c:v>0.45823411244463297</c:v>
                </c:pt>
                <c:pt idx="1">
                  <c:v>0.53098015539219712</c:v>
                </c:pt>
                <c:pt idx="2">
                  <c:v>0.53623648582953043</c:v>
                </c:pt>
                <c:pt idx="3">
                  <c:v>0.4799472235829248</c:v>
                </c:pt>
                <c:pt idx="4">
                  <c:v>0.54358369023220543</c:v>
                </c:pt>
                <c:pt idx="5">
                  <c:v>0.46868202404306225</c:v>
                </c:pt>
                <c:pt idx="6">
                  <c:v>0.5523293227516195</c:v>
                </c:pt>
                <c:pt idx="7">
                  <c:v>0.52795743178764776</c:v>
                </c:pt>
                <c:pt idx="8">
                  <c:v>0.51800538091357762</c:v>
                </c:pt>
                <c:pt idx="9">
                  <c:v>0.57538716758083375</c:v>
                </c:pt>
                <c:pt idx="10">
                  <c:v>0.60817458180264428</c:v>
                </c:pt>
              </c:numCache>
            </c:numRef>
          </c:val>
          <c:smooth val="0"/>
          <c:extLst>
            <c:ext xmlns:c16="http://schemas.microsoft.com/office/drawing/2014/chart" uri="{C3380CC4-5D6E-409C-BE32-E72D297353CC}">
              <c16:uniqueId val="{0000000F-BA59-4437-96E2-18F3665AAEE3}"/>
            </c:ext>
          </c:extLst>
        </c:ser>
        <c:ser>
          <c:idx val="1"/>
          <c:order val="1"/>
          <c:tx>
            <c:strRef>
              <c:f>NTI!$O$73</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BA59-4437-96E2-18F3665AAEE3}"/>
              </c:ext>
            </c:extLst>
          </c:dPt>
          <c:dPt>
            <c:idx val="8"/>
            <c:bubble3D val="0"/>
            <c:extLst>
              <c:ext xmlns:c16="http://schemas.microsoft.com/office/drawing/2014/chart" uri="{C3380CC4-5D6E-409C-BE32-E72D297353CC}">
                <c16:uniqueId val="{00000011-BA59-4437-96E2-18F3665AAEE3}"/>
              </c:ext>
            </c:extLst>
          </c:dPt>
          <c:dPt>
            <c:idx val="9"/>
            <c:bubble3D val="0"/>
            <c:extLst>
              <c:ext xmlns:c16="http://schemas.microsoft.com/office/drawing/2014/chart" uri="{C3380CC4-5D6E-409C-BE32-E72D297353CC}">
                <c16:uniqueId val="{00000012-BA59-4437-96E2-18F3665AAEE3}"/>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BA59-4437-96E2-18F3665AAEE3}"/>
              </c:ext>
            </c:extLst>
          </c:dPt>
          <c:dLbls>
            <c:dLbl>
              <c:idx val="0"/>
              <c:delete val="1"/>
              <c:extLst>
                <c:ext xmlns:c15="http://schemas.microsoft.com/office/drawing/2012/chart" uri="{CE6537A1-D6FC-4f65-9D91-7224C49458BB}"/>
                <c:ext xmlns:c16="http://schemas.microsoft.com/office/drawing/2014/chart" uri="{C3380CC4-5D6E-409C-BE32-E72D297353CC}">
                  <c16:uniqueId val="{00000015-BA59-4437-96E2-18F3665AAEE3}"/>
                </c:ext>
              </c:extLst>
            </c:dLbl>
            <c:dLbl>
              <c:idx val="1"/>
              <c:delete val="1"/>
              <c:extLst>
                <c:ext xmlns:c15="http://schemas.microsoft.com/office/drawing/2012/chart" uri="{CE6537A1-D6FC-4f65-9D91-7224C49458BB}"/>
                <c:ext xmlns:c16="http://schemas.microsoft.com/office/drawing/2014/chart" uri="{C3380CC4-5D6E-409C-BE32-E72D297353CC}">
                  <c16:uniqueId val="{00000016-BA59-4437-96E2-18F3665AAEE3}"/>
                </c:ext>
              </c:extLst>
            </c:dLbl>
            <c:dLbl>
              <c:idx val="2"/>
              <c:delete val="1"/>
              <c:extLst>
                <c:ext xmlns:c15="http://schemas.microsoft.com/office/drawing/2012/chart" uri="{CE6537A1-D6FC-4f65-9D91-7224C49458BB}"/>
                <c:ext xmlns:c16="http://schemas.microsoft.com/office/drawing/2014/chart" uri="{C3380CC4-5D6E-409C-BE32-E72D297353CC}">
                  <c16:uniqueId val="{00000017-BA59-4437-96E2-18F3665AAEE3}"/>
                </c:ext>
              </c:extLst>
            </c:dLbl>
            <c:dLbl>
              <c:idx val="3"/>
              <c:delete val="1"/>
              <c:extLst>
                <c:ext xmlns:c15="http://schemas.microsoft.com/office/drawing/2012/chart" uri="{CE6537A1-D6FC-4f65-9D91-7224C49458BB}"/>
                <c:ext xmlns:c16="http://schemas.microsoft.com/office/drawing/2014/chart" uri="{C3380CC4-5D6E-409C-BE32-E72D297353CC}">
                  <c16:uniqueId val="{00000018-BA59-4437-96E2-18F3665AAEE3}"/>
                </c:ext>
              </c:extLst>
            </c:dLbl>
            <c:dLbl>
              <c:idx val="4"/>
              <c:delete val="1"/>
              <c:extLst>
                <c:ext xmlns:c15="http://schemas.microsoft.com/office/drawing/2012/chart" uri="{CE6537A1-D6FC-4f65-9D91-7224C49458BB}"/>
                <c:ext xmlns:c16="http://schemas.microsoft.com/office/drawing/2014/chart" uri="{C3380CC4-5D6E-409C-BE32-E72D297353CC}">
                  <c16:uniqueId val="{00000019-BA59-4437-96E2-18F3665AAEE3}"/>
                </c:ext>
              </c:extLst>
            </c:dLbl>
            <c:dLbl>
              <c:idx val="5"/>
              <c:delete val="1"/>
              <c:extLst>
                <c:ext xmlns:c15="http://schemas.microsoft.com/office/drawing/2012/chart" uri="{CE6537A1-D6FC-4f65-9D91-7224C49458BB}"/>
                <c:ext xmlns:c16="http://schemas.microsoft.com/office/drawing/2014/chart" uri="{C3380CC4-5D6E-409C-BE32-E72D297353CC}">
                  <c16:uniqueId val="{00000010-BA59-4437-96E2-18F3665AAEE3}"/>
                </c:ext>
              </c:extLst>
            </c:dLbl>
            <c:dLbl>
              <c:idx val="6"/>
              <c:delete val="1"/>
              <c:extLst>
                <c:ext xmlns:c15="http://schemas.microsoft.com/office/drawing/2012/chart" uri="{CE6537A1-D6FC-4f65-9D91-7224C49458BB}"/>
                <c:ext xmlns:c16="http://schemas.microsoft.com/office/drawing/2014/chart" uri="{C3380CC4-5D6E-409C-BE32-E72D297353CC}">
                  <c16:uniqueId val="{0000001A-BA59-4437-96E2-18F3665AAEE3}"/>
                </c:ext>
              </c:extLst>
            </c:dLbl>
            <c:dLbl>
              <c:idx val="7"/>
              <c:delete val="1"/>
              <c:extLst>
                <c:ext xmlns:c15="http://schemas.microsoft.com/office/drawing/2012/chart" uri="{CE6537A1-D6FC-4f65-9D91-7224C49458BB}"/>
                <c:ext xmlns:c16="http://schemas.microsoft.com/office/drawing/2014/chart" uri="{C3380CC4-5D6E-409C-BE32-E72D297353CC}">
                  <c16:uniqueId val="{0000001B-BA59-4437-96E2-18F3665AAEE3}"/>
                </c:ext>
              </c:extLst>
            </c:dLbl>
            <c:dLbl>
              <c:idx val="8"/>
              <c:delete val="1"/>
              <c:extLst>
                <c:ext xmlns:c15="http://schemas.microsoft.com/office/drawing/2012/chart" uri="{CE6537A1-D6FC-4f65-9D91-7224C49458BB}"/>
                <c:ext xmlns:c16="http://schemas.microsoft.com/office/drawing/2014/chart" uri="{C3380CC4-5D6E-409C-BE32-E72D297353CC}">
                  <c16:uniqueId val="{00000011-BA59-4437-96E2-18F3665AAEE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NTI!$P$73:$Z$73</c:f>
              <c:numCache>
                <c:formatCode>0.0%</c:formatCode>
                <c:ptCount val="11"/>
                <c:pt idx="0">
                  <c:v>0.38628433727052969</c:v>
                </c:pt>
                <c:pt idx="1">
                  <c:v>0.41139065323300045</c:v>
                </c:pt>
                <c:pt idx="2">
                  <c:v>0.44810632245274074</c:v>
                </c:pt>
                <c:pt idx="3">
                  <c:v>0.40037495621206676</c:v>
                </c:pt>
                <c:pt idx="4">
                  <c:v>0.40486130965884215</c:v>
                </c:pt>
                <c:pt idx="5">
                  <c:v>0.46096847382528738</c:v>
                </c:pt>
                <c:pt idx="6">
                  <c:v>0.51110899857067382</c:v>
                </c:pt>
                <c:pt idx="7">
                  <c:v>0.59450390653278351</c:v>
                </c:pt>
                <c:pt idx="8">
                  <c:v>0.47889765575908505</c:v>
                </c:pt>
                <c:pt idx="9">
                  <c:v>0.3936241729488002</c:v>
                </c:pt>
                <c:pt idx="10">
                  <c:v>0.33421213585272419</c:v>
                </c:pt>
              </c:numCache>
            </c:numRef>
          </c:val>
          <c:smooth val="0"/>
          <c:extLst>
            <c:ext xmlns:c16="http://schemas.microsoft.com/office/drawing/2014/chart" uri="{C3380CC4-5D6E-409C-BE32-E72D297353CC}">
              <c16:uniqueId val="{0000001C-BA59-4437-96E2-18F3665AAEE3}"/>
            </c:ext>
          </c:extLst>
        </c:ser>
        <c:ser>
          <c:idx val="2"/>
          <c:order val="2"/>
          <c:tx>
            <c:strRef>
              <c:f>NTI!$O$74</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BA59-4437-96E2-18F3665AAEE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BA59-4437-96E2-18F3665AAEE3}"/>
              </c:ext>
            </c:extLst>
          </c:dPt>
          <c:dLbls>
            <c:dLbl>
              <c:idx val="0"/>
              <c:delete val="1"/>
              <c:extLst>
                <c:ext xmlns:c15="http://schemas.microsoft.com/office/drawing/2012/chart" uri="{CE6537A1-D6FC-4f65-9D91-7224C49458BB}"/>
                <c:ext xmlns:c16="http://schemas.microsoft.com/office/drawing/2014/chart" uri="{C3380CC4-5D6E-409C-BE32-E72D297353CC}">
                  <c16:uniqueId val="{00000020-BA59-4437-96E2-18F3665AAEE3}"/>
                </c:ext>
              </c:extLst>
            </c:dLbl>
            <c:dLbl>
              <c:idx val="1"/>
              <c:delete val="1"/>
              <c:extLst>
                <c:ext xmlns:c15="http://schemas.microsoft.com/office/drawing/2012/chart" uri="{CE6537A1-D6FC-4f65-9D91-7224C49458BB}"/>
                <c:ext xmlns:c16="http://schemas.microsoft.com/office/drawing/2014/chart" uri="{C3380CC4-5D6E-409C-BE32-E72D297353CC}">
                  <c16:uniqueId val="{00000021-BA59-4437-96E2-18F3665AAEE3}"/>
                </c:ext>
              </c:extLst>
            </c:dLbl>
            <c:dLbl>
              <c:idx val="2"/>
              <c:delete val="1"/>
              <c:extLst>
                <c:ext xmlns:c15="http://schemas.microsoft.com/office/drawing/2012/chart" uri="{CE6537A1-D6FC-4f65-9D91-7224C49458BB}"/>
                <c:ext xmlns:c16="http://schemas.microsoft.com/office/drawing/2014/chart" uri="{C3380CC4-5D6E-409C-BE32-E72D297353CC}">
                  <c16:uniqueId val="{00000022-BA59-4437-96E2-18F3665AAEE3}"/>
                </c:ext>
              </c:extLst>
            </c:dLbl>
            <c:dLbl>
              <c:idx val="3"/>
              <c:delete val="1"/>
              <c:extLst>
                <c:ext xmlns:c15="http://schemas.microsoft.com/office/drawing/2012/chart" uri="{CE6537A1-D6FC-4f65-9D91-7224C49458BB}"/>
                <c:ext xmlns:c16="http://schemas.microsoft.com/office/drawing/2014/chart" uri="{C3380CC4-5D6E-409C-BE32-E72D297353CC}">
                  <c16:uniqueId val="{00000023-BA59-4437-96E2-18F3665AAEE3}"/>
                </c:ext>
              </c:extLst>
            </c:dLbl>
            <c:dLbl>
              <c:idx val="4"/>
              <c:delete val="1"/>
              <c:extLst>
                <c:ext xmlns:c15="http://schemas.microsoft.com/office/drawing/2012/chart" uri="{CE6537A1-D6FC-4f65-9D91-7224C49458BB}"/>
                <c:ext xmlns:c16="http://schemas.microsoft.com/office/drawing/2014/chart" uri="{C3380CC4-5D6E-409C-BE32-E72D297353CC}">
                  <c16:uniqueId val="{00000024-BA59-4437-96E2-18F3665AAEE3}"/>
                </c:ext>
              </c:extLst>
            </c:dLbl>
            <c:dLbl>
              <c:idx val="5"/>
              <c:delete val="1"/>
              <c:extLst>
                <c:ext xmlns:c15="http://schemas.microsoft.com/office/drawing/2012/chart" uri="{CE6537A1-D6FC-4f65-9D91-7224C49458BB}"/>
                <c:ext xmlns:c16="http://schemas.microsoft.com/office/drawing/2014/chart" uri="{C3380CC4-5D6E-409C-BE32-E72D297353CC}">
                  <c16:uniqueId val="{00000025-BA59-4437-96E2-18F3665AAEE3}"/>
                </c:ext>
              </c:extLst>
            </c:dLbl>
            <c:dLbl>
              <c:idx val="6"/>
              <c:delete val="1"/>
              <c:extLst>
                <c:ext xmlns:c15="http://schemas.microsoft.com/office/drawing/2012/chart" uri="{CE6537A1-D6FC-4f65-9D91-7224C49458BB}"/>
                <c:ext xmlns:c16="http://schemas.microsoft.com/office/drawing/2014/chart" uri="{C3380CC4-5D6E-409C-BE32-E72D297353CC}">
                  <c16:uniqueId val="{00000026-BA59-4437-96E2-18F3665AAEE3}"/>
                </c:ext>
              </c:extLst>
            </c:dLbl>
            <c:dLbl>
              <c:idx val="7"/>
              <c:delete val="1"/>
              <c:extLst>
                <c:ext xmlns:c15="http://schemas.microsoft.com/office/drawing/2012/chart" uri="{CE6537A1-D6FC-4f65-9D91-7224C49458BB}"/>
                <c:ext xmlns:c16="http://schemas.microsoft.com/office/drawing/2014/chart" uri="{C3380CC4-5D6E-409C-BE32-E72D297353CC}">
                  <c16:uniqueId val="{00000027-BA59-4437-96E2-18F3665AAEE3}"/>
                </c:ext>
              </c:extLst>
            </c:dLbl>
            <c:dLbl>
              <c:idx val="8"/>
              <c:delete val="1"/>
              <c:extLst>
                <c:ext xmlns:c15="http://schemas.microsoft.com/office/drawing/2012/chart" uri="{CE6537A1-D6FC-4f65-9D91-7224C49458BB}"/>
                <c:ext xmlns:c16="http://schemas.microsoft.com/office/drawing/2014/chart" uri="{C3380CC4-5D6E-409C-BE32-E72D297353CC}">
                  <c16:uniqueId val="{00000028-BA59-4437-96E2-18F3665AAEE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NTI!$P$74:$Z$74</c:f>
              <c:numCache>
                <c:formatCode>0.0%</c:formatCode>
                <c:ptCount val="11"/>
                <c:pt idx="0">
                  <c:v>0.29598160123902051</c:v>
                </c:pt>
                <c:pt idx="1">
                  <c:v>0.35880875233810972</c:v>
                </c:pt>
                <c:pt idx="2">
                  <c:v>0.30282251211220401</c:v>
                </c:pt>
                <c:pt idx="3">
                  <c:v>0.24831444993796381</c:v>
                </c:pt>
                <c:pt idx="4">
                  <c:v>0.27087954302061179</c:v>
                </c:pt>
                <c:pt idx="5">
                  <c:v>0.26494542869250887</c:v>
                </c:pt>
                <c:pt idx="6">
                  <c:v>0.37816862285675085</c:v>
                </c:pt>
                <c:pt idx="7">
                  <c:v>0.45568323106010422</c:v>
                </c:pt>
                <c:pt idx="8">
                  <c:v>0.33440113635643193</c:v>
                </c:pt>
                <c:pt idx="9">
                  <c:v>0.29834399090037556</c:v>
                </c:pt>
                <c:pt idx="10">
                  <c:v>0.30598359849954104</c:v>
                </c:pt>
              </c:numCache>
            </c:numRef>
          </c:val>
          <c:smooth val="0"/>
          <c:extLst>
            <c:ext xmlns:c16="http://schemas.microsoft.com/office/drawing/2014/chart" uri="{C3380CC4-5D6E-409C-BE32-E72D297353CC}">
              <c16:uniqueId val="{00000029-BA59-4437-96E2-18F3665AAEE3}"/>
            </c:ext>
          </c:extLst>
        </c:ser>
        <c:ser>
          <c:idx val="3"/>
          <c:order val="3"/>
          <c:tx>
            <c:strRef>
              <c:f>NTI!$O$75</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BA59-4437-96E2-18F3665AAEE3}"/>
              </c:ext>
            </c:extLst>
          </c:dPt>
          <c:dPt>
            <c:idx val="9"/>
            <c:bubble3D val="0"/>
            <c:extLst>
              <c:ext xmlns:c16="http://schemas.microsoft.com/office/drawing/2014/chart" uri="{C3380CC4-5D6E-409C-BE32-E72D297353CC}">
                <c16:uniqueId val="{0000002B-BA59-4437-96E2-18F3665AAEE3}"/>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BA59-4437-96E2-18F3665AAEE3}"/>
              </c:ext>
            </c:extLst>
          </c:dPt>
          <c:dLbls>
            <c:dLbl>
              <c:idx val="0"/>
              <c:delete val="1"/>
              <c:extLst>
                <c:ext xmlns:c15="http://schemas.microsoft.com/office/drawing/2012/chart" uri="{CE6537A1-D6FC-4f65-9D91-7224C49458BB}"/>
                <c:ext xmlns:c16="http://schemas.microsoft.com/office/drawing/2014/chart" uri="{C3380CC4-5D6E-409C-BE32-E72D297353CC}">
                  <c16:uniqueId val="{0000002E-BA59-4437-96E2-18F3665AAEE3}"/>
                </c:ext>
              </c:extLst>
            </c:dLbl>
            <c:dLbl>
              <c:idx val="1"/>
              <c:delete val="1"/>
              <c:extLst>
                <c:ext xmlns:c15="http://schemas.microsoft.com/office/drawing/2012/chart" uri="{CE6537A1-D6FC-4f65-9D91-7224C49458BB}"/>
                <c:ext xmlns:c16="http://schemas.microsoft.com/office/drawing/2014/chart" uri="{C3380CC4-5D6E-409C-BE32-E72D297353CC}">
                  <c16:uniqueId val="{0000002F-BA59-4437-96E2-18F3665AAEE3}"/>
                </c:ext>
              </c:extLst>
            </c:dLbl>
            <c:dLbl>
              <c:idx val="2"/>
              <c:delete val="1"/>
              <c:extLst>
                <c:ext xmlns:c15="http://schemas.microsoft.com/office/drawing/2012/chart" uri="{CE6537A1-D6FC-4f65-9D91-7224C49458BB}"/>
                <c:ext xmlns:c16="http://schemas.microsoft.com/office/drawing/2014/chart" uri="{C3380CC4-5D6E-409C-BE32-E72D297353CC}">
                  <c16:uniqueId val="{00000030-BA59-4437-96E2-18F3665AAEE3}"/>
                </c:ext>
              </c:extLst>
            </c:dLbl>
            <c:dLbl>
              <c:idx val="3"/>
              <c:delete val="1"/>
              <c:extLst>
                <c:ext xmlns:c15="http://schemas.microsoft.com/office/drawing/2012/chart" uri="{CE6537A1-D6FC-4f65-9D91-7224C49458BB}"/>
                <c:ext xmlns:c16="http://schemas.microsoft.com/office/drawing/2014/chart" uri="{C3380CC4-5D6E-409C-BE32-E72D297353CC}">
                  <c16:uniqueId val="{00000031-BA59-4437-96E2-18F3665AAEE3}"/>
                </c:ext>
              </c:extLst>
            </c:dLbl>
            <c:dLbl>
              <c:idx val="4"/>
              <c:delete val="1"/>
              <c:extLst>
                <c:ext xmlns:c15="http://schemas.microsoft.com/office/drawing/2012/chart" uri="{CE6537A1-D6FC-4f65-9D91-7224C49458BB}"/>
                <c:ext xmlns:c16="http://schemas.microsoft.com/office/drawing/2014/chart" uri="{C3380CC4-5D6E-409C-BE32-E72D297353CC}">
                  <c16:uniqueId val="{00000032-BA59-4437-96E2-18F3665AAEE3}"/>
                </c:ext>
              </c:extLst>
            </c:dLbl>
            <c:dLbl>
              <c:idx val="5"/>
              <c:delete val="1"/>
              <c:extLst>
                <c:ext xmlns:c15="http://schemas.microsoft.com/office/drawing/2012/chart" uri="{CE6537A1-D6FC-4f65-9D91-7224C49458BB}"/>
                <c:ext xmlns:c16="http://schemas.microsoft.com/office/drawing/2014/chart" uri="{C3380CC4-5D6E-409C-BE32-E72D297353CC}">
                  <c16:uniqueId val="{00000033-BA59-4437-96E2-18F3665AAEE3}"/>
                </c:ext>
              </c:extLst>
            </c:dLbl>
            <c:dLbl>
              <c:idx val="6"/>
              <c:delete val="1"/>
              <c:extLst>
                <c:ext xmlns:c15="http://schemas.microsoft.com/office/drawing/2012/chart" uri="{CE6537A1-D6FC-4f65-9D91-7224C49458BB}"/>
                <c:ext xmlns:c16="http://schemas.microsoft.com/office/drawing/2014/chart" uri="{C3380CC4-5D6E-409C-BE32-E72D297353CC}">
                  <c16:uniqueId val="{00000034-BA59-4437-96E2-18F3665AAEE3}"/>
                </c:ext>
              </c:extLst>
            </c:dLbl>
            <c:dLbl>
              <c:idx val="7"/>
              <c:delete val="1"/>
              <c:extLst>
                <c:ext xmlns:c15="http://schemas.microsoft.com/office/drawing/2012/chart" uri="{CE6537A1-D6FC-4f65-9D91-7224C49458BB}"/>
                <c:ext xmlns:c16="http://schemas.microsoft.com/office/drawing/2014/chart" uri="{C3380CC4-5D6E-409C-BE32-E72D297353CC}">
                  <c16:uniqueId val="{00000035-BA59-4437-96E2-18F3665AAEE3}"/>
                </c:ext>
              </c:extLst>
            </c:dLbl>
            <c:dLbl>
              <c:idx val="8"/>
              <c:delete val="1"/>
              <c:extLst>
                <c:ext xmlns:c15="http://schemas.microsoft.com/office/drawing/2012/chart" uri="{CE6537A1-D6FC-4f65-9D91-7224C49458BB}"/>
                <c:ext xmlns:c16="http://schemas.microsoft.com/office/drawing/2014/chart" uri="{C3380CC4-5D6E-409C-BE32-E72D297353CC}">
                  <c16:uniqueId val="{0000002A-BA59-4437-96E2-18F3665AAEE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NTI!$P$71:$Z$71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NTI!$P$75:$Z$75</c:f>
              <c:numCache>
                <c:formatCode>0.0%</c:formatCode>
                <c:ptCount val="11"/>
                <c:pt idx="0">
                  <c:v>5.8381951528196564E-2</c:v>
                </c:pt>
                <c:pt idx="1">
                  <c:v>3.4588643673525425E-2</c:v>
                </c:pt>
                <c:pt idx="2">
                  <c:v>0.10821376917118154</c:v>
                </c:pt>
                <c:pt idx="3">
                  <c:v>6.1875039036195671E-2</c:v>
                </c:pt>
                <c:pt idx="4">
                  <c:v>7.721881417133715E-2</c:v>
                </c:pt>
                <c:pt idx="5">
                  <c:v>5.1511454121592339E-2</c:v>
                </c:pt>
                <c:pt idx="6">
                  <c:v>6.9842547725718421E-2</c:v>
                </c:pt>
                <c:pt idx="7">
                  <c:v>9.5523811458204808E-2</c:v>
                </c:pt>
                <c:pt idx="8">
                  <c:v>4.8039677997936611E-2</c:v>
                </c:pt>
                <c:pt idx="9">
                  <c:v>8.779505265576984E-2</c:v>
                </c:pt>
                <c:pt idx="10">
                  <c:v>4.6603846941706571E-2</c:v>
                </c:pt>
              </c:numCache>
            </c:numRef>
          </c:val>
          <c:smooth val="0"/>
          <c:extLst>
            <c:ext xmlns:c16="http://schemas.microsoft.com/office/drawing/2014/chart" uri="{C3380CC4-5D6E-409C-BE32-E72D297353CC}">
              <c16:uniqueId val="{00000036-BA59-4437-96E2-18F3665AAEE3}"/>
            </c:ext>
          </c:extLst>
        </c:ser>
        <c:ser>
          <c:idx val="4"/>
          <c:order val="4"/>
          <c:tx>
            <c:strRef>
              <c:f>NTI!$O$76</c:f>
              <c:strCache>
                <c:ptCount val="1"/>
                <c:pt idx="0">
                  <c:v>Other tourist investor</c:v>
                </c:pt>
              </c:strCache>
            </c:strRef>
          </c:tx>
          <c:spPr>
            <a:ln w="19050" cap="rnd" cmpd="sng" algn="ctr">
              <a:solidFill>
                <a:srgbClr val="78766F"/>
              </a:solidFill>
              <a:prstDash val="solid"/>
              <a:round/>
            </a:ln>
            <a:effectLst/>
          </c:spPr>
          <c:marker>
            <c:symbol val="none"/>
          </c:marker>
          <c:dPt>
            <c:idx val="10"/>
            <c:marker>
              <c:symbol val="circle"/>
              <c:size val="5"/>
              <c:spPr>
                <a:solidFill>
                  <a:srgbClr val="78766F"/>
                </a:solidFill>
                <a:ln>
                  <a:noFill/>
                </a:ln>
              </c:spPr>
            </c:marker>
            <c:bubble3D val="0"/>
            <c:spPr>
              <a:ln w="19050" cap="rnd" cmpd="sng" algn="ctr">
                <a:noFill/>
                <a:prstDash val="solid"/>
                <a:round/>
              </a:ln>
              <a:effectLst/>
            </c:spPr>
            <c:extLst>
              <c:ext xmlns:c16="http://schemas.microsoft.com/office/drawing/2014/chart" uri="{C3380CC4-5D6E-409C-BE32-E72D297353CC}">
                <c16:uniqueId val="{00000038-BA59-4437-96E2-18F3665AAEE3}"/>
              </c:ext>
            </c:extLst>
          </c:dPt>
          <c:dLbls>
            <c:dLbl>
              <c:idx val="0"/>
              <c:delete val="1"/>
              <c:extLst>
                <c:ext xmlns:c15="http://schemas.microsoft.com/office/drawing/2012/chart" uri="{CE6537A1-D6FC-4f65-9D91-7224C49458BB}"/>
                <c:ext xmlns:c16="http://schemas.microsoft.com/office/drawing/2014/chart" uri="{C3380CC4-5D6E-409C-BE32-E72D297353CC}">
                  <c16:uniqueId val="{00000039-BA59-4437-96E2-18F3665AAEE3}"/>
                </c:ext>
              </c:extLst>
            </c:dLbl>
            <c:dLbl>
              <c:idx val="1"/>
              <c:delete val="1"/>
              <c:extLst>
                <c:ext xmlns:c15="http://schemas.microsoft.com/office/drawing/2012/chart" uri="{CE6537A1-D6FC-4f65-9D91-7224C49458BB}"/>
                <c:ext xmlns:c16="http://schemas.microsoft.com/office/drawing/2014/chart" uri="{C3380CC4-5D6E-409C-BE32-E72D297353CC}">
                  <c16:uniqueId val="{0000003A-BA59-4437-96E2-18F3665AAEE3}"/>
                </c:ext>
              </c:extLst>
            </c:dLbl>
            <c:dLbl>
              <c:idx val="2"/>
              <c:delete val="1"/>
              <c:extLst>
                <c:ext xmlns:c15="http://schemas.microsoft.com/office/drawing/2012/chart" uri="{CE6537A1-D6FC-4f65-9D91-7224C49458BB}"/>
                <c:ext xmlns:c16="http://schemas.microsoft.com/office/drawing/2014/chart" uri="{C3380CC4-5D6E-409C-BE32-E72D297353CC}">
                  <c16:uniqueId val="{0000003B-BA59-4437-96E2-18F3665AAEE3}"/>
                </c:ext>
              </c:extLst>
            </c:dLbl>
            <c:dLbl>
              <c:idx val="3"/>
              <c:delete val="1"/>
              <c:extLst>
                <c:ext xmlns:c15="http://schemas.microsoft.com/office/drawing/2012/chart" uri="{CE6537A1-D6FC-4f65-9D91-7224C49458BB}"/>
                <c:ext xmlns:c16="http://schemas.microsoft.com/office/drawing/2014/chart" uri="{C3380CC4-5D6E-409C-BE32-E72D297353CC}">
                  <c16:uniqueId val="{0000003C-BA59-4437-96E2-18F3665AAEE3}"/>
                </c:ext>
              </c:extLst>
            </c:dLbl>
            <c:dLbl>
              <c:idx val="4"/>
              <c:delete val="1"/>
              <c:extLst>
                <c:ext xmlns:c15="http://schemas.microsoft.com/office/drawing/2012/chart" uri="{CE6537A1-D6FC-4f65-9D91-7224C49458BB}"/>
                <c:ext xmlns:c16="http://schemas.microsoft.com/office/drawing/2014/chart" uri="{C3380CC4-5D6E-409C-BE32-E72D297353CC}">
                  <c16:uniqueId val="{0000003D-BA59-4437-96E2-18F3665AAEE3}"/>
                </c:ext>
              </c:extLst>
            </c:dLbl>
            <c:dLbl>
              <c:idx val="5"/>
              <c:delete val="1"/>
              <c:extLst>
                <c:ext xmlns:c15="http://schemas.microsoft.com/office/drawing/2012/chart" uri="{CE6537A1-D6FC-4f65-9D91-7224C49458BB}"/>
                <c:ext xmlns:c16="http://schemas.microsoft.com/office/drawing/2014/chart" uri="{C3380CC4-5D6E-409C-BE32-E72D297353CC}">
                  <c16:uniqueId val="{0000003E-BA59-4437-96E2-18F3665AAEE3}"/>
                </c:ext>
              </c:extLst>
            </c:dLbl>
            <c:dLbl>
              <c:idx val="6"/>
              <c:delete val="1"/>
              <c:extLst>
                <c:ext xmlns:c15="http://schemas.microsoft.com/office/drawing/2012/chart" uri="{CE6537A1-D6FC-4f65-9D91-7224C49458BB}"/>
                <c:ext xmlns:c16="http://schemas.microsoft.com/office/drawing/2014/chart" uri="{C3380CC4-5D6E-409C-BE32-E72D297353CC}">
                  <c16:uniqueId val="{0000003F-BA59-4437-96E2-18F3665AAEE3}"/>
                </c:ext>
              </c:extLst>
            </c:dLbl>
            <c:dLbl>
              <c:idx val="7"/>
              <c:delete val="1"/>
              <c:extLst>
                <c:ext xmlns:c15="http://schemas.microsoft.com/office/drawing/2012/chart" uri="{CE6537A1-D6FC-4f65-9D91-7224C49458BB}"/>
                <c:ext xmlns:c16="http://schemas.microsoft.com/office/drawing/2014/chart" uri="{C3380CC4-5D6E-409C-BE32-E72D297353CC}">
                  <c16:uniqueId val="{00000040-BA59-4437-96E2-18F3665AAEE3}"/>
                </c:ext>
              </c:extLst>
            </c:dLbl>
            <c:dLbl>
              <c:idx val="8"/>
              <c:delete val="1"/>
              <c:extLst>
                <c:ext xmlns:c15="http://schemas.microsoft.com/office/drawing/2012/chart" uri="{CE6537A1-D6FC-4f65-9D91-7224C49458BB}"/>
                <c:ext xmlns:c16="http://schemas.microsoft.com/office/drawing/2014/chart" uri="{C3380CC4-5D6E-409C-BE32-E72D297353CC}">
                  <c16:uniqueId val="{00000041-BA59-4437-96E2-18F3665AAEE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NTI!$P$71:$Z$71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NTI!$P$76:$Z$76</c:f>
              <c:numCache>
                <c:formatCode>0.0%</c:formatCode>
                <c:ptCount val="11"/>
                <c:pt idx="0">
                  <c:v>0.25308930220079845</c:v>
                </c:pt>
                <c:pt idx="1">
                  <c:v>0.31232725204091266</c:v>
                </c:pt>
                <c:pt idx="2">
                  <c:v>0.32711225787170983</c:v>
                </c:pt>
                <c:pt idx="3">
                  <c:v>0.27450776623180023</c:v>
                </c:pt>
                <c:pt idx="4">
                  <c:v>0.24895432610587379</c:v>
                </c:pt>
                <c:pt idx="5">
                  <c:v>0.25513801342326142</c:v>
                </c:pt>
                <c:pt idx="6">
                  <c:v>0.3423154931159707</c:v>
                </c:pt>
                <c:pt idx="7">
                  <c:v>0.39476183213125721</c:v>
                </c:pt>
                <c:pt idx="8">
                  <c:v>0.34319134404751189</c:v>
                </c:pt>
                <c:pt idx="9">
                  <c:v>0.32442735409008611</c:v>
                </c:pt>
                <c:pt idx="10">
                  <c:v>0.26629508998272561</c:v>
                </c:pt>
              </c:numCache>
            </c:numRef>
          </c:val>
          <c:smooth val="0"/>
          <c:extLst>
            <c:ext xmlns:c16="http://schemas.microsoft.com/office/drawing/2014/chart" uri="{C3380CC4-5D6E-409C-BE32-E72D297353CC}">
              <c16:uniqueId val="{00000042-BA59-4437-96E2-18F3665AAEE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39865850102067E-2"/>
          <c:y val="2.1795713035870499E-2"/>
          <c:w val="0.90226013414989792"/>
          <c:h val="0.67219028871391073"/>
        </c:manualLayout>
      </c:layout>
      <c:lineChart>
        <c:grouping val="standard"/>
        <c:varyColors val="0"/>
        <c:ser>
          <c:idx val="0"/>
          <c:order val="0"/>
          <c:tx>
            <c:strRef>
              <c:f>NTI!$B$72</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8CE6-480E-90F8-9270E9B3C24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8CE6-480E-90F8-9270E9B3C24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8CE6-480E-90F8-9270E9B3C24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8CE6-480E-90F8-9270E9B3C247}"/>
              </c:ext>
            </c:extLst>
          </c:dPt>
          <c:dPt>
            <c:idx val="16"/>
            <c:bubble3D val="0"/>
            <c:extLst>
              <c:ext xmlns:c16="http://schemas.microsoft.com/office/drawing/2014/chart" uri="{C3380CC4-5D6E-409C-BE32-E72D297353CC}">
                <c16:uniqueId val="{00000007-8CE6-480E-90F8-9270E9B3C247}"/>
              </c:ext>
            </c:extLst>
          </c:dPt>
          <c:dLbls>
            <c:dLbl>
              <c:idx val="0"/>
              <c:delete val="1"/>
              <c:extLst>
                <c:ext xmlns:c15="http://schemas.microsoft.com/office/drawing/2012/chart" uri="{CE6537A1-D6FC-4f65-9D91-7224C49458BB}"/>
                <c:ext xmlns:c16="http://schemas.microsoft.com/office/drawing/2014/chart" uri="{C3380CC4-5D6E-409C-BE32-E72D297353CC}">
                  <c16:uniqueId val="{00000008-8CE6-480E-90F8-9270E9B3C247}"/>
                </c:ext>
              </c:extLst>
            </c:dLbl>
            <c:dLbl>
              <c:idx val="1"/>
              <c:delete val="1"/>
              <c:extLst>
                <c:ext xmlns:c15="http://schemas.microsoft.com/office/drawing/2012/chart" uri="{CE6537A1-D6FC-4f65-9D91-7224C49458BB}"/>
                <c:ext xmlns:c16="http://schemas.microsoft.com/office/drawing/2014/chart" uri="{C3380CC4-5D6E-409C-BE32-E72D297353CC}">
                  <c16:uniqueId val="{00000009-8CE6-480E-90F8-9270E9B3C247}"/>
                </c:ext>
              </c:extLst>
            </c:dLbl>
            <c:dLbl>
              <c:idx val="2"/>
              <c:delete val="1"/>
              <c:extLst>
                <c:ext xmlns:c15="http://schemas.microsoft.com/office/drawing/2012/chart" uri="{CE6537A1-D6FC-4f65-9D91-7224C49458BB}"/>
                <c:ext xmlns:c16="http://schemas.microsoft.com/office/drawing/2014/chart" uri="{C3380CC4-5D6E-409C-BE32-E72D297353CC}">
                  <c16:uniqueId val="{0000000A-8CE6-480E-90F8-9270E9B3C247}"/>
                </c:ext>
              </c:extLst>
            </c:dLbl>
            <c:dLbl>
              <c:idx val="3"/>
              <c:delete val="1"/>
              <c:extLst>
                <c:ext xmlns:c15="http://schemas.microsoft.com/office/drawing/2012/chart" uri="{CE6537A1-D6FC-4f65-9D91-7224C49458BB}"/>
                <c:ext xmlns:c16="http://schemas.microsoft.com/office/drawing/2014/chart" uri="{C3380CC4-5D6E-409C-BE32-E72D297353CC}">
                  <c16:uniqueId val="{0000000B-8CE6-480E-90F8-9270E9B3C247}"/>
                </c:ext>
              </c:extLst>
            </c:dLbl>
            <c:dLbl>
              <c:idx val="4"/>
              <c:delete val="1"/>
              <c:extLst>
                <c:ext xmlns:c15="http://schemas.microsoft.com/office/drawing/2012/chart" uri="{CE6537A1-D6FC-4f65-9D91-7224C49458BB}"/>
                <c:ext xmlns:c16="http://schemas.microsoft.com/office/drawing/2014/chart" uri="{C3380CC4-5D6E-409C-BE32-E72D297353CC}">
                  <c16:uniqueId val="{0000000C-8CE6-480E-90F8-9270E9B3C247}"/>
                </c:ext>
              </c:extLst>
            </c:dLbl>
            <c:dLbl>
              <c:idx val="5"/>
              <c:delete val="1"/>
              <c:extLst>
                <c:ext xmlns:c15="http://schemas.microsoft.com/office/drawing/2012/chart" uri="{CE6537A1-D6FC-4f65-9D91-7224C49458BB}"/>
                <c:ext xmlns:c16="http://schemas.microsoft.com/office/drawing/2014/chart" uri="{C3380CC4-5D6E-409C-BE32-E72D297353CC}">
                  <c16:uniqueId val="{00000000-8CE6-480E-90F8-9270E9B3C247}"/>
                </c:ext>
              </c:extLst>
            </c:dLbl>
            <c:dLbl>
              <c:idx val="6"/>
              <c:delete val="1"/>
              <c:extLst>
                <c:ext xmlns:c15="http://schemas.microsoft.com/office/drawing/2012/chart" uri="{CE6537A1-D6FC-4f65-9D91-7224C49458BB}"/>
                <c:ext xmlns:c16="http://schemas.microsoft.com/office/drawing/2014/chart" uri="{C3380CC4-5D6E-409C-BE32-E72D297353CC}">
                  <c16:uniqueId val="{0000000D-8CE6-480E-90F8-9270E9B3C247}"/>
                </c:ext>
              </c:extLst>
            </c:dLbl>
            <c:dLbl>
              <c:idx val="7"/>
              <c:delete val="1"/>
              <c:extLst>
                <c:ext xmlns:c15="http://schemas.microsoft.com/office/drawing/2012/chart" uri="{CE6537A1-D6FC-4f65-9D91-7224C49458BB}"/>
                <c:ext xmlns:c16="http://schemas.microsoft.com/office/drawing/2014/chart" uri="{C3380CC4-5D6E-409C-BE32-E72D297353CC}">
                  <c16:uniqueId val="{0000000E-8CE6-480E-90F8-9270E9B3C247}"/>
                </c:ext>
              </c:extLst>
            </c:dLbl>
            <c:dLbl>
              <c:idx val="8"/>
              <c:delete val="1"/>
              <c:extLst>
                <c:ext xmlns:c15="http://schemas.microsoft.com/office/drawing/2012/chart" uri="{CE6537A1-D6FC-4f65-9D91-7224C49458BB}"/>
                <c:ext xmlns:c16="http://schemas.microsoft.com/office/drawing/2014/chart" uri="{C3380CC4-5D6E-409C-BE32-E72D297353CC}">
                  <c16:uniqueId val="{00000002-8CE6-480E-90F8-9270E9B3C24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NTI!$C$72:$M$72</c:f>
              <c:numCache>
                <c:formatCode>0.0%</c:formatCode>
                <c:ptCount val="11"/>
                <c:pt idx="0">
                  <c:v>0.21471510716152639</c:v>
                </c:pt>
                <c:pt idx="1">
                  <c:v>0.2396998982706002</c:v>
                </c:pt>
                <c:pt idx="2">
                  <c:v>0.25346697789372513</c:v>
                </c:pt>
                <c:pt idx="3">
                  <c:v>0.25722721121909214</c:v>
                </c:pt>
                <c:pt idx="4">
                  <c:v>0.26248764957734111</c:v>
                </c:pt>
                <c:pt idx="5">
                  <c:v>0.26052918442176198</c:v>
                </c:pt>
                <c:pt idx="6">
                  <c:v>0.2580830304189784</c:v>
                </c:pt>
                <c:pt idx="7">
                  <c:v>0.2694646009021377</c:v>
                </c:pt>
                <c:pt idx="8">
                  <c:v>0.26603839441535776</c:v>
                </c:pt>
                <c:pt idx="9">
                  <c:v>0.22776122098798879</c:v>
                </c:pt>
                <c:pt idx="10">
                  <c:v>0.24102564102564103</c:v>
                </c:pt>
              </c:numCache>
            </c:numRef>
          </c:val>
          <c:smooth val="0"/>
          <c:extLst>
            <c:ext xmlns:c16="http://schemas.microsoft.com/office/drawing/2014/chart" uri="{C3380CC4-5D6E-409C-BE32-E72D297353CC}">
              <c16:uniqueId val="{0000000F-8CE6-480E-90F8-9270E9B3C247}"/>
            </c:ext>
          </c:extLst>
        </c:ser>
        <c:ser>
          <c:idx val="1"/>
          <c:order val="1"/>
          <c:tx>
            <c:strRef>
              <c:f>NTI!$B$73</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8CE6-480E-90F8-9270E9B3C247}"/>
              </c:ext>
            </c:extLst>
          </c:dPt>
          <c:dPt>
            <c:idx val="8"/>
            <c:bubble3D val="0"/>
            <c:extLst>
              <c:ext xmlns:c16="http://schemas.microsoft.com/office/drawing/2014/chart" uri="{C3380CC4-5D6E-409C-BE32-E72D297353CC}">
                <c16:uniqueId val="{00000011-8CE6-480E-90F8-9270E9B3C247}"/>
              </c:ext>
            </c:extLst>
          </c:dPt>
          <c:dPt>
            <c:idx val="9"/>
            <c:bubble3D val="0"/>
            <c:extLst>
              <c:ext xmlns:c16="http://schemas.microsoft.com/office/drawing/2014/chart" uri="{C3380CC4-5D6E-409C-BE32-E72D297353CC}">
                <c16:uniqueId val="{00000012-8CE6-480E-90F8-9270E9B3C24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8CE6-480E-90F8-9270E9B3C247}"/>
              </c:ext>
            </c:extLst>
          </c:dPt>
          <c:dLbls>
            <c:dLbl>
              <c:idx val="0"/>
              <c:delete val="1"/>
              <c:extLst>
                <c:ext xmlns:c15="http://schemas.microsoft.com/office/drawing/2012/chart" uri="{CE6537A1-D6FC-4f65-9D91-7224C49458BB}"/>
                <c:ext xmlns:c16="http://schemas.microsoft.com/office/drawing/2014/chart" uri="{C3380CC4-5D6E-409C-BE32-E72D297353CC}">
                  <c16:uniqueId val="{00000015-8CE6-480E-90F8-9270E9B3C247}"/>
                </c:ext>
              </c:extLst>
            </c:dLbl>
            <c:dLbl>
              <c:idx val="1"/>
              <c:delete val="1"/>
              <c:extLst>
                <c:ext xmlns:c15="http://schemas.microsoft.com/office/drawing/2012/chart" uri="{CE6537A1-D6FC-4f65-9D91-7224C49458BB}"/>
                <c:ext xmlns:c16="http://schemas.microsoft.com/office/drawing/2014/chart" uri="{C3380CC4-5D6E-409C-BE32-E72D297353CC}">
                  <c16:uniqueId val="{00000016-8CE6-480E-90F8-9270E9B3C247}"/>
                </c:ext>
              </c:extLst>
            </c:dLbl>
            <c:dLbl>
              <c:idx val="2"/>
              <c:delete val="1"/>
              <c:extLst>
                <c:ext xmlns:c15="http://schemas.microsoft.com/office/drawing/2012/chart" uri="{CE6537A1-D6FC-4f65-9D91-7224C49458BB}"/>
                <c:ext xmlns:c16="http://schemas.microsoft.com/office/drawing/2014/chart" uri="{C3380CC4-5D6E-409C-BE32-E72D297353CC}">
                  <c16:uniqueId val="{00000017-8CE6-480E-90F8-9270E9B3C247}"/>
                </c:ext>
              </c:extLst>
            </c:dLbl>
            <c:dLbl>
              <c:idx val="3"/>
              <c:delete val="1"/>
              <c:extLst>
                <c:ext xmlns:c15="http://schemas.microsoft.com/office/drawing/2012/chart" uri="{CE6537A1-D6FC-4f65-9D91-7224C49458BB}"/>
                <c:ext xmlns:c16="http://schemas.microsoft.com/office/drawing/2014/chart" uri="{C3380CC4-5D6E-409C-BE32-E72D297353CC}">
                  <c16:uniqueId val="{00000018-8CE6-480E-90F8-9270E9B3C247}"/>
                </c:ext>
              </c:extLst>
            </c:dLbl>
            <c:dLbl>
              <c:idx val="4"/>
              <c:delete val="1"/>
              <c:extLst>
                <c:ext xmlns:c15="http://schemas.microsoft.com/office/drawing/2012/chart" uri="{CE6537A1-D6FC-4f65-9D91-7224C49458BB}"/>
                <c:ext xmlns:c16="http://schemas.microsoft.com/office/drawing/2014/chart" uri="{C3380CC4-5D6E-409C-BE32-E72D297353CC}">
                  <c16:uniqueId val="{00000019-8CE6-480E-90F8-9270E9B3C247}"/>
                </c:ext>
              </c:extLst>
            </c:dLbl>
            <c:dLbl>
              <c:idx val="5"/>
              <c:delete val="1"/>
              <c:extLst>
                <c:ext xmlns:c15="http://schemas.microsoft.com/office/drawing/2012/chart" uri="{CE6537A1-D6FC-4f65-9D91-7224C49458BB}"/>
                <c:ext xmlns:c16="http://schemas.microsoft.com/office/drawing/2014/chart" uri="{C3380CC4-5D6E-409C-BE32-E72D297353CC}">
                  <c16:uniqueId val="{00000010-8CE6-480E-90F8-9270E9B3C247}"/>
                </c:ext>
              </c:extLst>
            </c:dLbl>
            <c:dLbl>
              <c:idx val="6"/>
              <c:delete val="1"/>
              <c:extLst>
                <c:ext xmlns:c15="http://schemas.microsoft.com/office/drawing/2012/chart" uri="{CE6537A1-D6FC-4f65-9D91-7224C49458BB}"/>
                <c:ext xmlns:c16="http://schemas.microsoft.com/office/drawing/2014/chart" uri="{C3380CC4-5D6E-409C-BE32-E72D297353CC}">
                  <c16:uniqueId val="{0000001A-8CE6-480E-90F8-9270E9B3C247}"/>
                </c:ext>
              </c:extLst>
            </c:dLbl>
            <c:dLbl>
              <c:idx val="7"/>
              <c:delete val="1"/>
              <c:extLst>
                <c:ext xmlns:c15="http://schemas.microsoft.com/office/drawing/2012/chart" uri="{CE6537A1-D6FC-4f65-9D91-7224C49458BB}"/>
                <c:ext xmlns:c16="http://schemas.microsoft.com/office/drawing/2014/chart" uri="{C3380CC4-5D6E-409C-BE32-E72D297353CC}">
                  <c16:uniqueId val="{0000001B-8CE6-480E-90F8-9270E9B3C247}"/>
                </c:ext>
              </c:extLst>
            </c:dLbl>
            <c:dLbl>
              <c:idx val="8"/>
              <c:delete val="1"/>
              <c:extLst>
                <c:ext xmlns:c15="http://schemas.microsoft.com/office/drawing/2012/chart" uri="{CE6537A1-D6FC-4f65-9D91-7224C49458BB}"/>
                <c:ext xmlns:c16="http://schemas.microsoft.com/office/drawing/2014/chart" uri="{C3380CC4-5D6E-409C-BE32-E72D297353CC}">
                  <c16:uniqueId val="{00000011-8CE6-480E-90F8-9270E9B3C24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NTI!$C$73:$M$73</c:f>
              <c:numCache>
                <c:formatCode>0.0%</c:formatCode>
                <c:ptCount val="11"/>
                <c:pt idx="0">
                  <c:v>0.12323575535807632</c:v>
                </c:pt>
                <c:pt idx="1">
                  <c:v>0.12894201424211596</c:v>
                </c:pt>
                <c:pt idx="2">
                  <c:v>0.13373609776191131</c:v>
                </c:pt>
                <c:pt idx="3">
                  <c:v>0.12904416287366219</c:v>
                </c:pt>
                <c:pt idx="4">
                  <c:v>0.1431551213085959</c:v>
                </c:pt>
                <c:pt idx="5">
                  <c:v>0.14052125656525616</c:v>
                </c:pt>
                <c:pt idx="6">
                  <c:v>0.15286014922517696</c:v>
                </c:pt>
                <c:pt idx="7">
                  <c:v>0.1719945087272014</c:v>
                </c:pt>
                <c:pt idx="8">
                  <c:v>0.1443630017452007</c:v>
                </c:pt>
                <c:pt idx="9">
                  <c:v>0.11451277883139167</c:v>
                </c:pt>
                <c:pt idx="10">
                  <c:v>0.10871794871794872</c:v>
                </c:pt>
              </c:numCache>
            </c:numRef>
          </c:val>
          <c:smooth val="0"/>
          <c:extLst>
            <c:ext xmlns:c16="http://schemas.microsoft.com/office/drawing/2014/chart" uri="{C3380CC4-5D6E-409C-BE32-E72D297353CC}">
              <c16:uniqueId val="{0000001C-8CE6-480E-90F8-9270E9B3C247}"/>
            </c:ext>
          </c:extLst>
        </c:ser>
        <c:ser>
          <c:idx val="2"/>
          <c:order val="2"/>
          <c:tx>
            <c:strRef>
              <c:f>NTI!$B$74</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8CE6-480E-90F8-9270E9B3C247}"/>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8CE6-480E-90F8-9270E9B3C247}"/>
              </c:ext>
            </c:extLst>
          </c:dPt>
          <c:dLbls>
            <c:dLbl>
              <c:idx val="0"/>
              <c:delete val="1"/>
              <c:extLst>
                <c:ext xmlns:c15="http://schemas.microsoft.com/office/drawing/2012/chart" uri="{CE6537A1-D6FC-4f65-9D91-7224C49458BB}"/>
                <c:ext xmlns:c16="http://schemas.microsoft.com/office/drawing/2014/chart" uri="{C3380CC4-5D6E-409C-BE32-E72D297353CC}">
                  <c16:uniqueId val="{00000020-8CE6-480E-90F8-9270E9B3C247}"/>
                </c:ext>
              </c:extLst>
            </c:dLbl>
            <c:dLbl>
              <c:idx val="1"/>
              <c:delete val="1"/>
              <c:extLst>
                <c:ext xmlns:c15="http://schemas.microsoft.com/office/drawing/2012/chart" uri="{CE6537A1-D6FC-4f65-9D91-7224C49458BB}"/>
                <c:ext xmlns:c16="http://schemas.microsoft.com/office/drawing/2014/chart" uri="{C3380CC4-5D6E-409C-BE32-E72D297353CC}">
                  <c16:uniqueId val="{00000021-8CE6-480E-90F8-9270E9B3C247}"/>
                </c:ext>
              </c:extLst>
            </c:dLbl>
            <c:dLbl>
              <c:idx val="2"/>
              <c:delete val="1"/>
              <c:extLst>
                <c:ext xmlns:c15="http://schemas.microsoft.com/office/drawing/2012/chart" uri="{CE6537A1-D6FC-4f65-9D91-7224C49458BB}"/>
                <c:ext xmlns:c16="http://schemas.microsoft.com/office/drawing/2014/chart" uri="{C3380CC4-5D6E-409C-BE32-E72D297353CC}">
                  <c16:uniqueId val="{00000022-8CE6-480E-90F8-9270E9B3C247}"/>
                </c:ext>
              </c:extLst>
            </c:dLbl>
            <c:dLbl>
              <c:idx val="3"/>
              <c:delete val="1"/>
              <c:extLst>
                <c:ext xmlns:c15="http://schemas.microsoft.com/office/drawing/2012/chart" uri="{CE6537A1-D6FC-4f65-9D91-7224C49458BB}"/>
                <c:ext xmlns:c16="http://schemas.microsoft.com/office/drawing/2014/chart" uri="{C3380CC4-5D6E-409C-BE32-E72D297353CC}">
                  <c16:uniqueId val="{00000023-8CE6-480E-90F8-9270E9B3C247}"/>
                </c:ext>
              </c:extLst>
            </c:dLbl>
            <c:dLbl>
              <c:idx val="4"/>
              <c:delete val="1"/>
              <c:extLst>
                <c:ext xmlns:c15="http://schemas.microsoft.com/office/drawing/2012/chart" uri="{CE6537A1-D6FC-4f65-9D91-7224C49458BB}"/>
                <c:ext xmlns:c16="http://schemas.microsoft.com/office/drawing/2014/chart" uri="{C3380CC4-5D6E-409C-BE32-E72D297353CC}">
                  <c16:uniqueId val="{00000024-8CE6-480E-90F8-9270E9B3C247}"/>
                </c:ext>
              </c:extLst>
            </c:dLbl>
            <c:dLbl>
              <c:idx val="5"/>
              <c:delete val="1"/>
              <c:extLst>
                <c:ext xmlns:c15="http://schemas.microsoft.com/office/drawing/2012/chart" uri="{CE6537A1-D6FC-4f65-9D91-7224C49458BB}"/>
                <c:ext xmlns:c16="http://schemas.microsoft.com/office/drawing/2014/chart" uri="{C3380CC4-5D6E-409C-BE32-E72D297353CC}">
                  <c16:uniqueId val="{00000025-8CE6-480E-90F8-9270E9B3C247}"/>
                </c:ext>
              </c:extLst>
            </c:dLbl>
            <c:dLbl>
              <c:idx val="6"/>
              <c:delete val="1"/>
              <c:extLst>
                <c:ext xmlns:c15="http://schemas.microsoft.com/office/drawing/2012/chart" uri="{CE6537A1-D6FC-4f65-9D91-7224C49458BB}"/>
                <c:ext xmlns:c16="http://schemas.microsoft.com/office/drawing/2014/chart" uri="{C3380CC4-5D6E-409C-BE32-E72D297353CC}">
                  <c16:uniqueId val="{00000026-8CE6-480E-90F8-9270E9B3C247}"/>
                </c:ext>
              </c:extLst>
            </c:dLbl>
            <c:dLbl>
              <c:idx val="7"/>
              <c:delete val="1"/>
              <c:extLst>
                <c:ext xmlns:c15="http://schemas.microsoft.com/office/drawing/2012/chart" uri="{CE6537A1-D6FC-4f65-9D91-7224C49458BB}"/>
                <c:ext xmlns:c16="http://schemas.microsoft.com/office/drawing/2014/chart" uri="{C3380CC4-5D6E-409C-BE32-E72D297353CC}">
                  <c16:uniqueId val="{00000027-8CE6-480E-90F8-9270E9B3C247}"/>
                </c:ext>
              </c:extLst>
            </c:dLbl>
            <c:dLbl>
              <c:idx val="8"/>
              <c:delete val="1"/>
              <c:extLst>
                <c:ext xmlns:c15="http://schemas.microsoft.com/office/drawing/2012/chart" uri="{CE6537A1-D6FC-4f65-9D91-7224C49458BB}"/>
                <c:ext xmlns:c16="http://schemas.microsoft.com/office/drawing/2014/chart" uri="{C3380CC4-5D6E-409C-BE32-E72D297353CC}">
                  <c16:uniqueId val="{00000028-8CE6-480E-90F8-9270E9B3C24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NTI!$C$74:$M$74</c:f>
              <c:numCache>
                <c:formatCode>0.0%</c:formatCode>
                <c:ptCount val="11"/>
                <c:pt idx="0">
                  <c:v>6.102979613173027E-2</c:v>
                </c:pt>
                <c:pt idx="1">
                  <c:v>7.1719226856561541E-2</c:v>
                </c:pt>
                <c:pt idx="2">
                  <c:v>6.0277358231498011E-2</c:v>
                </c:pt>
                <c:pt idx="3">
                  <c:v>6.7166933202115878E-2</c:v>
                </c:pt>
                <c:pt idx="4">
                  <c:v>7.9042705017016143E-2</c:v>
                </c:pt>
                <c:pt idx="5">
                  <c:v>7.2143494202754926E-2</c:v>
                </c:pt>
                <c:pt idx="6">
                  <c:v>8.7526305720298445E-2</c:v>
                </c:pt>
                <c:pt idx="7">
                  <c:v>0.11132901876184872</c:v>
                </c:pt>
                <c:pt idx="8">
                  <c:v>9.4589877835951131E-2</c:v>
                </c:pt>
                <c:pt idx="9">
                  <c:v>6.7912941388964143E-2</c:v>
                </c:pt>
                <c:pt idx="10">
                  <c:v>7.9487179487179482E-2</c:v>
                </c:pt>
              </c:numCache>
            </c:numRef>
          </c:val>
          <c:smooth val="0"/>
          <c:extLst>
            <c:ext xmlns:c16="http://schemas.microsoft.com/office/drawing/2014/chart" uri="{C3380CC4-5D6E-409C-BE32-E72D297353CC}">
              <c16:uniqueId val="{00000029-8CE6-480E-90F8-9270E9B3C247}"/>
            </c:ext>
          </c:extLst>
        </c:ser>
        <c:ser>
          <c:idx val="3"/>
          <c:order val="3"/>
          <c:tx>
            <c:strRef>
              <c:f>NTI!$B$75</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8CE6-480E-90F8-9270E9B3C247}"/>
              </c:ext>
            </c:extLst>
          </c:dPt>
          <c:dPt>
            <c:idx val="9"/>
            <c:bubble3D val="0"/>
            <c:extLst>
              <c:ext xmlns:c16="http://schemas.microsoft.com/office/drawing/2014/chart" uri="{C3380CC4-5D6E-409C-BE32-E72D297353CC}">
                <c16:uniqueId val="{0000002B-8CE6-480E-90F8-9270E9B3C24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D-8CE6-480E-90F8-9270E9B3C247}"/>
              </c:ext>
            </c:extLst>
          </c:dPt>
          <c:dLbls>
            <c:dLbl>
              <c:idx val="0"/>
              <c:delete val="1"/>
              <c:extLst>
                <c:ext xmlns:c15="http://schemas.microsoft.com/office/drawing/2012/chart" uri="{CE6537A1-D6FC-4f65-9D91-7224C49458BB}"/>
                <c:ext xmlns:c16="http://schemas.microsoft.com/office/drawing/2014/chart" uri="{C3380CC4-5D6E-409C-BE32-E72D297353CC}">
                  <c16:uniqueId val="{0000002E-8CE6-480E-90F8-9270E9B3C247}"/>
                </c:ext>
              </c:extLst>
            </c:dLbl>
            <c:dLbl>
              <c:idx val="1"/>
              <c:delete val="1"/>
              <c:extLst>
                <c:ext xmlns:c15="http://schemas.microsoft.com/office/drawing/2012/chart" uri="{CE6537A1-D6FC-4f65-9D91-7224C49458BB}"/>
                <c:ext xmlns:c16="http://schemas.microsoft.com/office/drawing/2014/chart" uri="{C3380CC4-5D6E-409C-BE32-E72D297353CC}">
                  <c16:uniqueId val="{0000002F-8CE6-480E-90F8-9270E9B3C247}"/>
                </c:ext>
              </c:extLst>
            </c:dLbl>
            <c:dLbl>
              <c:idx val="2"/>
              <c:delete val="1"/>
              <c:extLst>
                <c:ext xmlns:c15="http://schemas.microsoft.com/office/drawing/2012/chart" uri="{CE6537A1-D6FC-4f65-9D91-7224C49458BB}"/>
                <c:ext xmlns:c16="http://schemas.microsoft.com/office/drawing/2014/chart" uri="{C3380CC4-5D6E-409C-BE32-E72D297353CC}">
                  <c16:uniqueId val="{00000030-8CE6-480E-90F8-9270E9B3C247}"/>
                </c:ext>
              </c:extLst>
            </c:dLbl>
            <c:dLbl>
              <c:idx val="3"/>
              <c:delete val="1"/>
              <c:extLst>
                <c:ext xmlns:c15="http://schemas.microsoft.com/office/drawing/2012/chart" uri="{CE6537A1-D6FC-4f65-9D91-7224C49458BB}"/>
                <c:ext xmlns:c16="http://schemas.microsoft.com/office/drawing/2014/chart" uri="{C3380CC4-5D6E-409C-BE32-E72D297353CC}">
                  <c16:uniqueId val="{00000031-8CE6-480E-90F8-9270E9B3C247}"/>
                </c:ext>
              </c:extLst>
            </c:dLbl>
            <c:dLbl>
              <c:idx val="4"/>
              <c:delete val="1"/>
              <c:extLst>
                <c:ext xmlns:c15="http://schemas.microsoft.com/office/drawing/2012/chart" uri="{CE6537A1-D6FC-4f65-9D91-7224C49458BB}"/>
                <c:ext xmlns:c16="http://schemas.microsoft.com/office/drawing/2014/chart" uri="{C3380CC4-5D6E-409C-BE32-E72D297353CC}">
                  <c16:uniqueId val="{00000032-8CE6-480E-90F8-9270E9B3C247}"/>
                </c:ext>
              </c:extLst>
            </c:dLbl>
            <c:dLbl>
              <c:idx val="5"/>
              <c:delete val="1"/>
              <c:extLst>
                <c:ext xmlns:c15="http://schemas.microsoft.com/office/drawing/2012/chart" uri="{CE6537A1-D6FC-4f65-9D91-7224C49458BB}"/>
                <c:ext xmlns:c16="http://schemas.microsoft.com/office/drawing/2014/chart" uri="{C3380CC4-5D6E-409C-BE32-E72D297353CC}">
                  <c16:uniqueId val="{00000033-8CE6-480E-90F8-9270E9B3C247}"/>
                </c:ext>
              </c:extLst>
            </c:dLbl>
            <c:dLbl>
              <c:idx val="6"/>
              <c:delete val="1"/>
              <c:extLst>
                <c:ext xmlns:c15="http://schemas.microsoft.com/office/drawing/2012/chart" uri="{CE6537A1-D6FC-4f65-9D91-7224C49458BB}"/>
                <c:ext xmlns:c16="http://schemas.microsoft.com/office/drawing/2014/chart" uri="{C3380CC4-5D6E-409C-BE32-E72D297353CC}">
                  <c16:uniqueId val="{00000034-8CE6-480E-90F8-9270E9B3C247}"/>
                </c:ext>
              </c:extLst>
            </c:dLbl>
            <c:dLbl>
              <c:idx val="7"/>
              <c:delete val="1"/>
              <c:extLst>
                <c:ext xmlns:c15="http://schemas.microsoft.com/office/drawing/2012/chart" uri="{CE6537A1-D6FC-4f65-9D91-7224C49458BB}"/>
                <c:ext xmlns:c16="http://schemas.microsoft.com/office/drawing/2014/chart" uri="{C3380CC4-5D6E-409C-BE32-E72D297353CC}">
                  <c16:uniqueId val="{00000035-8CE6-480E-90F8-9270E9B3C247}"/>
                </c:ext>
              </c:extLst>
            </c:dLbl>
            <c:dLbl>
              <c:idx val="8"/>
              <c:delete val="1"/>
              <c:extLst>
                <c:ext xmlns:c15="http://schemas.microsoft.com/office/drawing/2012/chart" uri="{CE6537A1-D6FC-4f65-9D91-7224C49458BB}"/>
                <c:ext xmlns:c16="http://schemas.microsoft.com/office/drawing/2014/chart" uri="{C3380CC4-5D6E-409C-BE32-E72D297353CC}">
                  <c16:uniqueId val="{0000002A-8CE6-480E-90F8-9270E9B3C24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NTI!$C$71:$M$71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NTI!$C$75:$M$75</c:f>
              <c:numCache>
                <c:formatCode>0.0%</c:formatCode>
                <c:ptCount val="11"/>
                <c:pt idx="0">
                  <c:v>1.2937794040773654E-2</c:v>
                </c:pt>
                <c:pt idx="1">
                  <c:v>1.3733468972533061E-2</c:v>
                </c:pt>
                <c:pt idx="2">
                  <c:v>1.4417135795688591E-2</c:v>
                </c:pt>
                <c:pt idx="3">
                  <c:v>1.2670685201131751E-2</c:v>
                </c:pt>
                <c:pt idx="4">
                  <c:v>1.4491162586452959E-2</c:v>
                </c:pt>
                <c:pt idx="5">
                  <c:v>1.0900802695471211E-2</c:v>
                </c:pt>
                <c:pt idx="6">
                  <c:v>1.1670174096039793E-2</c:v>
                </c:pt>
                <c:pt idx="7">
                  <c:v>1.1963130025495195E-2</c:v>
                </c:pt>
                <c:pt idx="8">
                  <c:v>8.9354275741710294E-3</c:v>
                </c:pt>
                <c:pt idx="9">
                  <c:v>8.7600469610764932E-3</c:v>
                </c:pt>
                <c:pt idx="10">
                  <c:v>6.6666666666666671E-3</c:v>
                </c:pt>
              </c:numCache>
            </c:numRef>
          </c:val>
          <c:smooth val="0"/>
          <c:extLst>
            <c:ext xmlns:c16="http://schemas.microsoft.com/office/drawing/2014/chart" uri="{C3380CC4-5D6E-409C-BE32-E72D297353CC}">
              <c16:uniqueId val="{00000036-8CE6-480E-90F8-9270E9B3C247}"/>
            </c:ext>
          </c:extLst>
        </c:ser>
        <c:ser>
          <c:idx val="4"/>
          <c:order val="4"/>
          <c:tx>
            <c:strRef>
              <c:f>NTI!$B$76</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8-8CE6-480E-90F8-9270E9B3C247}"/>
              </c:ext>
            </c:extLst>
          </c:dPt>
          <c:dLbls>
            <c:dLbl>
              <c:idx val="0"/>
              <c:delete val="1"/>
              <c:extLst>
                <c:ext xmlns:c15="http://schemas.microsoft.com/office/drawing/2012/chart" uri="{CE6537A1-D6FC-4f65-9D91-7224C49458BB}"/>
                <c:ext xmlns:c16="http://schemas.microsoft.com/office/drawing/2014/chart" uri="{C3380CC4-5D6E-409C-BE32-E72D297353CC}">
                  <c16:uniqueId val="{00000039-8CE6-480E-90F8-9270E9B3C247}"/>
                </c:ext>
              </c:extLst>
            </c:dLbl>
            <c:dLbl>
              <c:idx val="1"/>
              <c:delete val="1"/>
              <c:extLst>
                <c:ext xmlns:c15="http://schemas.microsoft.com/office/drawing/2012/chart" uri="{CE6537A1-D6FC-4f65-9D91-7224C49458BB}"/>
                <c:ext xmlns:c16="http://schemas.microsoft.com/office/drawing/2014/chart" uri="{C3380CC4-5D6E-409C-BE32-E72D297353CC}">
                  <c16:uniqueId val="{0000003A-8CE6-480E-90F8-9270E9B3C247}"/>
                </c:ext>
              </c:extLst>
            </c:dLbl>
            <c:dLbl>
              <c:idx val="2"/>
              <c:delete val="1"/>
              <c:extLst>
                <c:ext xmlns:c15="http://schemas.microsoft.com/office/drawing/2012/chart" uri="{CE6537A1-D6FC-4f65-9D91-7224C49458BB}"/>
                <c:ext xmlns:c16="http://schemas.microsoft.com/office/drawing/2014/chart" uri="{C3380CC4-5D6E-409C-BE32-E72D297353CC}">
                  <c16:uniqueId val="{0000003B-8CE6-480E-90F8-9270E9B3C247}"/>
                </c:ext>
              </c:extLst>
            </c:dLbl>
            <c:dLbl>
              <c:idx val="3"/>
              <c:delete val="1"/>
              <c:extLst>
                <c:ext xmlns:c15="http://schemas.microsoft.com/office/drawing/2012/chart" uri="{CE6537A1-D6FC-4f65-9D91-7224C49458BB}"/>
                <c:ext xmlns:c16="http://schemas.microsoft.com/office/drawing/2014/chart" uri="{C3380CC4-5D6E-409C-BE32-E72D297353CC}">
                  <c16:uniqueId val="{0000003C-8CE6-480E-90F8-9270E9B3C247}"/>
                </c:ext>
              </c:extLst>
            </c:dLbl>
            <c:dLbl>
              <c:idx val="4"/>
              <c:delete val="1"/>
              <c:extLst>
                <c:ext xmlns:c15="http://schemas.microsoft.com/office/drawing/2012/chart" uri="{CE6537A1-D6FC-4f65-9D91-7224C49458BB}"/>
                <c:ext xmlns:c16="http://schemas.microsoft.com/office/drawing/2014/chart" uri="{C3380CC4-5D6E-409C-BE32-E72D297353CC}">
                  <c16:uniqueId val="{0000003D-8CE6-480E-90F8-9270E9B3C247}"/>
                </c:ext>
              </c:extLst>
            </c:dLbl>
            <c:dLbl>
              <c:idx val="5"/>
              <c:delete val="1"/>
              <c:extLst>
                <c:ext xmlns:c15="http://schemas.microsoft.com/office/drawing/2012/chart" uri="{CE6537A1-D6FC-4f65-9D91-7224C49458BB}"/>
                <c:ext xmlns:c16="http://schemas.microsoft.com/office/drawing/2014/chart" uri="{C3380CC4-5D6E-409C-BE32-E72D297353CC}">
                  <c16:uniqueId val="{0000003E-8CE6-480E-90F8-9270E9B3C247}"/>
                </c:ext>
              </c:extLst>
            </c:dLbl>
            <c:dLbl>
              <c:idx val="6"/>
              <c:delete val="1"/>
              <c:extLst>
                <c:ext xmlns:c15="http://schemas.microsoft.com/office/drawing/2012/chart" uri="{CE6537A1-D6FC-4f65-9D91-7224C49458BB}"/>
                <c:ext xmlns:c16="http://schemas.microsoft.com/office/drawing/2014/chart" uri="{C3380CC4-5D6E-409C-BE32-E72D297353CC}">
                  <c16:uniqueId val="{0000003F-8CE6-480E-90F8-9270E9B3C247}"/>
                </c:ext>
              </c:extLst>
            </c:dLbl>
            <c:dLbl>
              <c:idx val="7"/>
              <c:delete val="1"/>
              <c:extLst>
                <c:ext xmlns:c15="http://schemas.microsoft.com/office/drawing/2012/chart" uri="{CE6537A1-D6FC-4f65-9D91-7224C49458BB}"/>
                <c:ext xmlns:c16="http://schemas.microsoft.com/office/drawing/2014/chart" uri="{C3380CC4-5D6E-409C-BE32-E72D297353CC}">
                  <c16:uniqueId val="{00000040-8CE6-480E-90F8-9270E9B3C247}"/>
                </c:ext>
              </c:extLst>
            </c:dLbl>
            <c:dLbl>
              <c:idx val="8"/>
              <c:delete val="1"/>
              <c:extLst>
                <c:ext xmlns:c15="http://schemas.microsoft.com/office/drawing/2012/chart" uri="{CE6537A1-D6FC-4f65-9D91-7224C49458BB}"/>
                <c:ext xmlns:c16="http://schemas.microsoft.com/office/drawing/2014/chart" uri="{C3380CC4-5D6E-409C-BE32-E72D297353CC}">
                  <c16:uniqueId val="{00000041-8CE6-480E-90F8-9270E9B3C24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NTI!$C$71:$M$71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NTI!$C$76:$M$76</c:f>
              <c:numCache>
                <c:formatCode>0.0%</c:formatCode>
                <c:ptCount val="11"/>
                <c:pt idx="0">
                  <c:v>0.10742289597490852</c:v>
                </c:pt>
                <c:pt idx="1">
                  <c:v>0.11291963377416073</c:v>
                </c:pt>
                <c:pt idx="2">
                  <c:v>0.12082932857339009</c:v>
                </c:pt>
                <c:pt idx="3">
                  <c:v>0.11846475581252307</c:v>
                </c:pt>
                <c:pt idx="4">
                  <c:v>0.11801514985179493</c:v>
                </c:pt>
                <c:pt idx="5">
                  <c:v>0.12952135566346248</c:v>
                </c:pt>
                <c:pt idx="6">
                  <c:v>0.14071168930552899</c:v>
                </c:pt>
                <c:pt idx="7">
                  <c:v>0.15996600640648492</c:v>
                </c:pt>
                <c:pt idx="8">
                  <c:v>0.14422338568935428</c:v>
                </c:pt>
                <c:pt idx="9">
                  <c:v>0.12553056985460129</c:v>
                </c:pt>
                <c:pt idx="10">
                  <c:v>0.10358974358974359</c:v>
                </c:pt>
              </c:numCache>
            </c:numRef>
          </c:val>
          <c:smooth val="0"/>
          <c:extLst>
            <c:ext xmlns:c16="http://schemas.microsoft.com/office/drawing/2014/chart" uri="{C3380CC4-5D6E-409C-BE32-E72D297353CC}">
              <c16:uniqueId val="{00000042-8CE6-480E-90F8-9270E9B3C24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2.6565689705453453E-3"/>
          <c:y val="0.83990854603147469"/>
          <c:w val="0.99734343102945466"/>
          <c:h val="0.15391866722222816"/>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'NTI Deal Leadership'!$B$8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Deal Leadership'!$C$7:$M$7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 Deal Leadership'!$C$8:$M$8</c:f>
              <c:numCache>
                <c:formatCode>"$"#,##0.0</c:formatCode>
                <c:ptCount val="11"/>
                <c:pt idx="0">
                  <c:v>42.80438915033303</c:v>
                </c:pt>
                <c:pt idx="1">
                  <c:v>72.637905937475963</c:v>
                </c:pt>
                <c:pt idx="2">
                  <c:v>79.125830520837027</c:v>
                </c:pt>
                <c:pt idx="3">
                  <c:v>99.728412545567025</c:v>
                </c:pt>
                <c:pt idx="4">
                  <c:v>175.24698242995387</c:v>
                </c:pt>
                <c:pt idx="5">
                  <c:v>141.67394071023011</c:v>
                </c:pt>
                <c:pt idx="6">
                  <c:v>156.24110794181996</c:v>
                </c:pt>
                <c:pt idx="7">
                  <c:v>355.55235894950567</c:v>
                </c:pt>
                <c:pt idx="8">
                  <c:v>239.35089423195882</c:v>
                </c:pt>
                <c:pt idx="9">
                  <c:v>152.61823697074809</c:v>
                </c:pt>
                <c:pt idx="10">
                  <c:v>37.704188373610009</c:v>
                </c:pt>
              </c:numCache>
            </c:numRef>
          </c:val>
          <c:extLst>
            <c:ext xmlns:c16="http://schemas.microsoft.com/office/drawing/2014/chart" uri="{C3380CC4-5D6E-409C-BE32-E72D297353CC}">
              <c16:uniqueId val="{00000000-4E47-443C-9C0A-C3DB2268BC0F}"/>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 Deal Leadership'!$B$9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4E47-443C-9C0A-C3DB2268BC0F}"/>
              </c:ext>
            </c:extLst>
          </c:dPt>
          <c:dPt>
            <c:idx val="8"/>
            <c:bubble3D val="0"/>
            <c:extLst>
              <c:ext xmlns:c16="http://schemas.microsoft.com/office/drawing/2014/chart" uri="{C3380CC4-5D6E-409C-BE32-E72D297353CC}">
                <c16:uniqueId val="{00000002-4E47-443C-9C0A-C3DB2268BC0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4E47-443C-9C0A-C3DB2268BC0F}"/>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4E47-443C-9C0A-C3DB2268BC0F}"/>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4E47-443C-9C0A-C3DB2268BC0F}"/>
              </c:ext>
            </c:extLst>
          </c:dPt>
          <c:dPt>
            <c:idx val="14"/>
            <c:bubble3D val="0"/>
            <c:extLst>
              <c:ext xmlns:c16="http://schemas.microsoft.com/office/drawing/2014/chart" uri="{C3380CC4-5D6E-409C-BE32-E72D297353CC}">
                <c16:uniqueId val="{00000009-4E47-443C-9C0A-C3DB2268BC0F}"/>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4E47-443C-9C0A-C3DB2268BC0F}"/>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4E47-443C-9C0A-C3DB2268BC0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 Deal Leadership'!$C$7:$M$7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 Deal Leadership'!$C$9:$M$9</c:f>
              <c:numCache>
                <c:formatCode>#,##0</c:formatCode>
                <c:ptCount val="11"/>
                <c:pt idx="0">
                  <c:v>3359</c:v>
                </c:pt>
                <c:pt idx="1">
                  <c:v>4525</c:v>
                </c:pt>
                <c:pt idx="2">
                  <c:v>5068</c:v>
                </c:pt>
                <c:pt idx="3">
                  <c:v>5615</c:v>
                </c:pt>
                <c:pt idx="4">
                  <c:v>6342</c:v>
                </c:pt>
                <c:pt idx="5">
                  <c:v>6547</c:v>
                </c:pt>
                <c:pt idx="6">
                  <c:v>7128</c:v>
                </c:pt>
                <c:pt idx="7">
                  <c:v>10431</c:v>
                </c:pt>
                <c:pt idx="8">
                  <c:v>9969</c:v>
                </c:pt>
                <c:pt idx="9">
                  <c:v>7854</c:v>
                </c:pt>
                <c:pt idx="10">
                  <c:v>1477</c:v>
                </c:pt>
              </c:numCache>
            </c:numRef>
          </c:val>
          <c:smooth val="0"/>
          <c:extLst>
            <c:ext xmlns:c16="http://schemas.microsoft.com/office/drawing/2014/chart" uri="{C3380CC4-5D6E-409C-BE32-E72D297353CC}">
              <c16:uniqueId val="{0000000E-4E47-443C-9C0A-C3DB2268BC0F}"/>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'NTI Deal Leadership'!$R$8</c:f>
              <c:strCache>
                <c:ptCount val="1"/>
                <c:pt idx="0">
                  <c:v>Pre-seed/Seed</c:v>
                </c:pt>
              </c:strCache>
            </c:strRef>
          </c:tx>
          <c:spPr>
            <a:solidFill>
              <a:schemeClr val="accent1"/>
            </a:solidFill>
            <a:ln>
              <a:noFill/>
            </a:ln>
            <a:effectLst/>
          </c:spPr>
          <c:invertIfNegative val="0"/>
          <c:cat>
            <c:numRef>
              <c:f>'NTI Deal Leadership'!$S$7:$AC$7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 Deal Leadership'!$S$8:$AC$8</c:f>
              <c:numCache>
                <c:formatCode>"$"#,##0.00</c:formatCode>
                <c:ptCount val="11"/>
                <c:pt idx="0">
                  <c:v>0.45592730242299995</c:v>
                </c:pt>
                <c:pt idx="1">
                  <c:v>1.0113817608789999</c:v>
                </c:pt>
                <c:pt idx="2">
                  <c:v>3.9400793290850018</c:v>
                </c:pt>
                <c:pt idx="3">
                  <c:v>2.2693834619780011</c:v>
                </c:pt>
                <c:pt idx="4">
                  <c:v>1.5946642400260012</c:v>
                </c:pt>
                <c:pt idx="5">
                  <c:v>1.8393036145780004</c:v>
                </c:pt>
                <c:pt idx="6">
                  <c:v>3.2078356313949978</c:v>
                </c:pt>
                <c:pt idx="7">
                  <c:v>4.5439314779539934</c:v>
                </c:pt>
                <c:pt idx="8">
                  <c:v>6.4328890194469919</c:v>
                </c:pt>
                <c:pt idx="9">
                  <c:v>4.5922982646239943</c:v>
                </c:pt>
                <c:pt idx="10">
                  <c:v>0.64488878687200046</c:v>
                </c:pt>
              </c:numCache>
            </c:numRef>
          </c:val>
          <c:extLst>
            <c:ext xmlns:c16="http://schemas.microsoft.com/office/drawing/2014/chart" uri="{C3380CC4-5D6E-409C-BE32-E72D297353CC}">
              <c16:uniqueId val="{00000000-6605-4D19-ABD9-F39E27DFDA8A}"/>
            </c:ext>
          </c:extLst>
        </c:ser>
        <c:ser>
          <c:idx val="1"/>
          <c:order val="1"/>
          <c:tx>
            <c:strRef>
              <c:f>'NTI Deal Leadership'!$R$9</c:f>
              <c:strCache>
                <c:ptCount val="1"/>
                <c:pt idx="0">
                  <c:v>Early-stage VC</c:v>
                </c:pt>
              </c:strCache>
            </c:strRef>
          </c:tx>
          <c:spPr>
            <a:solidFill>
              <a:srgbClr val="6185A6"/>
            </a:solidFill>
            <a:ln>
              <a:noFill/>
            </a:ln>
            <a:effectLst/>
          </c:spPr>
          <c:invertIfNegative val="0"/>
          <c:cat>
            <c:numRef>
              <c:f>'NTI Deal Leadership'!$S$7:$AC$7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 Deal Leadership'!$S$9:$AC$9</c:f>
              <c:numCache>
                <c:formatCode>"$"#,##0.00</c:formatCode>
                <c:ptCount val="11"/>
                <c:pt idx="0">
                  <c:v>10.94819481646601</c:v>
                </c:pt>
                <c:pt idx="1">
                  <c:v>19.054095214633975</c:v>
                </c:pt>
                <c:pt idx="2">
                  <c:v>22.493222566582013</c:v>
                </c:pt>
                <c:pt idx="3">
                  <c:v>25.869776668669001</c:v>
                </c:pt>
                <c:pt idx="4">
                  <c:v>39.834925875931013</c:v>
                </c:pt>
                <c:pt idx="5">
                  <c:v>36.320997693295027</c:v>
                </c:pt>
                <c:pt idx="6">
                  <c:v>31.095323465342958</c:v>
                </c:pt>
                <c:pt idx="7">
                  <c:v>68.537719110415011</c:v>
                </c:pt>
                <c:pt idx="8">
                  <c:v>53.895206731956982</c:v>
                </c:pt>
                <c:pt idx="9">
                  <c:v>34.841166930232063</c:v>
                </c:pt>
                <c:pt idx="10">
                  <c:v>14.540656839881009</c:v>
                </c:pt>
              </c:numCache>
            </c:numRef>
          </c:val>
          <c:extLst>
            <c:ext xmlns:c16="http://schemas.microsoft.com/office/drawing/2014/chart" uri="{C3380CC4-5D6E-409C-BE32-E72D297353CC}">
              <c16:uniqueId val="{00000001-6605-4D19-ABD9-F39E27DFDA8A}"/>
            </c:ext>
          </c:extLst>
        </c:ser>
        <c:ser>
          <c:idx val="2"/>
          <c:order val="2"/>
          <c:tx>
            <c:strRef>
              <c:f>'NTI Deal Leadership'!$R$10</c:f>
              <c:strCache>
                <c:ptCount val="1"/>
                <c:pt idx="0">
                  <c:v>Late-stage VC</c:v>
                </c:pt>
              </c:strCache>
            </c:strRef>
          </c:tx>
          <c:spPr>
            <a:solidFill>
              <a:schemeClr val="accent3"/>
            </a:solidFill>
            <a:ln>
              <a:noFill/>
            </a:ln>
            <a:effectLst/>
          </c:spPr>
          <c:invertIfNegative val="0"/>
          <c:cat>
            <c:numRef>
              <c:f>'NTI Deal Leadership'!$S$7:$AC$7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 Deal Leadership'!$S$10:$AC$10</c:f>
              <c:numCache>
                <c:formatCode>"$"#,##0.00</c:formatCode>
                <c:ptCount val="11"/>
                <c:pt idx="0">
                  <c:v>21.432580217999021</c:v>
                </c:pt>
                <c:pt idx="1">
                  <c:v>29.829608786828995</c:v>
                </c:pt>
                <c:pt idx="2">
                  <c:v>37.21941207523102</c:v>
                </c:pt>
                <c:pt idx="3">
                  <c:v>41.265829178538027</c:v>
                </c:pt>
                <c:pt idx="4">
                  <c:v>77.996068802959883</c:v>
                </c:pt>
                <c:pt idx="5">
                  <c:v>59.495059498943071</c:v>
                </c:pt>
                <c:pt idx="6">
                  <c:v>74.017376276937995</c:v>
                </c:pt>
                <c:pt idx="7">
                  <c:v>173.64206386859067</c:v>
                </c:pt>
                <c:pt idx="8">
                  <c:v>114.96525751680686</c:v>
                </c:pt>
                <c:pt idx="9">
                  <c:v>72.710810091222996</c:v>
                </c:pt>
                <c:pt idx="10">
                  <c:v>17.265075514830002</c:v>
                </c:pt>
              </c:numCache>
            </c:numRef>
          </c:val>
          <c:extLst>
            <c:ext xmlns:c16="http://schemas.microsoft.com/office/drawing/2014/chart" uri="{C3380CC4-5D6E-409C-BE32-E72D297353CC}">
              <c16:uniqueId val="{00000002-6605-4D19-ABD9-F39E27DFDA8A}"/>
            </c:ext>
          </c:extLst>
        </c:ser>
        <c:ser>
          <c:idx val="3"/>
          <c:order val="3"/>
          <c:tx>
            <c:strRef>
              <c:f>'NTI Deal Leadership'!$R$11</c:f>
              <c:strCache>
                <c:ptCount val="1"/>
                <c:pt idx="0">
                  <c:v>Venture growth</c:v>
                </c:pt>
              </c:strCache>
            </c:strRef>
          </c:tx>
          <c:spPr>
            <a:solidFill>
              <a:schemeClr val="accent4"/>
            </a:solidFill>
            <a:ln>
              <a:noFill/>
            </a:ln>
            <a:effectLst/>
          </c:spPr>
          <c:invertIfNegative val="0"/>
          <c:cat>
            <c:numRef>
              <c:f>'NTI Deal Leadership'!$S$7:$AC$7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'NTI Deal Leadership'!$S$11:$AC$11</c:f>
              <c:numCache>
                <c:formatCode>"$"#,##0.00</c:formatCode>
                <c:ptCount val="11"/>
                <c:pt idx="0">
                  <c:v>9.9665467091200028</c:v>
                </c:pt>
                <c:pt idx="1">
                  <c:v>22.742656280033</c:v>
                </c:pt>
                <c:pt idx="2">
                  <c:v>15.471116549939007</c:v>
                </c:pt>
                <c:pt idx="3">
                  <c:v>30.322170980948002</c:v>
                </c:pt>
                <c:pt idx="4">
                  <c:v>55.821323511036994</c:v>
                </c:pt>
                <c:pt idx="5">
                  <c:v>44.017446897024016</c:v>
                </c:pt>
                <c:pt idx="6">
                  <c:v>47.920572568144024</c:v>
                </c:pt>
                <c:pt idx="7">
                  <c:v>108.82794449254602</c:v>
                </c:pt>
                <c:pt idx="8">
                  <c:v>64.055629383562973</c:v>
                </c:pt>
                <c:pt idx="9">
                  <c:v>40.472376776935008</c:v>
                </c:pt>
                <c:pt idx="10">
                  <c:v>5.2535672320269997</c:v>
                </c:pt>
              </c:numCache>
            </c:numRef>
          </c:val>
          <c:extLst>
            <c:ext xmlns:c16="http://schemas.microsoft.com/office/drawing/2014/chart" uri="{C3380CC4-5D6E-409C-BE32-E72D297353CC}">
              <c16:uniqueId val="{00000003-6605-4D19-ABD9-F39E27DFDA8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Activity'!$C$7:$M$7</c:f>
              <c:numCache>
                <c:formatCode>"$"#,##0.0</c:formatCode>
                <c:ptCount val="11"/>
                <c:pt idx="0">
                  <c:v>10.114271655205007</c:v>
                </c:pt>
                <c:pt idx="1">
                  <c:v>12.568493816398005</c:v>
                </c:pt>
                <c:pt idx="2">
                  <c:v>10.887430819362008</c:v>
                </c:pt>
                <c:pt idx="3">
                  <c:v>16.204680544993</c:v>
                </c:pt>
                <c:pt idx="4">
                  <c:v>20.778013092742004</c:v>
                </c:pt>
                <c:pt idx="5">
                  <c:v>24.866718078617001</c:v>
                </c:pt>
                <c:pt idx="6">
                  <c:v>25.760068198068993</c:v>
                </c:pt>
                <c:pt idx="7">
                  <c:v>61.895183668139936</c:v>
                </c:pt>
                <c:pt idx="8">
                  <c:v>44.423131078983879</c:v>
                </c:pt>
                <c:pt idx="9">
                  <c:v>41.129042366349069</c:v>
                </c:pt>
                <c:pt idx="10">
                  <c:v>9.9461539647360002</c:v>
                </c:pt>
              </c:numCache>
            </c:numRef>
          </c:val>
          <c:extLst>
            <c:ext xmlns:c16="http://schemas.microsoft.com/office/drawing/2014/chart" uri="{C3380CC4-5D6E-409C-BE32-E72D297353CC}">
              <c16:uniqueId val="{00000000-69F8-40BF-B134-1E1234E1DB2B}"/>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Activity'!$B$8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69F8-40BF-B134-1E1234E1DB2B}"/>
              </c:ext>
            </c:extLst>
          </c:dPt>
          <c:dPt>
            <c:idx val="8"/>
            <c:bubble3D val="0"/>
            <c:extLst>
              <c:ext xmlns:c16="http://schemas.microsoft.com/office/drawing/2014/chart" uri="{C3380CC4-5D6E-409C-BE32-E72D297353CC}">
                <c16:uniqueId val="{00000002-69F8-40BF-B134-1E1234E1DB2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69F8-40BF-B134-1E1234E1DB2B}"/>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69F8-40BF-B134-1E1234E1DB2B}"/>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69F8-40BF-B134-1E1234E1DB2B}"/>
              </c:ext>
            </c:extLst>
          </c:dPt>
          <c:dPt>
            <c:idx val="14"/>
            <c:bubble3D val="0"/>
            <c:extLst>
              <c:ext xmlns:c16="http://schemas.microsoft.com/office/drawing/2014/chart" uri="{C3380CC4-5D6E-409C-BE32-E72D297353CC}">
                <c16:uniqueId val="{00000009-69F8-40BF-B134-1E1234E1DB2B}"/>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69F8-40BF-B134-1E1234E1DB2B}"/>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69F8-40BF-B134-1E1234E1DB2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Activity'!$C$8:$M$8</c:f>
              <c:numCache>
                <c:formatCode>#,##0</c:formatCode>
                <c:ptCount val="11"/>
                <c:pt idx="0">
                  <c:v>2132</c:v>
                </c:pt>
                <c:pt idx="1">
                  <c:v>2334</c:v>
                </c:pt>
                <c:pt idx="2">
                  <c:v>2265</c:v>
                </c:pt>
                <c:pt idx="3">
                  <c:v>2640</c:v>
                </c:pt>
                <c:pt idx="4">
                  <c:v>2971</c:v>
                </c:pt>
                <c:pt idx="5">
                  <c:v>3372</c:v>
                </c:pt>
                <c:pt idx="6">
                  <c:v>3450</c:v>
                </c:pt>
                <c:pt idx="7">
                  <c:v>5025</c:v>
                </c:pt>
                <c:pt idx="8">
                  <c:v>4510</c:v>
                </c:pt>
                <c:pt idx="9">
                  <c:v>3506</c:v>
                </c:pt>
                <c:pt idx="10">
                  <c:v>648</c:v>
                </c:pt>
              </c:numCache>
            </c:numRef>
          </c:val>
          <c:smooth val="0"/>
          <c:extLst>
            <c:ext xmlns:c16="http://schemas.microsoft.com/office/drawing/2014/chart" uri="{C3380CC4-5D6E-409C-BE32-E72D297353CC}">
              <c16:uniqueId val="{0000000E-69F8-40BF-B134-1E1234E1DB2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Activity'!$P$7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Activity'!$Q$6:$AA$6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Activity'!$Q$7:$AA$7</c:f>
              <c:numCache>
                <c:formatCode>"$"#,##0.0</c:formatCode>
                <c:ptCount val="11"/>
                <c:pt idx="0">
                  <c:v>1.7462276753019992</c:v>
                </c:pt>
                <c:pt idx="1">
                  <c:v>2.3615229550000021</c:v>
                </c:pt>
                <c:pt idx="2">
                  <c:v>1.3121671718039998</c:v>
                </c:pt>
                <c:pt idx="3">
                  <c:v>2.2888856478589985</c:v>
                </c:pt>
                <c:pt idx="4">
                  <c:v>3.2378804368309995</c:v>
                </c:pt>
                <c:pt idx="5">
                  <c:v>3.8180134240829977</c:v>
                </c:pt>
                <c:pt idx="6">
                  <c:v>3.4588641924599965</c:v>
                </c:pt>
                <c:pt idx="7">
                  <c:v>7.2854732901140089</c:v>
                </c:pt>
                <c:pt idx="8">
                  <c:v>5.1580876742489998</c:v>
                </c:pt>
                <c:pt idx="9">
                  <c:v>3.3399595834169968</c:v>
                </c:pt>
                <c:pt idx="10">
                  <c:v>0.73841179199999973</c:v>
                </c:pt>
              </c:numCache>
            </c:numRef>
          </c:val>
          <c:extLst>
            <c:ext xmlns:c16="http://schemas.microsoft.com/office/drawing/2014/chart" uri="{C3380CC4-5D6E-409C-BE32-E72D297353CC}">
              <c16:uniqueId val="{00000000-FD61-46F1-8770-094394BD1C2C}"/>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Activity'!$P$8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FD61-46F1-8770-094394BD1C2C}"/>
              </c:ext>
            </c:extLst>
          </c:dPt>
          <c:dPt>
            <c:idx val="8"/>
            <c:bubble3D val="0"/>
            <c:extLst>
              <c:ext xmlns:c16="http://schemas.microsoft.com/office/drawing/2014/chart" uri="{C3380CC4-5D6E-409C-BE32-E72D297353CC}">
                <c16:uniqueId val="{00000002-FD61-46F1-8770-094394BD1C2C}"/>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FD61-46F1-8770-094394BD1C2C}"/>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FD61-46F1-8770-094394BD1C2C}"/>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FD61-46F1-8770-094394BD1C2C}"/>
              </c:ext>
            </c:extLst>
          </c:dPt>
          <c:dPt>
            <c:idx val="14"/>
            <c:bubble3D val="0"/>
            <c:extLst>
              <c:ext xmlns:c16="http://schemas.microsoft.com/office/drawing/2014/chart" uri="{C3380CC4-5D6E-409C-BE32-E72D297353CC}">
                <c16:uniqueId val="{00000009-FD61-46F1-8770-094394BD1C2C}"/>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FD61-46F1-8770-094394BD1C2C}"/>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FD61-46F1-8770-094394BD1C2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Activity'!$Q$6:$AA$6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Activity'!$Q$8:$AA$8</c:f>
              <c:numCache>
                <c:formatCode>#,##0</c:formatCode>
                <c:ptCount val="11"/>
                <c:pt idx="0">
                  <c:v>476</c:v>
                </c:pt>
                <c:pt idx="1">
                  <c:v>491</c:v>
                </c:pt>
                <c:pt idx="2">
                  <c:v>474</c:v>
                </c:pt>
                <c:pt idx="3">
                  <c:v>566</c:v>
                </c:pt>
                <c:pt idx="4">
                  <c:v>660</c:v>
                </c:pt>
                <c:pt idx="5">
                  <c:v>725</c:v>
                </c:pt>
                <c:pt idx="6">
                  <c:v>810</c:v>
                </c:pt>
                <c:pt idx="7">
                  <c:v>1211</c:v>
                </c:pt>
                <c:pt idx="8">
                  <c:v>1119</c:v>
                </c:pt>
                <c:pt idx="9">
                  <c:v>933</c:v>
                </c:pt>
                <c:pt idx="10">
                  <c:v>148</c:v>
                </c:pt>
              </c:numCache>
            </c:numRef>
          </c:val>
          <c:smooth val="0"/>
          <c:extLst>
            <c:ext xmlns:c16="http://schemas.microsoft.com/office/drawing/2014/chart" uri="{C3380CC4-5D6E-409C-BE32-E72D297353CC}">
              <c16:uniqueId val="{0000000E-FD61-46F1-8770-094394BD1C2C}"/>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Activity'!$B$33</c:f>
              <c:strCache>
                <c:ptCount val="1"/>
                <c:pt idx="0">
                  <c:v>All-female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0FF9-4295-8BFA-9548A0D9FF35}"/>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0FF9-4295-8BFA-9548A0D9FF35}"/>
              </c:ext>
            </c:extLst>
          </c:dPt>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F9-4295-8BFA-9548A0D9FF3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F9-4295-8BFA-9548A0D9FF3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Activity'!$C$32:$M$32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Activity'!$C$33:$M$33</c:f>
              <c:numCache>
                <c:formatCode>0.0%</c:formatCode>
                <c:ptCount val="11"/>
                <c:pt idx="0">
                  <c:v>4.262941071108723E-2</c:v>
                </c:pt>
                <c:pt idx="1">
                  <c:v>4.1347368421052633E-2</c:v>
                </c:pt>
                <c:pt idx="2">
                  <c:v>4.305177111716621E-2</c:v>
                </c:pt>
                <c:pt idx="3">
                  <c:v>4.7703329119258321E-2</c:v>
                </c:pt>
                <c:pt idx="4">
                  <c:v>5.2414231257941549E-2</c:v>
                </c:pt>
                <c:pt idx="5">
                  <c:v>5.3121336459554511E-2</c:v>
                </c:pt>
                <c:pt idx="6">
                  <c:v>5.8913375518219506E-2</c:v>
                </c:pt>
                <c:pt idx="7">
                  <c:v>6.3516206860379731E-2</c:v>
                </c:pt>
                <c:pt idx="8">
                  <c:v>6.3223910955421209E-2</c:v>
                </c:pt>
                <c:pt idx="9">
                  <c:v>6.4442602569415669E-2</c:v>
                </c:pt>
                <c:pt idx="10">
                  <c:v>5.1388888888888887E-2</c:v>
                </c:pt>
              </c:numCache>
            </c:numRef>
          </c:val>
          <c:smooth val="0"/>
          <c:extLst>
            <c:ext xmlns:c16="http://schemas.microsoft.com/office/drawing/2014/chart" uri="{C3380CC4-5D6E-409C-BE32-E72D297353CC}">
              <c16:uniqueId val="{00000003-0FF9-4295-8BFA-9548A0D9FF35}"/>
            </c:ext>
          </c:extLst>
        </c:ser>
        <c:ser>
          <c:idx val="1"/>
          <c:order val="1"/>
          <c:tx>
            <c:strRef>
              <c:f>'Female Founder Activity'!$B$34</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0FF9-4295-8BFA-9548A0D9FF35}"/>
              </c:ext>
            </c:extLst>
          </c:dPt>
          <c:dPt>
            <c:idx val="10"/>
            <c:marker>
              <c:symbol val="circle"/>
              <c:size val="5"/>
              <c:spPr>
                <a:solidFill>
                  <a:schemeClr val="accent2"/>
                </a:solidFill>
                <a:ln w="9525">
                  <a:solidFill>
                    <a:schemeClr val="accent2"/>
                  </a:solidFill>
                </a:ln>
                <a:effectLst/>
              </c:spPr>
            </c:marker>
            <c:bubble3D val="0"/>
            <c:spPr>
              <a:ln w="19050" cap="rnd">
                <a:noFill/>
                <a:round/>
              </a:ln>
              <a:effectLst/>
            </c:spPr>
            <c:extLst>
              <c:ext xmlns:c16="http://schemas.microsoft.com/office/drawing/2014/chart" uri="{C3380CC4-5D6E-409C-BE32-E72D297353CC}">
                <c16:uniqueId val="{00000006-0FF9-4295-8BFA-9548A0D9FF35}"/>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F9-4295-8BFA-9548A0D9FF35}"/>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F9-4295-8BFA-9548A0D9FF3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Activity'!$C$32:$M$32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Activity'!$C$34:$M$34</c:f>
              <c:numCache>
                <c:formatCode>0.0%</c:formatCode>
                <c:ptCount val="11"/>
                <c:pt idx="0">
                  <c:v>0.19093677234461759</c:v>
                </c:pt>
                <c:pt idx="1">
                  <c:v>0.19654736842105264</c:v>
                </c:pt>
                <c:pt idx="2">
                  <c:v>0.20572207084468666</c:v>
                </c:pt>
                <c:pt idx="3">
                  <c:v>0.22250316055625791</c:v>
                </c:pt>
                <c:pt idx="4">
                  <c:v>0.23594345616264295</c:v>
                </c:pt>
                <c:pt idx="5">
                  <c:v>0.24706916764361078</c:v>
                </c:pt>
                <c:pt idx="6">
                  <c:v>0.25092734017019419</c:v>
                </c:pt>
                <c:pt idx="7">
                  <c:v>0.26355816636945345</c:v>
                </c:pt>
                <c:pt idx="8">
                  <c:v>0.254816656308266</c:v>
                </c:pt>
                <c:pt idx="9">
                  <c:v>0.24216051940875813</c:v>
                </c:pt>
                <c:pt idx="10">
                  <c:v>0.22500000000000001</c:v>
                </c:pt>
              </c:numCache>
            </c:numRef>
          </c:val>
          <c:smooth val="0"/>
          <c:extLst>
            <c:ext xmlns:c16="http://schemas.microsoft.com/office/drawing/2014/chart" uri="{C3380CC4-5D6E-409C-BE32-E72D297353CC}">
              <c16:uniqueId val="{00000007-0FF9-4295-8BFA-9548A0D9FF35}"/>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91404199475065"/>
          <c:y val="5.0925925925925923E-2"/>
          <c:w val="0.87396744677748617"/>
          <c:h val="0.6923665791776028"/>
        </c:manualLayout>
      </c:layout>
      <c:lineChart>
        <c:grouping val="standard"/>
        <c:varyColors val="0"/>
        <c:ser>
          <c:idx val="0"/>
          <c:order val="0"/>
          <c:tx>
            <c:strRef>
              <c:f>'Female Founder Activity'!$P$33</c:f>
              <c:strCache>
                <c:ptCount val="1"/>
                <c:pt idx="0">
                  <c:v>All-female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D001-4844-877E-F59066535723}"/>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D001-4844-877E-F59066535723}"/>
              </c:ext>
            </c:extLst>
          </c:dPt>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01-4844-877E-F59066535723}"/>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01-4844-877E-F5906653572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Activity'!$Q$32:$AA$32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Activity'!$Q$33:$AA$33</c:f>
              <c:numCache>
                <c:formatCode>0.0%</c:formatCode>
                <c:ptCount val="11"/>
                <c:pt idx="0">
                  <c:v>2.3505319267127012E-2</c:v>
                </c:pt>
                <c:pt idx="1">
                  <c:v>2.7272441523527126E-2</c:v>
                </c:pt>
                <c:pt idx="2">
                  <c:v>1.5717536311155668E-2</c:v>
                </c:pt>
                <c:pt idx="3">
                  <c:v>2.5273554313649575E-2</c:v>
                </c:pt>
                <c:pt idx="4">
                  <c:v>2.2191985722248394E-2</c:v>
                </c:pt>
                <c:pt idx="5">
                  <c:v>2.5201531387757752E-2</c:v>
                </c:pt>
                <c:pt idx="6">
                  <c:v>1.9989096750055377E-2</c:v>
                </c:pt>
                <c:pt idx="7">
                  <c:v>2.0854078059288114E-2</c:v>
                </c:pt>
                <c:pt idx="8">
                  <c:v>2.1356310755590628E-2</c:v>
                </c:pt>
                <c:pt idx="9">
                  <c:v>2.0154692599997522E-2</c:v>
                </c:pt>
                <c:pt idx="10">
                  <c:v>2.0201522559279324E-2</c:v>
                </c:pt>
              </c:numCache>
            </c:numRef>
          </c:val>
          <c:smooth val="0"/>
          <c:extLst>
            <c:ext xmlns:c16="http://schemas.microsoft.com/office/drawing/2014/chart" uri="{C3380CC4-5D6E-409C-BE32-E72D297353CC}">
              <c16:uniqueId val="{00000003-D001-4844-877E-F59066535723}"/>
            </c:ext>
          </c:extLst>
        </c:ser>
        <c:ser>
          <c:idx val="1"/>
          <c:order val="1"/>
          <c:tx>
            <c:strRef>
              <c:f>'Female Founder Activity'!$P$34</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D001-4844-877E-F59066535723}"/>
              </c:ext>
            </c:extLst>
          </c:dPt>
          <c:dPt>
            <c:idx val="10"/>
            <c:marker>
              <c:symbol val="circle"/>
              <c:size val="5"/>
              <c:spPr>
                <a:solidFill>
                  <a:schemeClr val="accent2"/>
                </a:solidFill>
                <a:ln w="9525">
                  <a:solidFill>
                    <a:schemeClr val="accent2"/>
                  </a:solidFill>
                </a:ln>
                <a:effectLst/>
              </c:spPr>
            </c:marker>
            <c:bubble3D val="0"/>
            <c:spPr>
              <a:ln w="19050" cap="rnd">
                <a:noFill/>
                <a:round/>
              </a:ln>
              <a:effectLst/>
            </c:spPr>
            <c:extLst>
              <c:ext xmlns:c16="http://schemas.microsoft.com/office/drawing/2014/chart" uri="{C3380CC4-5D6E-409C-BE32-E72D297353CC}">
                <c16:uniqueId val="{00000006-D001-4844-877E-F59066535723}"/>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01-4844-877E-F59066535723}"/>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01-4844-877E-F5906653572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Activity'!$Q$32:$AA$32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Activity'!$Q$34:$AA$34</c:f>
              <c:numCache>
                <c:formatCode>0.0%</c:formatCode>
                <c:ptCount val="11"/>
                <c:pt idx="0">
                  <c:v>0.13614443739069212</c:v>
                </c:pt>
                <c:pt idx="1">
                  <c:v>0.14514934606956914</c:v>
                </c:pt>
                <c:pt idx="2">
                  <c:v>0.1304129480721978</c:v>
                </c:pt>
                <c:pt idx="3">
                  <c:v>0.17892980991527913</c:v>
                </c:pt>
                <c:pt idx="4">
                  <c:v>0.14240963460099748</c:v>
                </c:pt>
                <c:pt idx="5">
                  <c:v>0.16413755180007103</c:v>
                </c:pt>
                <c:pt idx="6">
                  <c:v>0.14886982166622928</c:v>
                </c:pt>
                <c:pt idx="7">
                  <c:v>0.17716995729856916</c:v>
                </c:pt>
                <c:pt idx="8">
                  <c:v>0.18392750413984485</c:v>
                </c:pt>
                <c:pt idx="9">
                  <c:v>0.24818959185667061</c:v>
                </c:pt>
                <c:pt idx="10">
                  <c:v>0.27210759074210433</c:v>
                </c:pt>
              </c:numCache>
            </c:numRef>
          </c:val>
          <c:smooth val="0"/>
          <c:extLst>
            <c:ext xmlns:c16="http://schemas.microsoft.com/office/drawing/2014/chart" uri="{C3380CC4-5D6E-409C-BE32-E72D297353CC}">
              <c16:uniqueId val="{00000007-D001-4844-877E-F59066535723}"/>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584136357605255"/>
          <c:h val="0.88134692196911224"/>
        </c:manualLayout>
      </c:layout>
      <c:barChart>
        <c:barDir val="col"/>
        <c:grouping val="percentStacked"/>
        <c:varyColors val="0"/>
        <c:ser>
          <c:idx val="0"/>
          <c:order val="0"/>
          <c:tx>
            <c:strRef>
              <c:f>'Female Founder First Financings'!$O$18</c:f>
              <c:strCache>
                <c:ptCount val="1"/>
                <c:pt idx="0">
                  <c:v>All-Female Founders</c:v>
                </c:pt>
              </c:strCache>
            </c:strRef>
          </c:tx>
          <c:spPr>
            <a:solidFill>
              <a:schemeClr val="accent1"/>
            </a:solidFill>
            <a:ln>
              <a:noFill/>
            </a:ln>
            <a:effectLst/>
          </c:spPr>
          <c:invertIfNegative val="0"/>
          <c:cat>
            <c:multiLvlStrRef>
              <c:f>'Female Founder First Financings'!$T$8:$BD$9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'Female Founder First Financings'!$T$18:$BD$18</c:f>
              <c:numCache>
                <c:formatCode>General</c:formatCode>
                <c:ptCount val="37"/>
                <c:pt idx="0">
                  <c:v>51</c:v>
                </c:pt>
                <c:pt idx="1">
                  <c:v>49</c:v>
                </c:pt>
                <c:pt idx="2">
                  <c:v>48</c:v>
                </c:pt>
                <c:pt idx="3">
                  <c:v>29</c:v>
                </c:pt>
                <c:pt idx="4">
                  <c:v>60</c:v>
                </c:pt>
                <c:pt idx="5">
                  <c:v>35</c:v>
                </c:pt>
                <c:pt idx="6">
                  <c:v>30</c:v>
                </c:pt>
                <c:pt idx="7">
                  <c:v>43</c:v>
                </c:pt>
                <c:pt idx="8">
                  <c:v>66</c:v>
                </c:pt>
                <c:pt idx="9">
                  <c:v>48</c:v>
                </c:pt>
                <c:pt idx="10">
                  <c:v>62</c:v>
                </c:pt>
                <c:pt idx="11">
                  <c:v>47</c:v>
                </c:pt>
                <c:pt idx="12">
                  <c:v>65</c:v>
                </c:pt>
                <c:pt idx="13">
                  <c:v>51</c:v>
                </c:pt>
                <c:pt idx="14">
                  <c:v>43</c:v>
                </c:pt>
                <c:pt idx="15">
                  <c:v>56</c:v>
                </c:pt>
                <c:pt idx="16">
                  <c:v>64</c:v>
                </c:pt>
                <c:pt idx="17">
                  <c:v>51</c:v>
                </c:pt>
                <c:pt idx="18">
                  <c:v>73</c:v>
                </c:pt>
                <c:pt idx="19">
                  <c:v>66</c:v>
                </c:pt>
                <c:pt idx="20">
                  <c:v>99</c:v>
                </c:pt>
                <c:pt idx="21">
                  <c:v>38</c:v>
                </c:pt>
                <c:pt idx="22">
                  <c:v>56</c:v>
                </c:pt>
                <c:pt idx="23">
                  <c:v>78</c:v>
                </c:pt>
                <c:pt idx="24">
                  <c:v>119</c:v>
                </c:pt>
                <c:pt idx="25">
                  <c:v>92</c:v>
                </c:pt>
                <c:pt idx="26">
                  <c:v>103</c:v>
                </c:pt>
                <c:pt idx="27">
                  <c:v>100</c:v>
                </c:pt>
                <c:pt idx="28">
                  <c:v>113</c:v>
                </c:pt>
                <c:pt idx="29">
                  <c:v>92</c:v>
                </c:pt>
                <c:pt idx="30">
                  <c:v>68</c:v>
                </c:pt>
                <c:pt idx="31">
                  <c:v>74</c:v>
                </c:pt>
                <c:pt idx="32">
                  <c:v>84</c:v>
                </c:pt>
                <c:pt idx="33">
                  <c:v>66</c:v>
                </c:pt>
                <c:pt idx="34">
                  <c:v>58</c:v>
                </c:pt>
                <c:pt idx="35">
                  <c:v>67</c:v>
                </c:pt>
                <c:pt idx="36">
                  <c:v>43</c:v>
                </c:pt>
              </c:numCache>
            </c:numRef>
          </c:val>
          <c:extLst>
            <c:ext xmlns:c16="http://schemas.microsoft.com/office/drawing/2014/chart" uri="{C3380CC4-5D6E-409C-BE32-E72D297353CC}">
              <c16:uniqueId val="{00000000-00BD-4243-9260-4D6F6EAF4F58}"/>
            </c:ext>
          </c:extLst>
        </c:ser>
        <c:ser>
          <c:idx val="1"/>
          <c:order val="1"/>
          <c:tx>
            <c:strRef>
              <c:f>'Female Founder First Financings'!$O$19</c:f>
              <c:strCache>
                <c:ptCount val="1"/>
                <c:pt idx="0">
                  <c:v>All-Male Founders</c:v>
                </c:pt>
              </c:strCache>
            </c:strRef>
          </c:tx>
          <c:spPr>
            <a:solidFill>
              <a:srgbClr val="6185A6"/>
            </a:solidFill>
            <a:ln>
              <a:noFill/>
            </a:ln>
            <a:effectLst/>
          </c:spPr>
          <c:invertIfNegative val="0"/>
          <c:cat>
            <c:multiLvlStrRef>
              <c:f>'Female Founder First Financings'!$T$8:$BD$9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'Female Founder First Financings'!$T$19:$BD$19</c:f>
              <c:numCache>
                <c:formatCode>General</c:formatCode>
                <c:ptCount val="37"/>
                <c:pt idx="0">
                  <c:v>712</c:v>
                </c:pt>
                <c:pt idx="1">
                  <c:v>737</c:v>
                </c:pt>
                <c:pt idx="2">
                  <c:v>621</c:v>
                </c:pt>
                <c:pt idx="3">
                  <c:v>635</c:v>
                </c:pt>
                <c:pt idx="4">
                  <c:v>725</c:v>
                </c:pt>
                <c:pt idx="5">
                  <c:v>564</c:v>
                </c:pt>
                <c:pt idx="6">
                  <c:v>549</c:v>
                </c:pt>
                <c:pt idx="7">
                  <c:v>514</c:v>
                </c:pt>
                <c:pt idx="8">
                  <c:v>690</c:v>
                </c:pt>
                <c:pt idx="9">
                  <c:v>549</c:v>
                </c:pt>
                <c:pt idx="10">
                  <c:v>549</c:v>
                </c:pt>
                <c:pt idx="11">
                  <c:v>580</c:v>
                </c:pt>
                <c:pt idx="12">
                  <c:v>738</c:v>
                </c:pt>
                <c:pt idx="13">
                  <c:v>567</c:v>
                </c:pt>
                <c:pt idx="14">
                  <c:v>536</c:v>
                </c:pt>
                <c:pt idx="15">
                  <c:v>599</c:v>
                </c:pt>
                <c:pt idx="16">
                  <c:v>797</c:v>
                </c:pt>
                <c:pt idx="17">
                  <c:v>592</c:v>
                </c:pt>
                <c:pt idx="18">
                  <c:v>662</c:v>
                </c:pt>
                <c:pt idx="19">
                  <c:v>587</c:v>
                </c:pt>
                <c:pt idx="20">
                  <c:v>846</c:v>
                </c:pt>
                <c:pt idx="21">
                  <c:v>536</c:v>
                </c:pt>
                <c:pt idx="22">
                  <c:v>591</c:v>
                </c:pt>
                <c:pt idx="23">
                  <c:v>694</c:v>
                </c:pt>
                <c:pt idx="24">
                  <c:v>1057</c:v>
                </c:pt>
                <c:pt idx="25">
                  <c:v>850</c:v>
                </c:pt>
                <c:pt idx="26">
                  <c:v>887</c:v>
                </c:pt>
                <c:pt idx="27">
                  <c:v>1019</c:v>
                </c:pt>
                <c:pt idx="28">
                  <c:v>1209</c:v>
                </c:pt>
                <c:pt idx="29">
                  <c:v>877</c:v>
                </c:pt>
                <c:pt idx="30">
                  <c:v>826</c:v>
                </c:pt>
                <c:pt idx="31">
                  <c:v>684</c:v>
                </c:pt>
                <c:pt idx="32">
                  <c:v>815</c:v>
                </c:pt>
                <c:pt idx="33">
                  <c:v>672</c:v>
                </c:pt>
                <c:pt idx="34">
                  <c:v>640</c:v>
                </c:pt>
                <c:pt idx="35">
                  <c:v>650</c:v>
                </c:pt>
                <c:pt idx="36">
                  <c:v>520</c:v>
                </c:pt>
              </c:numCache>
            </c:numRef>
          </c:val>
          <c:extLst>
            <c:ext xmlns:c16="http://schemas.microsoft.com/office/drawing/2014/chart" uri="{C3380CC4-5D6E-409C-BE32-E72D297353CC}">
              <c16:uniqueId val="{00000001-00BD-4243-9260-4D6F6EAF4F58}"/>
            </c:ext>
          </c:extLst>
        </c:ser>
        <c:ser>
          <c:idx val="2"/>
          <c:order val="2"/>
          <c:tx>
            <c:strRef>
              <c:f>'Female Founder First Financings'!$O$20</c:f>
              <c:strCache>
                <c:ptCount val="1"/>
                <c:pt idx="0">
                  <c:v>Mix</c:v>
                </c:pt>
              </c:strCache>
            </c:strRef>
          </c:tx>
          <c:spPr>
            <a:solidFill>
              <a:schemeClr val="accent3"/>
            </a:solidFill>
            <a:ln>
              <a:noFill/>
            </a:ln>
            <a:effectLst/>
          </c:spPr>
          <c:invertIfNegative val="0"/>
          <c:cat>
            <c:multiLvlStrRef>
              <c:f>'Female Founder First Financings'!$T$8:$BD$9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'Female Founder First Financings'!$T$20:$BD$20</c:f>
              <c:numCache>
                <c:formatCode>General</c:formatCode>
                <c:ptCount val="37"/>
                <c:pt idx="0">
                  <c:v>152</c:v>
                </c:pt>
                <c:pt idx="1">
                  <c:v>113</c:v>
                </c:pt>
                <c:pt idx="2">
                  <c:v>128</c:v>
                </c:pt>
                <c:pt idx="3">
                  <c:v>119</c:v>
                </c:pt>
                <c:pt idx="4">
                  <c:v>154</c:v>
                </c:pt>
                <c:pt idx="5">
                  <c:v>115</c:v>
                </c:pt>
                <c:pt idx="6">
                  <c:v>112</c:v>
                </c:pt>
                <c:pt idx="7">
                  <c:v>111</c:v>
                </c:pt>
                <c:pt idx="8">
                  <c:v>164</c:v>
                </c:pt>
                <c:pt idx="9">
                  <c:v>132</c:v>
                </c:pt>
                <c:pt idx="10">
                  <c:v>131</c:v>
                </c:pt>
                <c:pt idx="11">
                  <c:v>132</c:v>
                </c:pt>
                <c:pt idx="12">
                  <c:v>185</c:v>
                </c:pt>
                <c:pt idx="13">
                  <c:v>139</c:v>
                </c:pt>
                <c:pt idx="14">
                  <c:v>129</c:v>
                </c:pt>
                <c:pt idx="15">
                  <c:v>150</c:v>
                </c:pt>
                <c:pt idx="16">
                  <c:v>213</c:v>
                </c:pt>
                <c:pt idx="17">
                  <c:v>133</c:v>
                </c:pt>
                <c:pt idx="18">
                  <c:v>176</c:v>
                </c:pt>
                <c:pt idx="19">
                  <c:v>166</c:v>
                </c:pt>
                <c:pt idx="20">
                  <c:v>186</c:v>
                </c:pt>
                <c:pt idx="21">
                  <c:v>168</c:v>
                </c:pt>
                <c:pt idx="22">
                  <c:v>164</c:v>
                </c:pt>
                <c:pt idx="23">
                  <c:v>201</c:v>
                </c:pt>
                <c:pt idx="24">
                  <c:v>262</c:v>
                </c:pt>
                <c:pt idx="25">
                  <c:v>232</c:v>
                </c:pt>
                <c:pt idx="26">
                  <c:v>221</c:v>
                </c:pt>
                <c:pt idx="27">
                  <c:v>251</c:v>
                </c:pt>
                <c:pt idx="28">
                  <c:v>279</c:v>
                </c:pt>
                <c:pt idx="29">
                  <c:v>217</c:v>
                </c:pt>
                <c:pt idx="30">
                  <c:v>165</c:v>
                </c:pt>
                <c:pt idx="31">
                  <c:v>151</c:v>
                </c:pt>
                <c:pt idx="32">
                  <c:v>147</c:v>
                </c:pt>
                <c:pt idx="33">
                  <c:v>124</c:v>
                </c:pt>
                <c:pt idx="34">
                  <c:v>113</c:v>
                </c:pt>
                <c:pt idx="35">
                  <c:v>118</c:v>
                </c:pt>
                <c:pt idx="36">
                  <c:v>87</c:v>
                </c:pt>
              </c:numCache>
            </c:numRef>
          </c:val>
          <c:extLst>
            <c:ext xmlns:c16="http://schemas.microsoft.com/office/drawing/2014/chart" uri="{C3380CC4-5D6E-409C-BE32-E72D297353CC}">
              <c16:uniqueId val="{00000002-00BD-4243-9260-4D6F6EAF4F5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77428221116556628"/>
          <c:h val="0.76748018813247398"/>
        </c:manualLayout>
      </c:layout>
      <c:barChart>
        <c:barDir val="col"/>
        <c:grouping val="percentStacked"/>
        <c:varyColors val="0"/>
        <c:ser>
          <c:idx val="1"/>
          <c:order val="0"/>
          <c:tx>
            <c:strRef>
              <c:f>'Deals x Size'!$E$129</c:f>
              <c:strCache>
                <c:ptCount val="1"/>
                <c:pt idx="0">
                  <c:v>Pre-seed</c:v>
                </c:pt>
              </c:strCache>
            </c:strRef>
          </c:tx>
          <c:spPr>
            <a:solidFill>
              <a:schemeClr val="accent2"/>
            </a:solidFill>
            <a:ln>
              <a:no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'Deals x Size'!$E$130:$E$152</c:f>
              <c:numCache>
                <c:formatCode>#,##0</c:formatCode>
                <c:ptCount val="23"/>
                <c:pt idx="0">
                  <c:v>1431</c:v>
                </c:pt>
                <c:pt idx="1">
                  <c:v>1872</c:v>
                </c:pt>
                <c:pt idx="2">
                  <c:v>1153</c:v>
                </c:pt>
                <c:pt idx="4">
                  <c:v>397</c:v>
                </c:pt>
                <c:pt idx="5">
                  <c:v>568</c:v>
                </c:pt>
                <c:pt idx="6">
                  <c:v>501</c:v>
                </c:pt>
                <c:pt idx="8">
                  <c:v>154</c:v>
                </c:pt>
                <c:pt idx="9">
                  <c:v>364</c:v>
                </c:pt>
                <c:pt idx="10">
                  <c:v>878</c:v>
                </c:pt>
                <c:pt idx="12">
                  <c:v>15</c:v>
                </c:pt>
                <c:pt idx="13">
                  <c:v>23</c:v>
                </c:pt>
                <c:pt idx="14">
                  <c:v>56</c:v>
                </c:pt>
                <c:pt idx="16">
                  <c:v>5</c:v>
                </c:pt>
                <c:pt idx="17">
                  <c:v>9</c:v>
                </c:pt>
                <c:pt idx="18">
                  <c:v>17</c:v>
                </c:pt>
                <c:pt idx="20">
                  <c:v>2</c:v>
                </c:pt>
                <c:pt idx="21">
                  <c:v>1</c:v>
                </c:pt>
                <c:pt idx="22">
                  <c:v>4</c:v>
                </c:pt>
              </c:numCache>
            </c:numRef>
          </c:val>
          <c:extLst>
            <c:ext xmlns:c16="http://schemas.microsoft.com/office/drawing/2014/chart" uri="{C3380CC4-5D6E-409C-BE32-E72D297353CC}">
              <c16:uniqueId val="{00000000-B485-411B-9B9D-24B1400F01F9}"/>
            </c:ext>
          </c:extLst>
        </c:ser>
        <c:ser>
          <c:idx val="2"/>
          <c:order val="1"/>
          <c:tx>
            <c:strRef>
              <c:f>'Deals x Size'!$F$129</c:f>
              <c:strCache>
                <c:ptCount val="1"/>
                <c:pt idx="0">
                  <c:v>Seed</c:v>
                </c:pt>
              </c:strCache>
            </c:strRef>
          </c:tx>
          <c:spPr>
            <a:solidFill>
              <a:schemeClr val="accent3"/>
            </a:solidFill>
            <a:ln>
              <a:no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'Deals x Size'!$F$130:$F$152</c:f>
              <c:numCache>
                <c:formatCode>#,##0</c:formatCode>
                <c:ptCount val="23"/>
                <c:pt idx="0">
                  <c:v>2354</c:v>
                </c:pt>
                <c:pt idx="1">
                  <c:v>2248</c:v>
                </c:pt>
                <c:pt idx="2">
                  <c:v>1512</c:v>
                </c:pt>
                <c:pt idx="4">
                  <c:v>1351</c:v>
                </c:pt>
                <c:pt idx="5">
                  <c:v>1613</c:v>
                </c:pt>
                <c:pt idx="6">
                  <c:v>1043</c:v>
                </c:pt>
                <c:pt idx="8">
                  <c:v>4418</c:v>
                </c:pt>
                <c:pt idx="9">
                  <c:v>7858</c:v>
                </c:pt>
                <c:pt idx="10">
                  <c:v>7090</c:v>
                </c:pt>
                <c:pt idx="12">
                  <c:v>393</c:v>
                </c:pt>
                <c:pt idx="13">
                  <c:v>1329</c:v>
                </c:pt>
                <c:pt idx="14">
                  <c:v>2460</c:v>
                </c:pt>
                <c:pt idx="16">
                  <c:v>43</c:v>
                </c:pt>
                <c:pt idx="17">
                  <c:v>240</c:v>
                </c:pt>
                <c:pt idx="18">
                  <c:v>655</c:v>
                </c:pt>
                <c:pt idx="20">
                  <c:v>5</c:v>
                </c:pt>
                <c:pt idx="21">
                  <c:v>45</c:v>
                </c:pt>
                <c:pt idx="22">
                  <c:v>132</c:v>
                </c:pt>
              </c:numCache>
            </c:numRef>
          </c:val>
          <c:extLst>
            <c:ext xmlns:c16="http://schemas.microsoft.com/office/drawing/2014/chart" uri="{C3380CC4-5D6E-409C-BE32-E72D297353CC}">
              <c16:uniqueId val="{00000001-B485-411B-9B9D-24B1400F01F9}"/>
            </c:ext>
          </c:extLst>
        </c:ser>
        <c:ser>
          <c:idx val="3"/>
          <c:order val="2"/>
          <c:tx>
            <c:strRef>
              <c:f>'Deals x Size'!$G$129</c:f>
              <c:strCache>
                <c:ptCount val="1"/>
                <c:pt idx="0">
                  <c:v>A</c:v>
                </c:pt>
              </c:strCache>
            </c:strRef>
          </c:tx>
          <c:spPr>
            <a:solidFill>
              <a:schemeClr val="accent4"/>
            </a:solidFill>
            <a:ln>
              <a:solidFill>
                <a:schemeClr val="accent4"/>
              </a:solid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'Deals x Size'!$G$130:$G$152</c:f>
              <c:numCache>
                <c:formatCode>#,##0</c:formatCode>
                <c:ptCount val="23"/>
                <c:pt idx="0">
                  <c:v>288</c:v>
                </c:pt>
                <c:pt idx="1">
                  <c:v>271</c:v>
                </c:pt>
                <c:pt idx="2">
                  <c:v>98</c:v>
                </c:pt>
                <c:pt idx="4">
                  <c:v>410</c:v>
                </c:pt>
                <c:pt idx="5">
                  <c:v>323</c:v>
                </c:pt>
                <c:pt idx="6">
                  <c:v>127</c:v>
                </c:pt>
                <c:pt idx="8">
                  <c:v>2689</c:v>
                </c:pt>
                <c:pt idx="9">
                  <c:v>2944</c:v>
                </c:pt>
                <c:pt idx="10">
                  <c:v>1543</c:v>
                </c:pt>
                <c:pt idx="12">
                  <c:v>1504</c:v>
                </c:pt>
                <c:pt idx="13">
                  <c:v>2464</c:v>
                </c:pt>
                <c:pt idx="14">
                  <c:v>1723</c:v>
                </c:pt>
                <c:pt idx="16">
                  <c:v>929</c:v>
                </c:pt>
                <c:pt idx="17">
                  <c:v>2296</c:v>
                </c:pt>
                <c:pt idx="18">
                  <c:v>2941</c:v>
                </c:pt>
                <c:pt idx="20">
                  <c:v>254</c:v>
                </c:pt>
                <c:pt idx="21">
                  <c:v>789</c:v>
                </c:pt>
                <c:pt idx="22">
                  <c:v>1331</c:v>
                </c:pt>
              </c:numCache>
            </c:numRef>
          </c:val>
          <c:extLst>
            <c:ext xmlns:c16="http://schemas.microsoft.com/office/drawing/2014/chart" uri="{C3380CC4-5D6E-409C-BE32-E72D297353CC}">
              <c16:uniqueId val="{00000002-B485-411B-9B9D-24B1400F01F9}"/>
            </c:ext>
          </c:extLst>
        </c:ser>
        <c:ser>
          <c:idx val="0"/>
          <c:order val="3"/>
          <c:tx>
            <c:strRef>
              <c:f>'Deals x Size'!$H$129</c:f>
              <c:strCache>
                <c:ptCount val="1"/>
                <c:pt idx="0">
                  <c:v>B</c:v>
                </c:pt>
              </c:strCache>
            </c:strRef>
          </c:tx>
          <c:spPr>
            <a:solidFill>
              <a:schemeClr val="accent1"/>
            </a:solidFill>
            <a:ln>
              <a:no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'Deals x Size'!$H$130:$H$152</c:f>
              <c:numCache>
                <c:formatCode>#,##0</c:formatCode>
                <c:ptCount val="23"/>
                <c:pt idx="0">
                  <c:v>58</c:v>
                </c:pt>
                <c:pt idx="1">
                  <c:v>53</c:v>
                </c:pt>
                <c:pt idx="2">
                  <c:v>20</c:v>
                </c:pt>
                <c:pt idx="4">
                  <c:v>85</c:v>
                </c:pt>
                <c:pt idx="5">
                  <c:v>60</c:v>
                </c:pt>
                <c:pt idx="6">
                  <c:v>21</c:v>
                </c:pt>
                <c:pt idx="8">
                  <c:v>585</c:v>
                </c:pt>
                <c:pt idx="9">
                  <c:v>560</c:v>
                </c:pt>
                <c:pt idx="10">
                  <c:v>279</c:v>
                </c:pt>
                <c:pt idx="12">
                  <c:v>519</c:v>
                </c:pt>
                <c:pt idx="13">
                  <c:v>626</c:v>
                </c:pt>
                <c:pt idx="14">
                  <c:v>336</c:v>
                </c:pt>
                <c:pt idx="16">
                  <c:v>907</c:v>
                </c:pt>
                <c:pt idx="17">
                  <c:v>1423</c:v>
                </c:pt>
                <c:pt idx="18">
                  <c:v>962</c:v>
                </c:pt>
                <c:pt idx="20">
                  <c:v>462</c:v>
                </c:pt>
                <c:pt idx="21">
                  <c:v>1246</c:v>
                </c:pt>
                <c:pt idx="22">
                  <c:v>1842</c:v>
                </c:pt>
              </c:numCache>
            </c:numRef>
          </c:val>
          <c:extLst>
            <c:ext xmlns:c16="http://schemas.microsoft.com/office/drawing/2014/chart" uri="{C3380CC4-5D6E-409C-BE32-E72D297353CC}">
              <c16:uniqueId val="{00000003-B485-411B-9B9D-24B1400F01F9}"/>
            </c:ext>
          </c:extLst>
        </c:ser>
        <c:ser>
          <c:idx val="4"/>
          <c:order val="4"/>
          <c:tx>
            <c:strRef>
              <c:f>'Deals x Size'!$I$129</c:f>
              <c:strCache>
                <c:ptCount val="1"/>
                <c:pt idx="0">
                  <c:v>C</c:v>
                </c:pt>
              </c:strCache>
            </c:strRef>
          </c:tx>
          <c:spPr>
            <a:solidFill>
              <a:schemeClr val="accent5"/>
            </a:solidFill>
            <a:ln>
              <a:no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'Deals x Size'!$I$130:$I$152</c:f>
              <c:numCache>
                <c:formatCode>#,##0</c:formatCode>
                <c:ptCount val="23"/>
                <c:pt idx="0">
                  <c:v>17</c:v>
                </c:pt>
                <c:pt idx="1">
                  <c:v>17</c:v>
                </c:pt>
                <c:pt idx="2">
                  <c:v>6</c:v>
                </c:pt>
                <c:pt idx="4">
                  <c:v>28</c:v>
                </c:pt>
                <c:pt idx="5">
                  <c:v>19</c:v>
                </c:pt>
                <c:pt idx="6">
                  <c:v>9</c:v>
                </c:pt>
                <c:pt idx="8">
                  <c:v>196</c:v>
                </c:pt>
                <c:pt idx="9">
                  <c:v>195</c:v>
                </c:pt>
                <c:pt idx="10">
                  <c:v>91</c:v>
                </c:pt>
                <c:pt idx="12">
                  <c:v>191</c:v>
                </c:pt>
                <c:pt idx="13">
                  <c:v>193</c:v>
                </c:pt>
                <c:pt idx="14">
                  <c:v>109</c:v>
                </c:pt>
                <c:pt idx="16">
                  <c:v>418</c:v>
                </c:pt>
                <c:pt idx="17">
                  <c:v>466</c:v>
                </c:pt>
                <c:pt idx="18">
                  <c:v>240</c:v>
                </c:pt>
                <c:pt idx="20">
                  <c:v>457</c:v>
                </c:pt>
                <c:pt idx="21">
                  <c:v>993</c:v>
                </c:pt>
                <c:pt idx="22">
                  <c:v>1114</c:v>
                </c:pt>
              </c:numCache>
            </c:numRef>
          </c:val>
          <c:extLst>
            <c:ext xmlns:c16="http://schemas.microsoft.com/office/drawing/2014/chart" uri="{C3380CC4-5D6E-409C-BE32-E72D297353CC}">
              <c16:uniqueId val="{00000004-B485-411B-9B9D-24B1400F01F9}"/>
            </c:ext>
          </c:extLst>
        </c:ser>
        <c:ser>
          <c:idx val="5"/>
          <c:order val="5"/>
          <c:tx>
            <c:strRef>
              <c:f>'Deals x Size'!$J$129</c:f>
              <c:strCache>
                <c:ptCount val="1"/>
                <c:pt idx="0">
                  <c:v>D+</c:v>
                </c:pt>
              </c:strCache>
            </c:strRef>
          </c:tx>
          <c:spPr>
            <a:solidFill>
              <a:schemeClr val="accent6"/>
            </a:solidFill>
            <a:ln>
              <a:no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'Deals x Size'!$J$130:$J$152</c:f>
              <c:numCache>
                <c:formatCode>#,##0</c:formatCode>
                <c:ptCount val="23"/>
                <c:pt idx="0">
                  <c:v>8</c:v>
                </c:pt>
                <c:pt idx="1">
                  <c:v>10</c:v>
                </c:pt>
                <c:pt idx="2">
                  <c:v>4</c:v>
                </c:pt>
                <c:pt idx="4">
                  <c:v>13</c:v>
                </c:pt>
                <c:pt idx="5">
                  <c:v>9</c:v>
                </c:pt>
                <c:pt idx="6">
                  <c:v>4</c:v>
                </c:pt>
                <c:pt idx="8">
                  <c:v>138</c:v>
                </c:pt>
                <c:pt idx="9">
                  <c:v>110</c:v>
                </c:pt>
                <c:pt idx="10">
                  <c:v>34</c:v>
                </c:pt>
                <c:pt idx="12">
                  <c:v>130</c:v>
                </c:pt>
                <c:pt idx="13">
                  <c:v>144</c:v>
                </c:pt>
                <c:pt idx="14">
                  <c:v>46</c:v>
                </c:pt>
                <c:pt idx="16">
                  <c:v>288</c:v>
                </c:pt>
                <c:pt idx="17">
                  <c:v>282</c:v>
                </c:pt>
                <c:pt idx="18">
                  <c:v>111</c:v>
                </c:pt>
                <c:pt idx="20">
                  <c:v>631</c:v>
                </c:pt>
                <c:pt idx="21">
                  <c:v>1072</c:v>
                </c:pt>
                <c:pt idx="22">
                  <c:v>1015</c:v>
                </c:pt>
              </c:numCache>
            </c:numRef>
          </c:val>
          <c:extLst>
            <c:ext xmlns:c16="http://schemas.microsoft.com/office/drawing/2014/chart" uri="{C3380CC4-5D6E-409C-BE32-E72D297353CC}">
              <c16:uniqueId val="{00000005-B485-411B-9B9D-24B1400F01F9}"/>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65104409691844078"/>
          <c:h val="0.92367988723631766"/>
        </c:manualLayout>
      </c:layout>
      <c:barChart>
        <c:barDir val="col"/>
        <c:grouping val="percentStacked"/>
        <c:varyColors val="0"/>
        <c:ser>
          <c:idx val="0"/>
          <c:order val="0"/>
          <c:tx>
            <c:strRef>
              <c:f>'Female Founder First Financings'!$B$18</c:f>
              <c:strCache>
                <c:ptCount val="1"/>
                <c:pt idx="0">
                  <c:v>All-Female Founders</c:v>
                </c:pt>
              </c:strCache>
            </c:strRef>
          </c:tx>
          <c:spPr>
            <a:solidFill>
              <a:srgbClr val="051C38"/>
            </a:solidFill>
            <a:ln>
              <a:noFill/>
            </a:ln>
            <a:effectLst/>
          </c:spPr>
          <c:invertIfNegative val="0"/>
          <c:cat>
            <c:numRef>
              <c:f>'Female Founder First Financings'!$C$8:$M$8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First Financings'!$C$18:$M$18</c:f>
              <c:numCache>
                <c:formatCode>#,##0</c:formatCode>
                <c:ptCount val="11"/>
                <c:pt idx="0">
                  <c:v>200</c:v>
                </c:pt>
                <c:pt idx="1">
                  <c:v>177</c:v>
                </c:pt>
                <c:pt idx="2">
                  <c:v>168</c:v>
                </c:pt>
                <c:pt idx="3">
                  <c:v>223</c:v>
                </c:pt>
                <c:pt idx="4">
                  <c:v>215</c:v>
                </c:pt>
                <c:pt idx="5">
                  <c:v>254</c:v>
                </c:pt>
                <c:pt idx="6">
                  <c:v>271</c:v>
                </c:pt>
                <c:pt idx="7">
                  <c:v>414</c:v>
                </c:pt>
                <c:pt idx="8">
                  <c:v>347</c:v>
                </c:pt>
                <c:pt idx="9">
                  <c:v>275</c:v>
                </c:pt>
                <c:pt idx="10">
                  <c:v>43</c:v>
                </c:pt>
              </c:numCache>
            </c:numRef>
          </c:val>
          <c:extLst>
            <c:ext xmlns:c16="http://schemas.microsoft.com/office/drawing/2014/chart" uri="{C3380CC4-5D6E-409C-BE32-E72D297353CC}">
              <c16:uniqueId val="{00000000-8390-4576-9D3A-EA60938BA0C7}"/>
            </c:ext>
          </c:extLst>
        </c:ser>
        <c:ser>
          <c:idx val="1"/>
          <c:order val="1"/>
          <c:tx>
            <c:strRef>
              <c:f>'Female Founder First Financings'!$B$20</c:f>
              <c:strCache>
                <c:ptCount val="1"/>
                <c:pt idx="0">
                  <c:v>Mix</c:v>
                </c:pt>
              </c:strCache>
            </c:strRef>
          </c:tx>
          <c:spPr>
            <a:solidFill>
              <a:schemeClr val="accent1"/>
            </a:solidFill>
            <a:ln>
              <a:noFill/>
            </a:ln>
            <a:effectLst/>
          </c:spPr>
          <c:invertIfNegative val="0"/>
          <c:cat>
            <c:numRef>
              <c:f>'Female Founder First Financings'!$C$8:$M$8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First Financings'!$C$20:$M$20</c:f>
              <c:numCache>
                <c:formatCode>#,##0</c:formatCode>
                <c:ptCount val="11"/>
                <c:pt idx="0">
                  <c:v>537</c:v>
                </c:pt>
                <c:pt idx="1">
                  <c:v>512</c:v>
                </c:pt>
                <c:pt idx="2">
                  <c:v>492</c:v>
                </c:pt>
                <c:pt idx="3">
                  <c:v>559</c:v>
                </c:pt>
                <c:pt idx="4">
                  <c:v>603</c:v>
                </c:pt>
                <c:pt idx="5">
                  <c:v>688</c:v>
                </c:pt>
                <c:pt idx="6">
                  <c:v>719</c:v>
                </c:pt>
                <c:pt idx="7">
                  <c:v>966</c:v>
                </c:pt>
                <c:pt idx="8">
                  <c:v>812</c:v>
                </c:pt>
                <c:pt idx="9">
                  <c:v>502</c:v>
                </c:pt>
                <c:pt idx="10">
                  <c:v>87</c:v>
                </c:pt>
              </c:numCache>
            </c:numRef>
          </c:val>
          <c:extLst>
            <c:ext xmlns:c16="http://schemas.microsoft.com/office/drawing/2014/chart" uri="{C3380CC4-5D6E-409C-BE32-E72D297353CC}">
              <c16:uniqueId val="{00000001-8390-4576-9D3A-EA60938BA0C7}"/>
            </c:ext>
          </c:extLst>
        </c:ser>
        <c:ser>
          <c:idx val="2"/>
          <c:order val="2"/>
          <c:tx>
            <c:strRef>
              <c:f>'Female Founder First Financings'!$B$19</c:f>
              <c:strCache>
                <c:ptCount val="1"/>
                <c:pt idx="0">
                  <c:v>All-Male Founders</c:v>
                </c:pt>
              </c:strCache>
            </c:strRef>
          </c:tx>
          <c:spPr>
            <a:solidFill>
              <a:schemeClr val="accent2"/>
            </a:solidFill>
            <a:ln>
              <a:noFill/>
            </a:ln>
            <a:effectLst/>
          </c:spPr>
          <c:invertIfNegative val="0"/>
          <c:cat>
            <c:numRef>
              <c:f>'Female Founder First Financings'!$C$8:$M$8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First Financings'!$C$19:$M$19</c:f>
              <c:numCache>
                <c:formatCode>#,##0</c:formatCode>
                <c:ptCount val="11"/>
                <c:pt idx="0">
                  <c:v>2702</c:v>
                </c:pt>
                <c:pt idx="1">
                  <c:v>2705</c:v>
                </c:pt>
                <c:pt idx="2">
                  <c:v>2352</c:v>
                </c:pt>
                <c:pt idx="3">
                  <c:v>2368</c:v>
                </c:pt>
                <c:pt idx="4">
                  <c:v>2440</c:v>
                </c:pt>
                <c:pt idx="5">
                  <c:v>2638</c:v>
                </c:pt>
                <c:pt idx="6">
                  <c:v>2667</c:v>
                </c:pt>
                <c:pt idx="7">
                  <c:v>3813</c:v>
                </c:pt>
                <c:pt idx="8">
                  <c:v>3596</c:v>
                </c:pt>
                <c:pt idx="9">
                  <c:v>2777</c:v>
                </c:pt>
                <c:pt idx="10">
                  <c:v>520</c:v>
                </c:pt>
              </c:numCache>
            </c:numRef>
          </c:val>
          <c:extLst>
            <c:ext xmlns:c16="http://schemas.microsoft.com/office/drawing/2014/chart" uri="{C3380CC4-5D6E-409C-BE32-E72D297353CC}">
              <c16:uniqueId val="{00000002-8390-4576-9D3A-EA60938BA0C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76263913191406629"/>
          <c:y val="2.0942408376963352E-2"/>
          <c:w val="0.22511513317779724"/>
          <c:h val="0.3986038394415358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qtr'!$B$9</c:f>
              <c:strCache>
                <c:ptCount val="1"/>
                <c:pt idx="0">
                  <c:v>Deal value ($B)</c:v>
                </c:pt>
              </c:strCache>
            </c:strRef>
          </c:tx>
          <c:spPr>
            <a:solidFill>
              <a:schemeClr val="accent1"/>
            </a:solidFill>
            <a:ln>
              <a:noFill/>
            </a:ln>
            <a:effectLst/>
          </c:spPr>
          <c:invertIfNegative val="0"/>
          <c:cat>
            <c:multiLvlStrRef>
              <c:f>'Female Founder Activity x qtr'!$C$7:$AQ$8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'Female Founder Activity x qtr'!$C$9:$AQ$9</c:f>
              <c:numCache>
                <c:formatCode>"$"#,##0.0</c:formatCode>
                <c:ptCount val="41"/>
                <c:pt idx="0">
                  <c:v>2.3645867388209991</c:v>
                </c:pt>
                <c:pt idx="1">
                  <c:v>2.7073264203089993</c:v>
                </c:pt>
                <c:pt idx="2">
                  <c:v>2.5795437086929991</c:v>
                </c:pt>
                <c:pt idx="3">
                  <c:v>2.4628147873819999</c:v>
                </c:pt>
                <c:pt idx="4">
                  <c:v>2.452393286389003</c:v>
                </c:pt>
                <c:pt idx="5">
                  <c:v>3.3486580087329965</c:v>
                </c:pt>
                <c:pt idx="6">
                  <c:v>3.7216406004960008</c:v>
                </c:pt>
                <c:pt idx="7">
                  <c:v>3.0458019207800011</c:v>
                </c:pt>
                <c:pt idx="8">
                  <c:v>2.8076461218400022</c:v>
                </c:pt>
                <c:pt idx="9">
                  <c:v>2.674317495205</c:v>
                </c:pt>
                <c:pt idx="10">
                  <c:v>2.564011973640997</c:v>
                </c:pt>
                <c:pt idx="11">
                  <c:v>2.8414552286760002</c:v>
                </c:pt>
                <c:pt idx="12">
                  <c:v>2.7142118355820002</c:v>
                </c:pt>
                <c:pt idx="13">
                  <c:v>4.3563000726509991</c:v>
                </c:pt>
                <c:pt idx="14">
                  <c:v>4.7208853387610041</c:v>
                </c:pt>
                <c:pt idx="15">
                  <c:v>4.4132832979989978</c:v>
                </c:pt>
                <c:pt idx="16">
                  <c:v>4.0364903249859951</c:v>
                </c:pt>
                <c:pt idx="17">
                  <c:v>5.1384768434959964</c:v>
                </c:pt>
                <c:pt idx="18">
                  <c:v>5.9935379326930036</c:v>
                </c:pt>
                <c:pt idx="19">
                  <c:v>5.6095079915669928</c:v>
                </c:pt>
                <c:pt idx="20">
                  <c:v>5.962292520636006</c:v>
                </c:pt>
                <c:pt idx="21">
                  <c:v>6.4661214114249947</c:v>
                </c:pt>
                <c:pt idx="22">
                  <c:v>6.0808268971070047</c:v>
                </c:pt>
                <c:pt idx="23">
                  <c:v>6.3574772494490057</c:v>
                </c:pt>
                <c:pt idx="24">
                  <c:v>5.8456507838220002</c:v>
                </c:pt>
                <c:pt idx="25">
                  <c:v>6.3465507725189951</c:v>
                </c:pt>
                <c:pt idx="26">
                  <c:v>6.3592455334099975</c:v>
                </c:pt>
                <c:pt idx="27">
                  <c:v>7.2086211083179981</c:v>
                </c:pt>
                <c:pt idx="28">
                  <c:v>13.089365635733005</c:v>
                </c:pt>
                <c:pt idx="29">
                  <c:v>14.868539895200996</c:v>
                </c:pt>
                <c:pt idx="30">
                  <c:v>17.22461669844299</c:v>
                </c:pt>
                <c:pt idx="31">
                  <c:v>16.712661438763</c:v>
                </c:pt>
                <c:pt idx="32">
                  <c:v>15.659098827299012</c:v>
                </c:pt>
                <c:pt idx="33">
                  <c:v>11.544579980017009</c:v>
                </c:pt>
                <c:pt idx="34">
                  <c:v>9.4296576844970001</c:v>
                </c:pt>
                <c:pt idx="35">
                  <c:v>7.7897945871709995</c:v>
                </c:pt>
                <c:pt idx="36">
                  <c:v>17.51865379713001</c:v>
                </c:pt>
                <c:pt idx="37">
                  <c:v>7.3231620628420036</c:v>
                </c:pt>
                <c:pt idx="38">
                  <c:v>6.6656177236419989</c:v>
                </c:pt>
                <c:pt idx="39">
                  <c:v>9.6216087827349881</c:v>
                </c:pt>
                <c:pt idx="40">
                  <c:v>9.946153964736002</c:v>
                </c:pt>
              </c:numCache>
            </c:numRef>
          </c:val>
          <c:extLst>
            <c:ext xmlns:c16="http://schemas.microsoft.com/office/drawing/2014/chart" uri="{C3380CC4-5D6E-409C-BE32-E72D297353CC}">
              <c16:uniqueId val="{00000000-E8DF-40B0-A3C5-4AA832E3F5A1}"/>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qtr'!$B$10</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'Female Founder Activity x qtr'!$C$10:$AQ$10</c:f>
              <c:numCache>
                <c:formatCode>#,##0</c:formatCode>
                <c:ptCount val="41"/>
                <c:pt idx="0">
                  <c:v>552</c:v>
                </c:pt>
                <c:pt idx="1">
                  <c:v>499</c:v>
                </c:pt>
                <c:pt idx="2">
                  <c:v>523</c:v>
                </c:pt>
                <c:pt idx="3">
                  <c:v>558</c:v>
                </c:pt>
                <c:pt idx="4">
                  <c:v>620</c:v>
                </c:pt>
                <c:pt idx="5">
                  <c:v>601</c:v>
                </c:pt>
                <c:pt idx="6">
                  <c:v>559</c:v>
                </c:pt>
                <c:pt idx="7">
                  <c:v>554</c:v>
                </c:pt>
                <c:pt idx="8">
                  <c:v>670</c:v>
                </c:pt>
                <c:pt idx="9">
                  <c:v>542</c:v>
                </c:pt>
                <c:pt idx="10">
                  <c:v>527</c:v>
                </c:pt>
                <c:pt idx="11">
                  <c:v>526</c:v>
                </c:pt>
                <c:pt idx="12">
                  <c:v>705</c:v>
                </c:pt>
                <c:pt idx="13">
                  <c:v>666</c:v>
                </c:pt>
                <c:pt idx="14">
                  <c:v>633</c:v>
                </c:pt>
                <c:pt idx="15">
                  <c:v>636</c:v>
                </c:pt>
                <c:pt idx="16">
                  <c:v>817</c:v>
                </c:pt>
                <c:pt idx="17">
                  <c:v>707</c:v>
                </c:pt>
                <c:pt idx="18">
                  <c:v>683</c:v>
                </c:pt>
                <c:pt idx="19">
                  <c:v>764</c:v>
                </c:pt>
                <c:pt idx="20">
                  <c:v>891</c:v>
                </c:pt>
                <c:pt idx="21">
                  <c:v>819</c:v>
                </c:pt>
                <c:pt idx="22">
                  <c:v>828</c:v>
                </c:pt>
                <c:pt idx="23">
                  <c:v>834</c:v>
                </c:pt>
                <c:pt idx="24">
                  <c:v>996</c:v>
                </c:pt>
                <c:pt idx="25">
                  <c:v>766</c:v>
                </c:pt>
                <c:pt idx="26">
                  <c:v>779</c:v>
                </c:pt>
                <c:pt idx="27">
                  <c:v>909</c:v>
                </c:pt>
                <c:pt idx="28">
                  <c:v>1332</c:v>
                </c:pt>
                <c:pt idx="29">
                  <c:v>1218</c:v>
                </c:pt>
                <c:pt idx="30">
                  <c:v>1220</c:v>
                </c:pt>
                <c:pt idx="31">
                  <c:v>1255</c:v>
                </c:pt>
                <c:pt idx="32">
                  <c:v>1354</c:v>
                </c:pt>
                <c:pt idx="33">
                  <c:v>1169</c:v>
                </c:pt>
                <c:pt idx="34">
                  <c:v>1025</c:v>
                </c:pt>
                <c:pt idx="35">
                  <c:v>962</c:v>
                </c:pt>
                <c:pt idx="36">
                  <c:v>1003</c:v>
                </c:pt>
                <c:pt idx="37">
                  <c:v>928</c:v>
                </c:pt>
                <c:pt idx="38">
                  <c:v>782</c:v>
                </c:pt>
                <c:pt idx="39">
                  <c:v>793</c:v>
                </c:pt>
                <c:pt idx="40">
                  <c:v>648</c:v>
                </c:pt>
              </c:numCache>
            </c:numRef>
          </c:val>
          <c:smooth val="0"/>
          <c:extLst>
            <c:ext xmlns:c16="http://schemas.microsoft.com/office/drawing/2014/chart" uri="{C3380CC4-5D6E-409C-BE32-E72D297353CC}">
              <c16:uniqueId val="{00000001-E8DF-40B0-A3C5-4AA832E3F5A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qtr'!$B$43</c:f>
              <c:strCache>
                <c:ptCount val="1"/>
                <c:pt idx="0">
                  <c:v>Deal value ($B)</c:v>
                </c:pt>
              </c:strCache>
            </c:strRef>
          </c:tx>
          <c:spPr>
            <a:solidFill>
              <a:schemeClr val="accent1"/>
            </a:solidFill>
            <a:ln>
              <a:noFill/>
            </a:ln>
            <a:effectLst/>
          </c:spPr>
          <c:invertIfNegative val="0"/>
          <c:cat>
            <c:multiLvlStrRef>
              <c:f>'Female Founder Activity x qtr'!$C$41:$AQ$42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'Female Founder Activity x qtr'!$C$43:$AQ$43</c:f>
              <c:numCache>
                <c:formatCode>"$"#,##0.0</c:formatCode>
                <c:ptCount val="41"/>
                <c:pt idx="0">
                  <c:v>0.34196162200000002</c:v>
                </c:pt>
                <c:pt idx="1">
                  <c:v>0.56672351230200013</c:v>
                </c:pt>
                <c:pt idx="2">
                  <c:v>0.5021049139999999</c:v>
                </c:pt>
                <c:pt idx="3">
                  <c:v>0.33543762699999996</c:v>
                </c:pt>
                <c:pt idx="4">
                  <c:v>0.34992853599999996</c:v>
                </c:pt>
                <c:pt idx="5">
                  <c:v>0.53916856499999999</c:v>
                </c:pt>
                <c:pt idx="6">
                  <c:v>0.84021812600000012</c:v>
                </c:pt>
                <c:pt idx="7">
                  <c:v>0.63220772800000014</c:v>
                </c:pt>
                <c:pt idx="8">
                  <c:v>0.32245917403599994</c:v>
                </c:pt>
                <c:pt idx="9">
                  <c:v>0.33819348600000004</c:v>
                </c:pt>
                <c:pt idx="10">
                  <c:v>0.25599543876799996</c:v>
                </c:pt>
                <c:pt idx="11">
                  <c:v>0.39551907299999994</c:v>
                </c:pt>
                <c:pt idx="12">
                  <c:v>0.41158425900000006</c:v>
                </c:pt>
                <c:pt idx="13">
                  <c:v>0.41454366572199991</c:v>
                </c:pt>
                <c:pt idx="14">
                  <c:v>0.73154867113700006</c:v>
                </c:pt>
                <c:pt idx="15">
                  <c:v>0.73120905199999997</c:v>
                </c:pt>
                <c:pt idx="16">
                  <c:v>0.84032243114499938</c:v>
                </c:pt>
                <c:pt idx="17">
                  <c:v>0.83445660404399946</c:v>
                </c:pt>
                <c:pt idx="18">
                  <c:v>0.7794676584589999</c:v>
                </c:pt>
                <c:pt idx="19">
                  <c:v>0.78363374318299939</c:v>
                </c:pt>
                <c:pt idx="20">
                  <c:v>1.0672391080980002</c:v>
                </c:pt>
                <c:pt idx="21">
                  <c:v>0.9072416897590001</c:v>
                </c:pt>
                <c:pt idx="22">
                  <c:v>1.0342521792260002</c:v>
                </c:pt>
                <c:pt idx="23">
                  <c:v>0.80928044699999957</c:v>
                </c:pt>
                <c:pt idx="24">
                  <c:v>0.82668676373799976</c:v>
                </c:pt>
                <c:pt idx="25">
                  <c:v>0.9404552323940002</c:v>
                </c:pt>
                <c:pt idx="26">
                  <c:v>0.60480637063700027</c:v>
                </c:pt>
                <c:pt idx="27">
                  <c:v>1.0869158256909999</c:v>
                </c:pt>
                <c:pt idx="28">
                  <c:v>1.8944083839739994</c:v>
                </c:pt>
                <c:pt idx="29">
                  <c:v>1.7357988425680004</c:v>
                </c:pt>
                <c:pt idx="30">
                  <c:v>1.5624171697479989</c:v>
                </c:pt>
                <c:pt idx="31">
                  <c:v>2.0928488938239997</c:v>
                </c:pt>
                <c:pt idx="32">
                  <c:v>1.9243270049999996</c:v>
                </c:pt>
                <c:pt idx="33">
                  <c:v>1.33348380862</c:v>
                </c:pt>
                <c:pt idx="34">
                  <c:v>0.92789530762899963</c:v>
                </c:pt>
                <c:pt idx="35">
                  <c:v>0.9723815530000004</c:v>
                </c:pt>
                <c:pt idx="36">
                  <c:v>0.86544307900099993</c:v>
                </c:pt>
                <c:pt idx="37">
                  <c:v>0.92087896144900061</c:v>
                </c:pt>
                <c:pt idx="38">
                  <c:v>0.67678604892299976</c:v>
                </c:pt>
                <c:pt idx="39">
                  <c:v>0.87685149404399976</c:v>
                </c:pt>
                <c:pt idx="40">
                  <c:v>0.73841179199999973</c:v>
                </c:pt>
              </c:numCache>
            </c:numRef>
          </c:val>
          <c:extLst>
            <c:ext xmlns:c16="http://schemas.microsoft.com/office/drawing/2014/chart" uri="{C3380CC4-5D6E-409C-BE32-E72D297353CC}">
              <c16:uniqueId val="{00000000-5C50-4A79-BB3D-AAE64AB6EC85}"/>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qtr'!$B$44</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qtr'!$C$41:$AQ$42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'Female Founder Activity x qtr'!$C$44:$AQ$44</c:f>
              <c:numCache>
                <c:formatCode>General</c:formatCode>
                <c:ptCount val="41"/>
                <c:pt idx="0">
                  <c:v>133</c:v>
                </c:pt>
                <c:pt idx="1">
                  <c:v>122</c:v>
                </c:pt>
                <c:pt idx="2">
                  <c:v>105</c:v>
                </c:pt>
                <c:pt idx="3">
                  <c:v>116</c:v>
                </c:pt>
                <c:pt idx="4">
                  <c:v>124</c:v>
                </c:pt>
                <c:pt idx="5">
                  <c:v>141</c:v>
                </c:pt>
                <c:pt idx="6">
                  <c:v>111</c:v>
                </c:pt>
                <c:pt idx="7">
                  <c:v>115</c:v>
                </c:pt>
                <c:pt idx="8">
                  <c:v>148</c:v>
                </c:pt>
                <c:pt idx="9">
                  <c:v>110</c:v>
                </c:pt>
                <c:pt idx="10">
                  <c:v>107</c:v>
                </c:pt>
                <c:pt idx="11">
                  <c:v>109</c:v>
                </c:pt>
                <c:pt idx="12">
                  <c:v>140</c:v>
                </c:pt>
                <c:pt idx="13">
                  <c:v>154</c:v>
                </c:pt>
                <c:pt idx="14">
                  <c:v>138</c:v>
                </c:pt>
                <c:pt idx="15">
                  <c:v>134</c:v>
                </c:pt>
                <c:pt idx="16">
                  <c:v>187</c:v>
                </c:pt>
                <c:pt idx="17">
                  <c:v>159</c:v>
                </c:pt>
                <c:pt idx="18">
                  <c:v>152</c:v>
                </c:pt>
                <c:pt idx="19">
                  <c:v>162</c:v>
                </c:pt>
                <c:pt idx="20">
                  <c:v>182</c:v>
                </c:pt>
                <c:pt idx="21">
                  <c:v>163</c:v>
                </c:pt>
                <c:pt idx="22">
                  <c:v>192</c:v>
                </c:pt>
                <c:pt idx="23">
                  <c:v>188</c:v>
                </c:pt>
                <c:pt idx="24">
                  <c:v>257</c:v>
                </c:pt>
                <c:pt idx="25">
                  <c:v>166</c:v>
                </c:pt>
                <c:pt idx="26">
                  <c:v>179</c:v>
                </c:pt>
                <c:pt idx="27">
                  <c:v>208</c:v>
                </c:pt>
                <c:pt idx="28">
                  <c:v>332</c:v>
                </c:pt>
                <c:pt idx="29">
                  <c:v>280</c:v>
                </c:pt>
                <c:pt idx="30">
                  <c:v>296</c:v>
                </c:pt>
                <c:pt idx="31">
                  <c:v>303</c:v>
                </c:pt>
                <c:pt idx="32">
                  <c:v>315</c:v>
                </c:pt>
                <c:pt idx="33">
                  <c:v>292</c:v>
                </c:pt>
                <c:pt idx="34">
                  <c:v>247</c:v>
                </c:pt>
                <c:pt idx="35">
                  <c:v>265</c:v>
                </c:pt>
                <c:pt idx="36">
                  <c:v>276</c:v>
                </c:pt>
                <c:pt idx="37">
                  <c:v>247</c:v>
                </c:pt>
                <c:pt idx="38">
                  <c:v>200</c:v>
                </c:pt>
                <c:pt idx="39">
                  <c:v>210</c:v>
                </c:pt>
                <c:pt idx="40">
                  <c:v>148</c:v>
                </c:pt>
              </c:numCache>
            </c:numRef>
          </c:val>
          <c:smooth val="0"/>
          <c:extLst>
            <c:ext xmlns:c16="http://schemas.microsoft.com/office/drawing/2014/chart" uri="{C3380CC4-5D6E-409C-BE32-E72D297353CC}">
              <c16:uniqueId val="{00000001-5C50-4A79-BB3D-AAE64AB6EC85}"/>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58157474239331186"/>
          <c:h val="0.8662662249186065"/>
        </c:manualLayout>
      </c:layout>
      <c:barChart>
        <c:barDir val="col"/>
        <c:grouping val="percentStacked"/>
        <c:varyColors val="0"/>
        <c:ser>
          <c:idx val="0"/>
          <c:order val="0"/>
          <c:tx>
            <c:strRef>
              <c:f>'Female Founder x Stage'!$B$7</c:f>
              <c:strCache>
                <c:ptCount val="1"/>
                <c:pt idx="0">
                  <c:v>Pre-seed/Seed</c:v>
                </c:pt>
              </c:strCache>
            </c:strRef>
          </c:tx>
          <c:spPr>
            <a:solidFill>
              <a:schemeClr val="accent1"/>
            </a:solidFill>
            <a:ln>
              <a:noFill/>
            </a:ln>
            <a:effectLst/>
          </c:spPr>
          <c:invertIfNegative val="0"/>
          <c:cat>
            <c:numRef>
              <c:f>'Female Founder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Stage'!$C$7:$M$7</c:f>
              <c:numCache>
                <c:formatCode>#,##0</c:formatCode>
                <c:ptCount val="11"/>
                <c:pt idx="0">
                  <c:v>883</c:v>
                </c:pt>
                <c:pt idx="1">
                  <c:v>946</c:v>
                </c:pt>
                <c:pt idx="2">
                  <c:v>889</c:v>
                </c:pt>
                <c:pt idx="3">
                  <c:v>1045</c:v>
                </c:pt>
                <c:pt idx="4">
                  <c:v>1239</c:v>
                </c:pt>
                <c:pt idx="5">
                  <c:v>1407</c:v>
                </c:pt>
                <c:pt idx="6">
                  <c:v>1468</c:v>
                </c:pt>
                <c:pt idx="7">
                  <c:v>2060</c:v>
                </c:pt>
                <c:pt idx="8">
                  <c:v>1795</c:v>
                </c:pt>
                <c:pt idx="9">
                  <c:v>1192</c:v>
                </c:pt>
                <c:pt idx="10">
                  <c:v>172</c:v>
                </c:pt>
              </c:numCache>
            </c:numRef>
          </c:val>
          <c:extLst>
            <c:ext xmlns:c16="http://schemas.microsoft.com/office/drawing/2014/chart" uri="{C3380CC4-5D6E-409C-BE32-E72D297353CC}">
              <c16:uniqueId val="{00000000-8B9C-48F8-8056-F345D495C6CC}"/>
            </c:ext>
          </c:extLst>
        </c:ser>
        <c:ser>
          <c:idx val="1"/>
          <c:order val="1"/>
          <c:tx>
            <c:strRef>
              <c:f>'Female Founder x Stage'!$B$8</c:f>
              <c:strCache>
                <c:ptCount val="1"/>
                <c:pt idx="0">
                  <c:v>Early-stage VC</c:v>
                </c:pt>
              </c:strCache>
            </c:strRef>
          </c:tx>
          <c:spPr>
            <a:solidFill>
              <a:srgbClr val="6185A6"/>
            </a:solidFill>
            <a:ln>
              <a:noFill/>
            </a:ln>
            <a:effectLst/>
          </c:spPr>
          <c:invertIfNegative val="0"/>
          <c:cat>
            <c:numRef>
              <c:f>'Female Founder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Stage'!$C$8:$M$8</c:f>
              <c:numCache>
                <c:formatCode>#,##0</c:formatCode>
                <c:ptCount val="11"/>
                <c:pt idx="0">
                  <c:v>867</c:v>
                </c:pt>
                <c:pt idx="1">
                  <c:v>928</c:v>
                </c:pt>
                <c:pt idx="2">
                  <c:v>898</c:v>
                </c:pt>
                <c:pt idx="3">
                  <c:v>996</c:v>
                </c:pt>
                <c:pt idx="4">
                  <c:v>1029</c:v>
                </c:pt>
                <c:pt idx="5">
                  <c:v>1089</c:v>
                </c:pt>
                <c:pt idx="6">
                  <c:v>1040</c:v>
                </c:pt>
                <c:pt idx="7">
                  <c:v>1579</c:v>
                </c:pt>
                <c:pt idx="8">
                  <c:v>1375</c:v>
                </c:pt>
                <c:pt idx="9">
                  <c:v>1110</c:v>
                </c:pt>
                <c:pt idx="10">
                  <c:v>213</c:v>
                </c:pt>
              </c:numCache>
            </c:numRef>
          </c:val>
          <c:extLst>
            <c:ext xmlns:c16="http://schemas.microsoft.com/office/drawing/2014/chart" uri="{C3380CC4-5D6E-409C-BE32-E72D297353CC}">
              <c16:uniqueId val="{00000001-8B9C-48F8-8056-F345D495C6CC}"/>
            </c:ext>
          </c:extLst>
        </c:ser>
        <c:ser>
          <c:idx val="2"/>
          <c:order val="2"/>
          <c:tx>
            <c:strRef>
              <c:f>'Female Founder x Stage'!$B$9</c:f>
              <c:strCache>
                <c:ptCount val="1"/>
                <c:pt idx="0">
                  <c:v>Late-stage VC</c:v>
                </c:pt>
              </c:strCache>
            </c:strRef>
          </c:tx>
          <c:spPr>
            <a:solidFill>
              <a:schemeClr val="accent3"/>
            </a:solidFill>
            <a:ln>
              <a:noFill/>
            </a:ln>
            <a:effectLst/>
          </c:spPr>
          <c:invertIfNegative val="0"/>
          <c:cat>
            <c:numRef>
              <c:f>'Female Founder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Stage'!$C$9:$M$9</c:f>
              <c:numCache>
                <c:formatCode>#,##0</c:formatCode>
                <c:ptCount val="11"/>
                <c:pt idx="0">
                  <c:v>313</c:v>
                </c:pt>
                <c:pt idx="1">
                  <c:v>395</c:v>
                </c:pt>
                <c:pt idx="2">
                  <c:v>430</c:v>
                </c:pt>
                <c:pt idx="3">
                  <c:v>530</c:v>
                </c:pt>
                <c:pt idx="4">
                  <c:v>618</c:v>
                </c:pt>
                <c:pt idx="5">
                  <c:v>763</c:v>
                </c:pt>
                <c:pt idx="6">
                  <c:v>819</c:v>
                </c:pt>
                <c:pt idx="7">
                  <c:v>1226</c:v>
                </c:pt>
                <c:pt idx="8">
                  <c:v>1192</c:v>
                </c:pt>
                <c:pt idx="9">
                  <c:v>1038</c:v>
                </c:pt>
                <c:pt idx="10">
                  <c:v>221</c:v>
                </c:pt>
              </c:numCache>
            </c:numRef>
          </c:val>
          <c:extLst>
            <c:ext xmlns:c16="http://schemas.microsoft.com/office/drawing/2014/chart" uri="{C3380CC4-5D6E-409C-BE32-E72D297353CC}">
              <c16:uniqueId val="{00000002-8B9C-48F8-8056-F345D495C6CC}"/>
            </c:ext>
          </c:extLst>
        </c:ser>
        <c:ser>
          <c:idx val="3"/>
          <c:order val="3"/>
          <c:tx>
            <c:strRef>
              <c:f>'Female Founder x Stage'!$B$10</c:f>
              <c:strCache>
                <c:ptCount val="1"/>
                <c:pt idx="0">
                  <c:v>Venture growth</c:v>
                </c:pt>
              </c:strCache>
            </c:strRef>
          </c:tx>
          <c:spPr>
            <a:solidFill>
              <a:schemeClr val="accent4"/>
            </a:solidFill>
            <a:ln>
              <a:noFill/>
            </a:ln>
            <a:effectLst/>
          </c:spPr>
          <c:invertIfNegative val="0"/>
          <c:cat>
            <c:numRef>
              <c:f>'Female Founder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Stage'!$C$10:$M$10</c:f>
              <c:numCache>
                <c:formatCode>#,##0</c:formatCode>
                <c:ptCount val="11"/>
                <c:pt idx="0">
                  <c:v>56</c:v>
                </c:pt>
                <c:pt idx="1">
                  <c:v>59</c:v>
                </c:pt>
                <c:pt idx="2">
                  <c:v>43</c:v>
                </c:pt>
                <c:pt idx="3">
                  <c:v>68</c:v>
                </c:pt>
                <c:pt idx="4">
                  <c:v>79</c:v>
                </c:pt>
                <c:pt idx="5">
                  <c:v>102</c:v>
                </c:pt>
                <c:pt idx="6">
                  <c:v>119</c:v>
                </c:pt>
                <c:pt idx="7">
                  <c:v>159</c:v>
                </c:pt>
                <c:pt idx="8">
                  <c:v>145</c:v>
                </c:pt>
                <c:pt idx="9">
                  <c:v>164</c:v>
                </c:pt>
                <c:pt idx="10">
                  <c:v>42</c:v>
                </c:pt>
              </c:numCache>
            </c:numRef>
          </c:val>
          <c:extLst>
            <c:ext xmlns:c16="http://schemas.microsoft.com/office/drawing/2014/chart" uri="{C3380CC4-5D6E-409C-BE32-E72D297353CC}">
              <c16:uniqueId val="{00000003-8B9C-48F8-8056-F345D495C6C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57562609361329831"/>
          <c:h val="0.92367988723631766"/>
        </c:manualLayout>
      </c:layout>
      <c:barChart>
        <c:barDir val="col"/>
        <c:grouping val="percentStacked"/>
        <c:varyColors val="0"/>
        <c:ser>
          <c:idx val="0"/>
          <c:order val="0"/>
          <c:tx>
            <c:strRef>
              <c:f>'Female Founder x Stage'!$O$7</c:f>
              <c:strCache>
                <c:ptCount val="1"/>
                <c:pt idx="0">
                  <c:v>Pre-seed/Seed</c:v>
                </c:pt>
              </c:strCache>
            </c:strRef>
          </c:tx>
          <c:spPr>
            <a:solidFill>
              <a:schemeClr val="accent1"/>
            </a:solidFill>
            <a:ln>
              <a:noFill/>
            </a:ln>
            <a:effectLst/>
          </c:spPr>
          <c:invertIfNegative val="0"/>
          <c:cat>
            <c:numRef>
              <c:f>'Female Founder x Stage'!$P$6:$Z$6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Stage'!$P$7:$Z$7</c:f>
              <c:numCache>
                <c:formatCode>"$"#,##0.0</c:formatCode>
                <c:ptCount val="11"/>
                <c:pt idx="0">
                  <c:v>0.79514291824700012</c:v>
                </c:pt>
                <c:pt idx="1">
                  <c:v>1.0276247043780016</c:v>
                </c:pt>
                <c:pt idx="2">
                  <c:v>1.1639053156330004</c:v>
                </c:pt>
                <c:pt idx="3">
                  <c:v>1.463951141625</c:v>
                </c:pt>
                <c:pt idx="4">
                  <c:v>2.2323763817319993</c:v>
                </c:pt>
                <c:pt idx="5">
                  <c:v>2.7324919084199966</c:v>
                </c:pt>
                <c:pt idx="6">
                  <c:v>2.8761507374729982</c:v>
                </c:pt>
                <c:pt idx="7">
                  <c:v>4.6660103812970002</c:v>
                </c:pt>
                <c:pt idx="8">
                  <c:v>5.4395911663489898</c:v>
                </c:pt>
                <c:pt idx="9">
                  <c:v>3.4851589617500003</c:v>
                </c:pt>
                <c:pt idx="10">
                  <c:v>0.58620244799999999</c:v>
                </c:pt>
              </c:numCache>
            </c:numRef>
          </c:val>
          <c:extLst>
            <c:ext xmlns:c16="http://schemas.microsoft.com/office/drawing/2014/chart" uri="{C3380CC4-5D6E-409C-BE32-E72D297353CC}">
              <c16:uniqueId val="{00000000-6E20-44B2-9C83-83A9FD052F0D}"/>
            </c:ext>
          </c:extLst>
        </c:ser>
        <c:ser>
          <c:idx val="1"/>
          <c:order val="1"/>
          <c:tx>
            <c:strRef>
              <c:f>'Female Founder x Stage'!$O$8</c:f>
              <c:strCache>
                <c:ptCount val="1"/>
                <c:pt idx="0">
                  <c:v>Early-stage VC</c:v>
                </c:pt>
              </c:strCache>
            </c:strRef>
          </c:tx>
          <c:spPr>
            <a:solidFill>
              <a:srgbClr val="6185A6"/>
            </a:solidFill>
            <a:ln>
              <a:noFill/>
            </a:ln>
            <a:effectLst/>
          </c:spPr>
          <c:invertIfNegative val="0"/>
          <c:cat>
            <c:numRef>
              <c:f>'Female Founder x Stage'!$P$6:$Z$6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Stage'!$P$8:$Z$8</c:f>
              <c:numCache>
                <c:formatCode>"$"#,##0.0</c:formatCode>
                <c:ptCount val="11"/>
                <c:pt idx="0">
                  <c:v>3.7949071284659981</c:v>
                </c:pt>
                <c:pt idx="1">
                  <c:v>5.0628523490240003</c:v>
                </c:pt>
                <c:pt idx="2">
                  <c:v>4.7988165045400013</c:v>
                </c:pt>
                <c:pt idx="3">
                  <c:v>5.780041423369001</c:v>
                </c:pt>
                <c:pt idx="4">
                  <c:v>7.9010519121219991</c:v>
                </c:pt>
                <c:pt idx="5">
                  <c:v>8.3746958910890097</c:v>
                </c:pt>
                <c:pt idx="6">
                  <c:v>8.9320882545999964</c:v>
                </c:pt>
                <c:pt idx="7">
                  <c:v>19.339402684638998</c:v>
                </c:pt>
                <c:pt idx="8">
                  <c:v>14.999643874157011</c:v>
                </c:pt>
                <c:pt idx="9">
                  <c:v>8.3640937293189985</c:v>
                </c:pt>
                <c:pt idx="10">
                  <c:v>1.7851436630000002</c:v>
                </c:pt>
              </c:numCache>
            </c:numRef>
          </c:val>
          <c:extLst>
            <c:ext xmlns:c16="http://schemas.microsoft.com/office/drawing/2014/chart" uri="{C3380CC4-5D6E-409C-BE32-E72D297353CC}">
              <c16:uniqueId val="{00000001-6E20-44B2-9C83-83A9FD052F0D}"/>
            </c:ext>
          </c:extLst>
        </c:ser>
        <c:ser>
          <c:idx val="2"/>
          <c:order val="2"/>
          <c:tx>
            <c:strRef>
              <c:f>'Female Founder x Stage'!$O$9</c:f>
              <c:strCache>
                <c:ptCount val="1"/>
                <c:pt idx="0">
                  <c:v>Late-stage VC</c:v>
                </c:pt>
              </c:strCache>
            </c:strRef>
          </c:tx>
          <c:spPr>
            <a:solidFill>
              <a:schemeClr val="accent3"/>
            </a:solidFill>
            <a:ln>
              <a:noFill/>
            </a:ln>
            <a:effectLst/>
          </c:spPr>
          <c:invertIfNegative val="0"/>
          <c:cat>
            <c:numRef>
              <c:f>'Female Founder x Stage'!$P$6:$Z$6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Stage'!$P$9:$Z$9</c:f>
              <c:numCache>
                <c:formatCode>"$"#,##0.0</c:formatCode>
                <c:ptCount val="11"/>
                <c:pt idx="0">
                  <c:v>3.2328266714919991</c:v>
                </c:pt>
                <c:pt idx="1">
                  <c:v>4.2856321209960004</c:v>
                </c:pt>
                <c:pt idx="2">
                  <c:v>4.0610728701889984</c:v>
                </c:pt>
                <c:pt idx="3">
                  <c:v>6.1918112829990015</c:v>
                </c:pt>
                <c:pt idx="4">
                  <c:v>8.5759978198879967</c:v>
                </c:pt>
                <c:pt idx="5">
                  <c:v>11.146793696423003</c:v>
                </c:pt>
                <c:pt idx="6">
                  <c:v>10.538494110108994</c:v>
                </c:pt>
                <c:pt idx="7">
                  <c:v>27.391657092474013</c:v>
                </c:pt>
                <c:pt idx="8">
                  <c:v>17.314250955165008</c:v>
                </c:pt>
                <c:pt idx="9">
                  <c:v>25.236448450680008</c:v>
                </c:pt>
                <c:pt idx="10">
                  <c:v>6.625163356999999</c:v>
                </c:pt>
              </c:numCache>
            </c:numRef>
          </c:val>
          <c:extLst>
            <c:ext xmlns:c16="http://schemas.microsoft.com/office/drawing/2014/chart" uri="{C3380CC4-5D6E-409C-BE32-E72D297353CC}">
              <c16:uniqueId val="{00000002-6E20-44B2-9C83-83A9FD052F0D}"/>
            </c:ext>
          </c:extLst>
        </c:ser>
        <c:ser>
          <c:idx val="3"/>
          <c:order val="3"/>
          <c:tx>
            <c:strRef>
              <c:f>'Female Founder x Stage'!$O$10</c:f>
              <c:strCache>
                <c:ptCount val="1"/>
                <c:pt idx="0">
                  <c:v>Venture growth</c:v>
                </c:pt>
              </c:strCache>
            </c:strRef>
          </c:tx>
          <c:spPr>
            <a:solidFill>
              <a:schemeClr val="accent4"/>
            </a:solidFill>
            <a:ln>
              <a:noFill/>
            </a:ln>
            <a:effectLst/>
          </c:spPr>
          <c:invertIfNegative val="0"/>
          <c:cat>
            <c:numRef>
              <c:f>'Female Founder x Stage'!$P$6:$Z$6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Stage'!$P$10:$Z$10</c:f>
              <c:numCache>
                <c:formatCode>"$"#,##0.0</c:formatCode>
                <c:ptCount val="11"/>
                <c:pt idx="0">
                  <c:v>2.2874199369999997</c:v>
                </c:pt>
                <c:pt idx="1">
                  <c:v>2.1910709580000001</c:v>
                </c:pt>
                <c:pt idx="2">
                  <c:v>0.86309112900000007</c:v>
                </c:pt>
                <c:pt idx="3">
                  <c:v>2.7683766970000008</c:v>
                </c:pt>
                <c:pt idx="4">
                  <c:v>2.0664369790000001</c:v>
                </c:pt>
                <c:pt idx="5">
                  <c:v>2.6075665826850001</c:v>
                </c:pt>
                <c:pt idx="6">
                  <c:v>3.4073160948869998</c:v>
                </c:pt>
                <c:pt idx="7">
                  <c:v>10.498113509729999</c:v>
                </c:pt>
                <c:pt idx="8">
                  <c:v>6.6677300144749996</c:v>
                </c:pt>
                <c:pt idx="9">
                  <c:v>4.042141224599999</c:v>
                </c:pt>
                <c:pt idx="10">
                  <c:v>0.94964449673600004</c:v>
                </c:pt>
              </c:numCache>
            </c:numRef>
          </c:val>
          <c:extLst>
            <c:ext xmlns:c16="http://schemas.microsoft.com/office/drawing/2014/chart" uri="{C3380CC4-5D6E-409C-BE32-E72D297353CC}">
              <c16:uniqueId val="{00000003-6E20-44B2-9C83-83A9FD052F0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8719794160527359"/>
          <c:h val="0.86614029489468247"/>
        </c:manualLayout>
      </c:layout>
      <c:barChart>
        <c:barDir val="col"/>
        <c:grouping val="percentStacked"/>
        <c:varyColors val="0"/>
        <c:ser>
          <c:idx val="0"/>
          <c:order val="0"/>
          <c:tx>
            <c:strRef>
              <c:f>'Female Founder x Stage'!$B$39</c:f>
              <c:strCache>
                <c:ptCount val="1"/>
                <c:pt idx="0">
                  <c:v>Pre-seed/Seed</c:v>
                </c:pt>
              </c:strCache>
            </c:strRef>
          </c:tx>
          <c:spPr>
            <a:solidFill>
              <a:schemeClr val="accent1"/>
            </a:solidFill>
            <a:ln>
              <a:noFill/>
            </a:ln>
            <a:effectLst/>
          </c:spPr>
          <c:invertIfNegative val="0"/>
          <c:cat>
            <c:numRef>
              <c:f>'Female Founder x Stage'!$C$38:$M$38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Stage'!$C$39:$M$39</c:f>
              <c:numCache>
                <c:formatCode>General</c:formatCode>
                <c:ptCount val="11"/>
                <c:pt idx="0">
                  <c:v>196</c:v>
                </c:pt>
                <c:pt idx="1">
                  <c:v>192</c:v>
                </c:pt>
                <c:pt idx="2">
                  <c:v>194</c:v>
                </c:pt>
                <c:pt idx="3">
                  <c:v>237</c:v>
                </c:pt>
                <c:pt idx="4">
                  <c:v>282</c:v>
                </c:pt>
                <c:pt idx="5">
                  <c:v>316</c:v>
                </c:pt>
                <c:pt idx="6">
                  <c:v>358</c:v>
                </c:pt>
                <c:pt idx="7">
                  <c:v>535</c:v>
                </c:pt>
                <c:pt idx="8">
                  <c:v>479</c:v>
                </c:pt>
                <c:pt idx="9">
                  <c:v>335</c:v>
                </c:pt>
                <c:pt idx="10">
                  <c:v>47</c:v>
                </c:pt>
              </c:numCache>
            </c:numRef>
          </c:val>
          <c:extLst>
            <c:ext xmlns:c16="http://schemas.microsoft.com/office/drawing/2014/chart" uri="{C3380CC4-5D6E-409C-BE32-E72D297353CC}">
              <c16:uniqueId val="{00000000-4094-4BA4-B3FF-985A22A699E9}"/>
            </c:ext>
          </c:extLst>
        </c:ser>
        <c:ser>
          <c:idx val="1"/>
          <c:order val="1"/>
          <c:tx>
            <c:strRef>
              <c:f>'Female Founder x Stage'!$B$40</c:f>
              <c:strCache>
                <c:ptCount val="1"/>
                <c:pt idx="0">
                  <c:v>Early-stage VC</c:v>
                </c:pt>
              </c:strCache>
            </c:strRef>
          </c:tx>
          <c:spPr>
            <a:solidFill>
              <a:srgbClr val="6185A6"/>
            </a:solidFill>
            <a:ln>
              <a:noFill/>
            </a:ln>
            <a:effectLst/>
          </c:spPr>
          <c:invertIfNegative val="0"/>
          <c:cat>
            <c:numRef>
              <c:f>'Female Founder x Stage'!$C$38:$M$38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Stage'!$C$40:$M$40</c:f>
              <c:numCache>
                <c:formatCode>General</c:formatCode>
                <c:ptCount val="11"/>
                <c:pt idx="0">
                  <c:v>184</c:v>
                </c:pt>
                <c:pt idx="1">
                  <c:v>191</c:v>
                </c:pt>
                <c:pt idx="2">
                  <c:v>173</c:v>
                </c:pt>
                <c:pt idx="3">
                  <c:v>226</c:v>
                </c:pt>
                <c:pt idx="4">
                  <c:v>236</c:v>
                </c:pt>
                <c:pt idx="5">
                  <c:v>254</c:v>
                </c:pt>
                <c:pt idx="6">
                  <c:v>246</c:v>
                </c:pt>
                <c:pt idx="7">
                  <c:v>389</c:v>
                </c:pt>
                <c:pt idx="8">
                  <c:v>360</c:v>
                </c:pt>
                <c:pt idx="9">
                  <c:v>318</c:v>
                </c:pt>
                <c:pt idx="10">
                  <c:v>55</c:v>
                </c:pt>
              </c:numCache>
            </c:numRef>
          </c:val>
          <c:extLst>
            <c:ext xmlns:c16="http://schemas.microsoft.com/office/drawing/2014/chart" uri="{C3380CC4-5D6E-409C-BE32-E72D297353CC}">
              <c16:uniqueId val="{00000001-4094-4BA4-B3FF-985A22A699E9}"/>
            </c:ext>
          </c:extLst>
        </c:ser>
        <c:ser>
          <c:idx val="2"/>
          <c:order val="2"/>
          <c:tx>
            <c:strRef>
              <c:f>'Female Founder x Stage'!$B$41</c:f>
              <c:strCache>
                <c:ptCount val="1"/>
                <c:pt idx="0">
                  <c:v>Late-stage VC</c:v>
                </c:pt>
              </c:strCache>
            </c:strRef>
          </c:tx>
          <c:spPr>
            <a:solidFill>
              <a:schemeClr val="accent3"/>
            </a:solidFill>
            <a:ln>
              <a:noFill/>
            </a:ln>
            <a:effectLst/>
          </c:spPr>
          <c:invertIfNegative val="0"/>
          <c:cat>
            <c:numRef>
              <c:f>'Female Founder x Stage'!$C$38:$M$38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Stage'!$C$41:$M$41</c:f>
              <c:numCache>
                <c:formatCode>General</c:formatCode>
                <c:ptCount val="11"/>
                <c:pt idx="0">
                  <c:v>74</c:v>
                </c:pt>
                <c:pt idx="1">
                  <c:v>93</c:v>
                </c:pt>
                <c:pt idx="2">
                  <c:v>97</c:v>
                </c:pt>
                <c:pt idx="3">
                  <c:v>92</c:v>
                </c:pt>
                <c:pt idx="4">
                  <c:v>126</c:v>
                </c:pt>
                <c:pt idx="5">
                  <c:v>135</c:v>
                </c:pt>
                <c:pt idx="6">
                  <c:v>187</c:v>
                </c:pt>
                <c:pt idx="7">
                  <c:v>270</c:v>
                </c:pt>
                <c:pt idx="8">
                  <c:v>258</c:v>
                </c:pt>
                <c:pt idx="9">
                  <c:v>248</c:v>
                </c:pt>
                <c:pt idx="10">
                  <c:v>43</c:v>
                </c:pt>
              </c:numCache>
            </c:numRef>
          </c:val>
          <c:extLst>
            <c:ext xmlns:c16="http://schemas.microsoft.com/office/drawing/2014/chart" uri="{C3380CC4-5D6E-409C-BE32-E72D297353CC}">
              <c16:uniqueId val="{00000002-4094-4BA4-B3FF-985A22A699E9}"/>
            </c:ext>
          </c:extLst>
        </c:ser>
        <c:ser>
          <c:idx val="3"/>
          <c:order val="3"/>
          <c:tx>
            <c:strRef>
              <c:f>'Female Founder x Stage'!$B$42</c:f>
              <c:strCache>
                <c:ptCount val="1"/>
                <c:pt idx="0">
                  <c:v>Venture growth</c:v>
                </c:pt>
              </c:strCache>
            </c:strRef>
          </c:tx>
          <c:spPr>
            <a:solidFill>
              <a:schemeClr val="accent4"/>
            </a:solidFill>
            <a:ln>
              <a:noFill/>
            </a:ln>
            <a:effectLst/>
          </c:spPr>
          <c:invertIfNegative val="0"/>
          <c:cat>
            <c:numRef>
              <c:f>'Female Founder x Stage'!$C$38:$M$38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Stage'!$C$42:$M$42</c:f>
              <c:numCache>
                <c:formatCode>General</c:formatCode>
                <c:ptCount val="11"/>
                <c:pt idx="0">
                  <c:v>16</c:v>
                </c:pt>
                <c:pt idx="1">
                  <c:v>13</c:v>
                </c:pt>
                <c:pt idx="2">
                  <c:v>8</c:v>
                </c:pt>
                <c:pt idx="3">
                  <c:v>11</c:v>
                </c:pt>
                <c:pt idx="4">
                  <c:v>15</c:v>
                </c:pt>
                <c:pt idx="5">
                  <c:v>20</c:v>
                </c:pt>
                <c:pt idx="6">
                  <c:v>16</c:v>
                </c:pt>
                <c:pt idx="7">
                  <c:v>17</c:v>
                </c:pt>
                <c:pt idx="8">
                  <c:v>21</c:v>
                </c:pt>
                <c:pt idx="9">
                  <c:v>31</c:v>
                </c:pt>
                <c:pt idx="10">
                  <c:v>3</c:v>
                </c:pt>
              </c:numCache>
            </c:numRef>
          </c:val>
          <c:extLst>
            <c:ext xmlns:c16="http://schemas.microsoft.com/office/drawing/2014/chart" uri="{C3380CC4-5D6E-409C-BE32-E72D297353CC}">
              <c16:uniqueId val="{00000003-4094-4BA4-B3FF-985A22A699E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211022438606508"/>
          <c:h val="0.92367988723631766"/>
        </c:manualLayout>
      </c:layout>
      <c:barChart>
        <c:barDir val="col"/>
        <c:grouping val="percentStacked"/>
        <c:varyColors val="0"/>
        <c:ser>
          <c:idx val="0"/>
          <c:order val="0"/>
          <c:tx>
            <c:strRef>
              <c:f>'Female Founder x Stage'!$O$39</c:f>
              <c:strCache>
                <c:ptCount val="1"/>
                <c:pt idx="0">
                  <c:v>Pre-seed/Seed</c:v>
                </c:pt>
              </c:strCache>
            </c:strRef>
          </c:tx>
          <c:spPr>
            <a:solidFill>
              <a:schemeClr val="accent1"/>
            </a:solidFill>
            <a:ln>
              <a:noFill/>
            </a:ln>
            <a:effectLst/>
          </c:spPr>
          <c:invertIfNegative val="0"/>
          <c:cat>
            <c:numRef>
              <c:f>'Female Founder x Stage'!$P$38:$Z$38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Stage'!$P$39:$Z$39</c:f>
              <c:numCache>
                <c:formatCode>"$"#,##0.0</c:formatCode>
                <c:ptCount val="11"/>
                <c:pt idx="0">
                  <c:v>0.14027524230199998</c:v>
                </c:pt>
                <c:pt idx="1">
                  <c:v>0.17235990900000003</c:v>
                </c:pt>
                <c:pt idx="2">
                  <c:v>0.20134139093399991</c:v>
                </c:pt>
                <c:pt idx="3">
                  <c:v>0.2943207444840002</c:v>
                </c:pt>
                <c:pt idx="4">
                  <c:v>0.37696661718899976</c:v>
                </c:pt>
                <c:pt idx="5">
                  <c:v>0.53040738053999981</c:v>
                </c:pt>
                <c:pt idx="6">
                  <c:v>0.4898460956050002</c:v>
                </c:pt>
                <c:pt idx="7">
                  <c:v>0.93397575075199946</c:v>
                </c:pt>
                <c:pt idx="8">
                  <c:v>1.220409433938999</c:v>
                </c:pt>
                <c:pt idx="9">
                  <c:v>0.7618079932009999</c:v>
                </c:pt>
                <c:pt idx="10">
                  <c:v>9.2786383E-2</c:v>
                </c:pt>
              </c:numCache>
            </c:numRef>
          </c:val>
          <c:extLst>
            <c:ext xmlns:c16="http://schemas.microsoft.com/office/drawing/2014/chart" uri="{C3380CC4-5D6E-409C-BE32-E72D297353CC}">
              <c16:uniqueId val="{00000000-4B22-4A26-A4AB-D08F902A65AD}"/>
            </c:ext>
          </c:extLst>
        </c:ser>
        <c:ser>
          <c:idx val="1"/>
          <c:order val="1"/>
          <c:tx>
            <c:strRef>
              <c:f>'Female Founder x Stage'!$O$40</c:f>
              <c:strCache>
                <c:ptCount val="1"/>
                <c:pt idx="0">
                  <c:v>Early-stage VC</c:v>
                </c:pt>
              </c:strCache>
            </c:strRef>
          </c:tx>
          <c:spPr>
            <a:solidFill>
              <a:srgbClr val="6185A6"/>
            </a:solidFill>
            <a:ln>
              <a:noFill/>
            </a:ln>
            <a:effectLst/>
          </c:spPr>
          <c:invertIfNegative val="0"/>
          <c:cat>
            <c:numRef>
              <c:f>'Female Founder x Stage'!$P$38:$Z$38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Stage'!$P$40:$Z$40</c:f>
              <c:numCache>
                <c:formatCode>"$"#,##0.0</c:formatCode>
                <c:ptCount val="11"/>
                <c:pt idx="0">
                  <c:v>0.50213311399999982</c:v>
                </c:pt>
                <c:pt idx="1">
                  <c:v>0.96230930100000023</c:v>
                </c:pt>
                <c:pt idx="2">
                  <c:v>0.53506022887000015</c:v>
                </c:pt>
                <c:pt idx="3">
                  <c:v>1.1396934451429999</c:v>
                </c:pt>
                <c:pt idx="4">
                  <c:v>1.1544054026419996</c:v>
                </c:pt>
                <c:pt idx="5">
                  <c:v>1.6344314305430003</c:v>
                </c:pt>
                <c:pt idx="6">
                  <c:v>1.0888330809009998</c:v>
                </c:pt>
                <c:pt idx="7">
                  <c:v>2.8040698167939988</c:v>
                </c:pt>
                <c:pt idx="8">
                  <c:v>1.5088762723100002</c:v>
                </c:pt>
                <c:pt idx="9">
                  <c:v>0.88839960129299989</c:v>
                </c:pt>
                <c:pt idx="10">
                  <c:v>9.1388937000000017E-2</c:v>
                </c:pt>
              </c:numCache>
            </c:numRef>
          </c:val>
          <c:extLst>
            <c:ext xmlns:c16="http://schemas.microsoft.com/office/drawing/2014/chart" uri="{C3380CC4-5D6E-409C-BE32-E72D297353CC}">
              <c16:uniqueId val="{00000001-4B22-4A26-A4AB-D08F902A65AD}"/>
            </c:ext>
          </c:extLst>
        </c:ser>
        <c:ser>
          <c:idx val="2"/>
          <c:order val="2"/>
          <c:tx>
            <c:strRef>
              <c:f>'Female Founder x Stage'!$O$41</c:f>
              <c:strCache>
                <c:ptCount val="1"/>
                <c:pt idx="0">
                  <c:v>Late-stage VC</c:v>
                </c:pt>
              </c:strCache>
            </c:strRef>
          </c:tx>
          <c:spPr>
            <a:solidFill>
              <a:schemeClr val="accent3"/>
            </a:solidFill>
            <a:ln>
              <a:noFill/>
            </a:ln>
            <a:effectLst/>
          </c:spPr>
          <c:invertIfNegative val="0"/>
          <c:cat>
            <c:numRef>
              <c:f>'Female Founder x Stage'!$P$38:$Z$38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Stage'!$P$41:$Z$41</c:f>
              <c:numCache>
                <c:formatCode>"$"#,##0.0</c:formatCode>
                <c:ptCount val="11"/>
                <c:pt idx="0">
                  <c:v>0.56912134300000006</c:v>
                </c:pt>
                <c:pt idx="1">
                  <c:v>0.76484311999999999</c:v>
                </c:pt>
                <c:pt idx="2">
                  <c:v>0.46786361200000004</c:v>
                </c:pt>
                <c:pt idx="3">
                  <c:v>0.5225210982320001</c:v>
                </c:pt>
                <c:pt idx="4">
                  <c:v>1.2081668080000001</c:v>
                </c:pt>
                <c:pt idx="5">
                  <c:v>1.2586420290000011</c:v>
                </c:pt>
                <c:pt idx="6">
                  <c:v>1.5591462079539997</c:v>
                </c:pt>
                <c:pt idx="7">
                  <c:v>2.928670855567999</c:v>
                </c:pt>
                <c:pt idx="8">
                  <c:v>1.9609121930000002</c:v>
                </c:pt>
                <c:pt idx="9">
                  <c:v>1.3312579659229993</c:v>
                </c:pt>
                <c:pt idx="10">
                  <c:v>0.54184459900000004</c:v>
                </c:pt>
              </c:numCache>
            </c:numRef>
          </c:val>
          <c:extLst>
            <c:ext xmlns:c16="http://schemas.microsoft.com/office/drawing/2014/chart" uri="{C3380CC4-5D6E-409C-BE32-E72D297353CC}">
              <c16:uniqueId val="{00000002-4B22-4A26-A4AB-D08F902A65AD}"/>
            </c:ext>
          </c:extLst>
        </c:ser>
        <c:ser>
          <c:idx val="3"/>
          <c:order val="3"/>
          <c:tx>
            <c:strRef>
              <c:f>'Female Founder x Stage'!$O$42</c:f>
              <c:strCache>
                <c:ptCount val="1"/>
                <c:pt idx="0">
                  <c:v>Venture growth</c:v>
                </c:pt>
              </c:strCache>
            </c:strRef>
          </c:tx>
          <c:spPr>
            <a:solidFill>
              <a:schemeClr val="accent4"/>
            </a:solidFill>
            <a:ln>
              <a:noFill/>
            </a:ln>
            <a:effectLst/>
          </c:spPr>
          <c:invertIfNegative val="0"/>
          <c:cat>
            <c:numRef>
              <c:f>'Female Founder x Stage'!$P$38:$Z$38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'Female Founder x Stage'!$P$42:$Z$42</c:f>
              <c:numCache>
                <c:formatCode>"$"#,##0.0</c:formatCode>
                <c:ptCount val="11"/>
                <c:pt idx="0">
                  <c:v>0.53432297599999989</c:v>
                </c:pt>
                <c:pt idx="1">
                  <c:v>0.46124194099999999</c:v>
                </c:pt>
                <c:pt idx="2">
                  <c:v>0.10778194000000002</c:v>
                </c:pt>
                <c:pt idx="3">
                  <c:v>0.33235036000000001</c:v>
                </c:pt>
                <c:pt idx="4">
                  <c:v>0.49814160900000004</c:v>
                </c:pt>
                <c:pt idx="5">
                  <c:v>0.39453258400000002</c:v>
                </c:pt>
                <c:pt idx="6">
                  <c:v>0.31603980799999998</c:v>
                </c:pt>
                <c:pt idx="7">
                  <c:v>0.6187568670000001</c:v>
                </c:pt>
                <c:pt idx="8">
                  <c:v>0.46784727500000001</c:v>
                </c:pt>
                <c:pt idx="9">
                  <c:v>0.35749402299999999</c:v>
                </c:pt>
                <c:pt idx="10">
                  <c:v>1.2391873000000001E-2</c:v>
                </c:pt>
              </c:numCache>
            </c:numRef>
          </c:val>
          <c:extLst>
            <c:ext xmlns:c16="http://schemas.microsoft.com/office/drawing/2014/chart" uri="{C3380CC4-5D6E-409C-BE32-E72D297353CC}">
              <c16:uniqueId val="{00000003-4B22-4A26-A4AB-D08F902A65A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'Life Sciences'!$C$8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'Life Sciences'!$D$7:$N$7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'Life Sciences'!$D$8:$N$8</c:f>
              <c:numCache>
                <c:formatCode>"$"#,##0.0</c:formatCode>
                <c:ptCount val="11"/>
                <c:pt idx="0">
                  <c:v>14.224830155000001</c:v>
                </c:pt>
                <c:pt idx="1">
                  <c:v>16.483488038653007</c:v>
                </c:pt>
                <c:pt idx="2">
                  <c:v>15.582377301696008</c:v>
                </c:pt>
                <c:pt idx="3">
                  <c:v>20.701196814496004</c:v>
                </c:pt>
                <c:pt idx="4">
                  <c:v>29.104429093983004</c:v>
                </c:pt>
                <c:pt idx="5">
                  <c:v>27.020487664248002</c:v>
                </c:pt>
                <c:pt idx="6">
                  <c:v>40.256877318049</c:v>
                </c:pt>
                <c:pt idx="7">
                  <c:v>54.62515096256304</c:v>
                </c:pt>
                <c:pt idx="8">
                  <c:v>40.29156680762901</c:v>
                </c:pt>
                <c:pt idx="9">
                  <c:v>30.886268769943005</c:v>
                </c:pt>
                <c:pt idx="10">
                  <c:v>8.3504409085189994</c:v>
                </c:pt>
              </c:numCache>
            </c:numRef>
          </c:val>
          <c:extLst>
            <c:ext xmlns:c16="http://schemas.microsoft.com/office/drawing/2014/chart" uri="{C3380CC4-5D6E-409C-BE32-E72D297353CC}">
              <c16:uniqueId val="{00000000-E2D1-4C7F-AF09-A1D855F95359}"/>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'Life Sciences'!$C$9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E2D1-4C7F-AF09-A1D855F95359}"/>
              </c:ext>
            </c:extLst>
          </c:dPt>
          <c:dPt>
            <c:idx val="2"/>
            <c:bubble3D val="0"/>
            <c:extLst>
              <c:ext xmlns:c16="http://schemas.microsoft.com/office/drawing/2014/chart" uri="{C3380CC4-5D6E-409C-BE32-E72D297353CC}">
                <c16:uniqueId val="{00000002-E2D1-4C7F-AF09-A1D855F95359}"/>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E2D1-4C7F-AF09-A1D855F95359}"/>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E2D1-4C7F-AF09-A1D855F95359}"/>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E2D1-4C7F-AF09-A1D855F95359}"/>
              </c:ext>
            </c:extLst>
          </c:dPt>
          <c:dPt>
            <c:idx val="8"/>
            <c:bubble3D val="0"/>
            <c:extLst>
              <c:ext xmlns:c16="http://schemas.microsoft.com/office/drawing/2014/chart" uri="{C3380CC4-5D6E-409C-BE32-E72D297353CC}">
                <c16:uniqueId val="{00000009-E2D1-4C7F-AF09-A1D855F95359}"/>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E2D1-4C7F-AF09-A1D855F95359}"/>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E2D1-4C7F-AF09-A1D855F9535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'Life Sciences'!$D$7:$N$7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'Life Sciences'!$D$9:$N$9</c:f>
              <c:numCache>
                <c:formatCode>#,##0</c:formatCode>
                <c:ptCount val="11"/>
                <c:pt idx="0">
                  <c:v>1471</c:v>
                </c:pt>
                <c:pt idx="1">
                  <c:v>1592</c:v>
                </c:pt>
                <c:pt idx="2">
                  <c:v>1561</c:v>
                </c:pt>
                <c:pt idx="3">
                  <c:v>1764</c:v>
                </c:pt>
                <c:pt idx="4">
                  <c:v>1866</c:v>
                </c:pt>
                <c:pt idx="5">
                  <c:v>2006</c:v>
                </c:pt>
                <c:pt idx="6">
                  <c:v>2141</c:v>
                </c:pt>
                <c:pt idx="7">
                  <c:v>2610</c:v>
                </c:pt>
                <c:pt idx="8">
                  <c:v>2097</c:v>
                </c:pt>
                <c:pt idx="9">
                  <c:v>1955</c:v>
                </c:pt>
                <c:pt idx="10">
                  <c:v>379</c:v>
                </c:pt>
              </c:numCache>
            </c:numRef>
          </c:val>
          <c:smooth val="0"/>
          <c:extLst>
            <c:ext xmlns:c16="http://schemas.microsoft.com/office/drawing/2014/chart" uri="{C3380CC4-5D6E-409C-BE32-E72D297353CC}">
              <c16:uniqueId val="{0000000E-E2D1-4C7F-AF09-A1D855F95359}"/>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Sciences'!$C$49</c:f>
              <c:strCache>
                <c:ptCount val="1"/>
                <c:pt idx="0">
                  <c:v>Deal value ($B)</c:v>
                </c:pt>
              </c:strCache>
            </c:strRef>
          </c:tx>
          <c:spPr>
            <a:solidFill>
              <a:schemeClr val="accent1"/>
            </a:solidFill>
            <a:ln>
              <a:noFill/>
            </a:ln>
            <a:effectLst/>
          </c:spPr>
          <c:invertIfNegative val="0"/>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Sciences'!$D$49:$AR$49</c:f>
              <c:numCache>
                <c:formatCode>"$"#,##0.0</c:formatCode>
                <c:ptCount val="41"/>
                <c:pt idx="0">
                  <c:v>3.9980561336079994</c:v>
                </c:pt>
                <c:pt idx="1">
                  <c:v>3.8169758912110026</c:v>
                </c:pt>
                <c:pt idx="2">
                  <c:v>3.1504821383169981</c:v>
                </c:pt>
                <c:pt idx="3">
                  <c:v>3.259315991863998</c:v>
                </c:pt>
                <c:pt idx="4">
                  <c:v>4.3076604535850009</c:v>
                </c:pt>
                <c:pt idx="5">
                  <c:v>4.0423999078179982</c:v>
                </c:pt>
                <c:pt idx="6">
                  <c:v>4.4132319724560007</c:v>
                </c:pt>
                <c:pt idx="7">
                  <c:v>3.7201957047940017</c:v>
                </c:pt>
                <c:pt idx="8">
                  <c:v>4.8888747523100013</c:v>
                </c:pt>
                <c:pt idx="9">
                  <c:v>3.9597052998759992</c:v>
                </c:pt>
                <c:pt idx="10">
                  <c:v>3.6908522661760013</c:v>
                </c:pt>
                <c:pt idx="11">
                  <c:v>3.0429449833340003</c:v>
                </c:pt>
                <c:pt idx="12">
                  <c:v>4.5179995338010022</c:v>
                </c:pt>
                <c:pt idx="13">
                  <c:v>4.3599715182030048</c:v>
                </c:pt>
                <c:pt idx="14">
                  <c:v>5.5751535616160028</c:v>
                </c:pt>
                <c:pt idx="15">
                  <c:v>6.2480722008760008</c:v>
                </c:pt>
                <c:pt idx="16">
                  <c:v>7.4745359716549995</c:v>
                </c:pt>
                <c:pt idx="17">
                  <c:v>7.6991474750880053</c:v>
                </c:pt>
                <c:pt idx="18">
                  <c:v>6.9056550048269978</c:v>
                </c:pt>
                <c:pt idx="19">
                  <c:v>7.0250906424130015</c:v>
                </c:pt>
                <c:pt idx="20">
                  <c:v>7.9261941975470016</c:v>
                </c:pt>
                <c:pt idx="21">
                  <c:v>6.6693130711069992</c:v>
                </c:pt>
                <c:pt idx="22">
                  <c:v>6.3323078466130038</c:v>
                </c:pt>
                <c:pt idx="23">
                  <c:v>6.0926725489810023</c:v>
                </c:pt>
                <c:pt idx="24">
                  <c:v>8.6536499954409951</c:v>
                </c:pt>
                <c:pt idx="25">
                  <c:v>9.6190106365840009</c:v>
                </c:pt>
                <c:pt idx="26">
                  <c:v>11.84868365246499</c:v>
                </c:pt>
                <c:pt idx="27">
                  <c:v>10.135533033558998</c:v>
                </c:pt>
                <c:pt idx="28">
                  <c:v>14.552400398829015</c:v>
                </c:pt>
                <c:pt idx="29">
                  <c:v>14.977608272591011</c:v>
                </c:pt>
                <c:pt idx="30">
                  <c:v>13.248465771580006</c:v>
                </c:pt>
                <c:pt idx="31">
                  <c:v>11.846676519562996</c:v>
                </c:pt>
                <c:pt idx="32">
                  <c:v>14.576583004053997</c:v>
                </c:pt>
                <c:pt idx="33">
                  <c:v>10.098620726925999</c:v>
                </c:pt>
                <c:pt idx="34">
                  <c:v>7.0030743737410015</c:v>
                </c:pt>
                <c:pt idx="35">
                  <c:v>8.6132887029079939</c:v>
                </c:pt>
                <c:pt idx="36">
                  <c:v>7.2551198592210042</c:v>
                </c:pt>
                <c:pt idx="37">
                  <c:v>7.3158939241029977</c:v>
                </c:pt>
                <c:pt idx="38">
                  <c:v>9.3723118905390024</c:v>
                </c:pt>
                <c:pt idx="39">
                  <c:v>6.942943096080004</c:v>
                </c:pt>
                <c:pt idx="40">
                  <c:v>8.350440908519003</c:v>
                </c:pt>
              </c:numCache>
            </c:numRef>
          </c:val>
          <c:extLst>
            <c:ext xmlns:c16="http://schemas.microsoft.com/office/drawing/2014/chart" uri="{C3380CC4-5D6E-409C-BE32-E72D297353CC}">
              <c16:uniqueId val="{00000000-D7B2-4FC7-971C-B2722EFB9706}"/>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Sciences'!$C$50</c:f>
              <c:strCache>
                <c:ptCount val="1"/>
                <c:pt idx="0">
                  <c:v>Deal count</c:v>
                </c:pt>
              </c:strCache>
            </c:strRef>
          </c:tx>
          <c:spPr>
            <a:ln w="19050" cap="rnd" cmpd="sng" algn="ctr">
              <a:solidFill>
                <a:schemeClr val="accent3"/>
              </a:solidFill>
              <a:prstDash val="solid"/>
              <a:round/>
            </a:ln>
            <a:effectLst/>
          </c:spPr>
          <c:marker>
            <c:symbol val="none"/>
          </c:marker>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Sciences'!$D$50:$AR$50</c:f>
              <c:numCache>
                <c:formatCode>General</c:formatCode>
                <c:ptCount val="41"/>
                <c:pt idx="0">
                  <c:v>399</c:v>
                </c:pt>
                <c:pt idx="1">
                  <c:v>374</c:v>
                </c:pt>
                <c:pt idx="2">
                  <c:v>367</c:v>
                </c:pt>
                <c:pt idx="3">
                  <c:v>331</c:v>
                </c:pt>
                <c:pt idx="4">
                  <c:v>420</c:v>
                </c:pt>
                <c:pt idx="5">
                  <c:v>405</c:v>
                </c:pt>
                <c:pt idx="6">
                  <c:v>373</c:v>
                </c:pt>
                <c:pt idx="7">
                  <c:v>394</c:v>
                </c:pt>
                <c:pt idx="8">
                  <c:v>433</c:v>
                </c:pt>
                <c:pt idx="9">
                  <c:v>378</c:v>
                </c:pt>
                <c:pt idx="10">
                  <c:v>383</c:v>
                </c:pt>
                <c:pt idx="11">
                  <c:v>367</c:v>
                </c:pt>
                <c:pt idx="12">
                  <c:v>470</c:v>
                </c:pt>
                <c:pt idx="13">
                  <c:v>448</c:v>
                </c:pt>
                <c:pt idx="14">
                  <c:v>411</c:v>
                </c:pt>
                <c:pt idx="15">
                  <c:v>435</c:v>
                </c:pt>
                <c:pt idx="16">
                  <c:v>512</c:v>
                </c:pt>
                <c:pt idx="17">
                  <c:v>469</c:v>
                </c:pt>
                <c:pt idx="18">
                  <c:v>432</c:v>
                </c:pt>
                <c:pt idx="19">
                  <c:v>453</c:v>
                </c:pt>
                <c:pt idx="20">
                  <c:v>563</c:v>
                </c:pt>
                <c:pt idx="21">
                  <c:v>471</c:v>
                </c:pt>
                <c:pt idx="22">
                  <c:v>470</c:v>
                </c:pt>
                <c:pt idx="23">
                  <c:v>502</c:v>
                </c:pt>
                <c:pt idx="24">
                  <c:v>549</c:v>
                </c:pt>
                <c:pt idx="25">
                  <c:v>483</c:v>
                </c:pt>
                <c:pt idx="26">
                  <c:v>531</c:v>
                </c:pt>
                <c:pt idx="27">
                  <c:v>578</c:v>
                </c:pt>
                <c:pt idx="28">
                  <c:v>723</c:v>
                </c:pt>
                <c:pt idx="29">
                  <c:v>637</c:v>
                </c:pt>
                <c:pt idx="30">
                  <c:v>604</c:v>
                </c:pt>
                <c:pt idx="31">
                  <c:v>646</c:v>
                </c:pt>
                <c:pt idx="32">
                  <c:v>610</c:v>
                </c:pt>
                <c:pt idx="33">
                  <c:v>496</c:v>
                </c:pt>
                <c:pt idx="34">
                  <c:v>483</c:v>
                </c:pt>
                <c:pt idx="35">
                  <c:v>508</c:v>
                </c:pt>
                <c:pt idx="36">
                  <c:v>511</c:v>
                </c:pt>
                <c:pt idx="37">
                  <c:v>493</c:v>
                </c:pt>
                <c:pt idx="38">
                  <c:v>455</c:v>
                </c:pt>
                <c:pt idx="39">
                  <c:v>496</c:v>
                </c:pt>
                <c:pt idx="40">
                  <c:v>379</c:v>
                </c:pt>
              </c:numCache>
            </c:numRef>
          </c:val>
          <c:smooth val="0"/>
          <c:extLst>
            <c:ext xmlns:c16="http://schemas.microsoft.com/office/drawing/2014/chart" uri="{C3380CC4-5D6E-409C-BE32-E72D297353CC}">
              <c16:uniqueId val="{00000001-D7B2-4FC7-971C-B2722EFB9706}"/>
            </c:ext>
          </c:extLst>
        </c:ser>
        <c:ser>
          <c:idx val="2"/>
          <c:order val="2"/>
          <c:tx>
            <c:strRef>
              <c:f>'Life Sciences'!$C$51</c:f>
              <c:strCache>
                <c:ptCount val="1"/>
                <c:pt idx="0">
                  <c:v>Pre-seed/Seed</c:v>
                </c:pt>
              </c:strCache>
            </c:strRef>
          </c:tx>
          <c:spPr>
            <a:ln w="19050" cap="rnd" cmpd="sng" algn="ctr">
              <a:solidFill>
                <a:schemeClr val="accent5"/>
              </a:solidFill>
              <a:prstDash val="solid"/>
              <a:round/>
            </a:ln>
            <a:effectLst/>
          </c:spPr>
          <c:marker>
            <c:symbol val="none"/>
          </c:marker>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Sciences'!$D$51:$AR$51</c:f>
              <c:numCache>
                <c:formatCode>General</c:formatCode>
                <c:ptCount val="41"/>
                <c:pt idx="0">
                  <c:v>86</c:v>
                </c:pt>
                <c:pt idx="1">
                  <c:v>67</c:v>
                </c:pt>
                <c:pt idx="2">
                  <c:v>76</c:v>
                </c:pt>
                <c:pt idx="3">
                  <c:v>66</c:v>
                </c:pt>
                <c:pt idx="4">
                  <c:v>93</c:v>
                </c:pt>
                <c:pt idx="5">
                  <c:v>84</c:v>
                </c:pt>
                <c:pt idx="6">
                  <c:v>84</c:v>
                </c:pt>
                <c:pt idx="7">
                  <c:v>87</c:v>
                </c:pt>
                <c:pt idx="8">
                  <c:v>114</c:v>
                </c:pt>
                <c:pt idx="9">
                  <c:v>92</c:v>
                </c:pt>
                <c:pt idx="10">
                  <c:v>103</c:v>
                </c:pt>
                <c:pt idx="11">
                  <c:v>93</c:v>
                </c:pt>
                <c:pt idx="12">
                  <c:v>108</c:v>
                </c:pt>
                <c:pt idx="13">
                  <c:v>111</c:v>
                </c:pt>
                <c:pt idx="14">
                  <c:v>108</c:v>
                </c:pt>
                <c:pt idx="15">
                  <c:v>113</c:v>
                </c:pt>
                <c:pt idx="16">
                  <c:v>124</c:v>
                </c:pt>
                <c:pt idx="17">
                  <c:v>133</c:v>
                </c:pt>
                <c:pt idx="18">
                  <c:v>86</c:v>
                </c:pt>
                <c:pt idx="19">
                  <c:v>123</c:v>
                </c:pt>
                <c:pt idx="20">
                  <c:v>136</c:v>
                </c:pt>
                <c:pt idx="21">
                  <c:v>128</c:v>
                </c:pt>
                <c:pt idx="22">
                  <c:v>133</c:v>
                </c:pt>
                <c:pt idx="23">
                  <c:v>131</c:v>
                </c:pt>
                <c:pt idx="24">
                  <c:v>153</c:v>
                </c:pt>
                <c:pt idx="25">
                  <c:v>138</c:v>
                </c:pt>
                <c:pt idx="26">
                  <c:v>131</c:v>
                </c:pt>
                <c:pt idx="27">
                  <c:v>161</c:v>
                </c:pt>
                <c:pt idx="28">
                  <c:v>194</c:v>
                </c:pt>
                <c:pt idx="29">
                  <c:v>188</c:v>
                </c:pt>
                <c:pt idx="30">
                  <c:v>166</c:v>
                </c:pt>
                <c:pt idx="31">
                  <c:v>173</c:v>
                </c:pt>
                <c:pt idx="32">
                  <c:v>177</c:v>
                </c:pt>
                <c:pt idx="33">
                  <c:v>123</c:v>
                </c:pt>
                <c:pt idx="34">
                  <c:v>147</c:v>
                </c:pt>
                <c:pt idx="35">
                  <c:v>119</c:v>
                </c:pt>
                <c:pt idx="36">
                  <c:v>147</c:v>
                </c:pt>
                <c:pt idx="37">
                  <c:v>125</c:v>
                </c:pt>
                <c:pt idx="38">
                  <c:v>95</c:v>
                </c:pt>
                <c:pt idx="39">
                  <c:v>108</c:v>
                </c:pt>
                <c:pt idx="40">
                  <c:v>80</c:v>
                </c:pt>
              </c:numCache>
            </c:numRef>
          </c:val>
          <c:smooth val="0"/>
          <c:extLst>
            <c:ext xmlns:c16="http://schemas.microsoft.com/office/drawing/2014/chart" uri="{C3380CC4-5D6E-409C-BE32-E72D297353CC}">
              <c16:uniqueId val="{00000002-D7B2-4FC7-971C-B2722EFB9706}"/>
            </c:ext>
          </c:extLst>
        </c:ser>
        <c:ser>
          <c:idx val="3"/>
          <c:order val="3"/>
          <c:tx>
            <c:strRef>
              <c:f>'Life Sciences'!$C$52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Sciences'!$D$52:$AR$52</c:f>
              <c:numCache>
                <c:formatCode>General</c:formatCode>
                <c:ptCount val="41"/>
                <c:pt idx="0">
                  <c:v>159</c:v>
                </c:pt>
                <c:pt idx="1">
                  <c:v>134</c:v>
                </c:pt>
                <c:pt idx="2">
                  <c:v>129</c:v>
                </c:pt>
                <c:pt idx="3">
                  <c:v>132</c:v>
                </c:pt>
                <c:pt idx="4">
                  <c:v>138</c:v>
                </c:pt>
                <c:pt idx="5">
                  <c:v>167</c:v>
                </c:pt>
                <c:pt idx="6">
                  <c:v>144</c:v>
                </c:pt>
                <c:pt idx="7">
                  <c:v>166</c:v>
                </c:pt>
                <c:pt idx="8">
                  <c:v>157</c:v>
                </c:pt>
                <c:pt idx="9">
                  <c:v>147</c:v>
                </c:pt>
                <c:pt idx="10">
                  <c:v>132</c:v>
                </c:pt>
                <c:pt idx="11">
                  <c:v>150</c:v>
                </c:pt>
                <c:pt idx="12">
                  <c:v>181</c:v>
                </c:pt>
                <c:pt idx="13">
                  <c:v>191</c:v>
                </c:pt>
                <c:pt idx="14">
                  <c:v>158</c:v>
                </c:pt>
                <c:pt idx="15">
                  <c:v>172</c:v>
                </c:pt>
                <c:pt idx="16">
                  <c:v>207</c:v>
                </c:pt>
                <c:pt idx="17">
                  <c:v>157</c:v>
                </c:pt>
                <c:pt idx="18">
                  <c:v>171</c:v>
                </c:pt>
                <c:pt idx="19">
                  <c:v>155</c:v>
                </c:pt>
                <c:pt idx="20">
                  <c:v>207</c:v>
                </c:pt>
                <c:pt idx="21">
                  <c:v>162</c:v>
                </c:pt>
                <c:pt idx="22">
                  <c:v>176</c:v>
                </c:pt>
                <c:pt idx="23">
                  <c:v>190</c:v>
                </c:pt>
                <c:pt idx="24">
                  <c:v>171</c:v>
                </c:pt>
                <c:pt idx="25">
                  <c:v>149</c:v>
                </c:pt>
                <c:pt idx="26">
                  <c:v>194</c:v>
                </c:pt>
                <c:pt idx="27">
                  <c:v>209</c:v>
                </c:pt>
                <c:pt idx="28">
                  <c:v>221</c:v>
                </c:pt>
                <c:pt idx="29">
                  <c:v>210</c:v>
                </c:pt>
                <c:pt idx="30">
                  <c:v>193</c:v>
                </c:pt>
                <c:pt idx="31">
                  <c:v>210</c:v>
                </c:pt>
                <c:pt idx="32">
                  <c:v>187</c:v>
                </c:pt>
                <c:pt idx="33">
                  <c:v>154</c:v>
                </c:pt>
                <c:pt idx="34">
                  <c:v>135</c:v>
                </c:pt>
                <c:pt idx="35">
                  <c:v>176</c:v>
                </c:pt>
                <c:pt idx="36">
                  <c:v>139</c:v>
                </c:pt>
                <c:pt idx="37">
                  <c:v>138</c:v>
                </c:pt>
                <c:pt idx="38">
                  <c:v>127</c:v>
                </c:pt>
                <c:pt idx="39">
                  <c:v>153</c:v>
                </c:pt>
                <c:pt idx="40">
                  <c:v>106</c:v>
                </c:pt>
              </c:numCache>
            </c:numRef>
          </c:val>
          <c:smooth val="0"/>
          <c:extLst>
            <c:ext xmlns:c16="http://schemas.microsoft.com/office/drawing/2014/chart" uri="{C3380CC4-5D6E-409C-BE32-E72D297353CC}">
              <c16:uniqueId val="{00000003-D7B2-4FC7-971C-B2722EFB9706}"/>
            </c:ext>
          </c:extLst>
        </c:ser>
        <c:ser>
          <c:idx val="4"/>
          <c:order val="4"/>
          <c:tx>
            <c:strRef>
              <c:f>'Life Sciences'!$C$53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Sciences'!$D$53:$AR$53</c:f>
              <c:numCache>
                <c:formatCode>General</c:formatCode>
                <c:ptCount val="41"/>
                <c:pt idx="0">
                  <c:v>108</c:v>
                </c:pt>
                <c:pt idx="1">
                  <c:v>137</c:v>
                </c:pt>
                <c:pt idx="2">
                  <c:v>123</c:v>
                </c:pt>
                <c:pt idx="3">
                  <c:v>105</c:v>
                </c:pt>
                <c:pt idx="4">
                  <c:v>145</c:v>
                </c:pt>
                <c:pt idx="5">
                  <c:v>127</c:v>
                </c:pt>
                <c:pt idx="6">
                  <c:v>113</c:v>
                </c:pt>
                <c:pt idx="7">
                  <c:v>109</c:v>
                </c:pt>
                <c:pt idx="8">
                  <c:v>134</c:v>
                </c:pt>
                <c:pt idx="9">
                  <c:v>112</c:v>
                </c:pt>
                <c:pt idx="10">
                  <c:v>119</c:v>
                </c:pt>
                <c:pt idx="11">
                  <c:v>97</c:v>
                </c:pt>
                <c:pt idx="12">
                  <c:v>134</c:v>
                </c:pt>
                <c:pt idx="13">
                  <c:v>114</c:v>
                </c:pt>
                <c:pt idx="14">
                  <c:v>112</c:v>
                </c:pt>
                <c:pt idx="15">
                  <c:v>122</c:v>
                </c:pt>
                <c:pt idx="16">
                  <c:v>145</c:v>
                </c:pt>
                <c:pt idx="17">
                  <c:v>144</c:v>
                </c:pt>
                <c:pt idx="18">
                  <c:v>139</c:v>
                </c:pt>
                <c:pt idx="19">
                  <c:v>134</c:v>
                </c:pt>
                <c:pt idx="20">
                  <c:v>179</c:v>
                </c:pt>
                <c:pt idx="21">
                  <c:v>142</c:v>
                </c:pt>
                <c:pt idx="22">
                  <c:v>128</c:v>
                </c:pt>
                <c:pt idx="23">
                  <c:v>153</c:v>
                </c:pt>
                <c:pt idx="24">
                  <c:v>187</c:v>
                </c:pt>
                <c:pt idx="25">
                  <c:v>152</c:v>
                </c:pt>
                <c:pt idx="26">
                  <c:v>170</c:v>
                </c:pt>
                <c:pt idx="27">
                  <c:v>158</c:v>
                </c:pt>
                <c:pt idx="28">
                  <c:v>262</c:v>
                </c:pt>
                <c:pt idx="29">
                  <c:v>184</c:v>
                </c:pt>
                <c:pt idx="30">
                  <c:v>200</c:v>
                </c:pt>
                <c:pt idx="31">
                  <c:v>224</c:v>
                </c:pt>
                <c:pt idx="32">
                  <c:v>203</c:v>
                </c:pt>
                <c:pt idx="33">
                  <c:v>182</c:v>
                </c:pt>
                <c:pt idx="34">
                  <c:v>165</c:v>
                </c:pt>
                <c:pt idx="35">
                  <c:v>174</c:v>
                </c:pt>
                <c:pt idx="36">
                  <c:v>180</c:v>
                </c:pt>
                <c:pt idx="37">
                  <c:v>183</c:v>
                </c:pt>
                <c:pt idx="38">
                  <c:v>197</c:v>
                </c:pt>
                <c:pt idx="39">
                  <c:v>185</c:v>
                </c:pt>
                <c:pt idx="40">
                  <c:v>155</c:v>
                </c:pt>
              </c:numCache>
            </c:numRef>
          </c:val>
          <c:smooth val="0"/>
          <c:extLst>
            <c:ext xmlns:c16="http://schemas.microsoft.com/office/drawing/2014/chart" uri="{C3380CC4-5D6E-409C-BE32-E72D297353CC}">
              <c16:uniqueId val="{00000004-D7B2-4FC7-971C-B2722EFB9706}"/>
            </c:ext>
          </c:extLst>
        </c:ser>
        <c:ser>
          <c:idx val="5"/>
          <c:order val="5"/>
          <c:tx>
            <c:strRef>
              <c:f>'Life Sciences'!$C$54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Sciences'!$D$54:$AR$54</c:f>
              <c:numCache>
                <c:formatCode>General</c:formatCode>
                <c:ptCount val="41"/>
                <c:pt idx="0">
                  <c:v>44</c:v>
                </c:pt>
                <c:pt idx="1">
                  <c:v>36</c:v>
                </c:pt>
                <c:pt idx="2">
                  <c:v>37</c:v>
                </c:pt>
                <c:pt idx="3">
                  <c:v>28</c:v>
                </c:pt>
                <c:pt idx="4">
                  <c:v>43</c:v>
                </c:pt>
                <c:pt idx="5">
                  <c:v>27</c:v>
                </c:pt>
                <c:pt idx="6">
                  <c:v>32</c:v>
                </c:pt>
                <c:pt idx="7">
                  <c:v>31</c:v>
                </c:pt>
                <c:pt idx="8">
                  <c:v>27</c:v>
                </c:pt>
                <c:pt idx="9">
                  <c:v>26</c:v>
                </c:pt>
                <c:pt idx="10">
                  <c:v>28</c:v>
                </c:pt>
                <c:pt idx="11">
                  <c:v>27</c:v>
                </c:pt>
                <c:pt idx="12">
                  <c:v>46</c:v>
                </c:pt>
                <c:pt idx="13">
                  <c:v>31</c:v>
                </c:pt>
                <c:pt idx="14">
                  <c:v>32</c:v>
                </c:pt>
                <c:pt idx="15">
                  <c:v>28</c:v>
                </c:pt>
                <c:pt idx="16">
                  <c:v>36</c:v>
                </c:pt>
                <c:pt idx="17">
                  <c:v>34</c:v>
                </c:pt>
                <c:pt idx="18">
                  <c:v>36</c:v>
                </c:pt>
                <c:pt idx="19">
                  <c:v>41</c:v>
                </c:pt>
                <c:pt idx="20">
                  <c:v>40</c:v>
                </c:pt>
                <c:pt idx="21">
                  <c:v>38</c:v>
                </c:pt>
                <c:pt idx="22">
                  <c:v>32</c:v>
                </c:pt>
                <c:pt idx="23">
                  <c:v>27</c:v>
                </c:pt>
                <c:pt idx="24">
                  <c:v>38</c:v>
                </c:pt>
                <c:pt idx="25">
                  <c:v>43</c:v>
                </c:pt>
                <c:pt idx="26">
                  <c:v>36</c:v>
                </c:pt>
                <c:pt idx="27">
                  <c:v>49</c:v>
                </c:pt>
                <c:pt idx="28">
                  <c:v>46</c:v>
                </c:pt>
                <c:pt idx="29">
                  <c:v>55</c:v>
                </c:pt>
                <c:pt idx="30">
                  <c:v>45</c:v>
                </c:pt>
                <c:pt idx="31">
                  <c:v>39</c:v>
                </c:pt>
                <c:pt idx="32">
                  <c:v>43</c:v>
                </c:pt>
                <c:pt idx="33">
                  <c:v>37</c:v>
                </c:pt>
                <c:pt idx="34">
                  <c:v>36</c:v>
                </c:pt>
                <c:pt idx="35">
                  <c:v>39</c:v>
                </c:pt>
                <c:pt idx="36">
                  <c:v>44</c:v>
                </c:pt>
                <c:pt idx="37">
                  <c:v>47</c:v>
                </c:pt>
                <c:pt idx="38">
                  <c:v>35</c:v>
                </c:pt>
                <c:pt idx="39">
                  <c:v>50</c:v>
                </c:pt>
                <c:pt idx="40">
                  <c:v>38</c:v>
                </c:pt>
              </c:numCache>
            </c:numRef>
          </c:val>
          <c:smooth val="0"/>
          <c:extLst>
            <c:ext xmlns:c16="http://schemas.microsoft.com/office/drawing/2014/chart" uri="{C3380CC4-5D6E-409C-BE32-E72D297353CC}">
              <c16:uniqueId val="{00000005-D7B2-4FC7-971C-B2722EFB970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Tech!$C$49</c:f>
              <c:strCache>
                <c:ptCount val="1"/>
                <c:pt idx="0">
                  <c:v>Deal value ($B)</c:v>
                </c:pt>
              </c:strCache>
            </c:strRef>
          </c:tx>
          <c:spPr>
            <a:solidFill>
              <a:schemeClr val="accent1"/>
            </a:solidFill>
            <a:ln>
              <a:noFill/>
            </a:ln>
            <a:effectLst/>
          </c:spPr>
          <c:invertIfNegative val="0"/>
          <c:cat>
            <c:multiLvlStrRef>
              <c:f>Tech!$D$47:$AR$48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Tech!$D$49:$AR$49</c:f>
              <c:numCache>
                <c:formatCode>"$"#,##0.0</c:formatCode>
                <c:ptCount val="41"/>
                <c:pt idx="0">
                  <c:v>11.289241147956016</c:v>
                </c:pt>
                <c:pt idx="1">
                  <c:v>17.556257160731999</c:v>
                </c:pt>
                <c:pt idx="2">
                  <c:v>13.229681968222014</c:v>
                </c:pt>
                <c:pt idx="3">
                  <c:v>16.792365693970002</c:v>
                </c:pt>
                <c:pt idx="4">
                  <c:v>17.203928517820987</c:v>
                </c:pt>
                <c:pt idx="5">
                  <c:v>17.269050359310036</c:v>
                </c:pt>
                <c:pt idx="6">
                  <c:v>17.785074094633963</c:v>
                </c:pt>
                <c:pt idx="7">
                  <c:v>16.606385518003993</c:v>
                </c:pt>
                <c:pt idx="8">
                  <c:v>17.381060806486989</c:v>
                </c:pt>
                <c:pt idx="9">
                  <c:v>22.825664976171989</c:v>
                </c:pt>
                <c:pt idx="10">
                  <c:v>15.456287932160029</c:v>
                </c:pt>
                <c:pt idx="11">
                  <c:v>13.30563361520702</c:v>
                </c:pt>
                <c:pt idx="12">
                  <c:v>15.094098638369049</c:v>
                </c:pt>
                <c:pt idx="13">
                  <c:v>19.21614401709099</c:v>
                </c:pt>
                <c:pt idx="14">
                  <c:v>19.710485539190969</c:v>
                </c:pt>
                <c:pt idx="15">
                  <c:v>18.303533050411993</c:v>
                </c:pt>
                <c:pt idx="16">
                  <c:v>25.44417703632497</c:v>
                </c:pt>
                <c:pt idx="17">
                  <c:v>25.351377245368937</c:v>
                </c:pt>
                <c:pt idx="18">
                  <c:v>30.494747184235994</c:v>
                </c:pt>
                <c:pt idx="19">
                  <c:v>42.534493542755115</c:v>
                </c:pt>
                <c:pt idx="20">
                  <c:v>30.107539215147938</c:v>
                </c:pt>
                <c:pt idx="21">
                  <c:v>32.906509352922015</c:v>
                </c:pt>
                <c:pt idx="22">
                  <c:v>30.810324956024989</c:v>
                </c:pt>
                <c:pt idx="23">
                  <c:v>28.555641660054015</c:v>
                </c:pt>
                <c:pt idx="24">
                  <c:v>33.794057015883048</c:v>
                </c:pt>
                <c:pt idx="25">
                  <c:v>30.891911617148956</c:v>
                </c:pt>
                <c:pt idx="26">
                  <c:v>39.654303142829008</c:v>
                </c:pt>
                <c:pt idx="27">
                  <c:v>39.601535679864952</c:v>
                </c:pt>
                <c:pt idx="28">
                  <c:v>67.22707707972711</c:v>
                </c:pt>
                <c:pt idx="29">
                  <c:v>73.839997658361</c:v>
                </c:pt>
                <c:pt idx="30">
                  <c:v>77.072388129893298</c:v>
                </c:pt>
                <c:pt idx="31">
                  <c:v>88.157869435307148</c:v>
                </c:pt>
                <c:pt idx="32">
                  <c:v>68.997610362709182</c:v>
                </c:pt>
                <c:pt idx="33">
                  <c:v>68.412214273022087</c:v>
                </c:pt>
                <c:pt idx="34">
                  <c:v>38.498010099291925</c:v>
                </c:pt>
                <c:pt idx="35">
                  <c:v>32.723530802311934</c:v>
                </c:pt>
                <c:pt idx="36">
                  <c:v>45.884720970833001</c:v>
                </c:pt>
                <c:pt idx="37">
                  <c:v>31.366297116891971</c:v>
                </c:pt>
                <c:pt idx="38">
                  <c:v>29.870627593880936</c:v>
                </c:pt>
                <c:pt idx="39">
                  <c:v>35.216303140461974</c:v>
                </c:pt>
                <c:pt idx="40">
                  <c:v>30.197421348434034</c:v>
                </c:pt>
              </c:numCache>
            </c:numRef>
          </c:val>
          <c:extLst>
            <c:ext xmlns:c16="http://schemas.microsoft.com/office/drawing/2014/chart" uri="{C3380CC4-5D6E-409C-BE32-E72D297353CC}">
              <c16:uniqueId val="{00000000-F1B9-4096-B04A-4845ACFFB501}"/>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Tech!$C$50</c:f>
              <c:strCache>
                <c:ptCount val="1"/>
                <c:pt idx="0">
                  <c:v>Deal count</c:v>
                </c:pt>
              </c:strCache>
            </c:strRef>
          </c:tx>
          <c:spPr>
            <a:ln w="19050" cap="rnd" cmpd="sng" algn="ctr">
              <a:solidFill>
                <a:schemeClr val="accent3"/>
              </a:solidFill>
              <a:prstDash val="solid"/>
              <a:round/>
            </a:ln>
            <a:effectLst/>
          </c:spPr>
          <c:marker>
            <c:symbol val="none"/>
          </c:marker>
          <c:cat>
            <c:multiLvlStrRef>
              <c:f>Tech!$D$47:$AR$48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Tech!$D$50:$AR$50</c:f>
              <c:numCache>
                <c:formatCode>#,##0</c:formatCode>
                <c:ptCount val="41"/>
                <c:pt idx="0">
                  <c:v>2412</c:v>
                </c:pt>
                <c:pt idx="1">
                  <c:v>2280</c:v>
                </c:pt>
                <c:pt idx="2">
                  <c:v>2345</c:v>
                </c:pt>
                <c:pt idx="3">
                  <c:v>2245</c:v>
                </c:pt>
                <c:pt idx="4">
                  <c:v>2615</c:v>
                </c:pt>
                <c:pt idx="5">
                  <c:v>2568</c:v>
                </c:pt>
                <c:pt idx="6">
                  <c:v>2307</c:v>
                </c:pt>
                <c:pt idx="7">
                  <c:v>2260</c:v>
                </c:pt>
                <c:pt idx="8">
                  <c:v>2663</c:v>
                </c:pt>
                <c:pt idx="9">
                  <c:v>2217</c:v>
                </c:pt>
                <c:pt idx="10">
                  <c:v>2135</c:v>
                </c:pt>
                <c:pt idx="11">
                  <c:v>2079</c:v>
                </c:pt>
                <c:pt idx="12">
                  <c:v>2661</c:v>
                </c:pt>
                <c:pt idx="13">
                  <c:v>2431</c:v>
                </c:pt>
                <c:pt idx="14">
                  <c:v>2378</c:v>
                </c:pt>
                <c:pt idx="15">
                  <c:v>2395</c:v>
                </c:pt>
                <c:pt idx="16">
                  <c:v>2917</c:v>
                </c:pt>
                <c:pt idx="17">
                  <c:v>2565</c:v>
                </c:pt>
                <c:pt idx="18">
                  <c:v>2519</c:v>
                </c:pt>
                <c:pt idx="19">
                  <c:v>2732</c:v>
                </c:pt>
                <c:pt idx="20">
                  <c:v>3117</c:v>
                </c:pt>
                <c:pt idx="21">
                  <c:v>2824</c:v>
                </c:pt>
                <c:pt idx="22">
                  <c:v>2821</c:v>
                </c:pt>
                <c:pt idx="23">
                  <c:v>2731</c:v>
                </c:pt>
                <c:pt idx="24">
                  <c:v>3310</c:v>
                </c:pt>
                <c:pt idx="25">
                  <c:v>2585</c:v>
                </c:pt>
                <c:pt idx="26">
                  <c:v>2694</c:v>
                </c:pt>
                <c:pt idx="27">
                  <c:v>3072</c:v>
                </c:pt>
                <c:pt idx="28">
                  <c:v>4240</c:v>
                </c:pt>
                <c:pt idx="29">
                  <c:v>4008</c:v>
                </c:pt>
                <c:pt idx="30">
                  <c:v>4069</c:v>
                </c:pt>
                <c:pt idx="31">
                  <c:v>4219</c:v>
                </c:pt>
                <c:pt idx="32">
                  <c:v>4831</c:v>
                </c:pt>
                <c:pt idx="33">
                  <c:v>3961</c:v>
                </c:pt>
                <c:pt idx="34">
                  <c:v>3469</c:v>
                </c:pt>
                <c:pt idx="35">
                  <c:v>3173</c:v>
                </c:pt>
                <c:pt idx="36">
                  <c:v>3363</c:v>
                </c:pt>
                <c:pt idx="37">
                  <c:v>3121</c:v>
                </c:pt>
                <c:pt idx="38">
                  <c:v>2773</c:v>
                </c:pt>
                <c:pt idx="39">
                  <c:v>2882</c:v>
                </c:pt>
                <c:pt idx="40">
                  <c:v>2436</c:v>
                </c:pt>
              </c:numCache>
            </c:numRef>
          </c:val>
          <c:smooth val="0"/>
          <c:extLst>
            <c:ext xmlns:c16="http://schemas.microsoft.com/office/drawing/2014/chart" uri="{C3380CC4-5D6E-409C-BE32-E72D297353CC}">
              <c16:uniqueId val="{00000001-F1B9-4096-B04A-4845ACFFB501}"/>
            </c:ext>
          </c:extLst>
        </c:ser>
        <c:ser>
          <c:idx val="2"/>
          <c:order val="2"/>
          <c:tx>
            <c:strRef>
              <c:f>Tech!$C$51</c:f>
              <c:strCache>
                <c:ptCount val="1"/>
                <c:pt idx="0">
                  <c:v>Pre-seed/Seed</c:v>
                </c:pt>
              </c:strCache>
            </c:strRef>
          </c:tx>
          <c:spPr>
            <a:ln w="19050" cap="rnd" cmpd="sng" algn="ctr">
              <a:solidFill>
                <a:schemeClr val="accent5"/>
              </a:solidFill>
              <a:prstDash val="solid"/>
              <a:round/>
            </a:ln>
            <a:effectLst/>
          </c:spPr>
          <c:marker>
            <c:symbol val="none"/>
          </c:marker>
          <c:cat>
            <c:multiLvlStrRef>
              <c:f>Tech!$D$47:$AR$48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Tech!$D$51:$AR$51</c:f>
              <c:numCache>
                <c:formatCode>#,##0</c:formatCode>
                <c:ptCount val="41"/>
                <c:pt idx="0">
                  <c:v>895</c:v>
                </c:pt>
                <c:pt idx="1">
                  <c:v>766</c:v>
                </c:pt>
                <c:pt idx="2">
                  <c:v>978</c:v>
                </c:pt>
                <c:pt idx="3">
                  <c:v>891</c:v>
                </c:pt>
                <c:pt idx="4">
                  <c:v>981</c:v>
                </c:pt>
                <c:pt idx="5">
                  <c:v>970</c:v>
                </c:pt>
                <c:pt idx="6">
                  <c:v>862</c:v>
                </c:pt>
                <c:pt idx="7">
                  <c:v>878</c:v>
                </c:pt>
                <c:pt idx="8">
                  <c:v>1012</c:v>
                </c:pt>
                <c:pt idx="9">
                  <c:v>818</c:v>
                </c:pt>
                <c:pt idx="10">
                  <c:v>788</c:v>
                </c:pt>
                <c:pt idx="11">
                  <c:v>789</c:v>
                </c:pt>
                <c:pt idx="12">
                  <c:v>973</c:v>
                </c:pt>
                <c:pt idx="13">
                  <c:v>861</c:v>
                </c:pt>
                <c:pt idx="14">
                  <c:v>884</c:v>
                </c:pt>
                <c:pt idx="15">
                  <c:v>922</c:v>
                </c:pt>
                <c:pt idx="16">
                  <c:v>1046</c:v>
                </c:pt>
                <c:pt idx="17">
                  <c:v>939</c:v>
                </c:pt>
                <c:pt idx="18">
                  <c:v>919</c:v>
                </c:pt>
                <c:pt idx="19">
                  <c:v>1070</c:v>
                </c:pt>
                <c:pt idx="20">
                  <c:v>1134</c:v>
                </c:pt>
                <c:pt idx="21">
                  <c:v>1028</c:v>
                </c:pt>
                <c:pt idx="22">
                  <c:v>1098</c:v>
                </c:pt>
                <c:pt idx="23">
                  <c:v>1038</c:v>
                </c:pt>
                <c:pt idx="24">
                  <c:v>1248</c:v>
                </c:pt>
                <c:pt idx="25">
                  <c:v>985</c:v>
                </c:pt>
                <c:pt idx="26">
                  <c:v>1066</c:v>
                </c:pt>
                <c:pt idx="27">
                  <c:v>1237</c:v>
                </c:pt>
                <c:pt idx="28">
                  <c:v>1537</c:v>
                </c:pt>
                <c:pt idx="29">
                  <c:v>1570</c:v>
                </c:pt>
                <c:pt idx="30">
                  <c:v>1536</c:v>
                </c:pt>
                <c:pt idx="31">
                  <c:v>1655</c:v>
                </c:pt>
                <c:pt idx="32">
                  <c:v>1793</c:v>
                </c:pt>
                <c:pt idx="33">
                  <c:v>1577</c:v>
                </c:pt>
                <c:pt idx="34">
                  <c:v>1343</c:v>
                </c:pt>
                <c:pt idx="35">
                  <c:v>1164</c:v>
                </c:pt>
                <c:pt idx="36">
                  <c:v>1133</c:v>
                </c:pt>
                <c:pt idx="37">
                  <c:v>1077</c:v>
                </c:pt>
                <c:pt idx="38">
                  <c:v>989</c:v>
                </c:pt>
                <c:pt idx="39">
                  <c:v>919</c:v>
                </c:pt>
                <c:pt idx="40">
                  <c:v>676</c:v>
                </c:pt>
              </c:numCache>
            </c:numRef>
          </c:val>
          <c:smooth val="0"/>
          <c:extLst>
            <c:ext xmlns:c16="http://schemas.microsoft.com/office/drawing/2014/chart" uri="{C3380CC4-5D6E-409C-BE32-E72D297353CC}">
              <c16:uniqueId val="{00000002-F1B9-4096-B04A-4845ACFFB501}"/>
            </c:ext>
          </c:extLst>
        </c:ser>
        <c:ser>
          <c:idx val="3"/>
          <c:order val="3"/>
          <c:tx>
            <c:strRef>
              <c:f>Tech!$C$52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Tech!$D$47:$AR$48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Tech!$D$52:$AR$52</c:f>
              <c:numCache>
                <c:formatCode>#,##0</c:formatCode>
                <c:ptCount val="41"/>
                <c:pt idx="0">
                  <c:v>954</c:v>
                </c:pt>
                <c:pt idx="1">
                  <c:v>896</c:v>
                </c:pt>
                <c:pt idx="2">
                  <c:v>853</c:v>
                </c:pt>
                <c:pt idx="3">
                  <c:v>823</c:v>
                </c:pt>
                <c:pt idx="4">
                  <c:v>981</c:v>
                </c:pt>
                <c:pt idx="5">
                  <c:v>988</c:v>
                </c:pt>
                <c:pt idx="6">
                  <c:v>903</c:v>
                </c:pt>
                <c:pt idx="7">
                  <c:v>856</c:v>
                </c:pt>
                <c:pt idx="8">
                  <c:v>956</c:v>
                </c:pt>
                <c:pt idx="9">
                  <c:v>793</c:v>
                </c:pt>
                <c:pt idx="10">
                  <c:v>801</c:v>
                </c:pt>
                <c:pt idx="11">
                  <c:v>760</c:v>
                </c:pt>
                <c:pt idx="12">
                  <c:v>967</c:v>
                </c:pt>
                <c:pt idx="13">
                  <c:v>899</c:v>
                </c:pt>
                <c:pt idx="14">
                  <c:v>846</c:v>
                </c:pt>
                <c:pt idx="15">
                  <c:v>877</c:v>
                </c:pt>
                <c:pt idx="16">
                  <c:v>1062</c:v>
                </c:pt>
                <c:pt idx="17">
                  <c:v>880</c:v>
                </c:pt>
                <c:pt idx="18">
                  <c:v>863</c:v>
                </c:pt>
                <c:pt idx="19">
                  <c:v>924</c:v>
                </c:pt>
                <c:pt idx="20">
                  <c:v>980</c:v>
                </c:pt>
                <c:pt idx="21">
                  <c:v>894</c:v>
                </c:pt>
                <c:pt idx="22">
                  <c:v>872</c:v>
                </c:pt>
                <c:pt idx="23">
                  <c:v>927</c:v>
                </c:pt>
                <c:pt idx="24">
                  <c:v>989</c:v>
                </c:pt>
                <c:pt idx="25">
                  <c:v>701</c:v>
                </c:pt>
                <c:pt idx="26">
                  <c:v>791</c:v>
                </c:pt>
                <c:pt idx="27">
                  <c:v>917</c:v>
                </c:pt>
                <c:pt idx="28">
                  <c:v>1313</c:v>
                </c:pt>
                <c:pt idx="29">
                  <c:v>1181</c:v>
                </c:pt>
                <c:pt idx="30">
                  <c:v>1276</c:v>
                </c:pt>
                <c:pt idx="31">
                  <c:v>1302</c:v>
                </c:pt>
                <c:pt idx="32">
                  <c:v>1489</c:v>
                </c:pt>
                <c:pt idx="33">
                  <c:v>1187</c:v>
                </c:pt>
                <c:pt idx="34">
                  <c:v>1081</c:v>
                </c:pt>
                <c:pt idx="35">
                  <c:v>1001</c:v>
                </c:pt>
                <c:pt idx="36">
                  <c:v>1047</c:v>
                </c:pt>
                <c:pt idx="37">
                  <c:v>951</c:v>
                </c:pt>
                <c:pt idx="38">
                  <c:v>889</c:v>
                </c:pt>
                <c:pt idx="39">
                  <c:v>990</c:v>
                </c:pt>
                <c:pt idx="40">
                  <c:v>860</c:v>
                </c:pt>
              </c:numCache>
            </c:numRef>
          </c:val>
          <c:smooth val="0"/>
          <c:extLst>
            <c:ext xmlns:c16="http://schemas.microsoft.com/office/drawing/2014/chart" uri="{C3380CC4-5D6E-409C-BE32-E72D297353CC}">
              <c16:uniqueId val="{00000003-F1B9-4096-B04A-4845ACFFB501}"/>
            </c:ext>
          </c:extLst>
        </c:ser>
        <c:ser>
          <c:idx val="4"/>
          <c:order val="4"/>
          <c:tx>
            <c:strRef>
              <c:f>Tech!$C$53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Tech!$D$47:$AR$48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Tech!$D$53:$AR$53</c:f>
              <c:numCache>
                <c:formatCode>#,##0</c:formatCode>
                <c:ptCount val="41"/>
                <c:pt idx="0">
                  <c:v>449</c:v>
                </c:pt>
                <c:pt idx="1">
                  <c:v>486</c:v>
                </c:pt>
                <c:pt idx="2">
                  <c:v>400</c:v>
                </c:pt>
                <c:pt idx="3">
                  <c:v>433</c:v>
                </c:pt>
                <c:pt idx="4">
                  <c:v>533</c:v>
                </c:pt>
                <c:pt idx="5">
                  <c:v>514</c:v>
                </c:pt>
                <c:pt idx="6">
                  <c:v>428</c:v>
                </c:pt>
                <c:pt idx="7">
                  <c:v>427</c:v>
                </c:pt>
                <c:pt idx="8">
                  <c:v>573</c:v>
                </c:pt>
                <c:pt idx="9">
                  <c:v>511</c:v>
                </c:pt>
                <c:pt idx="10">
                  <c:v>451</c:v>
                </c:pt>
                <c:pt idx="11">
                  <c:v>417</c:v>
                </c:pt>
                <c:pt idx="12">
                  <c:v>602</c:v>
                </c:pt>
                <c:pt idx="13">
                  <c:v>554</c:v>
                </c:pt>
                <c:pt idx="14">
                  <c:v>546</c:v>
                </c:pt>
                <c:pt idx="15">
                  <c:v>487</c:v>
                </c:pt>
                <c:pt idx="16">
                  <c:v>674</c:v>
                </c:pt>
                <c:pt idx="17">
                  <c:v>615</c:v>
                </c:pt>
                <c:pt idx="18">
                  <c:v>595</c:v>
                </c:pt>
                <c:pt idx="19">
                  <c:v>603</c:v>
                </c:pt>
                <c:pt idx="20">
                  <c:v>855</c:v>
                </c:pt>
                <c:pt idx="21">
                  <c:v>738</c:v>
                </c:pt>
                <c:pt idx="22">
                  <c:v>700</c:v>
                </c:pt>
                <c:pt idx="23">
                  <c:v>633</c:v>
                </c:pt>
                <c:pt idx="24">
                  <c:v>890</c:v>
                </c:pt>
                <c:pt idx="25">
                  <c:v>754</c:v>
                </c:pt>
                <c:pt idx="26">
                  <c:v>678</c:v>
                </c:pt>
                <c:pt idx="27">
                  <c:v>747</c:v>
                </c:pt>
                <c:pt idx="28">
                  <c:v>1183</c:v>
                </c:pt>
                <c:pt idx="29">
                  <c:v>1043</c:v>
                </c:pt>
                <c:pt idx="30">
                  <c:v>1060</c:v>
                </c:pt>
                <c:pt idx="31">
                  <c:v>1050</c:v>
                </c:pt>
                <c:pt idx="32">
                  <c:v>1325</c:v>
                </c:pt>
                <c:pt idx="33">
                  <c:v>1023</c:v>
                </c:pt>
                <c:pt idx="34">
                  <c:v>883</c:v>
                </c:pt>
                <c:pt idx="35">
                  <c:v>823</c:v>
                </c:pt>
                <c:pt idx="36">
                  <c:v>987</c:v>
                </c:pt>
                <c:pt idx="37">
                  <c:v>896</c:v>
                </c:pt>
                <c:pt idx="38">
                  <c:v>739</c:v>
                </c:pt>
                <c:pt idx="39">
                  <c:v>808</c:v>
                </c:pt>
                <c:pt idx="40">
                  <c:v>743</c:v>
                </c:pt>
              </c:numCache>
            </c:numRef>
          </c:val>
          <c:smooth val="0"/>
          <c:extLst>
            <c:ext xmlns:c16="http://schemas.microsoft.com/office/drawing/2014/chart" uri="{C3380CC4-5D6E-409C-BE32-E72D297353CC}">
              <c16:uniqueId val="{00000004-F1B9-4096-B04A-4845ACFFB501}"/>
            </c:ext>
          </c:extLst>
        </c:ser>
        <c:ser>
          <c:idx val="5"/>
          <c:order val="5"/>
          <c:tx>
            <c:strRef>
              <c:f>Tech!$C$54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Tech!$D$47:$AR$48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Tech!$D$54:$AR$54</c:f>
              <c:numCache>
                <c:formatCode>#,##0</c:formatCode>
                <c:ptCount val="41"/>
                <c:pt idx="0">
                  <c:v>103</c:v>
                </c:pt>
                <c:pt idx="1">
                  <c:v>119</c:v>
                </c:pt>
                <c:pt idx="2">
                  <c:v>111</c:v>
                </c:pt>
                <c:pt idx="3">
                  <c:v>93</c:v>
                </c:pt>
                <c:pt idx="4">
                  <c:v>115</c:v>
                </c:pt>
                <c:pt idx="5">
                  <c:v>95</c:v>
                </c:pt>
                <c:pt idx="6">
                  <c:v>108</c:v>
                </c:pt>
                <c:pt idx="7">
                  <c:v>97</c:v>
                </c:pt>
                <c:pt idx="8">
                  <c:v>114</c:v>
                </c:pt>
                <c:pt idx="9">
                  <c:v>91</c:v>
                </c:pt>
                <c:pt idx="10">
                  <c:v>91</c:v>
                </c:pt>
                <c:pt idx="11">
                  <c:v>110</c:v>
                </c:pt>
                <c:pt idx="12">
                  <c:v>112</c:v>
                </c:pt>
                <c:pt idx="13">
                  <c:v>112</c:v>
                </c:pt>
                <c:pt idx="14">
                  <c:v>97</c:v>
                </c:pt>
                <c:pt idx="15">
                  <c:v>108</c:v>
                </c:pt>
                <c:pt idx="16">
                  <c:v>129</c:v>
                </c:pt>
                <c:pt idx="17">
                  <c:v>129</c:v>
                </c:pt>
                <c:pt idx="18">
                  <c:v>138</c:v>
                </c:pt>
                <c:pt idx="19">
                  <c:v>133</c:v>
                </c:pt>
                <c:pt idx="20">
                  <c:v>145</c:v>
                </c:pt>
                <c:pt idx="21">
                  <c:v>161</c:v>
                </c:pt>
                <c:pt idx="22">
                  <c:v>150</c:v>
                </c:pt>
                <c:pt idx="23">
                  <c:v>130</c:v>
                </c:pt>
                <c:pt idx="24">
                  <c:v>178</c:v>
                </c:pt>
                <c:pt idx="25">
                  <c:v>142</c:v>
                </c:pt>
                <c:pt idx="26">
                  <c:v>155</c:v>
                </c:pt>
                <c:pt idx="27">
                  <c:v>169</c:v>
                </c:pt>
                <c:pt idx="28">
                  <c:v>205</c:v>
                </c:pt>
                <c:pt idx="29">
                  <c:v>213</c:v>
                </c:pt>
                <c:pt idx="30">
                  <c:v>194</c:v>
                </c:pt>
                <c:pt idx="31">
                  <c:v>209</c:v>
                </c:pt>
                <c:pt idx="32">
                  <c:v>224</c:v>
                </c:pt>
                <c:pt idx="33">
                  <c:v>172</c:v>
                </c:pt>
                <c:pt idx="34">
                  <c:v>157</c:v>
                </c:pt>
                <c:pt idx="35">
                  <c:v>181</c:v>
                </c:pt>
                <c:pt idx="36">
                  <c:v>194</c:v>
                </c:pt>
                <c:pt idx="37">
                  <c:v>192</c:v>
                </c:pt>
                <c:pt idx="38">
                  <c:v>152</c:v>
                </c:pt>
                <c:pt idx="39">
                  <c:v>161</c:v>
                </c:pt>
                <c:pt idx="40">
                  <c:v>154</c:v>
                </c:pt>
              </c:numCache>
            </c:numRef>
          </c:val>
          <c:smooth val="0"/>
          <c:extLst>
            <c:ext xmlns:c16="http://schemas.microsoft.com/office/drawing/2014/chart" uri="{C3380CC4-5D6E-409C-BE32-E72D297353CC}">
              <c16:uniqueId val="{00000005-F1B9-4096-B04A-4845ACFFB50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71716584459316168"/>
          <c:h val="0.77228222358729981"/>
        </c:manualLayout>
      </c:layout>
      <c:barChart>
        <c:barDir val="col"/>
        <c:grouping val="percentStacked"/>
        <c:varyColors val="0"/>
        <c:ser>
          <c:idx val="1"/>
          <c:order val="0"/>
          <c:tx>
            <c:strRef>
              <c:f>'Deals x Size'!$E$96</c:f>
              <c:strCache>
                <c:ptCount val="1"/>
                <c:pt idx="0">
                  <c:v>Pre-seed/seed</c:v>
                </c:pt>
              </c:strCache>
            </c:strRef>
          </c:tx>
          <c:spPr>
            <a:solidFill>
              <a:schemeClr val="accent1"/>
            </a:solidFill>
            <a:ln>
              <a:noFill/>
            </a:ln>
            <a:effectLst/>
          </c:spPr>
          <c:invertIfNegative val="0"/>
          <c:cat>
            <c:multiLvlStrRef>
              <c:f>'Deals x Size'!$C$97:$D$119</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'Deals x Size'!$E$97:$E$119</c:f>
              <c:numCache>
                <c:formatCode>#,##0</c:formatCode>
                <c:ptCount val="23"/>
                <c:pt idx="0">
                  <c:v>3811</c:v>
                </c:pt>
                <c:pt idx="1">
                  <c:v>4202</c:v>
                </c:pt>
                <c:pt idx="2">
                  <c:v>2749</c:v>
                </c:pt>
                <c:pt idx="4">
                  <c:v>1780</c:v>
                </c:pt>
                <c:pt idx="5">
                  <c:v>2256</c:v>
                </c:pt>
                <c:pt idx="6">
                  <c:v>1621</c:v>
                </c:pt>
                <c:pt idx="8">
                  <c:v>4761</c:v>
                </c:pt>
                <c:pt idx="9">
                  <c:v>8658</c:v>
                </c:pt>
                <c:pt idx="10">
                  <c:v>8522</c:v>
                </c:pt>
                <c:pt idx="12">
                  <c:v>438</c:v>
                </c:pt>
                <c:pt idx="13">
                  <c:v>1458</c:v>
                </c:pt>
                <c:pt idx="14">
                  <c:v>2730</c:v>
                </c:pt>
                <c:pt idx="16">
                  <c:v>51</c:v>
                </c:pt>
                <c:pt idx="17">
                  <c:v>273</c:v>
                </c:pt>
                <c:pt idx="18">
                  <c:v>738</c:v>
                </c:pt>
                <c:pt idx="20">
                  <c:v>8</c:v>
                </c:pt>
                <c:pt idx="21">
                  <c:v>51</c:v>
                </c:pt>
                <c:pt idx="22">
                  <c:v>149</c:v>
                </c:pt>
              </c:numCache>
            </c:numRef>
          </c:val>
          <c:extLst>
            <c:ext xmlns:c16="http://schemas.microsoft.com/office/drawing/2014/chart" uri="{C3380CC4-5D6E-409C-BE32-E72D297353CC}">
              <c16:uniqueId val="{00000000-3889-4E07-ADE2-37D3E880864E}"/>
            </c:ext>
          </c:extLst>
        </c:ser>
        <c:ser>
          <c:idx val="2"/>
          <c:order val="1"/>
          <c:tx>
            <c:strRef>
              <c:f>'Deals x Size'!$F$96</c:f>
              <c:strCache>
                <c:ptCount val="1"/>
                <c:pt idx="0">
                  <c:v>Early-stage VC</c:v>
                </c:pt>
              </c:strCache>
            </c:strRef>
          </c:tx>
          <c:spPr>
            <a:solidFill>
              <a:schemeClr val="accent2"/>
            </a:solidFill>
            <a:ln>
              <a:noFill/>
            </a:ln>
            <a:effectLst/>
          </c:spPr>
          <c:invertIfNegative val="0"/>
          <c:cat>
            <c:multiLvlStrRef>
              <c:f>'Deals x Size'!$C$97:$D$119</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'Deals x Size'!$F$97:$F$119</c:f>
              <c:numCache>
                <c:formatCode>#,##0</c:formatCode>
                <c:ptCount val="23"/>
                <c:pt idx="0">
                  <c:v>2507</c:v>
                </c:pt>
                <c:pt idx="1">
                  <c:v>3112</c:v>
                </c:pt>
                <c:pt idx="2">
                  <c:v>2047</c:v>
                </c:pt>
                <c:pt idx="4">
                  <c:v>1185</c:v>
                </c:pt>
                <c:pt idx="5">
                  <c:v>1325</c:v>
                </c:pt>
                <c:pt idx="6">
                  <c:v>814</c:v>
                </c:pt>
                <c:pt idx="8">
                  <c:v>3402</c:v>
                </c:pt>
                <c:pt idx="9">
                  <c:v>3533</c:v>
                </c:pt>
                <c:pt idx="10">
                  <c:v>2634</c:v>
                </c:pt>
                <c:pt idx="12">
                  <c:v>1656</c:v>
                </c:pt>
                <c:pt idx="13">
                  <c:v>2171</c:v>
                </c:pt>
                <c:pt idx="14">
                  <c:v>1474</c:v>
                </c:pt>
                <c:pt idx="16">
                  <c:v>1489</c:v>
                </c:pt>
                <c:pt idx="17">
                  <c:v>2547</c:v>
                </c:pt>
                <c:pt idx="18">
                  <c:v>2483</c:v>
                </c:pt>
                <c:pt idx="20">
                  <c:v>588</c:v>
                </c:pt>
                <c:pt idx="21">
                  <c:v>1476</c:v>
                </c:pt>
                <c:pt idx="22">
                  <c:v>2136</c:v>
                </c:pt>
              </c:numCache>
            </c:numRef>
          </c:val>
          <c:extLst>
            <c:ext xmlns:c16="http://schemas.microsoft.com/office/drawing/2014/chart" uri="{C3380CC4-5D6E-409C-BE32-E72D297353CC}">
              <c16:uniqueId val="{00000001-3889-4E07-ADE2-37D3E880864E}"/>
            </c:ext>
          </c:extLst>
        </c:ser>
        <c:ser>
          <c:idx val="3"/>
          <c:order val="2"/>
          <c:tx>
            <c:strRef>
              <c:f>'Deals x Size'!$G$96</c:f>
              <c:strCache>
                <c:ptCount val="1"/>
                <c:pt idx="0">
                  <c:v>Late-stage VC</c:v>
                </c:pt>
              </c:strCache>
            </c:strRef>
          </c:tx>
          <c:spPr>
            <a:solidFill>
              <a:schemeClr val="accent3"/>
            </a:solidFill>
            <a:ln>
              <a:noFill/>
            </a:ln>
            <a:effectLst/>
          </c:spPr>
          <c:invertIfNegative val="0"/>
          <c:cat>
            <c:multiLvlStrRef>
              <c:f>'Deals x Size'!$C$97:$D$119</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'Deals x Size'!$G$97:$G$119</c:f>
              <c:numCache>
                <c:formatCode>#,##0</c:formatCode>
                <c:ptCount val="23"/>
                <c:pt idx="0">
                  <c:v>1040</c:v>
                </c:pt>
                <c:pt idx="1">
                  <c:v>1456</c:v>
                </c:pt>
                <c:pt idx="2">
                  <c:v>1324</c:v>
                </c:pt>
                <c:pt idx="4">
                  <c:v>545</c:v>
                </c:pt>
                <c:pt idx="5">
                  <c:v>822</c:v>
                </c:pt>
                <c:pt idx="6">
                  <c:v>702</c:v>
                </c:pt>
                <c:pt idx="8">
                  <c:v>1711</c:v>
                </c:pt>
                <c:pt idx="9">
                  <c:v>2806</c:v>
                </c:pt>
                <c:pt idx="10">
                  <c:v>2625</c:v>
                </c:pt>
                <c:pt idx="12">
                  <c:v>932</c:v>
                </c:pt>
                <c:pt idx="13">
                  <c:v>1725</c:v>
                </c:pt>
                <c:pt idx="14">
                  <c:v>1737</c:v>
                </c:pt>
                <c:pt idx="16">
                  <c:v>1148</c:v>
                </c:pt>
                <c:pt idx="17">
                  <c:v>2153</c:v>
                </c:pt>
                <c:pt idx="18">
                  <c:v>2387</c:v>
                </c:pt>
                <c:pt idx="20">
                  <c:v>990</c:v>
                </c:pt>
                <c:pt idx="21">
                  <c:v>2194</c:v>
                </c:pt>
                <c:pt idx="22">
                  <c:v>2954</c:v>
                </c:pt>
              </c:numCache>
            </c:numRef>
          </c:val>
          <c:extLst>
            <c:ext xmlns:c16="http://schemas.microsoft.com/office/drawing/2014/chart" uri="{C3380CC4-5D6E-409C-BE32-E72D297353CC}">
              <c16:uniqueId val="{00000002-3889-4E07-ADE2-37D3E880864E}"/>
            </c:ext>
          </c:extLst>
        </c:ser>
        <c:ser>
          <c:idx val="0"/>
          <c:order val="3"/>
          <c:tx>
            <c:strRef>
              <c:f>'Deals x Size'!$H$96</c:f>
              <c:strCache>
                <c:ptCount val="1"/>
                <c:pt idx="0">
                  <c:v>Venture Growth</c:v>
                </c:pt>
              </c:strCache>
            </c:strRef>
          </c:tx>
          <c:spPr>
            <a:solidFill>
              <a:schemeClr val="accent4"/>
            </a:solidFill>
            <a:ln>
              <a:solidFill>
                <a:schemeClr val="accent4"/>
              </a:solidFill>
            </a:ln>
            <a:effectLst/>
          </c:spPr>
          <c:invertIfNegative val="0"/>
          <c:cat>
            <c:multiLvlStrRef>
              <c:f>'Deals x Size'!$C$97:$D$119</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'Deals x Size'!$H$97:$H$119</c:f>
              <c:numCache>
                <c:formatCode>#,##0</c:formatCode>
                <c:ptCount val="23"/>
                <c:pt idx="0">
                  <c:v>76</c:v>
                </c:pt>
                <c:pt idx="1">
                  <c:v>132</c:v>
                </c:pt>
                <c:pt idx="2">
                  <c:v>134</c:v>
                </c:pt>
                <c:pt idx="4">
                  <c:v>64</c:v>
                </c:pt>
                <c:pt idx="5">
                  <c:v>86</c:v>
                </c:pt>
                <c:pt idx="6">
                  <c:v>85</c:v>
                </c:pt>
                <c:pt idx="8">
                  <c:v>282</c:v>
                </c:pt>
                <c:pt idx="9">
                  <c:v>419</c:v>
                </c:pt>
                <c:pt idx="10">
                  <c:v>392</c:v>
                </c:pt>
                <c:pt idx="12">
                  <c:v>191</c:v>
                </c:pt>
                <c:pt idx="13">
                  <c:v>301</c:v>
                </c:pt>
                <c:pt idx="14">
                  <c:v>261</c:v>
                </c:pt>
                <c:pt idx="16">
                  <c:v>340</c:v>
                </c:pt>
                <c:pt idx="17">
                  <c:v>485</c:v>
                </c:pt>
                <c:pt idx="18">
                  <c:v>369</c:v>
                </c:pt>
                <c:pt idx="20">
                  <c:v>516</c:v>
                </c:pt>
                <c:pt idx="21">
                  <c:v>942</c:v>
                </c:pt>
                <c:pt idx="22">
                  <c:v>1084</c:v>
                </c:pt>
              </c:numCache>
            </c:numRef>
          </c:val>
          <c:extLst>
            <c:ext xmlns:c16="http://schemas.microsoft.com/office/drawing/2014/chart" uri="{C3380CC4-5D6E-409C-BE32-E72D297353CC}">
              <c16:uniqueId val="{00000003-3889-4E07-ADE2-37D3E880864E}"/>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layout>
        <c:manualLayout>
          <c:xMode val="edge"/>
          <c:yMode val="edge"/>
          <c:x val="0.80295937501306736"/>
          <c:y val="0.2062140813958539"/>
          <c:w val="0.16290118664744371"/>
          <c:h val="0.20301705723538735"/>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Tech!$C$8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Tech!$D$7:$N$7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Tech!$D$8:$N$8</c:f>
              <c:numCache>
                <c:formatCode>"$"#,##0.0</c:formatCode>
                <c:ptCount val="11"/>
                <c:pt idx="0">
                  <c:v>58.867545970880009</c:v>
                </c:pt>
                <c:pt idx="1">
                  <c:v>68.864438489768972</c:v>
                </c:pt>
                <c:pt idx="2">
                  <c:v>68.96864733002603</c:v>
                </c:pt>
                <c:pt idx="3">
                  <c:v>72.324261245062957</c:v>
                </c:pt>
                <c:pt idx="4">
                  <c:v>123.82479500868499</c:v>
                </c:pt>
                <c:pt idx="5">
                  <c:v>122.38001518414895</c:v>
                </c:pt>
                <c:pt idx="6">
                  <c:v>143.94180745572584</c:v>
                </c:pt>
                <c:pt idx="7">
                  <c:v>306.29733230328804</c:v>
                </c:pt>
                <c:pt idx="8">
                  <c:v>208.631365537335</c:v>
                </c:pt>
                <c:pt idx="9">
                  <c:v>142.33794882206791</c:v>
                </c:pt>
                <c:pt idx="10">
                  <c:v>30.197421348433988</c:v>
                </c:pt>
              </c:numCache>
            </c:numRef>
          </c:val>
          <c:extLst>
            <c:ext xmlns:c16="http://schemas.microsoft.com/office/drawing/2014/chart" uri="{C3380CC4-5D6E-409C-BE32-E72D297353CC}">
              <c16:uniqueId val="{00000000-8F4D-4700-AF43-C03C0A6C7B04}"/>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Tech!$C$9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8F4D-4700-AF43-C03C0A6C7B04}"/>
              </c:ext>
            </c:extLst>
          </c:dPt>
          <c:dPt>
            <c:idx val="2"/>
            <c:bubble3D val="0"/>
            <c:extLst>
              <c:ext xmlns:c16="http://schemas.microsoft.com/office/drawing/2014/chart" uri="{C3380CC4-5D6E-409C-BE32-E72D297353CC}">
                <c16:uniqueId val="{00000002-8F4D-4700-AF43-C03C0A6C7B0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8F4D-4700-AF43-C03C0A6C7B0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8F4D-4700-AF43-C03C0A6C7B04}"/>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8F4D-4700-AF43-C03C0A6C7B04}"/>
              </c:ext>
            </c:extLst>
          </c:dPt>
          <c:dPt>
            <c:idx val="8"/>
            <c:bubble3D val="0"/>
            <c:extLst>
              <c:ext xmlns:c16="http://schemas.microsoft.com/office/drawing/2014/chart" uri="{C3380CC4-5D6E-409C-BE32-E72D297353CC}">
                <c16:uniqueId val="{00000009-8F4D-4700-AF43-C03C0A6C7B0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8F4D-4700-AF43-C03C0A6C7B04}"/>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8F4D-4700-AF43-C03C0A6C7B0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Tech!$D$7:$N$7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Tech!$D$9:$N$9</c:f>
              <c:numCache>
                <c:formatCode>#,##0</c:formatCode>
                <c:ptCount val="11"/>
                <c:pt idx="0">
                  <c:v>9282</c:v>
                </c:pt>
                <c:pt idx="1">
                  <c:v>9750</c:v>
                </c:pt>
                <c:pt idx="2">
                  <c:v>9094</c:v>
                </c:pt>
                <c:pt idx="3">
                  <c:v>9865</c:v>
                </c:pt>
                <c:pt idx="4">
                  <c:v>10733</c:v>
                </c:pt>
                <c:pt idx="5">
                  <c:v>11493</c:v>
                </c:pt>
                <c:pt idx="6">
                  <c:v>11661</c:v>
                </c:pt>
                <c:pt idx="7">
                  <c:v>16536</c:v>
                </c:pt>
                <c:pt idx="8">
                  <c:v>15434</c:v>
                </c:pt>
                <c:pt idx="9">
                  <c:v>12139</c:v>
                </c:pt>
                <c:pt idx="10">
                  <c:v>2436</c:v>
                </c:pt>
              </c:numCache>
            </c:numRef>
          </c:val>
          <c:smooth val="0"/>
          <c:extLst>
            <c:ext xmlns:c16="http://schemas.microsoft.com/office/drawing/2014/chart" uri="{C3380CC4-5D6E-409C-BE32-E72D297353CC}">
              <c16:uniqueId val="{0000000E-8F4D-4700-AF43-C03C0A6C7B0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'Unicorn Activity'!$C$39</c:f>
              <c:strCache>
                <c:ptCount val="1"/>
                <c:pt idx="0">
                  <c:v>Deal value ($B)</c:v>
                </c:pt>
              </c:strCache>
            </c:strRef>
          </c:tx>
          <c:spPr>
            <a:solidFill>
              <a:schemeClr val="accent1"/>
            </a:solidFill>
            <a:ln>
              <a:noFill/>
            </a:ln>
            <a:effectLst/>
          </c:spPr>
          <c:invertIfNegative val="0"/>
          <c:cat>
            <c:multiLvlStrRef>
              <c:f>'Unicorn Activity'!$D$37:$AR$38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'Unicorn Activity'!$D$39:$AR$39</c:f>
              <c:numCache>
                <c:formatCode>"$"#,##0.0</c:formatCode>
                <c:ptCount val="41"/>
                <c:pt idx="0">
                  <c:v>2.7567804100000002</c:v>
                </c:pt>
                <c:pt idx="1">
                  <c:v>4.133012999</c:v>
                </c:pt>
                <c:pt idx="2">
                  <c:v>2.4547704380000002</c:v>
                </c:pt>
                <c:pt idx="3">
                  <c:v>4.7315793609999997</c:v>
                </c:pt>
                <c:pt idx="4">
                  <c:v>4.5791390507700012</c:v>
                </c:pt>
                <c:pt idx="5">
                  <c:v>3.5804357529999993</c:v>
                </c:pt>
                <c:pt idx="6">
                  <c:v>5.5268698000000001</c:v>
                </c:pt>
                <c:pt idx="7">
                  <c:v>5.2022001499999995</c:v>
                </c:pt>
                <c:pt idx="8">
                  <c:v>4.2148825170000013</c:v>
                </c:pt>
                <c:pt idx="9">
                  <c:v>9.3397104740000021</c:v>
                </c:pt>
                <c:pt idx="10">
                  <c:v>3.1597740920000001</c:v>
                </c:pt>
                <c:pt idx="11">
                  <c:v>1.5538393110000002</c:v>
                </c:pt>
                <c:pt idx="12">
                  <c:v>1.9796385319999998</c:v>
                </c:pt>
                <c:pt idx="13">
                  <c:v>4.2664553749999996</c:v>
                </c:pt>
                <c:pt idx="14">
                  <c:v>6.1574226830000001</c:v>
                </c:pt>
                <c:pt idx="15">
                  <c:v>4.5123762410000001</c:v>
                </c:pt>
                <c:pt idx="16">
                  <c:v>5.3638354811299989</c:v>
                </c:pt>
                <c:pt idx="17">
                  <c:v>6.0870219216699999</c:v>
                </c:pt>
                <c:pt idx="18">
                  <c:v>11.368799576999997</c:v>
                </c:pt>
                <c:pt idx="19">
                  <c:v>22.691992494000001</c:v>
                </c:pt>
                <c:pt idx="20">
                  <c:v>12.429118366000001</c:v>
                </c:pt>
                <c:pt idx="21">
                  <c:v>10.919428922000002</c:v>
                </c:pt>
                <c:pt idx="22">
                  <c:v>10.464877863999998</c:v>
                </c:pt>
                <c:pt idx="23">
                  <c:v>8.1827656689999984</c:v>
                </c:pt>
                <c:pt idx="24">
                  <c:v>9.4248081189999979</c:v>
                </c:pt>
                <c:pt idx="25">
                  <c:v>13.136441307</c:v>
                </c:pt>
                <c:pt idx="26">
                  <c:v>15.096313260000002</c:v>
                </c:pt>
                <c:pt idx="27">
                  <c:v>13.558259437</c:v>
                </c:pt>
                <c:pt idx="28">
                  <c:v>34.265296016999997</c:v>
                </c:pt>
                <c:pt idx="29">
                  <c:v>33.175057340999999</c:v>
                </c:pt>
                <c:pt idx="30">
                  <c:v>35.358852721400012</c:v>
                </c:pt>
                <c:pt idx="31">
                  <c:v>40.784501694999996</c:v>
                </c:pt>
                <c:pt idx="32">
                  <c:v>30.006384413827007</c:v>
                </c:pt>
                <c:pt idx="33">
                  <c:v>29.307623469989991</c:v>
                </c:pt>
                <c:pt idx="34">
                  <c:v>6.5997301189999993</c:v>
                </c:pt>
                <c:pt idx="35">
                  <c:v>9.6933085509999994</c:v>
                </c:pt>
                <c:pt idx="36">
                  <c:v>22.975169644000001</c:v>
                </c:pt>
                <c:pt idx="37">
                  <c:v>7.9150407489999992</c:v>
                </c:pt>
                <c:pt idx="38">
                  <c:v>5.9645465165999996</c:v>
                </c:pt>
                <c:pt idx="39">
                  <c:v>11.250348112999996</c:v>
                </c:pt>
                <c:pt idx="40">
                  <c:v>11.505346955999999</c:v>
                </c:pt>
              </c:numCache>
            </c:numRef>
          </c:val>
          <c:extLst>
            <c:ext xmlns:c16="http://schemas.microsoft.com/office/drawing/2014/chart" uri="{C3380CC4-5D6E-409C-BE32-E72D297353CC}">
              <c16:uniqueId val="{00000000-FE07-4EE5-B4E9-41E5F5CEC66B}"/>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Activity'!$C$40</c:f>
              <c:strCache>
                <c:ptCount val="1"/>
                <c:pt idx="0">
                  <c:v>Deal count</c:v>
                </c:pt>
              </c:strCache>
            </c:strRef>
          </c:tx>
          <c:spPr>
            <a:ln w="19050" cap="rnd" cmpd="sng" algn="ctr">
              <a:solidFill>
                <a:schemeClr val="accent3"/>
              </a:solidFill>
              <a:prstDash val="solid"/>
              <a:round/>
            </a:ln>
            <a:effectLst/>
          </c:spPr>
          <c:marker>
            <c:symbol val="none"/>
          </c:marker>
          <c:cat>
            <c:multiLvlStrRef>
              <c:f>'Unicorn Activity'!$D$37:$AR$38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'Unicorn Activity'!$D$40:$AR$40</c:f>
              <c:numCache>
                <c:formatCode>General</c:formatCode>
                <c:ptCount val="41"/>
                <c:pt idx="0">
                  <c:v>18</c:v>
                </c:pt>
                <c:pt idx="1">
                  <c:v>17</c:v>
                </c:pt>
                <c:pt idx="2">
                  <c:v>17</c:v>
                </c:pt>
                <c:pt idx="3">
                  <c:v>17</c:v>
                </c:pt>
                <c:pt idx="4">
                  <c:v>19</c:v>
                </c:pt>
                <c:pt idx="5">
                  <c:v>20</c:v>
                </c:pt>
                <c:pt idx="6">
                  <c:v>27</c:v>
                </c:pt>
                <c:pt idx="7">
                  <c:v>19</c:v>
                </c:pt>
                <c:pt idx="8">
                  <c:v>15</c:v>
                </c:pt>
                <c:pt idx="9">
                  <c:v>17</c:v>
                </c:pt>
                <c:pt idx="10">
                  <c:v>18</c:v>
                </c:pt>
                <c:pt idx="11">
                  <c:v>9</c:v>
                </c:pt>
                <c:pt idx="12">
                  <c:v>15</c:v>
                </c:pt>
                <c:pt idx="13">
                  <c:v>23</c:v>
                </c:pt>
                <c:pt idx="14">
                  <c:v>23</c:v>
                </c:pt>
                <c:pt idx="15">
                  <c:v>22</c:v>
                </c:pt>
                <c:pt idx="16">
                  <c:v>22</c:v>
                </c:pt>
                <c:pt idx="17">
                  <c:v>23</c:v>
                </c:pt>
                <c:pt idx="18">
                  <c:v>43</c:v>
                </c:pt>
                <c:pt idx="19">
                  <c:v>48</c:v>
                </c:pt>
                <c:pt idx="20">
                  <c:v>40</c:v>
                </c:pt>
                <c:pt idx="21">
                  <c:v>39</c:v>
                </c:pt>
                <c:pt idx="22">
                  <c:v>55</c:v>
                </c:pt>
                <c:pt idx="23">
                  <c:v>32</c:v>
                </c:pt>
                <c:pt idx="24">
                  <c:v>49</c:v>
                </c:pt>
                <c:pt idx="25">
                  <c:v>48</c:v>
                </c:pt>
                <c:pt idx="26">
                  <c:v>70</c:v>
                </c:pt>
                <c:pt idx="27">
                  <c:v>68</c:v>
                </c:pt>
                <c:pt idx="28">
                  <c:v>135</c:v>
                </c:pt>
                <c:pt idx="29">
                  <c:v>137</c:v>
                </c:pt>
                <c:pt idx="30">
                  <c:v>138</c:v>
                </c:pt>
                <c:pt idx="31">
                  <c:v>158</c:v>
                </c:pt>
                <c:pt idx="32">
                  <c:v>150</c:v>
                </c:pt>
                <c:pt idx="33">
                  <c:v>113</c:v>
                </c:pt>
                <c:pt idx="34">
                  <c:v>62</c:v>
                </c:pt>
                <c:pt idx="35">
                  <c:v>59</c:v>
                </c:pt>
                <c:pt idx="36">
                  <c:v>54</c:v>
                </c:pt>
                <c:pt idx="37">
                  <c:v>63</c:v>
                </c:pt>
                <c:pt idx="38">
                  <c:v>45</c:v>
                </c:pt>
                <c:pt idx="39">
                  <c:v>52</c:v>
                </c:pt>
                <c:pt idx="40">
                  <c:v>56</c:v>
                </c:pt>
              </c:numCache>
            </c:numRef>
          </c:val>
          <c:smooth val="0"/>
          <c:extLst>
            <c:ext xmlns:c16="http://schemas.microsoft.com/office/drawing/2014/chart" uri="{C3380CC4-5D6E-409C-BE32-E72D297353CC}">
              <c16:uniqueId val="{00000001-FE07-4EE5-B4E9-41E5F5CEC66B}"/>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'Unicorn Activity'!$C$7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'Unicorn Activity'!$D$6:$N$6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'Unicorn Activity'!$D$7:$N$7</c:f>
              <c:numCache>
                <c:formatCode>"$"#,##0.0</c:formatCode>
                <c:ptCount val="11"/>
                <c:pt idx="0">
                  <c:v>14.076143207999996</c:v>
                </c:pt>
                <c:pt idx="1">
                  <c:v>18.888644753769992</c:v>
                </c:pt>
                <c:pt idx="2">
                  <c:v>18.268206394</c:v>
                </c:pt>
                <c:pt idx="3">
                  <c:v>16.915892831000004</c:v>
                </c:pt>
                <c:pt idx="4">
                  <c:v>45.511649473800013</c:v>
                </c:pt>
                <c:pt idx="5">
                  <c:v>41.996190821000006</c:v>
                </c:pt>
                <c:pt idx="6">
                  <c:v>51.215822122999981</c:v>
                </c:pt>
                <c:pt idx="7">
                  <c:v>143.58370777439995</c:v>
                </c:pt>
                <c:pt idx="8">
                  <c:v>75.607046553817085</c:v>
                </c:pt>
                <c:pt idx="9">
                  <c:v>48.105105022599993</c:v>
                </c:pt>
                <c:pt idx="10">
                  <c:v>11.505346955999999</c:v>
                </c:pt>
              </c:numCache>
            </c:numRef>
          </c:val>
          <c:extLst>
            <c:ext xmlns:c16="http://schemas.microsoft.com/office/drawing/2014/chart" uri="{C3380CC4-5D6E-409C-BE32-E72D297353CC}">
              <c16:uniqueId val="{00000000-3321-4399-9E3A-887151C4C334}"/>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'Unicorn Activity'!$C$8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3321-4399-9E3A-887151C4C334}"/>
              </c:ext>
            </c:extLst>
          </c:dPt>
          <c:dPt>
            <c:idx val="2"/>
            <c:bubble3D val="0"/>
            <c:extLst>
              <c:ext xmlns:c16="http://schemas.microsoft.com/office/drawing/2014/chart" uri="{C3380CC4-5D6E-409C-BE32-E72D297353CC}">
                <c16:uniqueId val="{00000002-3321-4399-9E3A-887151C4C33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3321-4399-9E3A-887151C4C33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3321-4399-9E3A-887151C4C334}"/>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3321-4399-9E3A-887151C4C334}"/>
              </c:ext>
            </c:extLst>
          </c:dPt>
          <c:dPt>
            <c:idx val="8"/>
            <c:bubble3D val="0"/>
            <c:extLst>
              <c:ext xmlns:c16="http://schemas.microsoft.com/office/drawing/2014/chart" uri="{C3380CC4-5D6E-409C-BE32-E72D297353CC}">
                <c16:uniqueId val="{00000009-3321-4399-9E3A-887151C4C33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3321-4399-9E3A-887151C4C334}"/>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3321-4399-9E3A-887151C4C33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'Unicorn Activity'!$D$6:$N$6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'Unicorn Activity'!$D$8:$N$8</c:f>
              <c:numCache>
                <c:formatCode>General</c:formatCode>
                <c:ptCount val="11"/>
                <c:pt idx="0">
                  <c:v>69</c:v>
                </c:pt>
                <c:pt idx="1">
                  <c:v>85</c:v>
                </c:pt>
                <c:pt idx="2">
                  <c:v>59</c:v>
                </c:pt>
                <c:pt idx="3">
                  <c:v>83</c:v>
                </c:pt>
                <c:pt idx="4">
                  <c:v>136</c:v>
                </c:pt>
                <c:pt idx="5">
                  <c:v>166</c:v>
                </c:pt>
                <c:pt idx="6">
                  <c:v>235</c:v>
                </c:pt>
                <c:pt idx="7">
                  <c:v>568</c:v>
                </c:pt>
                <c:pt idx="8">
                  <c:v>384</c:v>
                </c:pt>
                <c:pt idx="9">
                  <c:v>214</c:v>
                </c:pt>
                <c:pt idx="10">
                  <c:v>56</c:v>
                </c:pt>
              </c:numCache>
            </c:numRef>
          </c:val>
          <c:smooth val="0"/>
          <c:extLst>
            <c:ext xmlns:c16="http://schemas.microsoft.com/office/drawing/2014/chart" uri="{C3380CC4-5D6E-409C-BE32-E72D297353CC}">
              <c16:uniqueId val="{0000000E-3321-4399-9E3A-887151C4C33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59180102487188E-2"/>
          <c:y val="2.1189304461942258E-2"/>
          <c:w val="0.88682211598550176"/>
          <c:h val="0.7543006993915734"/>
        </c:manualLayout>
      </c:layout>
      <c:areaChart>
        <c:grouping val="standard"/>
        <c:varyColors val="0"/>
        <c:ser>
          <c:idx val="1"/>
          <c:order val="1"/>
          <c:tx>
            <c:strRef>
              <c:f>'Aggregate Unicorns'!$B$8</c:f>
              <c:strCache>
                <c:ptCount val="1"/>
                <c:pt idx="0">
                  <c:v>Aggregate Post-money Valuation ($B)</c:v>
                </c:pt>
              </c:strCache>
            </c:strRef>
          </c:tx>
          <c:cat>
            <c:numRef>
              <c:f>'Aggregate Unicorns'!$C$6:$M$6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quot;*&quot;">
                  <c:v>2024</c:v>
                </c:pt>
              </c:numCache>
            </c:numRef>
          </c:cat>
          <c:val>
            <c:numRef>
              <c:f>'Aggregate Unicorns'!$C$8:$M$8</c:f>
              <c:numCache>
                <c:formatCode>"$"#,##0</c:formatCode>
                <c:ptCount val="11"/>
                <c:pt idx="0">
                  <c:v>210.4517961</c:v>
                </c:pt>
                <c:pt idx="1">
                  <c:v>333.52051740000002</c:v>
                </c:pt>
                <c:pt idx="2">
                  <c:v>392.62371999999999</c:v>
                </c:pt>
                <c:pt idx="3">
                  <c:v>443.08263449999998</c:v>
                </c:pt>
                <c:pt idx="4">
                  <c:v>580.56391329999997</c:v>
                </c:pt>
                <c:pt idx="5">
                  <c:v>655.91417209999997</c:v>
                </c:pt>
                <c:pt idx="6">
                  <c:v>814.32409150000001</c:v>
                </c:pt>
                <c:pt idx="7">
                  <c:v>1824.5405349999999</c:v>
                </c:pt>
                <c:pt idx="8">
                  <c:v>2390.205438</c:v>
                </c:pt>
                <c:pt idx="9">
                  <c:v>2357.1011450000001</c:v>
                </c:pt>
                <c:pt idx="10">
                  <c:v>2430.1861290000002</c:v>
                </c:pt>
              </c:numCache>
            </c:numRef>
          </c:val>
          <c:extLst>
            <c:ext xmlns:c16="http://schemas.microsoft.com/office/drawing/2014/chart" uri="{C3380CC4-5D6E-409C-BE32-E72D297353CC}">
              <c16:uniqueId val="{00000000-DF05-49F6-80D6-902923A9FB35}"/>
            </c:ext>
          </c:extLst>
        </c:ser>
        <c:dLbls>
          <c:showLegendKey val="0"/>
          <c:showVal val="0"/>
          <c:showCatName val="0"/>
          <c:showSerName val="0"/>
          <c:showPercent val="0"/>
          <c:showBubbleSize val="0"/>
        </c:dLbls>
        <c:axId val="-1381444912"/>
        <c:axId val="-1381446688"/>
      </c:areaChart>
      <c:barChart>
        <c:barDir val="col"/>
        <c:grouping val="clustered"/>
        <c:varyColors val="0"/>
        <c:ser>
          <c:idx val="0"/>
          <c:order val="0"/>
          <c:tx>
            <c:strRef>
              <c:f>'Aggregate Unicorns'!$B$7</c:f>
              <c:strCache>
                <c:ptCount val="1"/>
                <c:pt idx="0">
                  <c:v>Active unicorn count</c:v>
                </c:pt>
              </c:strCache>
            </c:strRef>
          </c:tx>
          <c:invertIfNegative val="0"/>
          <c:cat>
            <c:numRef>
              <c:f>'Aggregate Unicorns'!$C$6:$M$6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quot;*&quot;">
                  <c:v>2024</c:v>
                </c:pt>
              </c:numCache>
            </c:numRef>
          </c:cat>
          <c:val>
            <c:numRef>
              <c:f>'Aggregate Unicorns'!$C$7:$M$7</c:f>
              <c:numCache>
                <c:formatCode>General</c:formatCode>
                <c:ptCount val="11"/>
                <c:pt idx="0">
                  <c:v>64</c:v>
                </c:pt>
                <c:pt idx="1">
                  <c:v>104</c:v>
                </c:pt>
                <c:pt idx="2">
                  <c:v>114</c:v>
                </c:pt>
                <c:pt idx="3">
                  <c:v>131</c:v>
                </c:pt>
                <c:pt idx="4">
                  <c:v>171</c:v>
                </c:pt>
                <c:pt idx="5">
                  <c:v>224</c:v>
                </c:pt>
                <c:pt idx="6">
                  <c:v>281</c:v>
                </c:pt>
                <c:pt idx="7">
                  <c:v>537</c:v>
                </c:pt>
                <c:pt idx="8">
                  <c:v>710</c:v>
                </c:pt>
                <c:pt idx="9">
                  <c:v>723</c:v>
                </c:pt>
                <c:pt idx="10">
                  <c:v>731</c:v>
                </c:pt>
              </c:numCache>
            </c:numRef>
          </c:val>
          <c:extLst>
            <c:ext xmlns:c16="http://schemas.microsoft.com/office/drawing/2014/chart" uri="{C3380CC4-5D6E-409C-BE32-E72D297353CC}">
              <c16:uniqueId val="{00000001-DF05-49F6-80D6-902923A9FB35}"/>
            </c:ext>
          </c:extLst>
        </c:ser>
        <c:ser>
          <c:idx val="2"/>
          <c:order val="2"/>
          <c:tx>
            <c:strRef>
              <c:f>'Aggregate Unicorns'!$B$9</c:f>
              <c:strCache>
                <c:ptCount val="1"/>
                <c:pt idx="0">
                  <c:v>New unicorn count</c:v>
                </c:pt>
              </c:strCache>
            </c:strRef>
          </c:tx>
          <c:invertIfNegative val="0"/>
          <c:cat>
            <c:numRef>
              <c:f>'Aggregate Unicorns'!$C$6:$M$6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quot;*&quot;">
                  <c:v>2024</c:v>
                </c:pt>
              </c:numCache>
            </c:numRef>
          </c:cat>
          <c:val>
            <c:numRef>
              <c:f>'Aggregate Unicorns'!$C$9:$M$9</c:f>
              <c:numCache>
                <c:formatCode>General</c:formatCode>
                <c:ptCount val="11"/>
                <c:pt idx="0">
                  <c:v>40</c:v>
                </c:pt>
                <c:pt idx="1">
                  <c:v>49</c:v>
                </c:pt>
                <c:pt idx="2">
                  <c:v>20</c:v>
                </c:pt>
                <c:pt idx="3">
                  <c:v>34</c:v>
                </c:pt>
                <c:pt idx="4">
                  <c:v>63</c:v>
                </c:pt>
                <c:pt idx="5">
                  <c:v>83</c:v>
                </c:pt>
                <c:pt idx="6">
                  <c:v>96</c:v>
                </c:pt>
                <c:pt idx="7">
                  <c:v>346</c:v>
                </c:pt>
                <c:pt idx="8">
                  <c:v>193</c:v>
                </c:pt>
                <c:pt idx="9">
                  <c:v>41</c:v>
                </c:pt>
                <c:pt idx="10">
                  <c:v>16</c:v>
                </c:pt>
              </c:numCache>
            </c:numRef>
          </c:val>
          <c:extLst>
            <c:ext xmlns:c16="http://schemas.microsoft.com/office/drawing/2014/chart" uri="{C3380CC4-5D6E-409C-BE32-E72D297353CC}">
              <c16:uniqueId val="{00000002-DF05-49F6-80D6-902923A9FB35}"/>
            </c:ext>
          </c:extLst>
        </c:ser>
        <c:dLbls>
          <c:showLegendKey val="0"/>
          <c:showVal val="0"/>
          <c:showCatName val="0"/>
          <c:showSerName val="0"/>
          <c:showPercent val="0"/>
          <c:showBubbleSize val="0"/>
        </c:dLbls>
        <c:gapWidth val="60"/>
        <c:axId val="-1154016528"/>
        <c:axId val="-1153852576"/>
      </c:barChart>
      <c:catAx>
        <c:axId val="-115401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153852576"/>
        <c:crosses val="autoZero"/>
        <c:auto val="1"/>
        <c:lblAlgn val="ctr"/>
        <c:lblOffset val="100"/>
        <c:noMultiLvlLbl val="0"/>
      </c:catAx>
      <c:valAx>
        <c:axId val="-1153852576"/>
        <c:scaling>
          <c:orientation val="minMax"/>
        </c:scaling>
        <c:delete val="0"/>
        <c:axPos val="l"/>
        <c:numFmt formatCode="General" sourceLinked="0"/>
        <c:majorTickMark val="none"/>
        <c:minorTickMark val="none"/>
        <c:tickLblPos val="nextTo"/>
        <c:spPr>
          <a:noFill/>
          <a:ln>
            <a:noFill/>
          </a:ln>
          <a:effectLst/>
        </c:spPr>
        <c:txPr>
          <a:bodyPr rot="-60000000" vert="horz"/>
          <a:lstStyle/>
          <a:p>
            <a:pPr>
              <a:defRPr/>
            </a:pPr>
            <a:endParaRPr lang="en-US"/>
          </a:p>
        </c:txPr>
        <c:crossAx val="-1154016528"/>
        <c:crosses val="autoZero"/>
        <c:crossBetween val="between"/>
      </c:valAx>
      <c:valAx>
        <c:axId val="-1381446688"/>
        <c:scaling>
          <c:orientation val="minMax"/>
        </c:scaling>
        <c:delete val="0"/>
        <c:axPos val="r"/>
        <c:numFmt formatCode="&quot;$&quot;#,##0" sourceLinked="0"/>
        <c:majorTickMark val="none"/>
        <c:minorTickMark val="none"/>
        <c:tickLblPos val="nextTo"/>
        <c:spPr>
          <a:ln>
            <a:noFill/>
          </a:ln>
        </c:spPr>
        <c:crossAx val="-1381444912"/>
        <c:crosses val="max"/>
        <c:crossBetween val="between"/>
      </c:valAx>
      <c:catAx>
        <c:axId val="-1381444912"/>
        <c:scaling>
          <c:orientation val="minMax"/>
        </c:scaling>
        <c:delete val="1"/>
        <c:axPos val="b"/>
        <c:numFmt formatCode="General" sourceLinked="1"/>
        <c:majorTickMark val="out"/>
        <c:minorTickMark val="none"/>
        <c:tickLblPos val="nextTo"/>
        <c:crossAx val="-1381446688"/>
        <c:crosses val="autoZero"/>
        <c:auto val="1"/>
        <c:lblAlgn val="ctr"/>
        <c:lblOffset val="100"/>
        <c:noMultiLvlLbl val="0"/>
      </c:catAx>
      <c:spPr>
        <a:noFill/>
        <a:ln>
          <a:noFill/>
        </a:ln>
        <a:effectLst/>
      </c:spPr>
    </c:plotArea>
    <c:legend>
      <c:legendPos val="t"/>
      <c:layout>
        <c:manualLayout>
          <c:xMode val="edge"/>
          <c:yMode val="edge"/>
          <c:x val="0"/>
          <c:y val="0.92986752248386029"/>
          <c:w val="1"/>
          <c:h val="5.4796707229778099E-2"/>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mj-lt"/>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652-4E5A-97BD-31F3635BA15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652-4E5A-97BD-31F3635BA15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652-4E5A-97BD-31F3635BA153}"/>
              </c:ext>
            </c:extLst>
          </c:dPt>
          <c:dPt>
            <c:idx val="16"/>
            <c:bubble3D val="0"/>
            <c:extLst>
              <c:ext xmlns:c16="http://schemas.microsoft.com/office/drawing/2014/chart" uri="{C3380CC4-5D6E-409C-BE32-E72D297353CC}">
                <c16:uniqueId val="{00000006-7652-4E5A-97BD-31F3635BA153}"/>
              </c:ext>
            </c:extLst>
          </c:dPt>
          <c:dLbls>
            <c:dLbl>
              <c:idx val="0"/>
              <c:delete val="1"/>
              <c:extLst>
                <c:ext xmlns:c15="http://schemas.microsoft.com/office/drawing/2012/chart" uri="{CE6537A1-D6FC-4f65-9D91-7224C49458BB}"/>
                <c:ext xmlns:c16="http://schemas.microsoft.com/office/drawing/2014/chart" uri="{C3380CC4-5D6E-409C-BE32-E72D297353CC}">
                  <c16:uniqueId val="{00000007-7652-4E5A-97BD-31F3635BA153}"/>
                </c:ext>
              </c:extLst>
            </c:dLbl>
            <c:dLbl>
              <c:idx val="1"/>
              <c:delete val="1"/>
              <c:extLst>
                <c:ext xmlns:c15="http://schemas.microsoft.com/office/drawing/2012/chart" uri="{CE6537A1-D6FC-4f65-9D91-7224C49458BB}"/>
                <c:ext xmlns:c16="http://schemas.microsoft.com/office/drawing/2014/chart" uri="{C3380CC4-5D6E-409C-BE32-E72D297353CC}">
                  <c16:uniqueId val="{00000008-7652-4E5A-97BD-31F3635BA153}"/>
                </c:ext>
              </c:extLst>
            </c:dLbl>
            <c:dLbl>
              <c:idx val="2"/>
              <c:delete val="1"/>
              <c:extLst>
                <c:ext xmlns:c15="http://schemas.microsoft.com/office/drawing/2012/chart" uri="{CE6537A1-D6FC-4f65-9D91-7224C49458BB}"/>
                <c:ext xmlns:c16="http://schemas.microsoft.com/office/drawing/2014/chart" uri="{C3380CC4-5D6E-409C-BE32-E72D297353CC}">
                  <c16:uniqueId val="{00000009-7652-4E5A-97BD-31F3635BA153}"/>
                </c:ext>
              </c:extLst>
            </c:dLbl>
            <c:dLbl>
              <c:idx val="3"/>
              <c:delete val="1"/>
              <c:extLst>
                <c:ext xmlns:c15="http://schemas.microsoft.com/office/drawing/2012/chart" uri="{CE6537A1-D6FC-4f65-9D91-7224C49458BB}"/>
                <c:ext xmlns:c16="http://schemas.microsoft.com/office/drawing/2014/chart" uri="{C3380CC4-5D6E-409C-BE32-E72D297353CC}">
                  <c16:uniqueId val="{0000000A-7652-4E5A-97BD-31F3635BA153}"/>
                </c:ext>
              </c:extLst>
            </c:dLbl>
            <c:dLbl>
              <c:idx val="4"/>
              <c:delete val="1"/>
              <c:extLst>
                <c:ext xmlns:c15="http://schemas.microsoft.com/office/drawing/2012/chart" uri="{CE6537A1-D6FC-4f65-9D91-7224C49458BB}"/>
                <c:ext xmlns:c16="http://schemas.microsoft.com/office/drawing/2014/chart" uri="{C3380CC4-5D6E-409C-BE32-E72D297353CC}">
                  <c16:uniqueId val="{0000000B-7652-4E5A-97BD-31F3635BA153}"/>
                </c:ext>
              </c:extLst>
            </c:dLbl>
            <c:dLbl>
              <c:idx val="5"/>
              <c:delete val="1"/>
              <c:extLst>
                <c:ext xmlns:c15="http://schemas.microsoft.com/office/drawing/2012/chart" uri="{CE6537A1-D6FC-4f65-9D91-7224C49458BB}"/>
                <c:ext xmlns:c16="http://schemas.microsoft.com/office/drawing/2014/chart" uri="{C3380CC4-5D6E-409C-BE32-E72D297353CC}">
                  <c16:uniqueId val="{0000000C-7652-4E5A-97BD-31F3635BA153}"/>
                </c:ext>
              </c:extLst>
            </c:dLbl>
            <c:dLbl>
              <c:idx val="6"/>
              <c:delete val="1"/>
              <c:extLst>
                <c:ext xmlns:c15="http://schemas.microsoft.com/office/drawing/2012/chart" uri="{CE6537A1-D6FC-4f65-9D91-7224C49458BB}"/>
                <c:ext xmlns:c16="http://schemas.microsoft.com/office/drawing/2014/chart" uri="{C3380CC4-5D6E-409C-BE32-E72D297353CC}">
                  <c16:uniqueId val="{0000000D-7652-4E5A-97BD-31F3635BA153}"/>
                </c:ext>
              </c:extLst>
            </c:dLbl>
            <c:dLbl>
              <c:idx val="7"/>
              <c:delete val="1"/>
              <c:extLst>
                <c:ext xmlns:c15="http://schemas.microsoft.com/office/drawing/2012/chart" uri="{CE6537A1-D6FC-4f65-9D91-7224C49458BB}"/>
                <c:ext xmlns:c16="http://schemas.microsoft.com/office/drawing/2014/chart" uri="{C3380CC4-5D6E-409C-BE32-E72D297353CC}">
                  <c16:uniqueId val="{0000000E-7652-4E5A-97BD-31F3635BA153}"/>
                </c:ext>
              </c:extLst>
            </c:dLbl>
            <c:dLbl>
              <c:idx val="8"/>
              <c:delete val="1"/>
              <c:extLst>
                <c:ext xmlns:c15="http://schemas.microsoft.com/office/drawing/2012/chart" uri="{CE6537A1-D6FC-4f65-9D91-7224C49458BB}"/>
                <c:ext xmlns:c16="http://schemas.microsoft.com/office/drawing/2014/chart" uri="{C3380CC4-5D6E-409C-BE32-E72D297353CC}">
                  <c16:uniqueId val="{00000001-7652-4E5A-97BD-31F3635BA1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Size'!$C$8:$M$8</c:f>
              <c:numCache>
                <c:formatCode>"$"#,##0.0</c:formatCode>
                <c:ptCount val="11"/>
                <c:pt idx="0">
                  <c:v>0.2</c:v>
                </c:pt>
                <c:pt idx="1">
                  <c:v>0.2</c:v>
                </c:pt>
                <c:pt idx="2">
                  <c:v>0.215</c:v>
                </c:pt>
                <c:pt idx="3">
                  <c:v>0.19600000000000001</c:v>
                </c:pt>
                <c:pt idx="4">
                  <c:v>0.27050000000000002</c:v>
                </c:pt>
                <c:pt idx="5">
                  <c:v>0.31</c:v>
                </c:pt>
                <c:pt idx="6">
                  <c:v>0.29999900000000002</c:v>
                </c:pt>
                <c:pt idx="7">
                  <c:v>0.5</c:v>
                </c:pt>
                <c:pt idx="8">
                  <c:v>0.6</c:v>
                </c:pt>
                <c:pt idx="9">
                  <c:v>0.6</c:v>
                </c:pt>
                <c:pt idx="10">
                  <c:v>0.888877476</c:v>
                </c:pt>
              </c:numCache>
            </c:numRef>
          </c:val>
          <c:smooth val="0"/>
          <c:extLst>
            <c:ext xmlns:c16="http://schemas.microsoft.com/office/drawing/2014/chart" uri="{C3380CC4-5D6E-409C-BE32-E72D297353CC}">
              <c16:uniqueId val="{0000000F-7652-4E5A-97BD-31F3635BA153}"/>
            </c:ext>
          </c:extLst>
        </c:ser>
        <c:ser>
          <c:idx val="1"/>
          <c:order val="1"/>
          <c:tx>
            <c:strRef>
              <c:f>'Median Deal Size'!$B$9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652-4E5A-97BD-31F3635BA153}"/>
              </c:ext>
            </c:extLst>
          </c:dPt>
          <c:dPt>
            <c:idx val="9"/>
            <c:bubble3D val="0"/>
            <c:extLst>
              <c:ext xmlns:c16="http://schemas.microsoft.com/office/drawing/2014/chart" uri="{C3380CC4-5D6E-409C-BE32-E72D297353CC}">
                <c16:uniqueId val="{00000011-7652-4E5A-97BD-31F3635BA15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652-4E5A-97BD-31F3635BA153}"/>
              </c:ext>
            </c:extLst>
          </c:dPt>
          <c:dLbls>
            <c:dLbl>
              <c:idx val="0"/>
              <c:delete val="1"/>
              <c:extLst>
                <c:ext xmlns:c15="http://schemas.microsoft.com/office/drawing/2012/chart" uri="{CE6537A1-D6FC-4f65-9D91-7224C49458BB}"/>
                <c:ext xmlns:c16="http://schemas.microsoft.com/office/drawing/2014/chart" uri="{C3380CC4-5D6E-409C-BE32-E72D297353CC}">
                  <c16:uniqueId val="{00000014-7652-4E5A-97BD-31F3635BA153}"/>
                </c:ext>
              </c:extLst>
            </c:dLbl>
            <c:dLbl>
              <c:idx val="1"/>
              <c:delete val="1"/>
              <c:extLst>
                <c:ext xmlns:c15="http://schemas.microsoft.com/office/drawing/2012/chart" uri="{CE6537A1-D6FC-4f65-9D91-7224C49458BB}"/>
                <c:ext xmlns:c16="http://schemas.microsoft.com/office/drawing/2014/chart" uri="{C3380CC4-5D6E-409C-BE32-E72D297353CC}">
                  <c16:uniqueId val="{00000015-7652-4E5A-97BD-31F3635BA153}"/>
                </c:ext>
              </c:extLst>
            </c:dLbl>
            <c:dLbl>
              <c:idx val="2"/>
              <c:delete val="1"/>
              <c:extLst>
                <c:ext xmlns:c15="http://schemas.microsoft.com/office/drawing/2012/chart" uri="{CE6537A1-D6FC-4f65-9D91-7224C49458BB}"/>
                <c:ext xmlns:c16="http://schemas.microsoft.com/office/drawing/2014/chart" uri="{C3380CC4-5D6E-409C-BE32-E72D297353CC}">
                  <c16:uniqueId val="{00000016-7652-4E5A-97BD-31F3635BA153}"/>
                </c:ext>
              </c:extLst>
            </c:dLbl>
            <c:dLbl>
              <c:idx val="3"/>
              <c:delete val="1"/>
              <c:extLst>
                <c:ext xmlns:c15="http://schemas.microsoft.com/office/drawing/2012/chart" uri="{CE6537A1-D6FC-4f65-9D91-7224C49458BB}"/>
                <c:ext xmlns:c16="http://schemas.microsoft.com/office/drawing/2014/chart" uri="{C3380CC4-5D6E-409C-BE32-E72D297353CC}">
                  <c16:uniqueId val="{00000017-7652-4E5A-97BD-31F3635BA153}"/>
                </c:ext>
              </c:extLst>
            </c:dLbl>
            <c:dLbl>
              <c:idx val="4"/>
              <c:delete val="1"/>
              <c:extLst>
                <c:ext xmlns:c15="http://schemas.microsoft.com/office/drawing/2012/chart" uri="{CE6537A1-D6FC-4f65-9D91-7224C49458BB}"/>
                <c:ext xmlns:c16="http://schemas.microsoft.com/office/drawing/2014/chart" uri="{C3380CC4-5D6E-409C-BE32-E72D297353CC}">
                  <c16:uniqueId val="{00000018-7652-4E5A-97BD-31F3635BA153}"/>
                </c:ext>
              </c:extLst>
            </c:dLbl>
            <c:dLbl>
              <c:idx val="5"/>
              <c:delete val="1"/>
              <c:extLst>
                <c:ext xmlns:c15="http://schemas.microsoft.com/office/drawing/2012/chart" uri="{CE6537A1-D6FC-4f65-9D91-7224C49458BB}"/>
                <c:ext xmlns:c16="http://schemas.microsoft.com/office/drawing/2014/chart" uri="{C3380CC4-5D6E-409C-BE32-E72D297353CC}">
                  <c16:uniqueId val="{00000019-7652-4E5A-97BD-31F3635BA153}"/>
                </c:ext>
              </c:extLst>
            </c:dLbl>
            <c:dLbl>
              <c:idx val="6"/>
              <c:delete val="1"/>
              <c:extLst>
                <c:ext xmlns:c15="http://schemas.microsoft.com/office/drawing/2012/chart" uri="{CE6537A1-D6FC-4f65-9D91-7224C49458BB}"/>
                <c:ext xmlns:c16="http://schemas.microsoft.com/office/drawing/2014/chart" uri="{C3380CC4-5D6E-409C-BE32-E72D297353CC}">
                  <c16:uniqueId val="{0000001A-7652-4E5A-97BD-31F3635BA153}"/>
                </c:ext>
              </c:extLst>
            </c:dLbl>
            <c:dLbl>
              <c:idx val="7"/>
              <c:delete val="1"/>
              <c:extLst>
                <c:ext xmlns:c15="http://schemas.microsoft.com/office/drawing/2012/chart" uri="{CE6537A1-D6FC-4f65-9D91-7224C49458BB}"/>
                <c:ext xmlns:c16="http://schemas.microsoft.com/office/drawing/2014/chart" uri="{C3380CC4-5D6E-409C-BE32-E72D297353CC}">
                  <c16:uniqueId val="{0000001B-7652-4E5A-97BD-31F3635BA153}"/>
                </c:ext>
              </c:extLst>
            </c:dLbl>
            <c:dLbl>
              <c:idx val="8"/>
              <c:delete val="1"/>
              <c:extLst>
                <c:ext xmlns:c15="http://schemas.microsoft.com/office/drawing/2012/chart" uri="{CE6537A1-D6FC-4f65-9D91-7224C49458BB}"/>
                <c:ext xmlns:c16="http://schemas.microsoft.com/office/drawing/2014/chart" uri="{C3380CC4-5D6E-409C-BE32-E72D297353CC}">
                  <c16:uniqueId val="{00000010-7652-4E5A-97BD-31F3635BA1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Size'!$C$9:$M$9</c:f>
              <c:numCache>
                <c:formatCode>"$"#,##0.0</c:formatCode>
                <c:ptCount val="11"/>
                <c:pt idx="0">
                  <c:v>0.99999899999999997</c:v>
                </c:pt>
                <c:pt idx="1">
                  <c:v>1.1004350000000001</c:v>
                </c:pt>
                <c:pt idx="2">
                  <c:v>1.3567819999999999</c:v>
                </c:pt>
                <c:pt idx="3">
                  <c:v>1.5</c:v>
                </c:pt>
                <c:pt idx="4">
                  <c:v>1.7</c:v>
                </c:pt>
                <c:pt idx="5">
                  <c:v>1.9</c:v>
                </c:pt>
                <c:pt idx="6">
                  <c:v>1.999997</c:v>
                </c:pt>
                <c:pt idx="7">
                  <c:v>2.4008225000000003</c:v>
                </c:pt>
                <c:pt idx="8">
                  <c:v>3</c:v>
                </c:pt>
                <c:pt idx="9">
                  <c:v>3</c:v>
                </c:pt>
                <c:pt idx="10">
                  <c:v>3.1434760000000002</c:v>
                </c:pt>
              </c:numCache>
            </c:numRef>
          </c:val>
          <c:smooth val="0"/>
          <c:extLst>
            <c:ext xmlns:c16="http://schemas.microsoft.com/office/drawing/2014/chart" uri="{C3380CC4-5D6E-409C-BE32-E72D297353CC}">
              <c16:uniqueId val="{0000001C-7652-4E5A-97BD-31F3635BA153}"/>
            </c:ext>
          </c:extLst>
        </c:ser>
        <c:ser>
          <c:idx val="2"/>
          <c:order val="2"/>
          <c:tx>
            <c:strRef>
              <c:f>'Median Deal Size'!$B$10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652-4E5A-97BD-31F3635BA15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7652-4E5A-97BD-31F3635BA153}"/>
              </c:ext>
            </c:extLst>
          </c:dPt>
          <c:dLbls>
            <c:dLbl>
              <c:idx val="0"/>
              <c:delete val="1"/>
              <c:extLst>
                <c:ext xmlns:c15="http://schemas.microsoft.com/office/drawing/2012/chart" uri="{CE6537A1-D6FC-4f65-9D91-7224C49458BB}"/>
                <c:ext xmlns:c16="http://schemas.microsoft.com/office/drawing/2014/chart" uri="{C3380CC4-5D6E-409C-BE32-E72D297353CC}">
                  <c16:uniqueId val="{00000020-7652-4E5A-97BD-31F3635BA153}"/>
                </c:ext>
              </c:extLst>
            </c:dLbl>
            <c:dLbl>
              <c:idx val="1"/>
              <c:delete val="1"/>
              <c:extLst>
                <c:ext xmlns:c15="http://schemas.microsoft.com/office/drawing/2012/chart" uri="{CE6537A1-D6FC-4f65-9D91-7224C49458BB}"/>
                <c:ext xmlns:c16="http://schemas.microsoft.com/office/drawing/2014/chart" uri="{C3380CC4-5D6E-409C-BE32-E72D297353CC}">
                  <c16:uniqueId val="{00000021-7652-4E5A-97BD-31F3635BA153}"/>
                </c:ext>
              </c:extLst>
            </c:dLbl>
            <c:dLbl>
              <c:idx val="2"/>
              <c:delete val="1"/>
              <c:extLst>
                <c:ext xmlns:c15="http://schemas.microsoft.com/office/drawing/2012/chart" uri="{CE6537A1-D6FC-4f65-9D91-7224C49458BB}"/>
                <c:ext xmlns:c16="http://schemas.microsoft.com/office/drawing/2014/chart" uri="{C3380CC4-5D6E-409C-BE32-E72D297353CC}">
                  <c16:uniqueId val="{00000022-7652-4E5A-97BD-31F3635BA153}"/>
                </c:ext>
              </c:extLst>
            </c:dLbl>
            <c:dLbl>
              <c:idx val="3"/>
              <c:delete val="1"/>
              <c:extLst>
                <c:ext xmlns:c15="http://schemas.microsoft.com/office/drawing/2012/chart" uri="{CE6537A1-D6FC-4f65-9D91-7224C49458BB}"/>
                <c:ext xmlns:c16="http://schemas.microsoft.com/office/drawing/2014/chart" uri="{C3380CC4-5D6E-409C-BE32-E72D297353CC}">
                  <c16:uniqueId val="{00000023-7652-4E5A-97BD-31F3635BA153}"/>
                </c:ext>
              </c:extLst>
            </c:dLbl>
            <c:dLbl>
              <c:idx val="4"/>
              <c:delete val="1"/>
              <c:extLst>
                <c:ext xmlns:c15="http://schemas.microsoft.com/office/drawing/2012/chart" uri="{CE6537A1-D6FC-4f65-9D91-7224C49458BB}"/>
                <c:ext xmlns:c16="http://schemas.microsoft.com/office/drawing/2014/chart" uri="{C3380CC4-5D6E-409C-BE32-E72D297353CC}">
                  <c16:uniqueId val="{00000024-7652-4E5A-97BD-31F3635BA153}"/>
                </c:ext>
              </c:extLst>
            </c:dLbl>
            <c:dLbl>
              <c:idx val="5"/>
              <c:delete val="1"/>
              <c:extLst>
                <c:ext xmlns:c15="http://schemas.microsoft.com/office/drawing/2012/chart" uri="{CE6537A1-D6FC-4f65-9D91-7224C49458BB}"/>
                <c:ext xmlns:c16="http://schemas.microsoft.com/office/drawing/2014/chart" uri="{C3380CC4-5D6E-409C-BE32-E72D297353CC}">
                  <c16:uniqueId val="{00000025-7652-4E5A-97BD-31F3635BA153}"/>
                </c:ext>
              </c:extLst>
            </c:dLbl>
            <c:dLbl>
              <c:idx val="6"/>
              <c:delete val="1"/>
              <c:extLst>
                <c:ext xmlns:c15="http://schemas.microsoft.com/office/drawing/2012/chart" uri="{CE6537A1-D6FC-4f65-9D91-7224C49458BB}"/>
                <c:ext xmlns:c16="http://schemas.microsoft.com/office/drawing/2014/chart" uri="{C3380CC4-5D6E-409C-BE32-E72D297353CC}">
                  <c16:uniqueId val="{00000026-7652-4E5A-97BD-31F3635BA153}"/>
                </c:ext>
              </c:extLst>
            </c:dLbl>
            <c:dLbl>
              <c:idx val="7"/>
              <c:delete val="1"/>
              <c:extLst>
                <c:ext xmlns:c15="http://schemas.microsoft.com/office/drawing/2012/chart" uri="{CE6537A1-D6FC-4f65-9D91-7224C49458BB}"/>
                <c:ext xmlns:c16="http://schemas.microsoft.com/office/drawing/2014/chart" uri="{C3380CC4-5D6E-409C-BE32-E72D297353CC}">
                  <c16:uniqueId val="{00000027-7652-4E5A-97BD-31F3635BA153}"/>
                </c:ext>
              </c:extLst>
            </c:dLbl>
            <c:dLbl>
              <c:idx val="8"/>
              <c:delete val="1"/>
              <c:extLst>
                <c:ext xmlns:c15="http://schemas.microsoft.com/office/drawing/2012/chart" uri="{CE6537A1-D6FC-4f65-9D91-7224C49458BB}"/>
                <c:ext xmlns:c16="http://schemas.microsoft.com/office/drawing/2014/chart" uri="{C3380CC4-5D6E-409C-BE32-E72D297353CC}">
                  <c16:uniqueId val="{00000028-7652-4E5A-97BD-31F3635BA1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Size'!$C$10:$M$10</c:f>
              <c:numCache>
                <c:formatCode>"$"#,##0.0</c:formatCode>
                <c:ptCount val="11"/>
                <c:pt idx="0">
                  <c:v>2.0150000000000001</c:v>
                </c:pt>
                <c:pt idx="1">
                  <c:v>2.1554215000000001</c:v>
                </c:pt>
                <c:pt idx="2">
                  <c:v>2.5</c:v>
                </c:pt>
                <c:pt idx="3">
                  <c:v>2.9999890000000002</c:v>
                </c:pt>
                <c:pt idx="4">
                  <c:v>3.9060000000000001</c:v>
                </c:pt>
                <c:pt idx="5">
                  <c:v>3.4550000000000001</c:v>
                </c:pt>
                <c:pt idx="6">
                  <c:v>3.9000029999999999</c:v>
                </c:pt>
                <c:pt idx="7">
                  <c:v>6.2924989999999994</c:v>
                </c:pt>
                <c:pt idx="8">
                  <c:v>6</c:v>
                </c:pt>
                <c:pt idx="9">
                  <c:v>4.3499999999999996</c:v>
                </c:pt>
                <c:pt idx="10">
                  <c:v>4.7805059999999999</c:v>
                </c:pt>
              </c:numCache>
            </c:numRef>
          </c:val>
          <c:smooth val="0"/>
          <c:extLst>
            <c:ext xmlns:c16="http://schemas.microsoft.com/office/drawing/2014/chart" uri="{C3380CC4-5D6E-409C-BE32-E72D297353CC}">
              <c16:uniqueId val="{00000029-7652-4E5A-97BD-31F3635BA153}"/>
            </c:ext>
          </c:extLst>
        </c:ser>
        <c:ser>
          <c:idx val="3"/>
          <c:order val="3"/>
          <c:tx>
            <c:strRef>
              <c:f>'Median Deal Size'!$B$11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7652-4E5A-97BD-31F3635BA153}"/>
              </c:ext>
            </c:extLst>
          </c:dPt>
          <c:dPt>
            <c:idx val="16"/>
            <c:bubble3D val="0"/>
            <c:extLst>
              <c:ext xmlns:c16="http://schemas.microsoft.com/office/drawing/2014/chart" uri="{C3380CC4-5D6E-409C-BE32-E72D297353CC}">
                <c16:uniqueId val="{0000002C-7652-4E5A-97BD-31F3635BA153}"/>
              </c:ext>
            </c:extLst>
          </c:dPt>
          <c:dLbls>
            <c:dLbl>
              <c:idx val="0"/>
              <c:delete val="1"/>
              <c:extLst>
                <c:ext xmlns:c15="http://schemas.microsoft.com/office/drawing/2012/chart" uri="{CE6537A1-D6FC-4f65-9D91-7224C49458BB}"/>
                <c:ext xmlns:c16="http://schemas.microsoft.com/office/drawing/2014/chart" uri="{C3380CC4-5D6E-409C-BE32-E72D297353CC}">
                  <c16:uniqueId val="{0000002D-7652-4E5A-97BD-31F3635BA153}"/>
                </c:ext>
              </c:extLst>
            </c:dLbl>
            <c:dLbl>
              <c:idx val="1"/>
              <c:delete val="1"/>
              <c:extLst>
                <c:ext xmlns:c15="http://schemas.microsoft.com/office/drawing/2012/chart" uri="{CE6537A1-D6FC-4f65-9D91-7224C49458BB}"/>
                <c:ext xmlns:c16="http://schemas.microsoft.com/office/drawing/2014/chart" uri="{C3380CC4-5D6E-409C-BE32-E72D297353CC}">
                  <c16:uniqueId val="{0000002E-7652-4E5A-97BD-31F3635BA153}"/>
                </c:ext>
              </c:extLst>
            </c:dLbl>
            <c:dLbl>
              <c:idx val="2"/>
              <c:delete val="1"/>
              <c:extLst>
                <c:ext xmlns:c15="http://schemas.microsoft.com/office/drawing/2012/chart" uri="{CE6537A1-D6FC-4f65-9D91-7224C49458BB}"/>
                <c:ext xmlns:c16="http://schemas.microsoft.com/office/drawing/2014/chart" uri="{C3380CC4-5D6E-409C-BE32-E72D297353CC}">
                  <c16:uniqueId val="{0000002F-7652-4E5A-97BD-31F3635BA153}"/>
                </c:ext>
              </c:extLst>
            </c:dLbl>
            <c:dLbl>
              <c:idx val="3"/>
              <c:delete val="1"/>
              <c:extLst>
                <c:ext xmlns:c15="http://schemas.microsoft.com/office/drawing/2012/chart" uri="{CE6537A1-D6FC-4f65-9D91-7224C49458BB}"/>
                <c:ext xmlns:c16="http://schemas.microsoft.com/office/drawing/2014/chart" uri="{C3380CC4-5D6E-409C-BE32-E72D297353CC}">
                  <c16:uniqueId val="{00000030-7652-4E5A-97BD-31F3635BA153}"/>
                </c:ext>
              </c:extLst>
            </c:dLbl>
            <c:dLbl>
              <c:idx val="4"/>
              <c:delete val="1"/>
              <c:extLst>
                <c:ext xmlns:c15="http://schemas.microsoft.com/office/drawing/2012/chart" uri="{CE6537A1-D6FC-4f65-9D91-7224C49458BB}"/>
                <c:ext xmlns:c16="http://schemas.microsoft.com/office/drawing/2014/chart" uri="{C3380CC4-5D6E-409C-BE32-E72D297353CC}">
                  <c16:uniqueId val="{00000031-7652-4E5A-97BD-31F3635BA153}"/>
                </c:ext>
              </c:extLst>
            </c:dLbl>
            <c:dLbl>
              <c:idx val="5"/>
              <c:delete val="1"/>
              <c:extLst>
                <c:ext xmlns:c15="http://schemas.microsoft.com/office/drawing/2012/chart" uri="{CE6537A1-D6FC-4f65-9D91-7224C49458BB}"/>
                <c:ext xmlns:c16="http://schemas.microsoft.com/office/drawing/2014/chart" uri="{C3380CC4-5D6E-409C-BE32-E72D297353CC}">
                  <c16:uniqueId val="{00000032-7652-4E5A-97BD-31F3635BA153}"/>
                </c:ext>
              </c:extLst>
            </c:dLbl>
            <c:dLbl>
              <c:idx val="6"/>
              <c:delete val="1"/>
              <c:extLst>
                <c:ext xmlns:c15="http://schemas.microsoft.com/office/drawing/2012/chart" uri="{CE6537A1-D6FC-4f65-9D91-7224C49458BB}"/>
                <c:ext xmlns:c16="http://schemas.microsoft.com/office/drawing/2014/chart" uri="{C3380CC4-5D6E-409C-BE32-E72D297353CC}">
                  <c16:uniqueId val="{00000033-7652-4E5A-97BD-31F3635BA153}"/>
                </c:ext>
              </c:extLst>
            </c:dLbl>
            <c:dLbl>
              <c:idx val="7"/>
              <c:delete val="1"/>
              <c:extLst>
                <c:ext xmlns:c15="http://schemas.microsoft.com/office/drawing/2012/chart" uri="{CE6537A1-D6FC-4f65-9D91-7224C49458BB}"/>
                <c:ext xmlns:c16="http://schemas.microsoft.com/office/drawing/2014/chart" uri="{C3380CC4-5D6E-409C-BE32-E72D297353CC}">
                  <c16:uniqueId val="{00000034-7652-4E5A-97BD-31F3635BA153}"/>
                </c:ext>
              </c:extLst>
            </c:dLbl>
            <c:dLbl>
              <c:idx val="8"/>
              <c:delete val="1"/>
              <c:extLst>
                <c:ext xmlns:c15="http://schemas.microsoft.com/office/drawing/2012/chart" uri="{CE6537A1-D6FC-4f65-9D91-7224C49458BB}"/>
                <c:ext xmlns:c16="http://schemas.microsoft.com/office/drawing/2014/chart" uri="{C3380CC4-5D6E-409C-BE32-E72D297353CC}">
                  <c16:uniqueId val="{00000035-7652-4E5A-97BD-31F3635BA1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Size'!$C$11:$M$11</c:f>
              <c:numCache>
                <c:formatCode>"$"#,##0.0</c:formatCode>
                <c:ptCount val="11"/>
                <c:pt idx="0">
                  <c:v>4.6361299999999996</c:v>
                </c:pt>
                <c:pt idx="1">
                  <c:v>4.3463915000000002</c:v>
                </c:pt>
                <c:pt idx="2">
                  <c:v>4.2066470000000002</c:v>
                </c:pt>
                <c:pt idx="3">
                  <c:v>4.9999989999999999</c:v>
                </c:pt>
                <c:pt idx="4">
                  <c:v>6</c:v>
                </c:pt>
                <c:pt idx="5">
                  <c:v>6</c:v>
                </c:pt>
                <c:pt idx="6">
                  <c:v>6.4033110000000004</c:v>
                </c:pt>
                <c:pt idx="7">
                  <c:v>10</c:v>
                </c:pt>
                <c:pt idx="8">
                  <c:v>8.5930049999999998</c:v>
                </c:pt>
                <c:pt idx="9">
                  <c:v>5.5028726829999997</c:v>
                </c:pt>
                <c:pt idx="10">
                  <c:v>6.0834755000000005</c:v>
                </c:pt>
              </c:numCache>
            </c:numRef>
          </c:val>
          <c:smooth val="0"/>
          <c:extLst>
            <c:ext xmlns:c16="http://schemas.microsoft.com/office/drawing/2014/chart" uri="{C3380CC4-5D6E-409C-BE32-E72D297353CC}">
              <c16:uniqueId val="{00000036-7652-4E5A-97BD-31F3635BA153}"/>
            </c:ext>
          </c:extLst>
        </c:ser>
        <c:ser>
          <c:idx val="4"/>
          <c:order val="4"/>
          <c:tx>
            <c:strRef>
              <c:f>'Median Deal Size'!$B$12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7652-4E5A-97BD-31F3635BA153}"/>
              </c:ext>
            </c:extLst>
          </c:dPt>
          <c:dLbls>
            <c:dLbl>
              <c:idx val="0"/>
              <c:delete val="1"/>
              <c:extLst>
                <c:ext xmlns:c15="http://schemas.microsoft.com/office/drawing/2012/chart" uri="{CE6537A1-D6FC-4f65-9D91-7224C49458BB}"/>
                <c:ext xmlns:c16="http://schemas.microsoft.com/office/drawing/2014/chart" uri="{C3380CC4-5D6E-409C-BE32-E72D297353CC}">
                  <c16:uniqueId val="{00000039-7652-4E5A-97BD-31F3635BA153}"/>
                </c:ext>
              </c:extLst>
            </c:dLbl>
            <c:dLbl>
              <c:idx val="1"/>
              <c:delete val="1"/>
              <c:extLst>
                <c:ext xmlns:c15="http://schemas.microsoft.com/office/drawing/2012/chart" uri="{CE6537A1-D6FC-4f65-9D91-7224C49458BB}"/>
                <c:ext xmlns:c16="http://schemas.microsoft.com/office/drawing/2014/chart" uri="{C3380CC4-5D6E-409C-BE32-E72D297353CC}">
                  <c16:uniqueId val="{0000003A-7652-4E5A-97BD-31F3635BA153}"/>
                </c:ext>
              </c:extLst>
            </c:dLbl>
            <c:dLbl>
              <c:idx val="2"/>
              <c:delete val="1"/>
              <c:extLst>
                <c:ext xmlns:c15="http://schemas.microsoft.com/office/drawing/2012/chart" uri="{CE6537A1-D6FC-4f65-9D91-7224C49458BB}"/>
                <c:ext xmlns:c16="http://schemas.microsoft.com/office/drawing/2014/chart" uri="{C3380CC4-5D6E-409C-BE32-E72D297353CC}">
                  <c16:uniqueId val="{0000003B-7652-4E5A-97BD-31F3635BA153}"/>
                </c:ext>
              </c:extLst>
            </c:dLbl>
            <c:dLbl>
              <c:idx val="3"/>
              <c:delete val="1"/>
              <c:extLst>
                <c:ext xmlns:c15="http://schemas.microsoft.com/office/drawing/2012/chart" uri="{CE6537A1-D6FC-4f65-9D91-7224C49458BB}"/>
                <c:ext xmlns:c16="http://schemas.microsoft.com/office/drawing/2014/chart" uri="{C3380CC4-5D6E-409C-BE32-E72D297353CC}">
                  <c16:uniqueId val="{0000003C-7652-4E5A-97BD-31F3635BA153}"/>
                </c:ext>
              </c:extLst>
            </c:dLbl>
            <c:dLbl>
              <c:idx val="4"/>
              <c:delete val="1"/>
              <c:extLst>
                <c:ext xmlns:c15="http://schemas.microsoft.com/office/drawing/2012/chart" uri="{CE6537A1-D6FC-4f65-9D91-7224C49458BB}"/>
                <c:ext xmlns:c16="http://schemas.microsoft.com/office/drawing/2014/chart" uri="{C3380CC4-5D6E-409C-BE32-E72D297353CC}">
                  <c16:uniqueId val="{0000003D-7652-4E5A-97BD-31F3635BA153}"/>
                </c:ext>
              </c:extLst>
            </c:dLbl>
            <c:dLbl>
              <c:idx val="5"/>
              <c:delete val="1"/>
              <c:extLst>
                <c:ext xmlns:c15="http://schemas.microsoft.com/office/drawing/2012/chart" uri="{CE6537A1-D6FC-4f65-9D91-7224C49458BB}"/>
                <c:ext xmlns:c16="http://schemas.microsoft.com/office/drawing/2014/chart" uri="{C3380CC4-5D6E-409C-BE32-E72D297353CC}">
                  <c16:uniqueId val="{0000003E-7652-4E5A-97BD-31F3635BA153}"/>
                </c:ext>
              </c:extLst>
            </c:dLbl>
            <c:dLbl>
              <c:idx val="6"/>
              <c:delete val="1"/>
              <c:extLst>
                <c:ext xmlns:c15="http://schemas.microsoft.com/office/drawing/2012/chart" uri="{CE6537A1-D6FC-4f65-9D91-7224C49458BB}"/>
                <c:ext xmlns:c16="http://schemas.microsoft.com/office/drawing/2014/chart" uri="{C3380CC4-5D6E-409C-BE32-E72D297353CC}">
                  <c16:uniqueId val="{0000003F-7652-4E5A-97BD-31F3635BA153}"/>
                </c:ext>
              </c:extLst>
            </c:dLbl>
            <c:dLbl>
              <c:idx val="7"/>
              <c:delete val="1"/>
              <c:extLst>
                <c:ext xmlns:c15="http://schemas.microsoft.com/office/drawing/2012/chart" uri="{CE6537A1-D6FC-4f65-9D91-7224C49458BB}"/>
                <c:ext xmlns:c16="http://schemas.microsoft.com/office/drawing/2014/chart" uri="{C3380CC4-5D6E-409C-BE32-E72D297353CC}">
                  <c16:uniqueId val="{00000040-7652-4E5A-97BD-31F3635BA153}"/>
                </c:ext>
              </c:extLst>
            </c:dLbl>
            <c:dLbl>
              <c:idx val="8"/>
              <c:delete val="1"/>
              <c:extLst>
                <c:ext xmlns:c15="http://schemas.microsoft.com/office/drawing/2012/chart" uri="{CE6537A1-D6FC-4f65-9D91-7224C49458BB}"/>
                <c:ext xmlns:c16="http://schemas.microsoft.com/office/drawing/2014/chart" uri="{C3380CC4-5D6E-409C-BE32-E72D297353CC}">
                  <c16:uniqueId val="{00000041-7652-4E5A-97BD-31F3635BA15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Size'!$C$12:$M$12</c:f>
              <c:numCache>
                <c:formatCode>"$"#,##0.0</c:formatCode>
                <c:ptCount val="11"/>
                <c:pt idx="0">
                  <c:v>13.590590000000001</c:v>
                </c:pt>
                <c:pt idx="1">
                  <c:v>15.2</c:v>
                </c:pt>
                <c:pt idx="2">
                  <c:v>10.026778</c:v>
                </c:pt>
                <c:pt idx="3">
                  <c:v>12.941186</c:v>
                </c:pt>
                <c:pt idx="4">
                  <c:v>17.141103000000001</c:v>
                </c:pt>
                <c:pt idx="5">
                  <c:v>14.999997499999999</c:v>
                </c:pt>
                <c:pt idx="6">
                  <c:v>18</c:v>
                </c:pt>
                <c:pt idx="7">
                  <c:v>33</c:v>
                </c:pt>
                <c:pt idx="8">
                  <c:v>19.999991999999999</c:v>
                </c:pt>
                <c:pt idx="9">
                  <c:v>13.8199995</c:v>
                </c:pt>
                <c:pt idx="10">
                  <c:v>5.7350000000000003</c:v>
                </c:pt>
              </c:numCache>
            </c:numRef>
          </c:val>
          <c:smooth val="0"/>
          <c:extLst>
            <c:ext xmlns:c16="http://schemas.microsoft.com/office/drawing/2014/chart" uri="{C3380CC4-5D6E-409C-BE32-E72D297353CC}">
              <c16:uniqueId val="{00000042-7652-4E5A-97BD-31F3635BA15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FAB-409E-B328-F693984FCF0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FAB-409E-B328-F693984FCF0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FAB-409E-B328-F693984FCF06}"/>
              </c:ext>
            </c:extLst>
          </c:dPt>
          <c:dPt>
            <c:idx val="16"/>
            <c:bubble3D val="0"/>
            <c:extLst>
              <c:ext xmlns:c16="http://schemas.microsoft.com/office/drawing/2014/chart" uri="{C3380CC4-5D6E-409C-BE32-E72D297353CC}">
                <c16:uniqueId val="{00000006-7FAB-409E-B328-F693984FCF06}"/>
              </c:ext>
            </c:extLst>
          </c:dPt>
          <c:dLbls>
            <c:dLbl>
              <c:idx val="0"/>
              <c:delete val="1"/>
              <c:extLst>
                <c:ext xmlns:c15="http://schemas.microsoft.com/office/drawing/2012/chart" uri="{CE6537A1-D6FC-4f65-9D91-7224C49458BB}"/>
                <c:ext xmlns:c16="http://schemas.microsoft.com/office/drawing/2014/chart" uri="{C3380CC4-5D6E-409C-BE32-E72D297353CC}">
                  <c16:uniqueId val="{00000007-7FAB-409E-B328-F693984FCF06}"/>
                </c:ext>
              </c:extLst>
            </c:dLbl>
            <c:dLbl>
              <c:idx val="1"/>
              <c:delete val="1"/>
              <c:extLst>
                <c:ext xmlns:c15="http://schemas.microsoft.com/office/drawing/2012/chart" uri="{CE6537A1-D6FC-4f65-9D91-7224C49458BB}"/>
                <c:ext xmlns:c16="http://schemas.microsoft.com/office/drawing/2014/chart" uri="{C3380CC4-5D6E-409C-BE32-E72D297353CC}">
                  <c16:uniqueId val="{00000008-7FAB-409E-B328-F693984FCF06}"/>
                </c:ext>
              </c:extLst>
            </c:dLbl>
            <c:dLbl>
              <c:idx val="2"/>
              <c:delete val="1"/>
              <c:extLst>
                <c:ext xmlns:c15="http://schemas.microsoft.com/office/drawing/2012/chart" uri="{CE6537A1-D6FC-4f65-9D91-7224C49458BB}"/>
                <c:ext xmlns:c16="http://schemas.microsoft.com/office/drawing/2014/chart" uri="{C3380CC4-5D6E-409C-BE32-E72D297353CC}">
                  <c16:uniqueId val="{00000009-7FAB-409E-B328-F693984FCF06}"/>
                </c:ext>
              </c:extLst>
            </c:dLbl>
            <c:dLbl>
              <c:idx val="3"/>
              <c:delete val="1"/>
              <c:extLst>
                <c:ext xmlns:c15="http://schemas.microsoft.com/office/drawing/2012/chart" uri="{CE6537A1-D6FC-4f65-9D91-7224C49458BB}"/>
                <c:ext xmlns:c16="http://schemas.microsoft.com/office/drawing/2014/chart" uri="{C3380CC4-5D6E-409C-BE32-E72D297353CC}">
                  <c16:uniqueId val="{0000000A-7FAB-409E-B328-F693984FCF06}"/>
                </c:ext>
              </c:extLst>
            </c:dLbl>
            <c:dLbl>
              <c:idx val="4"/>
              <c:delete val="1"/>
              <c:extLst>
                <c:ext xmlns:c15="http://schemas.microsoft.com/office/drawing/2012/chart" uri="{CE6537A1-D6FC-4f65-9D91-7224C49458BB}"/>
                <c:ext xmlns:c16="http://schemas.microsoft.com/office/drawing/2014/chart" uri="{C3380CC4-5D6E-409C-BE32-E72D297353CC}">
                  <c16:uniqueId val="{0000000B-7FAB-409E-B328-F693984FCF06}"/>
                </c:ext>
              </c:extLst>
            </c:dLbl>
            <c:dLbl>
              <c:idx val="5"/>
              <c:delete val="1"/>
              <c:extLst>
                <c:ext xmlns:c15="http://schemas.microsoft.com/office/drawing/2012/chart" uri="{CE6537A1-D6FC-4f65-9D91-7224C49458BB}"/>
                <c:ext xmlns:c16="http://schemas.microsoft.com/office/drawing/2014/chart" uri="{C3380CC4-5D6E-409C-BE32-E72D297353CC}">
                  <c16:uniqueId val="{0000000C-7FAB-409E-B328-F693984FCF06}"/>
                </c:ext>
              </c:extLst>
            </c:dLbl>
            <c:dLbl>
              <c:idx val="6"/>
              <c:delete val="1"/>
              <c:extLst>
                <c:ext xmlns:c15="http://schemas.microsoft.com/office/drawing/2012/chart" uri="{CE6537A1-D6FC-4f65-9D91-7224C49458BB}"/>
                <c:ext xmlns:c16="http://schemas.microsoft.com/office/drawing/2014/chart" uri="{C3380CC4-5D6E-409C-BE32-E72D297353CC}">
                  <c16:uniqueId val="{0000000D-7FAB-409E-B328-F693984FCF06}"/>
                </c:ext>
              </c:extLst>
            </c:dLbl>
            <c:dLbl>
              <c:idx val="7"/>
              <c:delete val="1"/>
              <c:extLst>
                <c:ext xmlns:c15="http://schemas.microsoft.com/office/drawing/2012/chart" uri="{CE6537A1-D6FC-4f65-9D91-7224C49458BB}"/>
                <c:ext xmlns:c16="http://schemas.microsoft.com/office/drawing/2014/chart" uri="{C3380CC4-5D6E-409C-BE32-E72D297353CC}">
                  <c16:uniqueId val="{0000000E-7FAB-409E-B328-F693984FCF06}"/>
                </c:ext>
              </c:extLst>
            </c:dLbl>
            <c:dLbl>
              <c:idx val="8"/>
              <c:delete val="1"/>
              <c:extLst>
                <c:ext xmlns:c15="http://schemas.microsoft.com/office/drawing/2012/chart" uri="{CE6537A1-D6FC-4f65-9D91-7224C49458BB}"/>
                <c:ext xmlns:c16="http://schemas.microsoft.com/office/drawing/2014/chart" uri="{C3380CC4-5D6E-409C-BE32-E72D297353CC}">
                  <c16:uniqueId val="{00000001-7FAB-409E-B328-F693984FCF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Size'!$P$8:$Z$8</c:f>
              <c:numCache>
                <c:formatCode>"$"#,##0.00</c:formatCode>
                <c:ptCount val="11"/>
                <c:pt idx="0">
                  <c:v>0.5398699581695503</c:v>
                </c:pt>
                <c:pt idx="1">
                  <c:v>0.49971538615446082</c:v>
                </c:pt>
                <c:pt idx="2">
                  <c:v>0.49775345541037058</c:v>
                </c:pt>
                <c:pt idx="3">
                  <c:v>0.40816673607416859</c:v>
                </c:pt>
                <c:pt idx="4">
                  <c:v>0.53090140962132915</c:v>
                </c:pt>
                <c:pt idx="5">
                  <c:v>0.69322459238060852</c:v>
                </c:pt>
                <c:pt idx="6">
                  <c:v>0.66291456729009746</c:v>
                </c:pt>
                <c:pt idx="7">
                  <c:v>0.87343456526967567</c:v>
                </c:pt>
                <c:pt idx="8">
                  <c:v>1.2332402752909659</c:v>
                </c:pt>
                <c:pt idx="9">
                  <c:v>1.2984983713524454</c:v>
                </c:pt>
                <c:pt idx="10">
                  <c:v>1.6989715561441432</c:v>
                </c:pt>
              </c:numCache>
            </c:numRef>
          </c:val>
          <c:smooth val="0"/>
          <c:extLst>
            <c:ext xmlns:c16="http://schemas.microsoft.com/office/drawing/2014/chart" uri="{C3380CC4-5D6E-409C-BE32-E72D297353CC}">
              <c16:uniqueId val="{0000000F-7FAB-409E-B328-F693984FCF06}"/>
            </c:ext>
          </c:extLst>
        </c:ser>
        <c:ser>
          <c:idx val="1"/>
          <c:order val="1"/>
          <c:tx>
            <c:strRef>
              <c:f>'Median Deal Size'!$O$9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FAB-409E-B328-F693984FCF06}"/>
              </c:ext>
            </c:extLst>
          </c:dPt>
          <c:dPt>
            <c:idx val="9"/>
            <c:bubble3D val="0"/>
            <c:extLst>
              <c:ext xmlns:c16="http://schemas.microsoft.com/office/drawing/2014/chart" uri="{C3380CC4-5D6E-409C-BE32-E72D297353CC}">
                <c16:uniqueId val="{00000011-7FAB-409E-B328-F693984FCF0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FAB-409E-B328-F693984FCF06}"/>
              </c:ext>
            </c:extLst>
          </c:dPt>
          <c:dLbls>
            <c:dLbl>
              <c:idx val="0"/>
              <c:delete val="1"/>
              <c:extLst>
                <c:ext xmlns:c15="http://schemas.microsoft.com/office/drawing/2012/chart" uri="{CE6537A1-D6FC-4f65-9D91-7224C49458BB}"/>
                <c:ext xmlns:c16="http://schemas.microsoft.com/office/drawing/2014/chart" uri="{C3380CC4-5D6E-409C-BE32-E72D297353CC}">
                  <c16:uniqueId val="{00000014-7FAB-409E-B328-F693984FCF06}"/>
                </c:ext>
              </c:extLst>
            </c:dLbl>
            <c:dLbl>
              <c:idx val="1"/>
              <c:delete val="1"/>
              <c:extLst>
                <c:ext xmlns:c15="http://schemas.microsoft.com/office/drawing/2012/chart" uri="{CE6537A1-D6FC-4f65-9D91-7224C49458BB}"/>
                <c:ext xmlns:c16="http://schemas.microsoft.com/office/drawing/2014/chart" uri="{C3380CC4-5D6E-409C-BE32-E72D297353CC}">
                  <c16:uniqueId val="{00000015-7FAB-409E-B328-F693984FCF06}"/>
                </c:ext>
              </c:extLst>
            </c:dLbl>
            <c:dLbl>
              <c:idx val="2"/>
              <c:delete val="1"/>
              <c:extLst>
                <c:ext xmlns:c15="http://schemas.microsoft.com/office/drawing/2012/chart" uri="{CE6537A1-D6FC-4f65-9D91-7224C49458BB}"/>
                <c:ext xmlns:c16="http://schemas.microsoft.com/office/drawing/2014/chart" uri="{C3380CC4-5D6E-409C-BE32-E72D297353CC}">
                  <c16:uniqueId val="{00000016-7FAB-409E-B328-F693984FCF06}"/>
                </c:ext>
              </c:extLst>
            </c:dLbl>
            <c:dLbl>
              <c:idx val="3"/>
              <c:delete val="1"/>
              <c:extLst>
                <c:ext xmlns:c15="http://schemas.microsoft.com/office/drawing/2012/chart" uri="{CE6537A1-D6FC-4f65-9D91-7224C49458BB}"/>
                <c:ext xmlns:c16="http://schemas.microsoft.com/office/drawing/2014/chart" uri="{C3380CC4-5D6E-409C-BE32-E72D297353CC}">
                  <c16:uniqueId val="{00000017-7FAB-409E-B328-F693984FCF06}"/>
                </c:ext>
              </c:extLst>
            </c:dLbl>
            <c:dLbl>
              <c:idx val="4"/>
              <c:delete val="1"/>
              <c:extLst>
                <c:ext xmlns:c15="http://schemas.microsoft.com/office/drawing/2012/chart" uri="{CE6537A1-D6FC-4f65-9D91-7224C49458BB}"/>
                <c:ext xmlns:c16="http://schemas.microsoft.com/office/drawing/2014/chart" uri="{C3380CC4-5D6E-409C-BE32-E72D297353CC}">
                  <c16:uniqueId val="{00000018-7FAB-409E-B328-F693984FCF06}"/>
                </c:ext>
              </c:extLst>
            </c:dLbl>
            <c:dLbl>
              <c:idx val="5"/>
              <c:delete val="1"/>
              <c:extLst>
                <c:ext xmlns:c15="http://schemas.microsoft.com/office/drawing/2012/chart" uri="{CE6537A1-D6FC-4f65-9D91-7224C49458BB}"/>
                <c:ext xmlns:c16="http://schemas.microsoft.com/office/drawing/2014/chart" uri="{C3380CC4-5D6E-409C-BE32-E72D297353CC}">
                  <c16:uniqueId val="{00000019-7FAB-409E-B328-F693984FCF06}"/>
                </c:ext>
              </c:extLst>
            </c:dLbl>
            <c:dLbl>
              <c:idx val="6"/>
              <c:delete val="1"/>
              <c:extLst>
                <c:ext xmlns:c15="http://schemas.microsoft.com/office/drawing/2012/chart" uri="{CE6537A1-D6FC-4f65-9D91-7224C49458BB}"/>
                <c:ext xmlns:c16="http://schemas.microsoft.com/office/drawing/2014/chart" uri="{C3380CC4-5D6E-409C-BE32-E72D297353CC}">
                  <c16:uniqueId val="{0000001A-7FAB-409E-B328-F693984FCF06}"/>
                </c:ext>
              </c:extLst>
            </c:dLbl>
            <c:dLbl>
              <c:idx val="7"/>
              <c:delete val="1"/>
              <c:extLst>
                <c:ext xmlns:c15="http://schemas.microsoft.com/office/drawing/2012/chart" uri="{CE6537A1-D6FC-4f65-9D91-7224C49458BB}"/>
                <c:ext xmlns:c16="http://schemas.microsoft.com/office/drawing/2014/chart" uri="{C3380CC4-5D6E-409C-BE32-E72D297353CC}">
                  <c16:uniqueId val="{0000001B-7FAB-409E-B328-F693984FCF06}"/>
                </c:ext>
              </c:extLst>
            </c:dLbl>
            <c:dLbl>
              <c:idx val="8"/>
              <c:delete val="1"/>
              <c:extLst>
                <c:ext xmlns:c15="http://schemas.microsoft.com/office/drawing/2012/chart" uri="{CE6537A1-D6FC-4f65-9D91-7224C49458BB}"/>
                <c:ext xmlns:c16="http://schemas.microsoft.com/office/drawing/2014/chart" uri="{C3380CC4-5D6E-409C-BE32-E72D297353CC}">
                  <c16:uniqueId val="{00000010-7FAB-409E-B328-F693984FCF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Size'!$P$9:$Z$9</c:f>
              <c:numCache>
                <c:formatCode>"$"#,##0.00</c:formatCode>
                <c:ptCount val="11"/>
                <c:pt idx="0">
                  <c:v>1.3589483351450484</c:v>
                </c:pt>
                <c:pt idx="1">
                  <c:v>1.6462195664336619</c:v>
                </c:pt>
                <c:pt idx="2">
                  <c:v>1.9075982262615863</c:v>
                </c:pt>
                <c:pt idx="3">
                  <c:v>2.1276641461884611</c:v>
                </c:pt>
                <c:pt idx="4">
                  <c:v>2.8479258531814953</c:v>
                </c:pt>
                <c:pt idx="5">
                  <c:v>2.6031344490480448</c:v>
                </c:pt>
                <c:pt idx="6">
                  <c:v>2.9414673355285168</c:v>
                </c:pt>
                <c:pt idx="7">
                  <c:v>3.4869990986771762</c:v>
                </c:pt>
                <c:pt idx="8">
                  <c:v>4.8776456206626007</c:v>
                </c:pt>
                <c:pt idx="9">
                  <c:v>4.3206506846745318</c:v>
                </c:pt>
                <c:pt idx="10">
                  <c:v>4.1855294587135345</c:v>
                </c:pt>
              </c:numCache>
            </c:numRef>
          </c:val>
          <c:smooth val="0"/>
          <c:extLst>
            <c:ext xmlns:c16="http://schemas.microsoft.com/office/drawing/2014/chart" uri="{C3380CC4-5D6E-409C-BE32-E72D297353CC}">
              <c16:uniqueId val="{0000001C-7FAB-409E-B328-F693984FCF06}"/>
            </c:ext>
          </c:extLst>
        </c:ser>
        <c:ser>
          <c:idx val="2"/>
          <c:order val="2"/>
          <c:tx>
            <c:strRef>
              <c:f>'Median Deal Size'!$O$10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FAB-409E-B328-F693984FCF0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7FAB-409E-B328-F693984FCF06}"/>
              </c:ext>
            </c:extLst>
          </c:dPt>
          <c:dLbls>
            <c:dLbl>
              <c:idx val="0"/>
              <c:delete val="1"/>
              <c:extLst>
                <c:ext xmlns:c15="http://schemas.microsoft.com/office/drawing/2012/chart" uri="{CE6537A1-D6FC-4f65-9D91-7224C49458BB}"/>
                <c:ext xmlns:c16="http://schemas.microsoft.com/office/drawing/2014/chart" uri="{C3380CC4-5D6E-409C-BE32-E72D297353CC}">
                  <c16:uniqueId val="{00000020-7FAB-409E-B328-F693984FCF06}"/>
                </c:ext>
              </c:extLst>
            </c:dLbl>
            <c:dLbl>
              <c:idx val="1"/>
              <c:delete val="1"/>
              <c:extLst>
                <c:ext xmlns:c15="http://schemas.microsoft.com/office/drawing/2012/chart" uri="{CE6537A1-D6FC-4f65-9D91-7224C49458BB}"/>
                <c:ext xmlns:c16="http://schemas.microsoft.com/office/drawing/2014/chart" uri="{C3380CC4-5D6E-409C-BE32-E72D297353CC}">
                  <c16:uniqueId val="{00000021-7FAB-409E-B328-F693984FCF06}"/>
                </c:ext>
              </c:extLst>
            </c:dLbl>
            <c:dLbl>
              <c:idx val="2"/>
              <c:delete val="1"/>
              <c:extLst>
                <c:ext xmlns:c15="http://schemas.microsoft.com/office/drawing/2012/chart" uri="{CE6537A1-D6FC-4f65-9D91-7224C49458BB}"/>
                <c:ext xmlns:c16="http://schemas.microsoft.com/office/drawing/2014/chart" uri="{C3380CC4-5D6E-409C-BE32-E72D297353CC}">
                  <c16:uniqueId val="{00000022-7FAB-409E-B328-F693984FCF06}"/>
                </c:ext>
              </c:extLst>
            </c:dLbl>
            <c:dLbl>
              <c:idx val="3"/>
              <c:delete val="1"/>
              <c:extLst>
                <c:ext xmlns:c15="http://schemas.microsoft.com/office/drawing/2012/chart" uri="{CE6537A1-D6FC-4f65-9D91-7224C49458BB}"/>
                <c:ext xmlns:c16="http://schemas.microsoft.com/office/drawing/2014/chart" uri="{C3380CC4-5D6E-409C-BE32-E72D297353CC}">
                  <c16:uniqueId val="{00000023-7FAB-409E-B328-F693984FCF06}"/>
                </c:ext>
              </c:extLst>
            </c:dLbl>
            <c:dLbl>
              <c:idx val="4"/>
              <c:delete val="1"/>
              <c:extLst>
                <c:ext xmlns:c15="http://schemas.microsoft.com/office/drawing/2012/chart" uri="{CE6537A1-D6FC-4f65-9D91-7224C49458BB}"/>
                <c:ext xmlns:c16="http://schemas.microsoft.com/office/drawing/2014/chart" uri="{C3380CC4-5D6E-409C-BE32-E72D297353CC}">
                  <c16:uniqueId val="{00000024-7FAB-409E-B328-F693984FCF06}"/>
                </c:ext>
              </c:extLst>
            </c:dLbl>
            <c:dLbl>
              <c:idx val="5"/>
              <c:delete val="1"/>
              <c:extLst>
                <c:ext xmlns:c15="http://schemas.microsoft.com/office/drawing/2012/chart" uri="{CE6537A1-D6FC-4f65-9D91-7224C49458BB}"/>
                <c:ext xmlns:c16="http://schemas.microsoft.com/office/drawing/2014/chart" uri="{C3380CC4-5D6E-409C-BE32-E72D297353CC}">
                  <c16:uniqueId val="{00000025-7FAB-409E-B328-F693984FCF06}"/>
                </c:ext>
              </c:extLst>
            </c:dLbl>
            <c:dLbl>
              <c:idx val="6"/>
              <c:delete val="1"/>
              <c:extLst>
                <c:ext xmlns:c15="http://schemas.microsoft.com/office/drawing/2012/chart" uri="{CE6537A1-D6FC-4f65-9D91-7224C49458BB}"/>
                <c:ext xmlns:c16="http://schemas.microsoft.com/office/drawing/2014/chart" uri="{C3380CC4-5D6E-409C-BE32-E72D297353CC}">
                  <c16:uniqueId val="{00000026-7FAB-409E-B328-F693984FCF06}"/>
                </c:ext>
              </c:extLst>
            </c:dLbl>
            <c:dLbl>
              <c:idx val="7"/>
              <c:delete val="1"/>
              <c:extLst>
                <c:ext xmlns:c15="http://schemas.microsoft.com/office/drawing/2012/chart" uri="{CE6537A1-D6FC-4f65-9D91-7224C49458BB}"/>
                <c:ext xmlns:c16="http://schemas.microsoft.com/office/drawing/2014/chart" uri="{C3380CC4-5D6E-409C-BE32-E72D297353CC}">
                  <c16:uniqueId val="{00000027-7FAB-409E-B328-F693984FCF06}"/>
                </c:ext>
              </c:extLst>
            </c:dLbl>
            <c:dLbl>
              <c:idx val="8"/>
              <c:delete val="1"/>
              <c:extLst>
                <c:ext xmlns:c15="http://schemas.microsoft.com/office/drawing/2012/chart" uri="{CE6537A1-D6FC-4f65-9D91-7224C49458BB}"/>
                <c:ext xmlns:c16="http://schemas.microsoft.com/office/drawing/2014/chart" uri="{C3380CC4-5D6E-409C-BE32-E72D297353CC}">
                  <c16:uniqueId val="{00000028-7FAB-409E-B328-F693984FCF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Size'!$P$10:$Z$10</c:f>
              <c:numCache>
                <c:formatCode>"$"#,##0.00</c:formatCode>
                <c:ptCount val="11"/>
                <c:pt idx="0">
                  <c:v>6.3257415606207132</c:v>
                </c:pt>
                <c:pt idx="1">
                  <c:v>7.0411364932506366</c:v>
                </c:pt>
                <c:pt idx="2">
                  <c:v>7.6076239795590279</c:v>
                </c:pt>
                <c:pt idx="3">
                  <c:v>8.4946776095216112</c:v>
                </c:pt>
                <c:pt idx="4">
                  <c:v>11.596268708872241</c:v>
                </c:pt>
                <c:pt idx="5">
                  <c:v>12.006233515485865</c:v>
                </c:pt>
                <c:pt idx="6">
                  <c:v>13.322613479914654</c:v>
                </c:pt>
                <c:pt idx="7">
                  <c:v>19.167147520265342</c:v>
                </c:pt>
                <c:pt idx="8">
                  <c:v>18.833905132326745</c:v>
                </c:pt>
                <c:pt idx="9">
                  <c:v>15.018765035567</c:v>
                </c:pt>
                <c:pt idx="10">
                  <c:v>17.349015039182294</c:v>
                </c:pt>
              </c:numCache>
            </c:numRef>
          </c:val>
          <c:smooth val="0"/>
          <c:extLst>
            <c:ext xmlns:c16="http://schemas.microsoft.com/office/drawing/2014/chart" uri="{C3380CC4-5D6E-409C-BE32-E72D297353CC}">
              <c16:uniqueId val="{00000029-7FAB-409E-B328-F693984FCF06}"/>
            </c:ext>
          </c:extLst>
        </c:ser>
        <c:ser>
          <c:idx val="3"/>
          <c:order val="3"/>
          <c:tx>
            <c:strRef>
              <c:f>'Median Deal Size'!$O$11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7FAB-409E-B328-F693984FCF06}"/>
              </c:ext>
            </c:extLst>
          </c:dPt>
          <c:dPt>
            <c:idx val="16"/>
            <c:bubble3D val="0"/>
            <c:extLst>
              <c:ext xmlns:c16="http://schemas.microsoft.com/office/drawing/2014/chart" uri="{C3380CC4-5D6E-409C-BE32-E72D297353CC}">
                <c16:uniqueId val="{0000002C-7FAB-409E-B328-F693984FCF06}"/>
              </c:ext>
            </c:extLst>
          </c:dPt>
          <c:dLbls>
            <c:dLbl>
              <c:idx val="0"/>
              <c:delete val="1"/>
              <c:extLst>
                <c:ext xmlns:c15="http://schemas.microsoft.com/office/drawing/2012/chart" uri="{CE6537A1-D6FC-4f65-9D91-7224C49458BB}"/>
                <c:ext xmlns:c16="http://schemas.microsoft.com/office/drawing/2014/chart" uri="{C3380CC4-5D6E-409C-BE32-E72D297353CC}">
                  <c16:uniqueId val="{0000002D-7FAB-409E-B328-F693984FCF06}"/>
                </c:ext>
              </c:extLst>
            </c:dLbl>
            <c:dLbl>
              <c:idx val="1"/>
              <c:delete val="1"/>
              <c:extLst>
                <c:ext xmlns:c15="http://schemas.microsoft.com/office/drawing/2012/chart" uri="{CE6537A1-D6FC-4f65-9D91-7224C49458BB}"/>
                <c:ext xmlns:c16="http://schemas.microsoft.com/office/drawing/2014/chart" uri="{C3380CC4-5D6E-409C-BE32-E72D297353CC}">
                  <c16:uniqueId val="{0000002E-7FAB-409E-B328-F693984FCF06}"/>
                </c:ext>
              </c:extLst>
            </c:dLbl>
            <c:dLbl>
              <c:idx val="2"/>
              <c:delete val="1"/>
              <c:extLst>
                <c:ext xmlns:c15="http://schemas.microsoft.com/office/drawing/2012/chart" uri="{CE6537A1-D6FC-4f65-9D91-7224C49458BB}"/>
                <c:ext xmlns:c16="http://schemas.microsoft.com/office/drawing/2014/chart" uri="{C3380CC4-5D6E-409C-BE32-E72D297353CC}">
                  <c16:uniqueId val="{0000002F-7FAB-409E-B328-F693984FCF06}"/>
                </c:ext>
              </c:extLst>
            </c:dLbl>
            <c:dLbl>
              <c:idx val="3"/>
              <c:delete val="1"/>
              <c:extLst>
                <c:ext xmlns:c15="http://schemas.microsoft.com/office/drawing/2012/chart" uri="{CE6537A1-D6FC-4f65-9D91-7224C49458BB}"/>
                <c:ext xmlns:c16="http://schemas.microsoft.com/office/drawing/2014/chart" uri="{C3380CC4-5D6E-409C-BE32-E72D297353CC}">
                  <c16:uniqueId val="{00000030-7FAB-409E-B328-F693984FCF06}"/>
                </c:ext>
              </c:extLst>
            </c:dLbl>
            <c:dLbl>
              <c:idx val="4"/>
              <c:delete val="1"/>
              <c:extLst>
                <c:ext xmlns:c15="http://schemas.microsoft.com/office/drawing/2012/chart" uri="{CE6537A1-D6FC-4f65-9D91-7224C49458BB}"/>
                <c:ext xmlns:c16="http://schemas.microsoft.com/office/drawing/2014/chart" uri="{C3380CC4-5D6E-409C-BE32-E72D297353CC}">
                  <c16:uniqueId val="{00000031-7FAB-409E-B328-F693984FCF06}"/>
                </c:ext>
              </c:extLst>
            </c:dLbl>
            <c:dLbl>
              <c:idx val="5"/>
              <c:delete val="1"/>
              <c:extLst>
                <c:ext xmlns:c15="http://schemas.microsoft.com/office/drawing/2012/chart" uri="{CE6537A1-D6FC-4f65-9D91-7224C49458BB}"/>
                <c:ext xmlns:c16="http://schemas.microsoft.com/office/drawing/2014/chart" uri="{C3380CC4-5D6E-409C-BE32-E72D297353CC}">
                  <c16:uniqueId val="{00000032-7FAB-409E-B328-F693984FCF06}"/>
                </c:ext>
              </c:extLst>
            </c:dLbl>
            <c:dLbl>
              <c:idx val="6"/>
              <c:delete val="1"/>
              <c:extLst>
                <c:ext xmlns:c15="http://schemas.microsoft.com/office/drawing/2012/chart" uri="{CE6537A1-D6FC-4f65-9D91-7224C49458BB}"/>
                <c:ext xmlns:c16="http://schemas.microsoft.com/office/drawing/2014/chart" uri="{C3380CC4-5D6E-409C-BE32-E72D297353CC}">
                  <c16:uniqueId val="{00000033-7FAB-409E-B328-F693984FCF06}"/>
                </c:ext>
              </c:extLst>
            </c:dLbl>
            <c:dLbl>
              <c:idx val="7"/>
              <c:delete val="1"/>
              <c:extLst>
                <c:ext xmlns:c15="http://schemas.microsoft.com/office/drawing/2012/chart" uri="{CE6537A1-D6FC-4f65-9D91-7224C49458BB}"/>
                <c:ext xmlns:c16="http://schemas.microsoft.com/office/drawing/2014/chart" uri="{C3380CC4-5D6E-409C-BE32-E72D297353CC}">
                  <c16:uniqueId val="{00000034-7FAB-409E-B328-F693984FCF06}"/>
                </c:ext>
              </c:extLst>
            </c:dLbl>
            <c:dLbl>
              <c:idx val="8"/>
              <c:delete val="1"/>
              <c:extLst>
                <c:ext xmlns:c15="http://schemas.microsoft.com/office/drawing/2012/chart" uri="{CE6537A1-D6FC-4f65-9D91-7224C49458BB}"/>
                <c:ext xmlns:c16="http://schemas.microsoft.com/office/drawing/2014/chart" uri="{C3380CC4-5D6E-409C-BE32-E72D297353CC}">
                  <c16:uniqueId val="{00000035-7FAB-409E-B328-F693984FCF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Size'!$P$11:$Z$11</c:f>
              <c:numCache>
                <c:formatCode>"$"#,##0.00</c:formatCode>
                <c:ptCount val="11"/>
                <c:pt idx="0">
                  <c:v>14.794840467053442</c:v>
                </c:pt>
                <c:pt idx="1">
                  <c:v>13.758046551384604</c:v>
                </c:pt>
                <c:pt idx="2">
                  <c:v>13.892322840176679</c:v>
                </c:pt>
                <c:pt idx="3">
                  <c:v>14.007423283595204</c:v>
                </c:pt>
                <c:pt idx="4">
                  <c:v>24.512148769737998</c:v>
                </c:pt>
                <c:pt idx="5">
                  <c:v>19.920483769421875</c:v>
                </c:pt>
                <c:pt idx="6">
                  <c:v>22.617514758502068</c:v>
                </c:pt>
                <c:pt idx="7">
                  <c:v>36.866482787301088</c:v>
                </c:pt>
                <c:pt idx="8">
                  <c:v>25.29954665398833</c:v>
                </c:pt>
                <c:pt idx="9">
                  <c:v>22.844436489175898</c:v>
                </c:pt>
                <c:pt idx="10">
                  <c:v>27.945428336476581</c:v>
                </c:pt>
              </c:numCache>
            </c:numRef>
          </c:val>
          <c:smooth val="0"/>
          <c:extLst>
            <c:ext xmlns:c16="http://schemas.microsoft.com/office/drawing/2014/chart" uri="{C3380CC4-5D6E-409C-BE32-E72D297353CC}">
              <c16:uniqueId val="{00000036-7FAB-409E-B328-F693984FCF06}"/>
            </c:ext>
          </c:extLst>
        </c:ser>
        <c:ser>
          <c:idx val="4"/>
          <c:order val="4"/>
          <c:tx>
            <c:strRef>
              <c:f>'Median Deal Size'!$O$12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7FAB-409E-B328-F693984FCF06}"/>
              </c:ext>
            </c:extLst>
          </c:dPt>
          <c:dLbls>
            <c:dLbl>
              <c:idx val="0"/>
              <c:delete val="1"/>
              <c:extLst>
                <c:ext xmlns:c15="http://schemas.microsoft.com/office/drawing/2012/chart" uri="{CE6537A1-D6FC-4f65-9D91-7224C49458BB}"/>
                <c:ext xmlns:c16="http://schemas.microsoft.com/office/drawing/2014/chart" uri="{C3380CC4-5D6E-409C-BE32-E72D297353CC}">
                  <c16:uniqueId val="{00000039-7FAB-409E-B328-F693984FCF06}"/>
                </c:ext>
              </c:extLst>
            </c:dLbl>
            <c:dLbl>
              <c:idx val="1"/>
              <c:delete val="1"/>
              <c:extLst>
                <c:ext xmlns:c15="http://schemas.microsoft.com/office/drawing/2012/chart" uri="{CE6537A1-D6FC-4f65-9D91-7224C49458BB}"/>
                <c:ext xmlns:c16="http://schemas.microsoft.com/office/drawing/2014/chart" uri="{C3380CC4-5D6E-409C-BE32-E72D297353CC}">
                  <c16:uniqueId val="{0000003A-7FAB-409E-B328-F693984FCF06}"/>
                </c:ext>
              </c:extLst>
            </c:dLbl>
            <c:dLbl>
              <c:idx val="2"/>
              <c:delete val="1"/>
              <c:extLst>
                <c:ext xmlns:c15="http://schemas.microsoft.com/office/drawing/2012/chart" uri="{CE6537A1-D6FC-4f65-9D91-7224C49458BB}"/>
                <c:ext xmlns:c16="http://schemas.microsoft.com/office/drawing/2014/chart" uri="{C3380CC4-5D6E-409C-BE32-E72D297353CC}">
                  <c16:uniqueId val="{0000003B-7FAB-409E-B328-F693984FCF06}"/>
                </c:ext>
              </c:extLst>
            </c:dLbl>
            <c:dLbl>
              <c:idx val="3"/>
              <c:delete val="1"/>
              <c:extLst>
                <c:ext xmlns:c15="http://schemas.microsoft.com/office/drawing/2012/chart" uri="{CE6537A1-D6FC-4f65-9D91-7224C49458BB}"/>
                <c:ext xmlns:c16="http://schemas.microsoft.com/office/drawing/2014/chart" uri="{C3380CC4-5D6E-409C-BE32-E72D297353CC}">
                  <c16:uniqueId val="{0000003C-7FAB-409E-B328-F693984FCF06}"/>
                </c:ext>
              </c:extLst>
            </c:dLbl>
            <c:dLbl>
              <c:idx val="4"/>
              <c:delete val="1"/>
              <c:extLst>
                <c:ext xmlns:c15="http://schemas.microsoft.com/office/drawing/2012/chart" uri="{CE6537A1-D6FC-4f65-9D91-7224C49458BB}"/>
                <c:ext xmlns:c16="http://schemas.microsoft.com/office/drawing/2014/chart" uri="{C3380CC4-5D6E-409C-BE32-E72D297353CC}">
                  <c16:uniqueId val="{0000003D-7FAB-409E-B328-F693984FCF06}"/>
                </c:ext>
              </c:extLst>
            </c:dLbl>
            <c:dLbl>
              <c:idx val="5"/>
              <c:delete val="1"/>
              <c:extLst>
                <c:ext xmlns:c15="http://schemas.microsoft.com/office/drawing/2012/chart" uri="{CE6537A1-D6FC-4f65-9D91-7224C49458BB}"/>
                <c:ext xmlns:c16="http://schemas.microsoft.com/office/drawing/2014/chart" uri="{C3380CC4-5D6E-409C-BE32-E72D297353CC}">
                  <c16:uniqueId val="{0000003E-7FAB-409E-B328-F693984FCF06}"/>
                </c:ext>
              </c:extLst>
            </c:dLbl>
            <c:dLbl>
              <c:idx val="6"/>
              <c:delete val="1"/>
              <c:extLst>
                <c:ext xmlns:c15="http://schemas.microsoft.com/office/drawing/2012/chart" uri="{CE6537A1-D6FC-4f65-9D91-7224C49458BB}"/>
                <c:ext xmlns:c16="http://schemas.microsoft.com/office/drawing/2014/chart" uri="{C3380CC4-5D6E-409C-BE32-E72D297353CC}">
                  <c16:uniqueId val="{0000003F-7FAB-409E-B328-F693984FCF06}"/>
                </c:ext>
              </c:extLst>
            </c:dLbl>
            <c:dLbl>
              <c:idx val="7"/>
              <c:delete val="1"/>
              <c:extLst>
                <c:ext xmlns:c15="http://schemas.microsoft.com/office/drawing/2012/chart" uri="{CE6537A1-D6FC-4f65-9D91-7224C49458BB}"/>
                <c:ext xmlns:c16="http://schemas.microsoft.com/office/drawing/2014/chart" uri="{C3380CC4-5D6E-409C-BE32-E72D297353CC}">
                  <c16:uniqueId val="{00000040-7FAB-409E-B328-F693984FCF06}"/>
                </c:ext>
              </c:extLst>
            </c:dLbl>
            <c:dLbl>
              <c:idx val="8"/>
              <c:delete val="1"/>
              <c:extLst>
                <c:ext xmlns:c15="http://schemas.microsoft.com/office/drawing/2012/chart" uri="{CE6537A1-D6FC-4f65-9D91-7224C49458BB}"/>
                <c:ext xmlns:c16="http://schemas.microsoft.com/office/drawing/2014/chart" uri="{C3380CC4-5D6E-409C-BE32-E72D297353CC}">
                  <c16:uniqueId val="{00000041-7FAB-409E-B328-F693984FCF0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Size'!$P$12:$Z$12</c:f>
              <c:numCache>
                <c:formatCode>"$"#,##0.00</c:formatCode>
                <c:ptCount val="11"/>
                <c:pt idx="0">
                  <c:v>33.565670735240843</c:v>
                </c:pt>
                <c:pt idx="1">
                  <c:v>49.928665802757699</c:v>
                </c:pt>
                <c:pt idx="2">
                  <c:v>46.621587333505431</c:v>
                </c:pt>
                <c:pt idx="3">
                  <c:v>41.568642869825815</c:v>
                </c:pt>
                <c:pt idx="4">
                  <c:v>49.509598492613641</c:v>
                </c:pt>
                <c:pt idx="5">
                  <c:v>60.799661553870074</c:v>
                </c:pt>
                <c:pt idx="6">
                  <c:v>67.997461723249955</c:v>
                </c:pt>
                <c:pt idx="7">
                  <c:v>103.90105407577241</c:v>
                </c:pt>
                <c:pt idx="8">
                  <c:v>77.295635731463179</c:v>
                </c:pt>
                <c:pt idx="9">
                  <c:v>58.979076124281363</c:v>
                </c:pt>
                <c:pt idx="10">
                  <c:v>31.792989145879197</c:v>
                </c:pt>
              </c:numCache>
            </c:numRef>
          </c:val>
          <c:smooth val="0"/>
          <c:extLst>
            <c:ext xmlns:c16="http://schemas.microsoft.com/office/drawing/2014/chart" uri="{C3380CC4-5D6E-409C-BE32-E72D297353CC}">
              <c16:uniqueId val="{00000042-7FAB-409E-B328-F693984FCF0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12802566345874E-2"/>
          <c:y val="4.1625109361329835E-2"/>
          <c:w val="0.96328710994459044"/>
          <c:h val="0.75470778652668402"/>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3E1-4108-91CD-8B3942FB308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3E1-4108-91CD-8B3942FB308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3E1-4108-91CD-8B3942FB3086}"/>
              </c:ext>
            </c:extLst>
          </c:dPt>
          <c:dPt>
            <c:idx val="16"/>
            <c:bubble3D val="0"/>
            <c:extLst>
              <c:ext xmlns:c16="http://schemas.microsoft.com/office/drawing/2014/chart" uri="{C3380CC4-5D6E-409C-BE32-E72D297353CC}">
                <c16:uniqueId val="{00000006-63E1-4108-91CD-8B3942FB3086}"/>
              </c:ext>
            </c:extLst>
          </c:dPt>
          <c:dLbls>
            <c:dLbl>
              <c:idx val="0"/>
              <c:delete val="1"/>
              <c:extLst>
                <c:ext xmlns:c15="http://schemas.microsoft.com/office/drawing/2012/chart" uri="{CE6537A1-D6FC-4f65-9D91-7224C49458BB}"/>
                <c:ext xmlns:c16="http://schemas.microsoft.com/office/drawing/2014/chart" uri="{C3380CC4-5D6E-409C-BE32-E72D297353CC}">
                  <c16:uniqueId val="{00000007-63E1-4108-91CD-8B3942FB3086}"/>
                </c:ext>
              </c:extLst>
            </c:dLbl>
            <c:dLbl>
              <c:idx val="1"/>
              <c:delete val="1"/>
              <c:extLst>
                <c:ext xmlns:c15="http://schemas.microsoft.com/office/drawing/2012/chart" uri="{CE6537A1-D6FC-4f65-9D91-7224C49458BB}"/>
                <c:ext xmlns:c16="http://schemas.microsoft.com/office/drawing/2014/chart" uri="{C3380CC4-5D6E-409C-BE32-E72D297353CC}">
                  <c16:uniqueId val="{00000008-63E1-4108-91CD-8B3942FB3086}"/>
                </c:ext>
              </c:extLst>
            </c:dLbl>
            <c:dLbl>
              <c:idx val="2"/>
              <c:delete val="1"/>
              <c:extLst>
                <c:ext xmlns:c15="http://schemas.microsoft.com/office/drawing/2012/chart" uri="{CE6537A1-D6FC-4f65-9D91-7224C49458BB}"/>
                <c:ext xmlns:c16="http://schemas.microsoft.com/office/drawing/2014/chart" uri="{C3380CC4-5D6E-409C-BE32-E72D297353CC}">
                  <c16:uniqueId val="{00000009-63E1-4108-91CD-8B3942FB3086}"/>
                </c:ext>
              </c:extLst>
            </c:dLbl>
            <c:dLbl>
              <c:idx val="3"/>
              <c:delete val="1"/>
              <c:extLst>
                <c:ext xmlns:c15="http://schemas.microsoft.com/office/drawing/2012/chart" uri="{CE6537A1-D6FC-4f65-9D91-7224C49458BB}"/>
                <c:ext xmlns:c16="http://schemas.microsoft.com/office/drawing/2014/chart" uri="{C3380CC4-5D6E-409C-BE32-E72D297353CC}">
                  <c16:uniqueId val="{0000000A-63E1-4108-91CD-8B3942FB3086}"/>
                </c:ext>
              </c:extLst>
            </c:dLbl>
            <c:dLbl>
              <c:idx val="4"/>
              <c:delete val="1"/>
              <c:extLst>
                <c:ext xmlns:c15="http://schemas.microsoft.com/office/drawing/2012/chart" uri="{CE6537A1-D6FC-4f65-9D91-7224C49458BB}"/>
                <c:ext xmlns:c16="http://schemas.microsoft.com/office/drawing/2014/chart" uri="{C3380CC4-5D6E-409C-BE32-E72D297353CC}">
                  <c16:uniqueId val="{0000000B-63E1-4108-91CD-8B3942FB3086}"/>
                </c:ext>
              </c:extLst>
            </c:dLbl>
            <c:dLbl>
              <c:idx val="5"/>
              <c:delete val="1"/>
              <c:extLst>
                <c:ext xmlns:c15="http://schemas.microsoft.com/office/drawing/2012/chart" uri="{CE6537A1-D6FC-4f65-9D91-7224C49458BB}"/>
                <c:ext xmlns:c16="http://schemas.microsoft.com/office/drawing/2014/chart" uri="{C3380CC4-5D6E-409C-BE32-E72D297353CC}">
                  <c16:uniqueId val="{0000000C-63E1-4108-91CD-8B3942FB3086}"/>
                </c:ext>
              </c:extLst>
            </c:dLbl>
            <c:dLbl>
              <c:idx val="6"/>
              <c:delete val="1"/>
              <c:extLst>
                <c:ext xmlns:c15="http://schemas.microsoft.com/office/drawing/2012/chart" uri="{CE6537A1-D6FC-4f65-9D91-7224C49458BB}"/>
                <c:ext xmlns:c16="http://schemas.microsoft.com/office/drawing/2014/chart" uri="{C3380CC4-5D6E-409C-BE32-E72D297353CC}">
                  <c16:uniqueId val="{0000000D-63E1-4108-91CD-8B3942FB3086}"/>
                </c:ext>
              </c:extLst>
            </c:dLbl>
            <c:dLbl>
              <c:idx val="7"/>
              <c:delete val="1"/>
              <c:extLst>
                <c:ext xmlns:c15="http://schemas.microsoft.com/office/drawing/2012/chart" uri="{CE6537A1-D6FC-4f65-9D91-7224C49458BB}"/>
                <c:ext xmlns:c16="http://schemas.microsoft.com/office/drawing/2014/chart" uri="{C3380CC4-5D6E-409C-BE32-E72D297353CC}">
                  <c16:uniqueId val="{0000000E-63E1-4108-91CD-8B3942FB3086}"/>
                </c:ext>
              </c:extLst>
            </c:dLbl>
            <c:dLbl>
              <c:idx val="8"/>
              <c:delete val="1"/>
              <c:extLst>
                <c:ext xmlns:c15="http://schemas.microsoft.com/office/drawing/2012/chart" uri="{CE6537A1-D6FC-4f65-9D91-7224C49458BB}"/>
                <c:ext xmlns:c16="http://schemas.microsoft.com/office/drawing/2014/chart" uri="{C3380CC4-5D6E-409C-BE32-E72D297353CC}">
                  <c16:uniqueId val="{00000001-63E1-4108-91CD-8B3942FB308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Size'!$C$39:$M$39</c:f>
              <c:numCache>
                <c:formatCode>"$"#,##0.0</c:formatCode>
                <c:ptCount val="11"/>
                <c:pt idx="0">
                  <c:v>0.51324999999999998</c:v>
                </c:pt>
                <c:pt idx="1">
                  <c:v>0.5</c:v>
                </c:pt>
                <c:pt idx="2">
                  <c:v>0.5</c:v>
                </c:pt>
                <c:pt idx="3">
                  <c:v>0.5</c:v>
                </c:pt>
                <c:pt idx="4">
                  <c:v>0.6</c:v>
                </c:pt>
                <c:pt idx="5">
                  <c:v>0.69750000000000001</c:v>
                </c:pt>
                <c:pt idx="6">
                  <c:v>0.7</c:v>
                </c:pt>
                <c:pt idx="7">
                  <c:v>1</c:v>
                </c:pt>
                <c:pt idx="8">
                  <c:v>1.5</c:v>
                </c:pt>
                <c:pt idx="9">
                  <c:v>1.5</c:v>
                </c:pt>
                <c:pt idx="10">
                  <c:v>1.949999</c:v>
                </c:pt>
              </c:numCache>
            </c:numRef>
          </c:val>
          <c:smooth val="0"/>
          <c:extLst>
            <c:ext xmlns:c16="http://schemas.microsoft.com/office/drawing/2014/chart" uri="{C3380CC4-5D6E-409C-BE32-E72D297353CC}">
              <c16:uniqueId val="{0000000F-63E1-4108-91CD-8B3942FB3086}"/>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3E1-4108-91CD-8B3942FB3086}"/>
              </c:ext>
            </c:extLst>
          </c:dPt>
          <c:dPt>
            <c:idx val="9"/>
            <c:bubble3D val="0"/>
            <c:extLst>
              <c:ext xmlns:c16="http://schemas.microsoft.com/office/drawing/2014/chart" uri="{C3380CC4-5D6E-409C-BE32-E72D297353CC}">
                <c16:uniqueId val="{00000011-63E1-4108-91CD-8B3942FB308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3E1-4108-91CD-8B3942FB3086}"/>
              </c:ext>
            </c:extLst>
          </c:dPt>
          <c:dLbls>
            <c:dLbl>
              <c:idx val="0"/>
              <c:delete val="1"/>
              <c:extLst>
                <c:ext xmlns:c15="http://schemas.microsoft.com/office/drawing/2012/chart" uri="{CE6537A1-D6FC-4f65-9D91-7224C49458BB}"/>
                <c:ext xmlns:c16="http://schemas.microsoft.com/office/drawing/2014/chart" uri="{C3380CC4-5D6E-409C-BE32-E72D297353CC}">
                  <c16:uniqueId val="{00000014-63E1-4108-91CD-8B3942FB3086}"/>
                </c:ext>
              </c:extLst>
            </c:dLbl>
            <c:dLbl>
              <c:idx val="1"/>
              <c:delete val="1"/>
              <c:extLst>
                <c:ext xmlns:c15="http://schemas.microsoft.com/office/drawing/2012/chart" uri="{CE6537A1-D6FC-4f65-9D91-7224C49458BB}"/>
                <c:ext xmlns:c16="http://schemas.microsoft.com/office/drawing/2014/chart" uri="{C3380CC4-5D6E-409C-BE32-E72D297353CC}">
                  <c16:uniqueId val="{00000015-63E1-4108-91CD-8B3942FB3086}"/>
                </c:ext>
              </c:extLst>
            </c:dLbl>
            <c:dLbl>
              <c:idx val="2"/>
              <c:delete val="1"/>
              <c:extLst>
                <c:ext xmlns:c15="http://schemas.microsoft.com/office/drawing/2012/chart" uri="{CE6537A1-D6FC-4f65-9D91-7224C49458BB}"/>
                <c:ext xmlns:c16="http://schemas.microsoft.com/office/drawing/2014/chart" uri="{C3380CC4-5D6E-409C-BE32-E72D297353CC}">
                  <c16:uniqueId val="{00000016-63E1-4108-91CD-8B3942FB3086}"/>
                </c:ext>
              </c:extLst>
            </c:dLbl>
            <c:dLbl>
              <c:idx val="3"/>
              <c:delete val="1"/>
              <c:extLst>
                <c:ext xmlns:c15="http://schemas.microsoft.com/office/drawing/2012/chart" uri="{CE6537A1-D6FC-4f65-9D91-7224C49458BB}"/>
                <c:ext xmlns:c16="http://schemas.microsoft.com/office/drawing/2014/chart" uri="{C3380CC4-5D6E-409C-BE32-E72D297353CC}">
                  <c16:uniqueId val="{00000017-63E1-4108-91CD-8B3942FB3086}"/>
                </c:ext>
              </c:extLst>
            </c:dLbl>
            <c:dLbl>
              <c:idx val="4"/>
              <c:delete val="1"/>
              <c:extLst>
                <c:ext xmlns:c15="http://schemas.microsoft.com/office/drawing/2012/chart" uri="{CE6537A1-D6FC-4f65-9D91-7224C49458BB}"/>
                <c:ext xmlns:c16="http://schemas.microsoft.com/office/drawing/2014/chart" uri="{C3380CC4-5D6E-409C-BE32-E72D297353CC}">
                  <c16:uniqueId val="{00000018-63E1-4108-91CD-8B3942FB3086}"/>
                </c:ext>
              </c:extLst>
            </c:dLbl>
            <c:dLbl>
              <c:idx val="5"/>
              <c:delete val="1"/>
              <c:extLst>
                <c:ext xmlns:c15="http://schemas.microsoft.com/office/drawing/2012/chart" uri="{CE6537A1-D6FC-4f65-9D91-7224C49458BB}"/>
                <c:ext xmlns:c16="http://schemas.microsoft.com/office/drawing/2014/chart" uri="{C3380CC4-5D6E-409C-BE32-E72D297353CC}">
                  <c16:uniqueId val="{00000019-63E1-4108-91CD-8B3942FB3086}"/>
                </c:ext>
              </c:extLst>
            </c:dLbl>
            <c:dLbl>
              <c:idx val="6"/>
              <c:delete val="1"/>
              <c:extLst>
                <c:ext xmlns:c15="http://schemas.microsoft.com/office/drawing/2012/chart" uri="{CE6537A1-D6FC-4f65-9D91-7224C49458BB}"/>
                <c:ext xmlns:c16="http://schemas.microsoft.com/office/drawing/2014/chart" uri="{C3380CC4-5D6E-409C-BE32-E72D297353CC}">
                  <c16:uniqueId val="{0000001A-63E1-4108-91CD-8B3942FB3086}"/>
                </c:ext>
              </c:extLst>
            </c:dLbl>
            <c:dLbl>
              <c:idx val="7"/>
              <c:delete val="1"/>
              <c:extLst>
                <c:ext xmlns:c15="http://schemas.microsoft.com/office/drawing/2012/chart" uri="{CE6537A1-D6FC-4f65-9D91-7224C49458BB}"/>
                <c:ext xmlns:c16="http://schemas.microsoft.com/office/drawing/2014/chart" uri="{C3380CC4-5D6E-409C-BE32-E72D297353CC}">
                  <c16:uniqueId val="{0000001B-63E1-4108-91CD-8B3942FB3086}"/>
                </c:ext>
              </c:extLst>
            </c:dLbl>
            <c:dLbl>
              <c:idx val="8"/>
              <c:delete val="1"/>
              <c:extLst>
                <c:ext xmlns:c15="http://schemas.microsoft.com/office/drawing/2012/chart" uri="{CE6537A1-D6FC-4f65-9D91-7224C49458BB}"/>
                <c:ext xmlns:c16="http://schemas.microsoft.com/office/drawing/2014/chart" uri="{C3380CC4-5D6E-409C-BE32-E72D297353CC}">
                  <c16:uniqueId val="{00000010-63E1-4108-91CD-8B3942FB308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Size'!$C$40:$M$40</c:f>
              <c:numCache>
                <c:formatCode>"$"#,##0.0</c:formatCode>
                <c:ptCount val="11"/>
                <c:pt idx="0">
                  <c:v>0.2</c:v>
                </c:pt>
                <c:pt idx="1">
                  <c:v>0.2</c:v>
                </c:pt>
                <c:pt idx="2">
                  <c:v>0.215</c:v>
                </c:pt>
                <c:pt idx="3">
                  <c:v>0.19600000000000001</c:v>
                </c:pt>
                <c:pt idx="4">
                  <c:v>0.27050000000000002</c:v>
                </c:pt>
                <c:pt idx="5">
                  <c:v>0.31</c:v>
                </c:pt>
                <c:pt idx="6">
                  <c:v>0.29999900000000002</c:v>
                </c:pt>
                <c:pt idx="7">
                  <c:v>0.5</c:v>
                </c:pt>
                <c:pt idx="8">
                  <c:v>0.6</c:v>
                </c:pt>
                <c:pt idx="9">
                  <c:v>0.6</c:v>
                </c:pt>
                <c:pt idx="10">
                  <c:v>0.888877476</c:v>
                </c:pt>
              </c:numCache>
            </c:numRef>
          </c:val>
          <c:smooth val="0"/>
          <c:extLst>
            <c:ext xmlns:c16="http://schemas.microsoft.com/office/drawing/2014/chart" uri="{C3380CC4-5D6E-409C-BE32-E72D297353CC}">
              <c16:uniqueId val="{0000001C-63E1-4108-91CD-8B3942FB3086}"/>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3E1-4108-91CD-8B3942FB308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3E1-4108-91CD-8B3942FB3086}"/>
              </c:ext>
            </c:extLst>
          </c:dPt>
          <c:dLbls>
            <c:dLbl>
              <c:idx val="0"/>
              <c:delete val="1"/>
              <c:extLst>
                <c:ext xmlns:c15="http://schemas.microsoft.com/office/drawing/2012/chart" uri="{CE6537A1-D6FC-4f65-9D91-7224C49458BB}"/>
                <c:ext xmlns:c16="http://schemas.microsoft.com/office/drawing/2014/chart" uri="{C3380CC4-5D6E-409C-BE32-E72D297353CC}">
                  <c16:uniqueId val="{00000020-63E1-4108-91CD-8B3942FB3086}"/>
                </c:ext>
              </c:extLst>
            </c:dLbl>
            <c:dLbl>
              <c:idx val="1"/>
              <c:delete val="1"/>
              <c:extLst>
                <c:ext xmlns:c15="http://schemas.microsoft.com/office/drawing/2012/chart" uri="{CE6537A1-D6FC-4f65-9D91-7224C49458BB}"/>
                <c:ext xmlns:c16="http://schemas.microsoft.com/office/drawing/2014/chart" uri="{C3380CC4-5D6E-409C-BE32-E72D297353CC}">
                  <c16:uniqueId val="{00000021-63E1-4108-91CD-8B3942FB3086}"/>
                </c:ext>
              </c:extLst>
            </c:dLbl>
            <c:dLbl>
              <c:idx val="2"/>
              <c:delete val="1"/>
              <c:extLst>
                <c:ext xmlns:c15="http://schemas.microsoft.com/office/drawing/2012/chart" uri="{CE6537A1-D6FC-4f65-9D91-7224C49458BB}"/>
                <c:ext xmlns:c16="http://schemas.microsoft.com/office/drawing/2014/chart" uri="{C3380CC4-5D6E-409C-BE32-E72D297353CC}">
                  <c16:uniqueId val="{00000022-63E1-4108-91CD-8B3942FB3086}"/>
                </c:ext>
              </c:extLst>
            </c:dLbl>
            <c:dLbl>
              <c:idx val="3"/>
              <c:delete val="1"/>
              <c:extLst>
                <c:ext xmlns:c15="http://schemas.microsoft.com/office/drawing/2012/chart" uri="{CE6537A1-D6FC-4f65-9D91-7224C49458BB}"/>
                <c:ext xmlns:c16="http://schemas.microsoft.com/office/drawing/2014/chart" uri="{C3380CC4-5D6E-409C-BE32-E72D297353CC}">
                  <c16:uniqueId val="{00000023-63E1-4108-91CD-8B3942FB3086}"/>
                </c:ext>
              </c:extLst>
            </c:dLbl>
            <c:dLbl>
              <c:idx val="4"/>
              <c:delete val="1"/>
              <c:extLst>
                <c:ext xmlns:c15="http://schemas.microsoft.com/office/drawing/2012/chart" uri="{CE6537A1-D6FC-4f65-9D91-7224C49458BB}"/>
                <c:ext xmlns:c16="http://schemas.microsoft.com/office/drawing/2014/chart" uri="{C3380CC4-5D6E-409C-BE32-E72D297353CC}">
                  <c16:uniqueId val="{00000024-63E1-4108-91CD-8B3942FB3086}"/>
                </c:ext>
              </c:extLst>
            </c:dLbl>
            <c:dLbl>
              <c:idx val="5"/>
              <c:delete val="1"/>
              <c:extLst>
                <c:ext xmlns:c15="http://schemas.microsoft.com/office/drawing/2012/chart" uri="{CE6537A1-D6FC-4f65-9D91-7224C49458BB}"/>
                <c:ext xmlns:c16="http://schemas.microsoft.com/office/drawing/2014/chart" uri="{C3380CC4-5D6E-409C-BE32-E72D297353CC}">
                  <c16:uniqueId val="{00000025-63E1-4108-91CD-8B3942FB3086}"/>
                </c:ext>
              </c:extLst>
            </c:dLbl>
            <c:dLbl>
              <c:idx val="6"/>
              <c:delete val="1"/>
              <c:extLst>
                <c:ext xmlns:c15="http://schemas.microsoft.com/office/drawing/2012/chart" uri="{CE6537A1-D6FC-4f65-9D91-7224C49458BB}"/>
                <c:ext xmlns:c16="http://schemas.microsoft.com/office/drawing/2014/chart" uri="{C3380CC4-5D6E-409C-BE32-E72D297353CC}">
                  <c16:uniqueId val="{00000026-63E1-4108-91CD-8B3942FB3086}"/>
                </c:ext>
              </c:extLst>
            </c:dLbl>
            <c:dLbl>
              <c:idx val="7"/>
              <c:delete val="1"/>
              <c:extLst>
                <c:ext xmlns:c15="http://schemas.microsoft.com/office/drawing/2012/chart" uri="{CE6537A1-D6FC-4f65-9D91-7224C49458BB}"/>
                <c:ext xmlns:c16="http://schemas.microsoft.com/office/drawing/2014/chart" uri="{C3380CC4-5D6E-409C-BE32-E72D297353CC}">
                  <c16:uniqueId val="{00000027-63E1-4108-91CD-8B3942FB3086}"/>
                </c:ext>
              </c:extLst>
            </c:dLbl>
            <c:dLbl>
              <c:idx val="8"/>
              <c:delete val="1"/>
              <c:extLst>
                <c:ext xmlns:c15="http://schemas.microsoft.com/office/drawing/2012/chart" uri="{CE6537A1-D6FC-4f65-9D91-7224C49458BB}"/>
                <c:ext xmlns:c16="http://schemas.microsoft.com/office/drawing/2014/chart" uri="{C3380CC4-5D6E-409C-BE32-E72D297353CC}">
                  <c16:uniqueId val="{00000028-63E1-4108-91CD-8B3942FB308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Size'!$C$41:$M$41</c:f>
              <c:numCache>
                <c:formatCode>"$"#,##0.0</c:formatCode>
                <c:ptCount val="11"/>
                <c:pt idx="0">
                  <c:v>0.5398699581695503</c:v>
                </c:pt>
                <c:pt idx="1">
                  <c:v>0.49971538615446082</c:v>
                </c:pt>
                <c:pt idx="2">
                  <c:v>0.49775345541037058</c:v>
                </c:pt>
                <c:pt idx="3">
                  <c:v>0.40816673607416859</c:v>
                </c:pt>
                <c:pt idx="4">
                  <c:v>0.53090140962132915</c:v>
                </c:pt>
                <c:pt idx="5">
                  <c:v>0.69322459238060852</c:v>
                </c:pt>
                <c:pt idx="6">
                  <c:v>0.66291456729009746</c:v>
                </c:pt>
                <c:pt idx="7">
                  <c:v>0.87343456526967567</c:v>
                </c:pt>
                <c:pt idx="8">
                  <c:v>1.2332402752909659</c:v>
                </c:pt>
                <c:pt idx="9">
                  <c:v>1.2984983713524454</c:v>
                </c:pt>
                <c:pt idx="10">
                  <c:v>1.6989715561441432</c:v>
                </c:pt>
              </c:numCache>
            </c:numRef>
          </c:val>
          <c:smooth val="0"/>
          <c:extLst>
            <c:ext xmlns:c16="http://schemas.microsoft.com/office/drawing/2014/chart" uri="{C3380CC4-5D6E-409C-BE32-E72D297353CC}">
              <c16:uniqueId val="{00000029-63E1-4108-91CD-8B3942FB3086}"/>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3E1-4108-91CD-8B3942FB3086}"/>
              </c:ext>
            </c:extLst>
          </c:dPt>
          <c:dPt>
            <c:idx val="16"/>
            <c:bubble3D val="0"/>
            <c:extLst>
              <c:ext xmlns:c16="http://schemas.microsoft.com/office/drawing/2014/chart" uri="{C3380CC4-5D6E-409C-BE32-E72D297353CC}">
                <c16:uniqueId val="{0000002C-63E1-4108-91CD-8B3942FB3086}"/>
              </c:ext>
            </c:extLst>
          </c:dPt>
          <c:dLbls>
            <c:dLbl>
              <c:idx val="0"/>
              <c:delete val="1"/>
              <c:extLst>
                <c:ext xmlns:c15="http://schemas.microsoft.com/office/drawing/2012/chart" uri="{CE6537A1-D6FC-4f65-9D91-7224C49458BB}"/>
                <c:ext xmlns:c16="http://schemas.microsoft.com/office/drawing/2014/chart" uri="{C3380CC4-5D6E-409C-BE32-E72D297353CC}">
                  <c16:uniqueId val="{0000002D-63E1-4108-91CD-8B3942FB3086}"/>
                </c:ext>
              </c:extLst>
            </c:dLbl>
            <c:dLbl>
              <c:idx val="1"/>
              <c:delete val="1"/>
              <c:extLst>
                <c:ext xmlns:c15="http://schemas.microsoft.com/office/drawing/2012/chart" uri="{CE6537A1-D6FC-4f65-9D91-7224C49458BB}"/>
                <c:ext xmlns:c16="http://schemas.microsoft.com/office/drawing/2014/chart" uri="{C3380CC4-5D6E-409C-BE32-E72D297353CC}">
                  <c16:uniqueId val="{0000002E-63E1-4108-91CD-8B3942FB3086}"/>
                </c:ext>
              </c:extLst>
            </c:dLbl>
            <c:dLbl>
              <c:idx val="2"/>
              <c:delete val="1"/>
              <c:extLst>
                <c:ext xmlns:c15="http://schemas.microsoft.com/office/drawing/2012/chart" uri="{CE6537A1-D6FC-4f65-9D91-7224C49458BB}"/>
                <c:ext xmlns:c16="http://schemas.microsoft.com/office/drawing/2014/chart" uri="{C3380CC4-5D6E-409C-BE32-E72D297353CC}">
                  <c16:uniqueId val="{0000002F-63E1-4108-91CD-8B3942FB3086}"/>
                </c:ext>
              </c:extLst>
            </c:dLbl>
            <c:dLbl>
              <c:idx val="3"/>
              <c:delete val="1"/>
              <c:extLst>
                <c:ext xmlns:c15="http://schemas.microsoft.com/office/drawing/2012/chart" uri="{CE6537A1-D6FC-4f65-9D91-7224C49458BB}"/>
                <c:ext xmlns:c16="http://schemas.microsoft.com/office/drawing/2014/chart" uri="{C3380CC4-5D6E-409C-BE32-E72D297353CC}">
                  <c16:uniqueId val="{00000030-63E1-4108-91CD-8B3942FB3086}"/>
                </c:ext>
              </c:extLst>
            </c:dLbl>
            <c:dLbl>
              <c:idx val="4"/>
              <c:delete val="1"/>
              <c:extLst>
                <c:ext xmlns:c15="http://schemas.microsoft.com/office/drawing/2012/chart" uri="{CE6537A1-D6FC-4f65-9D91-7224C49458BB}"/>
                <c:ext xmlns:c16="http://schemas.microsoft.com/office/drawing/2014/chart" uri="{C3380CC4-5D6E-409C-BE32-E72D297353CC}">
                  <c16:uniqueId val="{00000031-63E1-4108-91CD-8B3942FB3086}"/>
                </c:ext>
              </c:extLst>
            </c:dLbl>
            <c:dLbl>
              <c:idx val="5"/>
              <c:delete val="1"/>
              <c:extLst>
                <c:ext xmlns:c15="http://schemas.microsoft.com/office/drawing/2012/chart" uri="{CE6537A1-D6FC-4f65-9D91-7224C49458BB}"/>
                <c:ext xmlns:c16="http://schemas.microsoft.com/office/drawing/2014/chart" uri="{C3380CC4-5D6E-409C-BE32-E72D297353CC}">
                  <c16:uniqueId val="{00000032-63E1-4108-91CD-8B3942FB3086}"/>
                </c:ext>
              </c:extLst>
            </c:dLbl>
            <c:dLbl>
              <c:idx val="6"/>
              <c:delete val="1"/>
              <c:extLst>
                <c:ext xmlns:c15="http://schemas.microsoft.com/office/drawing/2012/chart" uri="{CE6537A1-D6FC-4f65-9D91-7224C49458BB}"/>
                <c:ext xmlns:c16="http://schemas.microsoft.com/office/drawing/2014/chart" uri="{C3380CC4-5D6E-409C-BE32-E72D297353CC}">
                  <c16:uniqueId val="{00000033-63E1-4108-91CD-8B3942FB3086}"/>
                </c:ext>
              </c:extLst>
            </c:dLbl>
            <c:dLbl>
              <c:idx val="7"/>
              <c:delete val="1"/>
              <c:extLst>
                <c:ext xmlns:c15="http://schemas.microsoft.com/office/drawing/2012/chart" uri="{CE6537A1-D6FC-4f65-9D91-7224C49458BB}"/>
                <c:ext xmlns:c16="http://schemas.microsoft.com/office/drawing/2014/chart" uri="{C3380CC4-5D6E-409C-BE32-E72D297353CC}">
                  <c16:uniqueId val="{00000034-63E1-4108-91CD-8B3942FB3086}"/>
                </c:ext>
              </c:extLst>
            </c:dLbl>
            <c:dLbl>
              <c:idx val="8"/>
              <c:delete val="1"/>
              <c:extLst>
                <c:ext xmlns:c15="http://schemas.microsoft.com/office/drawing/2012/chart" uri="{CE6537A1-D6FC-4f65-9D91-7224C49458BB}"/>
                <c:ext xmlns:c16="http://schemas.microsoft.com/office/drawing/2014/chart" uri="{C3380CC4-5D6E-409C-BE32-E72D297353CC}">
                  <c16:uniqueId val="{00000035-63E1-4108-91CD-8B3942FB308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Size'!$C$42:$M$42</c:f>
              <c:numCache>
                <c:formatCode>"$"#,##0.0</c:formatCode>
                <c:ptCount val="11"/>
                <c:pt idx="0">
                  <c:v>0.09</c:v>
                </c:pt>
                <c:pt idx="1">
                  <c:v>0.08</c:v>
                </c:pt>
                <c:pt idx="2">
                  <c:v>0.08</c:v>
                </c:pt>
                <c:pt idx="3">
                  <c:v>7.0000000000000007E-2</c:v>
                </c:pt>
                <c:pt idx="4">
                  <c:v>0.1</c:v>
                </c:pt>
                <c:pt idx="5">
                  <c:v>0.1</c:v>
                </c:pt>
                <c:pt idx="6">
                  <c:v>0.108</c:v>
                </c:pt>
                <c:pt idx="7">
                  <c:v>0.15</c:v>
                </c:pt>
                <c:pt idx="8">
                  <c:v>0.2</c:v>
                </c:pt>
                <c:pt idx="9">
                  <c:v>0.18759000200000001</c:v>
                </c:pt>
                <c:pt idx="10">
                  <c:v>0.191</c:v>
                </c:pt>
              </c:numCache>
            </c:numRef>
          </c:val>
          <c:smooth val="0"/>
          <c:extLst>
            <c:ext xmlns:c16="http://schemas.microsoft.com/office/drawing/2014/chart" uri="{C3380CC4-5D6E-409C-BE32-E72D297353CC}">
              <c16:uniqueId val="{00000036-63E1-4108-91CD-8B3942FB308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0714319043452903"/>
          <c:y val="0.93958267716535437"/>
          <c:w val="0.58571347331583556"/>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340738657667792"/>
          <c:h val="0.77693000874890639"/>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F4A-4FB1-B871-570779B6329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F4A-4FB1-B871-570779B6329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F4A-4FB1-B871-570779B6329F}"/>
              </c:ext>
            </c:extLst>
          </c:dPt>
          <c:dPt>
            <c:idx val="16"/>
            <c:bubble3D val="0"/>
            <c:extLst>
              <c:ext xmlns:c16="http://schemas.microsoft.com/office/drawing/2014/chart" uri="{C3380CC4-5D6E-409C-BE32-E72D297353CC}">
                <c16:uniqueId val="{00000006-7F4A-4FB1-B871-570779B6329F}"/>
              </c:ext>
            </c:extLst>
          </c:dPt>
          <c:dLbls>
            <c:dLbl>
              <c:idx val="0"/>
              <c:delete val="1"/>
              <c:extLst>
                <c:ext xmlns:c15="http://schemas.microsoft.com/office/drawing/2012/chart" uri="{CE6537A1-D6FC-4f65-9D91-7224C49458BB}"/>
                <c:ext xmlns:c16="http://schemas.microsoft.com/office/drawing/2014/chart" uri="{C3380CC4-5D6E-409C-BE32-E72D297353CC}">
                  <c16:uniqueId val="{00000007-7F4A-4FB1-B871-570779B6329F}"/>
                </c:ext>
              </c:extLst>
            </c:dLbl>
            <c:dLbl>
              <c:idx val="1"/>
              <c:delete val="1"/>
              <c:extLst>
                <c:ext xmlns:c15="http://schemas.microsoft.com/office/drawing/2012/chart" uri="{CE6537A1-D6FC-4f65-9D91-7224C49458BB}"/>
                <c:ext xmlns:c16="http://schemas.microsoft.com/office/drawing/2014/chart" uri="{C3380CC4-5D6E-409C-BE32-E72D297353CC}">
                  <c16:uniqueId val="{00000008-7F4A-4FB1-B871-570779B6329F}"/>
                </c:ext>
              </c:extLst>
            </c:dLbl>
            <c:dLbl>
              <c:idx val="2"/>
              <c:delete val="1"/>
              <c:extLst>
                <c:ext xmlns:c15="http://schemas.microsoft.com/office/drawing/2012/chart" uri="{CE6537A1-D6FC-4f65-9D91-7224C49458BB}"/>
                <c:ext xmlns:c16="http://schemas.microsoft.com/office/drawing/2014/chart" uri="{C3380CC4-5D6E-409C-BE32-E72D297353CC}">
                  <c16:uniqueId val="{00000009-7F4A-4FB1-B871-570779B6329F}"/>
                </c:ext>
              </c:extLst>
            </c:dLbl>
            <c:dLbl>
              <c:idx val="3"/>
              <c:delete val="1"/>
              <c:extLst>
                <c:ext xmlns:c15="http://schemas.microsoft.com/office/drawing/2012/chart" uri="{CE6537A1-D6FC-4f65-9D91-7224C49458BB}"/>
                <c:ext xmlns:c16="http://schemas.microsoft.com/office/drawing/2014/chart" uri="{C3380CC4-5D6E-409C-BE32-E72D297353CC}">
                  <c16:uniqueId val="{0000000A-7F4A-4FB1-B871-570779B6329F}"/>
                </c:ext>
              </c:extLst>
            </c:dLbl>
            <c:dLbl>
              <c:idx val="4"/>
              <c:delete val="1"/>
              <c:extLst>
                <c:ext xmlns:c15="http://schemas.microsoft.com/office/drawing/2012/chart" uri="{CE6537A1-D6FC-4f65-9D91-7224C49458BB}"/>
                <c:ext xmlns:c16="http://schemas.microsoft.com/office/drawing/2014/chart" uri="{C3380CC4-5D6E-409C-BE32-E72D297353CC}">
                  <c16:uniqueId val="{0000000B-7F4A-4FB1-B871-570779B6329F}"/>
                </c:ext>
              </c:extLst>
            </c:dLbl>
            <c:dLbl>
              <c:idx val="5"/>
              <c:delete val="1"/>
              <c:extLst>
                <c:ext xmlns:c15="http://schemas.microsoft.com/office/drawing/2012/chart" uri="{CE6537A1-D6FC-4f65-9D91-7224C49458BB}"/>
                <c:ext xmlns:c16="http://schemas.microsoft.com/office/drawing/2014/chart" uri="{C3380CC4-5D6E-409C-BE32-E72D297353CC}">
                  <c16:uniqueId val="{0000000C-7F4A-4FB1-B871-570779B6329F}"/>
                </c:ext>
              </c:extLst>
            </c:dLbl>
            <c:dLbl>
              <c:idx val="6"/>
              <c:delete val="1"/>
              <c:extLst>
                <c:ext xmlns:c15="http://schemas.microsoft.com/office/drawing/2012/chart" uri="{CE6537A1-D6FC-4f65-9D91-7224C49458BB}"/>
                <c:ext xmlns:c16="http://schemas.microsoft.com/office/drawing/2014/chart" uri="{C3380CC4-5D6E-409C-BE32-E72D297353CC}">
                  <c16:uniqueId val="{0000000D-7F4A-4FB1-B871-570779B6329F}"/>
                </c:ext>
              </c:extLst>
            </c:dLbl>
            <c:dLbl>
              <c:idx val="7"/>
              <c:delete val="1"/>
              <c:extLst>
                <c:ext xmlns:c15="http://schemas.microsoft.com/office/drawing/2012/chart" uri="{CE6537A1-D6FC-4f65-9D91-7224C49458BB}"/>
                <c:ext xmlns:c16="http://schemas.microsoft.com/office/drawing/2014/chart" uri="{C3380CC4-5D6E-409C-BE32-E72D297353CC}">
                  <c16:uniqueId val="{0000000E-7F4A-4FB1-B871-570779B6329F}"/>
                </c:ext>
              </c:extLst>
            </c:dLbl>
            <c:dLbl>
              <c:idx val="8"/>
              <c:delete val="1"/>
              <c:extLst>
                <c:ext xmlns:c15="http://schemas.microsoft.com/office/drawing/2012/chart" uri="{CE6537A1-D6FC-4f65-9D91-7224C49458BB}"/>
                <c:ext xmlns:c16="http://schemas.microsoft.com/office/drawing/2014/chart" uri="{C3380CC4-5D6E-409C-BE32-E72D297353CC}">
                  <c16:uniqueId val="{00000001-7F4A-4FB1-B871-570779B6329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Size'!$P$39:$Z$39</c:f>
              <c:numCache>
                <c:formatCode>"$"#,##0.0</c:formatCode>
                <c:ptCount val="11"/>
                <c:pt idx="0">
                  <c:v>1.9</c:v>
                </c:pt>
                <c:pt idx="1">
                  <c:v>2.1</c:v>
                </c:pt>
                <c:pt idx="2">
                  <c:v>2.5</c:v>
                </c:pt>
                <c:pt idx="3">
                  <c:v>2.7390262499999998</c:v>
                </c:pt>
                <c:pt idx="4">
                  <c:v>3</c:v>
                </c:pt>
                <c:pt idx="5">
                  <c:v>3.4055822500000001</c:v>
                </c:pt>
                <c:pt idx="6">
                  <c:v>3.807499</c:v>
                </c:pt>
                <c:pt idx="7">
                  <c:v>4.3807927500000003</c:v>
                </c:pt>
                <c:pt idx="8">
                  <c:v>5</c:v>
                </c:pt>
                <c:pt idx="9">
                  <c:v>5.25</c:v>
                </c:pt>
                <c:pt idx="10">
                  <c:v>5.2</c:v>
                </c:pt>
              </c:numCache>
            </c:numRef>
          </c:val>
          <c:smooth val="0"/>
          <c:extLst>
            <c:ext xmlns:c16="http://schemas.microsoft.com/office/drawing/2014/chart" uri="{C3380CC4-5D6E-409C-BE32-E72D297353CC}">
              <c16:uniqueId val="{0000000F-7F4A-4FB1-B871-570779B6329F}"/>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F4A-4FB1-B871-570779B6329F}"/>
              </c:ext>
            </c:extLst>
          </c:dPt>
          <c:dPt>
            <c:idx val="9"/>
            <c:bubble3D val="0"/>
            <c:extLst>
              <c:ext xmlns:c16="http://schemas.microsoft.com/office/drawing/2014/chart" uri="{C3380CC4-5D6E-409C-BE32-E72D297353CC}">
                <c16:uniqueId val="{00000011-7F4A-4FB1-B871-570779B6329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F4A-4FB1-B871-570779B6329F}"/>
              </c:ext>
            </c:extLst>
          </c:dPt>
          <c:dLbls>
            <c:dLbl>
              <c:idx val="0"/>
              <c:delete val="1"/>
              <c:extLst>
                <c:ext xmlns:c15="http://schemas.microsoft.com/office/drawing/2012/chart" uri="{CE6537A1-D6FC-4f65-9D91-7224C49458BB}"/>
                <c:ext xmlns:c16="http://schemas.microsoft.com/office/drawing/2014/chart" uri="{C3380CC4-5D6E-409C-BE32-E72D297353CC}">
                  <c16:uniqueId val="{00000014-7F4A-4FB1-B871-570779B6329F}"/>
                </c:ext>
              </c:extLst>
            </c:dLbl>
            <c:dLbl>
              <c:idx val="1"/>
              <c:delete val="1"/>
              <c:extLst>
                <c:ext xmlns:c15="http://schemas.microsoft.com/office/drawing/2012/chart" uri="{CE6537A1-D6FC-4f65-9D91-7224C49458BB}"/>
                <c:ext xmlns:c16="http://schemas.microsoft.com/office/drawing/2014/chart" uri="{C3380CC4-5D6E-409C-BE32-E72D297353CC}">
                  <c16:uniqueId val="{00000015-7F4A-4FB1-B871-570779B6329F}"/>
                </c:ext>
              </c:extLst>
            </c:dLbl>
            <c:dLbl>
              <c:idx val="2"/>
              <c:delete val="1"/>
              <c:extLst>
                <c:ext xmlns:c15="http://schemas.microsoft.com/office/drawing/2012/chart" uri="{CE6537A1-D6FC-4f65-9D91-7224C49458BB}"/>
                <c:ext xmlns:c16="http://schemas.microsoft.com/office/drawing/2014/chart" uri="{C3380CC4-5D6E-409C-BE32-E72D297353CC}">
                  <c16:uniqueId val="{00000016-7F4A-4FB1-B871-570779B6329F}"/>
                </c:ext>
              </c:extLst>
            </c:dLbl>
            <c:dLbl>
              <c:idx val="3"/>
              <c:delete val="1"/>
              <c:extLst>
                <c:ext xmlns:c15="http://schemas.microsoft.com/office/drawing/2012/chart" uri="{CE6537A1-D6FC-4f65-9D91-7224C49458BB}"/>
                <c:ext xmlns:c16="http://schemas.microsoft.com/office/drawing/2014/chart" uri="{C3380CC4-5D6E-409C-BE32-E72D297353CC}">
                  <c16:uniqueId val="{00000017-7F4A-4FB1-B871-570779B6329F}"/>
                </c:ext>
              </c:extLst>
            </c:dLbl>
            <c:dLbl>
              <c:idx val="4"/>
              <c:delete val="1"/>
              <c:extLst>
                <c:ext xmlns:c15="http://schemas.microsoft.com/office/drawing/2012/chart" uri="{CE6537A1-D6FC-4f65-9D91-7224C49458BB}"/>
                <c:ext xmlns:c16="http://schemas.microsoft.com/office/drawing/2014/chart" uri="{C3380CC4-5D6E-409C-BE32-E72D297353CC}">
                  <c16:uniqueId val="{00000018-7F4A-4FB1-B871-570779B6329F}"/>
                </c:ext>
              </c:extLst>
            </c:dLbl>
            <c:dLbl>
              <c:idx val="5"/>
              <c:delete val="1"/>
              <c:extLst>
                <c:ext xmlns:c15="http://schemas.microsoft.com/office/drawing/2012/chart" uri="{CE6537A1-D6FC-4f65-9D91-7224C49458BB}"/>
                <c:ext xmlns:c16="http://schemas.microsoft.com/office/drawing/2014/chart" uri="{C3380CC4-5D6E-409C-BE32-E72D297353CC}">
                  <c16:uniqueId val="{00000019-7F4A-4FB1-B871-570779B6329F}"/>
                </c:ext>
              </c:extLst>
            </c:dLbl>
            <c:dLbl>
              <c:idx val="6"/>
              <c:delete val="1"/>
              <c:extLst>
                <c:ext xmlns:c15="http://schemas.microsoft.com/office/drawing/2012/chart" uri="{CE6537A1-D6FC-4f65-9D91-7224C49458BB}"/>
                <c:ext xmlns:c16="http://schemas.microsoft.com/office/drawing/2014/chart" uri="{C3380CC4-5D6E-409C-BE32-E72D297353CC}">
                  <c16:uniqueId val="{0000001A-7F4A-4FB1-B871-570779B6329F}"/>
                </c:ext>
              </c:extLst>
            </c:dLbl>
            <c:dLbl>
              <c:idx val="7"/>
              <c:delete val="1"/>
              <c:extLst>
                <c:ext xmlns:c15="http://schemas.microsoft.com/office/drawing/2012/chart" uri="{CE6537A1-D6FC-4f65-9D91-7224C49458BB}"/>
                <c:ext xmlns:c16="http://schemas.microsoft.com/office/drawing/2014/chart" uri="{C3380CC4-5D6E-409C-BE32-E72D297353CC}">
                  <c16:uniqueId val="{0000001B-7F4A-4FB1-B871-570779B6329F}"/>
                </c:ext>
              </c:extLst>
            </c:dLbl>
            <c:dLbl>
              <c:idx val="8"/>
              <c:delete val="1"/>
              <c:extLst>
                <c:ext xmlns:c15="http://schemas.microsoft.com/office/drawing/2012/chart" uri="{CE6537A1-D6FC-4f65-9D91-7224C49458BB}"/>
                <c:ext xmlns:c16="http://schemas.microsoft.com/office/drawing/2014/chart" uri="{C3380CC4-5D6E-409C-BE32-E72D297353CC}">
                  <c16:uniqueId val="{00000010-7F4A-4FB1-B871-570779B6329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Size'!$P$40:$Z$40</c:f>
              <c:numCache>
                <c:formatCode>"$"#,##0.0</c:formatCode>
                <c:ptCount val="11"/>
                <c:pt idx="0">
                  <c:v>0.99999899999999997</c:v>
                </c:pt>
                <c:pt idx="1">
                  <c:v>1.1004350000000001</c:v>
                </c:pt>
                <c:pt idx="2">
                  <c:v>1.3567819999999999</c:v>
                </c:pt>
                <c:pt idx="3">
                  <c:v>1.5</c:v>
                </c:pt>
                <c:pt idx="4">
                  <c:v>1.7</c:v>
                </c:pt>
                <c:pt idx="5">
                  <c:v>1.9</c:v>
                </c:pt>
                <c:pt idx="6">
                  <c:v>1.999997</c:v>
                </c:pt>
                <c:pt idx="7">
                  <c:v>2.4008225000000003</c:v>
                </c:pt>
                <c:pt idx="8">
                  <c:v>3</c:v>
                </c:pt>
                <c:pt idx="9">
                  <c:v>3</c:v>
                </c:pt>
                <c:pt idx="10">
                  <c:v>3.1434760000000002</c:v>
                </c:pt>
              </c:numCache>
            </c:numRef>
          </c:val>
          <c:smooth val="0"/>
          <c:extLst>
            <c:ext xmlns:c16="http://schemas.microsoft.com/office/drawing/2014/chart" uri="{C3380CC4-5D6E-409C-BE32-E72D297353CC}">
              <c16:uniqueId val="{0000001C-7F4A-4FB1-B871-570779B6329F}"/>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F4A-4FB1-B871-570779B6329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7F4A-4FB1-B871-570779B6329F}"/>
              </c:ext>
            </c:extLst>
          </c:dPt>
          <c:dLbls>
            <c:dLbl>
              <c:idx val="0"/>
              <c:delete val="1"/>
              <c:extLst>
                <c:ext xmlns:c15="http://schemas.microsoft.com/office/drawing/2012/chart" uri="{CE6537A1-D6FC-4f65-9D91-7224C49458BB}"/>
                <c:ext xmlns:c16="http://schemas.microsoft.com/office/drawing/2014/chart" uri="{C3380CC4-5D6E-409C-BE32-E72D297353CC}">
                  <c16:uniqueId val="{00000020-7F4A-4FB1-B871-570779B6329F}"/>
                </c:ext>
              </c:extLst>
            </c:dLbl>
            <c:dLbl>
              <c:idx val="1"/>
              <c:delete val="1"/>
              <c:extLst>
                <c:ext xmlns:c15="http://schemas.microsoft.com/office/drawing/2012/chart" uri="{CE6537A1-D6FC-4f65-9D91-7224C49458BB}"/>
                <c:ext xmlns:c16="http://schemas.microsoft.com/office/drawing/2014/chart" uri="{C3380CC4-5D6E-409C-BE32-E72D297353CC}">
                  <c16:uniqueId val="{00000021-7F4A-4FB1-B871-570779B6329F}"/>
                </c:ext>
              </c:extLst>
            </c:dLbl>
            <c:dLbl>
              <c:idx val="2"/>
              <c:delete val="1"/>
              <c:extLst>
                <c:ext xmlns:c15="http://schemas.microsoft.com/office/drawing/2012/chart" uri="{CE6537A1-D6FC-4f65-9D91-7224C49458BB}"/>
                <c:ext xmlns:c16="http://schemas.microsoft.com/office/drawing/2014/chart" uri="{C3380CC4-5D6E-409C-BE32-E72D297353CC}">
                  <c16:uniqueId val="{00000022-7F4A-4FB1-B871-570779B6329F}"/>
                </c:ext>
              </c:extLst>
            </c:dLbl>
            <c:dLbl>
              <c:idx val="3"/>
              <c:delete val="1"/>
              <c:extLst>
                <c:ext xmlns:c15="http://schemas.microsoft.com/office/drawing/2012/chart" uri="{CE6537A1-D6FC-4f65-9D91-7224C49458BB}"/>
                <c:ext xmlns:c16="http://schemas.microsoft.com/office/drawing/2014/chart" uri="{C3380CC4-5D6E-409C-BE32-E72D297353CC}">
                  <c16:uniqueId val="{00000023-7F4A-4FB1-B871-570779B6329F}"/>
                </c:ext>
              </c:extLst>
            </c:dLbl>
            <c:dLbl>
              <c:idx val="4"/>
              <c:delete val="1"/>
              <c:extLst>
                <c:ext xmlns:c15="http://schemas.microsoft.com/office/drawing/2012/chart" uri="{CE6537A1-D6FC-4f65-9D91-7224C49458BB}"/>
                <c:ext xmlns:c16="http://schemas.microsoft.com/office/drawing/2014/chart" uri="{C3380CC4-5D6E-409C-BE32-E72D297353CC}">
                  <c16:uniqueId val="{00000024-7F4A-4FB1-B871-570779B6329F}"/>
                </c:ext>
              </c:extLst>
            </c:dLbl>
            <c:dLbl>
              <c:idx val="5"/>
              <c:delete val="1"/>
              <c:extLst>
                <c:ext xmlns:c15="http://schemas.microsoft.com/office/drawing/2012/chart" uri="{CE6537A1-D6FC-4f65-9D91-7224C49458BB}"/>
                <c:ext xmlns:c16="http://schemas.microsoft.com/office/drawing/2014/chart" uri="{C3380CC4-5D6E-409C-BE32-E72D297353CC}">
                  <c16:uniqueId val="{00000025-7F4A-4FB1-B871-570779B6329F}"/>
                </c:ext>
              </c:extLst>
            </c:dLbl>
            <c:dLbl>
              <c:idx val="6"/>
              <c:delete val="1"/>
              <c:extLst>
                <c:ext xmlns:c15="http://schemas.microsoft.com/office/drawing/2012/chart" uri="{CE6537A1-D6FC-4f65-9D91-7224C49458BB}"/>
                <c:ext xmlns:c16="http://schemas.microsoft.com/office/drawing/2014/chart" uri="{C3380CC4-5D6E-409C-BE32-E72D297353CC}">
                  <c16:uniqueId val="{00000026-7F4A-4FB1-B871-570779B6329F}"/>
                </c:ext>
              </c:extLst>
            </c:dLbl>
            <c:dLbl>
              <c:idx val="7"/>
              <c:delete val="1"/>
              <c:extLst>
                <c:ext xmlns:c15="http://schemas.microsoft.com/office/drawing/2012/chart" uri="{CE6537A1-D6FC-4f65-9D91-7224C49458BB}"/>
                <c:ext xmlns:c16="http://schemas.microsoft.com/office/drawing/2014/chart" uri="{C3380CC4-5D6E-409C-BE32-E72D297353CC}">
                  <c16:uniqueId val="{00000027-7F4A-4FB1-B871-570779B6329F}"/>
                </c:ext>
              </c:extLst>
            </c:dLbl>
            <c:dLbl>
              <c:idx val="8"/>
              <c:delete val="1"/>
              <c:extLst>
                <c:ext xmlns:c15="http://schemas.microsoft.com/office/drawing/2012/chart" uri="{CE6537A1-D6FC-4f65-9D91-7224C49458BB}"/>
                <c:ext xmlns:c16="http://schemas.microsoft.com/office/drawing/2014/chart" uri="{C3380CC4-5D6E-409C-BE32-E72D297353CC}">
                  <c16:uniqueId val="{00000028-7F4A-4FB1-B871-570779B6329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Size'!$P$41:$Z$41</c:f>
              <c:numCache>
                <c:formatCode>"$"#,##0.0</c:formatCode>
                <c:ptCount val="11"/>
                <c:pt idx="0">
                  <c:v>1.3589483351450484</c:v>
                </c:pt>
                <c:pt idx="1">
                  <c:v>1.6462195664336619</c:v>
                </c:pt>
                <c:pt idx="2">
                  <c:v>1.9075982262615863</c:v>
                </c:pt>
                <c:pt idx="3">
                  <c:v>2.1276641461884611</c:v>
                </c:pt>
                <c:pt idx="4">
                  <c:v>2.8479258531814953</c:v>
                </c:pt>
                <c:pt idx="5">
                  <c:v>2.6031344490480448</c:v>
                </c:pt>
                <c:pt idx="6">
                  <c:v>2.9414673355285168</c:v>
                </c:pt>
                <c:pt idx="7">
                  <c:v>3.4869990986771762</c:v>
                </c:pt>
                <c:pt idx="8">
                  <c:v>4.8776456206626007</c:v>
                </c:pt>
                <c:pt idx="9">
                  <c:v>4.3206506846745318</c:v>
                </c:pt>
                <c:pt idx="10">
                  <c:v>4.1855294587135345</c:v>
                </c:pt>
              </c:numCache>
            </c:numRef>
          </c:val>
          <c:smooth val="0"/>
          <c:extLst>
            <c:ext xmlns:c16="http://schemas.microsoft.com/office/drawing/2014/chart" uri="{C3380CC4-5D6E-409C-BE32-E72D297353CC}">
              <c16:uniqueId val="{00000029-7F4A-4FB1-B871-570779B6329F}"/>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7F4A-4FB1-B871-570779B6329F}"/>
              </c:ext>
            </c:extLst>
          </c:dPt>
          <c:dPt>
            <c:idx val="16"/>
            <c:bubble3D val="0"/>
            <c:extLst>
              <c:ext xmlns:c16="http://schemas.microsoft.com/office/drawing/2014/chart" uri="{C3380CC4-5D6E-409C-BE32-E72D297353CC}">
                <c16:uniqueId val="{0000002C-7F4A-4FB1-B871-570779B6329F}"/>
              </c:ext>
            </c:extLst>
          </c:dPt>
          <c:dLbls>
            <c:dLbl>
              <c:idx val="0"/>
              <c:delete val="1"/>
              <c:extLst>
                <c:ext xmlns:c15="http://schemas.microsoft.com/office/drawing/2012/chart" uri="{CE6537A1-D6FC-4f65-9D91-7224C49458BB}"/>
                <c:ext xmlns:c16="http://schemas.microsoft.com/office/drawing/2014/chart" uri="{C3380CC4-5D6E-409C-BE32-E72D297353CC}">
                  <c16:uniqueId val="{0000002D-7F4A-4FB1-B871-570779B6329F}"/>
                </c:ext>
              </c:extLst>
            </c:dLbl>
            <c:dLbl>
              <c:idx val="1"/>
              <c:delete val="1"/>
              <c:extLst>
                <c:ext xmlns:c15="http://schemas.microsoft.com/office/drawing/2012/chart" uri="{CE6537A1-D6FC-4f65-9D91-7224C49458BB}"/>
                <c:ext xmlns:c16="http://schemas.microsoft.com/office/drawing/2014/chart" uri="{C3380CC4-5D6E-409C-BE32-E72D297353CC}">
                  <c16:uniqueId val="{0000002E-7F4A-4FB1-B871-570779B6329F}"/>
                </c:ext>
              </c:extLst>
            </c:dLbl>
            <c:dLbl>
              <c:idx val="2"/>
              <c:delete val="1"/>
              <c:extLst>
                <c:ext xmlns:c15="http://schemas.microsoft.com/office/drawing/2012/chart" uri="{CE6537A1-D6FC-4f65-9D91-7224C49458BB}"/>
                <c:ext xmlns:c16="http://schemas.microsoft.com/office/drawing/2014/chart" uri="{C3380CC4-5D6E-409C-BE32-E72D297353CC}">
                  <c16:uniqueId val="{0000002F-7F4A-4FB1-B871-570779B6329F}"/>
                </c:ext>
              </c:extLst>
            </c:dLbl>
            <c:dLbl>
              <c:idx val="3"/>
              <c:delete val="1"/>
              <c:extLst>
                <c:ext xmlns:c15="http://schemas.microsoft.com/office/drawing/2012/chart" uri="{CE6537A1-D6FC-4f65-9D91-7224C49458BB}"/>
                <c:ext xmlns:c16="http://schemas.microsoft.com/office/drawing/2014/chart" uri="{C3380CC4-5D6E-409C-BE32-E72D297353CC}">
                  <c16:uniqueId val="{00000030-7F4A-4FB1-B871-570779B6329F}"/>
                </c:ext>
              </c:extLst>
            </c:dLbl>
            <c:dLbl>
              <c:idx val="4"/>
              <c:delete val="1"/>
              <c:extLst>
                <c:ext xmlns:c15="http://schemas.microsoft.com/office/drawing/2012/chart" uri="{CE6537A1-D6FC-4f65-9D91-7224C49458BB}"/>
                <c:ext xmlns:c16="http://schemas.microsoft.com/office/drawing/2014/chart" uri="{C3380CC4-5D6E-409C-BE32-E72D297353CC}">
                  <c16:uniqueId val="{00000031-7F4A-4FB1-B871-570779B6329F}"/>
                </c:ext>
              </c:extLst>
            </c:dLbl>
            <c:dLbl>
              <c:idx val="5"/>
              <c:delete val="1"/>
              <c:extLst>
                <c:ext xmlns:c15="http://schemas.microsoft.com/office/drawing/2012/chart" uri="{CE6537A1-D6FC-4f65-9D91-7224C49458BB}"/>
                <c:ext xmlns:c16="http://schemas.microsoft.com/office/drawing/2014/chart" uri="{C3380CC4-5D6E-409C-BE32-E72D297353CC}">
                  <c16:uniqueId val="{00000032-7F4A-4FB1-B871-570779B6329F}"/>
                </c:ext>
              </c:extLst>
            </c:dLbl>
            <c:dLbl>
              <c:idx val="6"/>
              <c:delete val="1"/>
              <c:extLst>
                <c:ext xmlns:c15="http://schemas.microsoft.com/office/drawing/2012/chart" uri="{CE6537A1-D6FC-4f65-9D91-7224C49458BB}"/>
                <c:ext xmlns:c16="http://schemas.microsoft.com/office/drawing/2014/chart" uri="{C3380CC4-5D6E-409C-BE32-E72D297353CC}">
                  <c16:uniqueId val="{00000033-7F4A-4FB1-B871-570779B6329F}"/>
                </c:ext>
              </c:extLst>
            </c:dLbl>
            <c:dLbl>
              <c:idx val="7"/>
              <c:delete val="1"/>
              <c:extLst>
                <c:ext xmlns:c15="http://schemas.microsoft.com/office/drawing/2012/chart" uri="{CE6537A1-D6FC-4f65-9D91-7224C49458BB}"/>
                <c:ext xmlns:c16="http://schemas.microsoft.com/office/drawing/2014/chart" uri="{C3380CC4-5D6E-409C-BE32-E72D297353CC}">
                  <c16:uniqueId val="{00000034-7F4A-4FB1-B871-570779B6329F}"/>
                </c:ext>
              </c:extLst>
            </c:dLbl>
            <c:dLbl>
              <c:idx val="8"/>
              <c:delete val="1"/>
              <c:extLst>
                <c:ext xmlns:c15="http://schemas.microsoft.com/office/drawing/2012/chart" uri="{CE6537A1-D6FC-4f65-9D91-7224C49458BB}"/>
                <c:ext xmlns:c16="http://schemas.microsoft.com/office/drawing/2014/chart" uri="{C3380CC4-5D6E-409C-BE32-E72D297353CC}">
                  <c16:uniqueId val="{00000035-7F4A-4FB1-B871-570779B6329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Size'!$P$42:$Z$42</c:f>
              <c:numCache>
                <c:formatCode>"$"#,##0.0</c:formatCode>
                <c:ptCount val="11"/>
                <c:pt idx="0">
                  <c:v>0.3</c:v>
                </c:pt>
                <c:pt idx="1">
                  <c:v>0.47</c:v>
                </c:pt>
                <c:pt idx="2">
                  <c:v>0.50000074999999999</c:v>
                </c:pt>
                <c:pt idx="3">
                  <c:v>0.7</c:v>
                </c:pt>
                <c:pt idx="4">
                  <c:v>0.75</c:v>
                </c:pt>
                <c:pt idx="5">
                  <c:v>0.81536874999999998</c:v>
                </c:pt>
                <c:pt idx="6">
                  <c:v>0.85</c:v>
                </c:pt>
                <c:pt idx="7">
                  <c:v>1.0749974999999998</c:v>
                </c:pt>
                <c:pt idx="8">
                  <c:v>1.1200000000000001</c:v>
                </c:pt>
                <c:pt idx="9">
                  <c:v>1.3278749999999999</c:v>
                </c:pt>
                <c:pt idx="10">
                  <c:v>1.3</c:v>
                </c:pt>
              </c:numCache>
            </c:numRef>
          </c:val>
          <c:smooth val="0"/>
          <c:extLst>
            <c:ext xmlns:c16="http://schemas.microsoft.com/office/drawing/2014/chart" uri="{C3380CC4-5D6E-409C-BE32-E72D297353CC}">
              <c16:uniqueId val="{00000036-7F4A-4FB1-B871-570779B6329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5.1749781277340333E-2"/>
          <c:y val="0.93958267716535437"/>
          <c:w val="0.89650021425893189"/>
          <c:h val="6.0417322834645668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7.0064741907261599E-2"/>
          <c:w val="0.911435281116176"/>
          <c:h val="0.68284689413823274"/>
        </c:manualLayout>
      </c:layout>
      <c:lineChart>
        <c:grouping val="standard"/>
        <c:varyColors val="0"/>
        <c:ser>
          <c:idx val="0"/>
          <c:order val="0"/>
          <c:tx>
            <c:strRef>
              <c:f>'Median Deal Size'!$B$71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997-4D10-91C7-18953FDBC98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997-4D10-91C7-18953FDBC98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997-4D10-91C7-18953FDBC982}"/>
              </c:ext>
            </c:extLst>
          </c:dPt>
          <c:dPt>
            <c:idx val="16"/>
            <c:bubble3D val="0"/>
            <c:extLst>
              <c:ext xmlns:c16="http://schemas.microsoft.com/office/drawing/2014/chart" uri="{C3380CC4-5D6E-409C-BE32-E72D297353CC}">
                <c16:uniqueId val="{00000006-5997-4D10-91C7-18953FDBC982}"/>
              </c:ext>
            </c:extLst>
          </c:dPt>
          <c:dLbls>
            <c:dLbl>
              <c:idx val="0"/>
              <c:delete val="1"/>
              <c:extLst>
                <c:ext xmlns:c15="http://schemas.microsoft.com/office/drawing/2012/chart" uri="{CE6537A1-D6FC-4f65-9D91-7224C49458BB}"/>
                <c:ext xmlns:c16="http://schemas.microsoft.com/office/drawing/2014/chart" uri="{C3380CC4-5D6E-409C-BE32-E72D297353CC}">
                  <c16:uniqueId val="{00000007-5997-4D10-91C7-18953FDBC982}"/>
                </c:ext>
              </c:extLst>
            </c:dLbl>
            <c:dLbl>
              <c:idx val="1"/>
              <c:delete val="1"/>
              <c:extLst>
                <c:ext xmlns:c15="http://schemas.microsoft.com/office/drawing/2012/chart" uri="{CE6537A1-D6FC-4f65-9D91-7224C49458BB}"/>
                <c:ext xmlns:c16="http://schemas.microsoft.com/office/drawing/2014/chart" uri="{C3380CC4-5D6E-409C-BE32-E72D297353CC}">
                  <c16:uniqueId val="{00000008-5997-4D10-91C7-18953FDBC982}"/>
                </c:ext>
              </c:extLst>
            </c:dLbl>
            <c:dLbl>
              <c:idx val="2"/>
              <c:delete val="1"/>
              <c:extLst>
                <c:ext xmlns:c15="http://schemas.microsoft.com/office/drawing/2012/chart" uri="{CE6537A1-D6FC-4f65-9D91-7224C49458BB}"/>
                <c:ext xmlns:c16="http://schemas.microsoft.com/office/drawing/2014/chart" uri="{C3380CC4-5D6E-409C-BE32-E72D297353CC}">
                  <c16:uniqueId val="{00000009-5997-4D10-91C7-18953FDBC982}"/>
                </c:ext>
              </c:extLst>
            </c:dLbl>
            <c:dLbl>
              <c:idx val="3"/>
              <c:delete val="1"/>
              <c:extLst>
                <c:ext xmlns:c15="http://schemas.microsoft.com/office/drawing/2012/chart" uri="{CE6537A1-D6FC-4f65-9D91-7224C49458BB}"/>
                <c:ext xmlns:c16="http://schemas.microsoft.com/office/drawing/2014/chart" uri="{C3380CC4-5D6E-409C-BE32-E72D297353CC}">
                  <c16:uniqueId val="{0000000A-5997-4D10-91C7-18953FDBC982}"/>
                </c:ext>
              </c:extLst>
            </c:dLbl>
            <c:dLbl>
              <c:idx val="4"/>
              <c:delete val="1"/>
              <c:extLst>
                <c:ext xmlns:c15="http://schemas.microsoft.com/office/drawing/2012/chart" uri="{CE6537A1-D6FC-4f65-9D91-7224C49458BB}"/>
                <c:ext xmlns:c16="http://schemas.microsoft.com/office/drawing/2014/chart" uri="{C3380CC4-5D6E-409C-BE32-E72D297353CC}">
                  <c16:uniqueId val="{0000000B-5997-4D10-91C7-18953FDBC982}"/>
                </c:ext>
              </c:extLst>
            </c:dLbl>
            <c:dLbl>
              <c:idx val="5"/>
              <c:delete val="1"/>
              <c:extLst>
                <c:ext xmlns:c15="http://schemas.microsoft.com/office/drawing/2012/chart" uri="{CE6537A1-D6FC-4f65-9D91-7224C49458BB}"/>
                <c:ext xmlns:c16="http://schemas.microsoft.com/office/drawing/2014/chart" uri="{C3380CC4-5D6E-409C-BE32-E72D297353CC}">
                  <c16:uniqueId val="{0000000C-5997-4D10-91C7-18953FDBC982}"/>
                </c:ext>
              </c:extLst>
            </c:dLbl>
            <c:dLbl>
              <c:idx val="6"/>
              <c:delete val="1"/>
              <c:extLst>
                <c:ext xmlns:c15="http://schemas.microsoft.com/office/drawing/2012/chart" uri="{CE6537A1-D6FC-4f65-9D91-7224C49458BB}"/>
                <c:ext xmlns:c16="http://schemas.microsoft.com/office/drawing/2014/chart" uri="{C3380CC4-5D6E-409C-BE32-E72D297353CC}">
                  <c16:uniqueId val="{0000000D-5997-4D10-91C7-18953FDBC982}"/>
                </c:ext>
              </c:extLst>
            </c:dLbl>
            <c:dLbl>
              <c:idx val="7"/>
              <c:delete val="1"/>
              <c:extLst>
                <c:ext xmlns:c15="http://schemas.microsoft.com/office/drawing/2012/chart" uri="{CE6537A1-D6FC-4f65-9D91-7224C49458BB}"/>
                <c:ext xmlns:c16="http://schemas.microsoft.com/office/drawing/2014/chart" uri="{C3380CC4-5D6E-409C-BE32-E72D297353CC}">
                  <c16:uniqueId val="{0000000E-5997-4D10-91C7-18953FDBC982}"/>
                </c:ext>
              </c:extLst>
            </c:dLbl>
            <c:dLbl>
              <c:idx val="8"/>
              <c:delete val="1"/>
              <c:extLst>
                <c:ext xmlns:c15="http://schemas.microsoft.com/office/drawing/2012/chart" uri="{CE6537A1-D6FC-4f65-9D91-7224C49458BB}"/>
                <c:ext xmlns:c16="http://schemas.microsoft.com/office/drawing/2014/chart" uri="{C3380CC4-5D6E-409C-BE32-E72D297353CC}">
                  <c16:uniqueId val="{00000001-5997-4D10-91C7-18953FDBC98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Size'!$C$71:$M$71</c:f>
              <c:numCache>
                <c:formatCode>"$"#,##0.0</c:formatCode>
                <c:ptCount val="11"/>
                <c:pt idx="0">
                  <c:v>6.5831669999999995</c:v>
                </c:pt>
                <c:pt idx="1">
                  <c:v>7.0883044999999996</c:v>
                </c:pt>
                <c:pt idx="2">
                  <c:v>7.6749890000000001</c:v>
                </c:pt>
                <c:pt idx="3">
                  <c:v>9.23625075</c:v>
                </c:pt>
                <c:pt idx="4">
                  <c:v>10.972887</c:v>
                </c:pt>
                <c:pt idx="5">
                  <c:v>11.3952015825</c:v>
                </c:pt>
                <c:pt idx="6">
                  <c:v>13</c:v>
                </c:pt>
                <c:pt idx="7">
                  <c:v>20</c:v>
                </c:pt>
                <c:pt idx="8">
                  <c:v>19.999998000000001</c:v>
                </c:pt>
                <c:pt idx="9">
                  <c:v>15.00000225</c:v>
                </c:pt>
                <c:pt idx="10">
                  <c:v>17.610367500000002</c:v>
                </c:pt>
              </c:numCache>
            </c:numRef>
          </c:val>
          <c:smooth val="0"/>
          <c:extLst>
            <c:ext xmlns:c16="http://schemas.microsoft.com/office/drawing/2014/chart" uri="{C3380CC4-5D6E-409C-BE32-E72D297353CC}">
              <c16:uniqueId val="{0000000F-5997-4D10-91C7-18953FDBC982}"/>
            </c:ext>
          </c:extLst>
        </c:ser>
        <c:ser>
          <c:idx val="1"/>
          <c:order val="1"/>
          <c:tx>
            <c:strRef>
              <c:f>'Median Deal Size'!$B$72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997-4D10-91C7-18953FDBC982}"/>
              </c:ext>
            </c:extLst>
          </c:dPt>
          <c:dPt>
            <c:idx val="9"/>
            <c:bubble3D val="0"/>
            <c:extLst>
              <c:ext xmlns:c16="http://schemas.microsoft.com/office/drawing/2014/chart" uri="{C3380CC4-5D6E-409C-BE32-E72D297353CC}">
                <c16:uniqueId val="{00000011-5997-4D10-91C7-18953FDBC98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997-4D10-91C7-18953FDBC982}"/>
              </c:ext>
            </c:extLst>
          </c:dPt>
          <c:dLbls>
            <c:dLbl>
              <c:idx val="0"/>
              <c:delete val="1"/>
              <c:extLst>
                <c:ext xmlns:c15="http://schemas.microsoft.com/office/drawing/2012/chart" uri="{CE6537A1-D6FC-4f65-9D91-7224C49458BB}"/>
                <c:ext xmlns:c16="http://schemas.microsoft.com/office/drawing/2014/chart" uri="{C3380CC4-5D6E-409C-BE32-E72D297353CC}">
                  <c16:uniqueId val="{00000014-5997-4D10-91C7-18953FDBC982}"/>
                </c:ext>
              </c:extLst>
            </c:dLbl>
            <c:dLbl>
              <c:idx val="1"/>
              <c:delete val="1"/>
              <c:extLst>
                <c:ext xmlns:c15="http://schemas.microsoft.com/office/drawing/2012/chart" uri="{CE6537A1-D6FC-4f65-9D91-7224C49458BB}"/>
                <c:ext xmlns:c16="http://schemas.microsoft.com/office/drawing/2014/chart" uri="{C3380CC4-5D6E-409C-BE32-E72D297353CC}">
                  <c16:uniqueId val="{00000015-5997-4D10-91C7-18953FDBC982}"/>
                </c:ext>
              </c:extLst>
            </c:dLbl>
            <c:dLbl>
              <c:idx val="2"/>
              <c:delete val="1"/>
              <c:extLst>
                <c:ext xmlns:c15="http://schemas.microsoft.com/office/drawing/2012/chart" uri="{CE6537A1-D6FC-4f65-9D91-7224C49458BB}"/>
                <c:ext xmlns:c16="http://schemas.microsoft.com/office/drawing/2014/chart" uri="{C3380CC4-5D6E-409C-BE32-E72D297353CC}">
                  <c16:uniqueId val="{00000016-5997-4D10-91C7-18953FDBC982}"/>
                </c:ext>
              </c:extLst>
            </c:dLbl>
            <c:dLbl>
              <c:idx val="3"/>
              <c:delete val="1"/>
              <c:extLst>
                <c:ext xmlns:c15="http://schemas.microsoft.com/office/drawing/2012/chart" uri="{CE6537A1-D6FC-4f65-9D91-7224C49458BB}"/>
                <c:ext xmlns:c16="http://schemas.microsoft.com/office/drawing/2014/chart" uri="{C3380CC4-5D6E-409C-BE32-E72D297353CC}">
                  <c16:uniqueId val="{00000017-5997-4D10-91C7-18953FDBC982}"/>
                </c:ext>
              </c:extLst>
            </c:dLbl>
            <c:dLbl>
              <c:idx val="4"/>
              <c:delete val="1"/>
              <c:extLst>
                <c:ext xmlns:c15="http://schemas.microsoft.com/office/drawing/2012/chart" uri="{CE6537A1-D6FC-4f65-9D91-7224C49458BB}"/>
                <c:ext xmlns:c16="http://schemas.microsoft.com/office/drawing/2014/chart" uri="{C3380CC4-5D6E-409C-BE32-E72D297353CC}">
                  <c16:uniqueId val="{00000018-5997-4D10-91C7-18953FDBC982}"/>
                </c:ext>
              </c:extLst>
            </c:dLbl>
            <c:dLbl>
              <c:idx val="5"/>
              <c:delete val="1"/>
              <c:extLst>
                <c:ext xmlns:c15="http://schemas.microsoft.com/office/drawing/2012/chart" uri="{CE6537A1-D6FC-4f65-9D91-7224C49458BB}"/>
                <c:ext xmlns:c16="http://schemas.microsoft.com/office/drawing/2014/chart" uri="{C3380CC4-5D6E-409C-BE32-E72D297353CC}">
                  <c16:uniqueId val="{00000019-5997-4D10-91C7-18953FDBC982}"/>
                </c:ext>
              </c:extLst>
            </c:dLbl>
            <c:dLbl>
              <c:idx val="6"/>
              <c:delete val="1"/>
              <c:extLst>
                <c:ext xmlns:c15="http://schemas.microsoft.com/office/drawing/2012/chart" uri="{CE6537A1-D6FC-4f65-9D91-7224C49458BB}"/>
                <c:ext xmlns:c16="http://schemas.microsoft.com/office/drawing/2014/chart" uri="{C3380CC4-5D6E-409C-BE32-E72D297353CC}">
                  <c16:uniqueId val="{0000001A-5997-4D10-91C7-18953FDBC982}"/>
                </c:ext>
              </c:extLst>
            </c:dLbl>
            <c:dLbl>
              <c:idx val="7"/>
              <c:delete val="1"/>
              <c:extLst>
                <c:ext xmlns:c15="http://schemas.microsoft.com/office/drawing/2012/chart" uri="{CE6537A1-D6FC-4f65-9D91-7224C49458BB}"/>
                <c:ext xmlns:c16="http://schemas.microsoft.com/office/drawing/2014/chart" uri="{C3380CC4-5D6E-409C-BE32-E72D297353CC}">
                  <c16:uniqueId val="{0000001B-5997-4D10-91C7-18953FDBC982}"/>
                </c:ext>
              </c:extLst>
            </c:dLbl>
            <c:dLbl>
              <c:idx val="8"/>
              <c:delete val="1"/>
              <c:extLst>
                <c:ext xmlns:c15="http://schemas.microsoft.com/office/drawing/2012/chart" uri="{CE6537A1-D6FC-4f65-9D91-7224C49458BB}"/>
                <c:ext xmlns:c16="http://schemas.microsoft.com/office/drawing/2014/chart" uri="{C3380CC4-5D6E-409C-BE32-E72D297353CC}">
                  <c16:uniqueId val="{00000010-5997-4D10-91C7-18953FDBC98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Size'!$C$72:$M$72</c:f>
              <c:numCache>
                <c:formatCode>"$"#,##0.0</c:formatCode>
                <c:ptCount val="11"/>
                <c:pt idx="0">
                  <c:v>2.0150000000000001</c:v>
                </c:pt>
                <c:pt idx="1">
                  <c:v>2.1554215000000001</c:v>
                </c:pt>
                <c:pt idx="2">
                  <c:v>2.5</c:v>
                </c:pt>
                <c:pt idx="3">
                  <c:v>2.9999890000000002</c:v>
                </c:pt>
                <c:pt idx="4">
                  <c:v>3.9060000000000001</c:v>
                </c:pt>
                <c:pt idx="5">
                  <c:v>3.4550000000000001</c:v>
                </c:pt>
                <c:pt idx="6">
                  <c:v>3.9000029999999999</c:v>
                </c:pt>
                <c:pt idx="7">
                  <c:v>6.2924989999999994</c:v>
                </c:pt>
                <c:pt idx="8">
                  <c:v>6</c:v>
                </c:pt>
                <c:pt idx="9">
                  <c:v>4.3499999999999996</c:v>
                </c:pt>
                <c:pt idx="10">
                  <c:v>4.7805059999999999</c:v>
                </c:pt>
              </c:numCache>
            </c:numRef>
          </c:val>
          <c:smooth val="0"/>
          <c:extLst>
            <c:ext xmlns:c16="http://schemas.microsoft.com/office/drawing/2014/chart" uri="{C3380CC4-5D6E-409C-BE32-E72D297353CC}">
              <c16:uniqueId val="{0000001C-5997-4D10-91C7-18953FDBC982}"/>
            </c:ext>
          </c:extLst>
        </c:ser>
        <c:ser>
          <c:idx val="2"/>
          <c:order val="2"/>
          <c:tx>
            <c:strRef>
              <c:f>'Median Deal Size'!$B$73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997-4D10-91C7-18953FDBC98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997-4D10-91C7-18953FDBC982}"/>
              </c:ext>
            </c:extLst>
          </c:dPt>
          <c:dLbls>
            <c:dLbl>
              <c:idx val="0"/>
              <c:delete val="1"/>
              <c:extLst>
                <c:ext xmlns:c15="http://schemas.microsoft.com/office/drawing/2012/chart" uri="{CE6537A1-D6FC-4f65-9D91-7224C49458BB}"/>
                <c:ext xmlns:c16="http://schemas.microsoft.com/office/drawing/2014/chart" uri="{C3380CC4-5D6E-409C-BE32-E72D297353CC}">
                  <c16:uniqueId val="{00000020-5997-4D10-91C7-18953FDBC982}"/>
                </c:ext>
              </c:extLst>
            </c:dLbl>
            <c:dLbl>
              <c:idx val="1"/>
              <c:delete val="1"/>
              <c:extLst>
                <c:ext xmlns:c15="http://schemas.microsoft.com/office/drawing/2012/chart" uri="{CE6537A1-D6FC-4f65-9D91-7224C49458BB}"/>
                <c:ext xmlns:c16="http://schemas.microsoft.com/office/drawing/2014/chart" uri="{C3380CC4-5D6E-409C-BE32-E72D297353CC}">
                  <c16:uniqueId val="{00000021-5997-4D10-91C7-18953FDBC982}"/>
                </c:ext>
              </c:extLst>
            </c:dLbl>
            <c:dLbl>
              <c:idx val="2"/>
              <c:delete val="1"/>
              <c:extLst>
                <c:ext xmlns:c15="http://schemas.microsoft.com/office/drawing/2012/chart" uri="{CE6537A1-D6FC-4f65-9D91-7224C49458BB}"/>
                <c:ext xmlns:c16="http://schemas.microsoft.com/office/drawing/2014/chart" uri="{C3380CC4-5D6E-409C-BE32-E72D297353CC}">
                  <c16:uniqueId val="{00000022-5997-4D10-91C7-18953FDBC982}"/>
                </c:ext>
              </c:extLst>
            </c:dLbl>
            <c:dLbl>
              <c:idx val="3"/>
              <c:delete val="1"/>
              <c:extLst>
                <c:ext xmlns:c15="http://schemas.microsoft.com/office/drawing/2012/chart" uri="{CE6537A1-D6FC-4f65-9D91-7224C49458BB}"/>
                <c:ext xmlns:c16="http://schemas.microsoft.com/office/drawing/2014/chart" uri="{C3380CC4-5D6E-409C-BE32-E72D297353CC}">
                  <c16:uniqueId val="{00000023-5997-4D10-91C7-18953FDBC982}"/>
                </c:ext>
              </c:extLst>
            </c:dLbl>
            <c:dLbl>
              <c:idx val="4"/>
              <c:delete val="1"/>
              <c:extLst>
                <c:ext xmlns:c15="http://schemas.microsoft.com/office/drawing/2012/chart" uri="{CE6537A1-D6FC-4f65-9D91-7224C49458BB}"/>
                <c:ext xmlns:c16="http://schemas.microsoft.com/office/drawing/2014/chart" uri="{C3380CC4-5D6E-409C-BE32-E72D297353CC}">
                  <c16:uniqueId val="{00000024-5997-4D10-91C7-18953FDBC982}"/>
                </c:ext>
              </c:extLst>
            </c:dLbl>
            <c:dLbl>
              <c:idx val="5"/>
              <c:delete val="1"/>
              <c:extLst>
                <c:ext xmlns:c15="http://schemas.microsoft.com/office/drawing/2012/chart" uri="{CE6537A1-D6FC-4f65-9D91-7224C49458BB}"/>
                <c:ext xmlns:c16="http://schemas.microsoft.com/office/drawing/2014/chart" uri="{C3380CC4-5D6E-409C-BE32-E72D297353CC}">
                  <c16:uniqueId val="{00000025-5997-4D10-91C7-18953FDBC982}"/>
                </c:ext>
              </c:extLst>
            </c:dLbl>
            <c:dLbl>
              <c:idx val="6"/>
              <c:delete val="1"/>
              <c:extLst>
                <c:ext xmlns:c15="http://schemas.microsoft.com/office/drawing/2012/chart" uri="{CE6537A1-D6FC-4f65-9D91-7224C49458BB}"/>
                <c:ext xmlns:c16="http://schemas.microsoft.com/office/drawing/2014/chart" uri="{C3380CC4-5D6E-409C-BE32-E72D297353CC}">
                  <c16:uniqueId val="{00000026-5997-4D10-91C7-18953FDBC982}"/>
                </c:ext>
              </c:extLst>
            </c:dLbl>
            <c:dLbl>
              <c:idx val="7"/>
              <c:delete val="1"/>
              <c:extLst>
                <c:ext xmlns:c15="http://schemas.microsoft.com/office/drawing/2012/chart" uri="{CE6537A1-D6FC-4f65-9D91-7224C49458BB}"/>
                <c:ext xmlns:c16="http://schemas.microsoft.com/office/drawing/2014/chart" uri="{C3380CC4-5D6E-409C-BE32-E72D297353CC}">
                  <c16:uniqueId val="{00000027-5997-4D10-91C7-18953FDBC982}"/>
                </c:ext>
              </c:extLst>
            </c:dLbl>
            <c:dLbl>
              <c:idx val="8"/>
              <c:delete val="1"/>
              <c:extLst>
                <c:ext xmlns:c15="http://schemas.microsoft.com/office/drawing/2012/chart" uri="{CE6537A1-D6FC-4f65-9D91-7224C49458BB}"/>
                <c:ext xmlns:c16="http://schemas.microsoft.com/office/drawing/2014/chart" uri="{C3380CC4-5D6E-409C-BE32-E72D297353CC}">
                  <c16:uniqueId val="{00000028-5997-4D10-91C7-18953FDBC982}"/>
                </c:ext>
              </c:extLst>
            </c:dLbl>
            <c:dLbl>
              <c:idx val="9"/>
              <c:layout>
                <c:manualLayout>
                  <c:x val="-7.2589044044571255E-2"/>
                  <c:y val="9.36967593958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997-4D10-91C7-18953FDBC982}"/>
                </c:ext>
              </c:extLst>
            </c:dLbl>
            <c:dLbl>
              <c:idx val="10"/>
              <c:layout>
                <c:manualLayout>
                  <c:x val="0"/>
                  <c:y val="7.00347914343673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997-4D10-91C7-18953FDBC98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Size'!$C$73:$M$73</c:f>
              <c:numCache>
                <c:formatCode>"$"#,##0.0</c:formatCode>
                <c:ptCount val="11"/>
                <c:pt idx="0">
                  <c:v>6.3257415606207132</c:v>
                </c:pt>
                <c:pt idx="1">
                  <c:v>7.0411364932506366</c:v>
                </c:pt>
                <c:pt idx="2">
                  <c:v>7.6076239795590279</c:v>
                </c:pt>
                <c:pt idx="3">
                  <c:v>8.4946776095216112</c:v>
                </c:pt>
                <c:pt idx="4">
                  <c:v>11.596268708872241</c:v>
                </c:pt>
                <c:pt idx="5">
                  <c:v>12.006233515485865</c:v>
                </c:pt>
                <c:pt idx="6">
                  <c:v>13.322613479914654</c:v>
                </c:pt>
                <c:pt idx="7">
                  <c:v>19.167147520265342</c:v>
                </c:pt>
                <c:pt idx="8">
                  <c:v>18.833905132326745</c:v>
                </c:pt>
                <c:pt idx="9">
                  <c:v>15.018765035567</c:v>
                </c:pt>
                <c:pt idx="10">
                  <c:v>17.349015039182294</c:v>
                </c:pt>
              </c:numCache>
            </c:numRef>
          </c:val>
          <c:smooth val="0"/>
          <c:extLst>
            <c:ext xmlns:c16="http://schemas.microsoft.com/office/drawing/2014/chart" uri="{C3380CC4-5D6E-409C-BE32-E72D297353CC}">
              <c16:uniqueId val="{00000029-5997-4D10-91C7-18953FDBC982}"/>
            </c:ext>
          </c:extLst>
        </c:ser>
        <c:ser>
          <c:idx val="3"/>
          <c:order val="3"/>
          <c:tx>
            <c:strRef>
              <c:f>'Median Deal Size'!$B$74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5997-4D10-91C7-18953FDBC982}"/>
              </c:ext>
            </c:extLst>
          </c:dPt>
          <c:dPt>
            <c:idx val="16"/>
            <c:bubble3D val="0"/>
            <c:extLst>
              <c:ext xmlns:c16="http://schemas.microsoft.com/office/drawing/2014/chart" uri="{C3380CC4-5D6E-409C-BE32-E72D297353CC}">
                <c16:uniqueId val="{0000002C-5997-4D10-91C7-18953FDBC982}"/>
              </c:ext>
            </c:extLst>
          </c:dPt>
          <c:dLbls>
            <c:dLbl>
              <c:idx val="0"/>
              <c:delete val="1"/>
              <c:extLst>
                <c:ext xmlns:c15="http://schemas.microsoft.com/office/drawing/2012/chart" uri="{CE6537A1-D6FC-4f65-9D91-7224C49458BB}"/>
                <c:ext xmlns:c16="http://schemas.microsoft.com/office/drawing/2014/chart" uri="{C3380CC4-5D6E-409C-BE32-E72D297353CC}">
                  <c16:uniqueId val="{0000002D-5997-4D10-91C7-18953FDBC982}"/>
                </c:ext>
              </c:extLst>
            </c:dLbl>
            <c:dLbl>
              <c:idx val="1"/>
              <c:delete val="1"/>
              <c:extLst>
                <c:ext xmlns:c15="http://schemas.microsoft.com/office/drawing/2012/chart" uri="{CE6537A1-D6FC-4f65-9D91-7224C49458BB}"/>
                <c:ext xmlns:c16="http://schemas.microsoft.com/office/drawing/2014/chart" uri="{C3380CC4-5D6E-409C-BE32-E72D297353CC}">
                  <c16:uniqueId val="{0000002E-5997-4D10-91C7-18953FDBC982}"/>
                </c:ext>
              </c:extLst>
            </c:dLbl>
            <c:dLbl>
              <c:idx val="2"/>
              <c:delete val="1"/>
              <c:extLst>
                <c:ext xmlns:c15="http://schemas.microsoft.com/office/drawing/2012/chart" uri="{CE6537A1-D6FC-4f65-9D91-7224C49458BB}"/>
                <c:ext xmlns:c16="http://schemas.microsoft.com/office/drawing/2014/chart" uri="{C3380CC4-5D6E-409C-BE32-E72D297353CC}">
                  <c16:uniqueId val="{0000002F-5997-4D10-91C7-18953FDBC982}"/>
                </c:ext>
              </c:extLst>
            </c:dLbl>
            <c:dLbl>
              <c:idx val="3"/>
              <c:delete val="1"/>
              <c:extLst>
                <c:ext xmlns:c15="http://schemas.microsoft.com/office/drawing/2012/chart" uri="{CE6537A1-D6FC-4f65-9D91-7224C49458BB}"/>
                <c:ext xmlns:c16="http://schemas.microsoft.com/office/drawing/2014/chart" uri="{C3380CC4-5D6E-409C-BE32-E72D297353CC}">
                  <c16:uniqueId val="{00000030-5997-4D10-91C7-18953FDBC982}"/>
                </c:ext>
              </c:extLst>
            </c:dLbl>
            <c:dLbl>
              <c:idx val="4"/>
              <c:delete val="1"/>
              <c:extLst>
                <c:ext xmlns:c15="http://schemas.microsoft.com/office/drawing/2012/chart" uri="{CE6537A1-D6FC-4f65-9D91-7224C49458BB}"/>
                <c:ext xmlns:c16="http://schemas.microsoft.com/office/drawing/2014/chart" uri="{C3380CC4-5D6E-409C-BE32-E72D297353CC}">
                  <c16:uniqueId val="{00000031-5997-4D10-91C7-18953FDBC982}"/>
                </c:ext>
              </c:extLst>
            </c:dLbl>
            <c:dLbl>
              <c:idx val="5"/>
              <c:delete val="1"/>
              <c:extLst>
                <c:ext xmlns:c15="http://schemas.microsoft.com/office/drawing/2012/chart" uri="{CE6537A1-D6FC-4f65-9D91-7224C49458BB}"/>
                <c:ext xmlns:c16="http://schemas.microsoft.com/office/drawing/2014/chart" uri="{C3380CC4-5D6E-409C-BE32-E72D297353CC}">
                  <c16:uniqueId val="{00000032-5997-4D10-91C7-18953FDBC982}"/>
                </c:ext>
              </c:extLst>
            </c:dLbl>
            <c:dLbl>
              <c:idx val="6"/>
              <c:delete val="1"/>
              <c:extLst>
                <c:ext xmlns:c15="http://schemas.microsoft.com/office/drawing/2012/chart" uri="{CE6537A1-D6FC-4f65-9D91-7224C49458BB}"/>
                <c:ext xmlns:c16="http://schemas.microsoft.com/office/drawing/2014/chart" uri="{C3380CC4-5D6E-409C-BE32-E72D297353CC}">
                  <c16:uniqueId val="{00000033-5997-4D10-91C7-18953FDBC982}"/>
                </c:ext>
              </c:extLst>
            </c:dLbl>
            <c:dLbl>
              <c:idx val="7"/>
              <c:delete val="1"/>
              <c:extLst>
                <c:ext xmlns:c15="http://schemas.microsoft.com/office/drawing/2012/chart" uri="{CE6537A1-D6FC-4f65-9D91-7224C49458BB}"/>
                <c:ext xmlns:c16="http://schemas.microsoft.com/office/drawing/2014/chart" uri="{C3380CC4-5D6E-409C-BE32-E72D297353CC}">
                  <c16:uniqueId val="{00000034-5997-4D10-91C7-18953FDBC982}"/>
                </c:ext>
              </c:extLst>
            </c:dLbl>
            <c:dLbl>
              <c:idx val="8"/>
              <c:delete val="1"/>
              <c:extLst>
                <c:ext xmlns:c15="http://schemas.microsoft.com/office/drawing/2012/chart" uri="{CE6537A1-D6FC-4f65-9D91-7224C49458BB}"/>
                <c:ext xmlns:c16="http://schemas.microsoft.com/office/drawing/2014/chart" uri="{C3380CC4-5D6E-409C-BE32-E72D297353CC}">
                  <c16:uniqueId val="{00000035-5997-4D10-91C7-18953FDBC98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Size'!$C$74:$M$74</c:f>
              <c:numCache>
                <c:formatCode>"$"#,##0.0</c:formatCode>
                <c:ptCount val="11"/>
                <c:pt idx="0">
                  <c:v>0.50000050000000007</c:v>
                </c:pt>
                <c:pt idx="1">
                  <c:v>0.5</c:v>
                </c:pt>
                <c:pt idx="2">
                  <c:v>0.5</c:v>
                </c:pt>
                <c:pt idx="3">
                  <c:v>0.55000000000000004</c:v>
                </c:pt>
                <c:pt idx="4">
                  <c:v>0.61114999999999997</c:v>
                </c:pt>
                <c:pt idx="5">
                  <c:v>0.51849999999999996</c:v>
                </c:pt>
                <c:pt idx="6">
                  <c:v>0.6</c:v>
                </c:pt>
                <c:pt idx="7">
                  <c:v>1</c:v>
                </c:pt>
                <c:pt idx="8">
                  <c:v>1</c:v>
                </c:pt>
                <c:pt idx="9">
                  <c:v>0.75</c:v>
                </c:pt>
                <c:pt idx="10">
                  <c:v>1</c:v>
                </c:pt>
              </c:numCache>
            </c:numRef>
          </c:val>
          <c:smooth val="0"/>
          <c:extLst>
            <c:ext xmlns:c16="http://schemas.microsoft.com/office/drawing/2014/chart" uri="{C3380CC4-5D6E-409C-BE32-E72D297353CC}">
              <c16:uniqueId val="{00000036-5997-4D10-91C7-18953FDBC98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1.4265577913871901E-3"/>
          <c:y val="0.91563779527559053"/>
          <c:w val="0.99332835131719666"/>
          <c:h val="8.4362204724409445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2693000874890634"/>
        </c:manualLayout>
      </c:layout>
      <c:lineChart>
        <c:grouping val="standard"/>
        <c:varyColors val="0"/>
        <c:ser>
          <c:idx val="0"/>
          <c:order val="0"/>
          <c:tx>
            <c:strRef>
              <c:f>'Median Deal Size'!$B$71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C00-46F0-AF2E-4F52378C428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C00-46F0-AF2E-4F52378C428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C00-46F0-AF2E-4F52378C4284}"/>
              </c:ext>
            </c:extLst>
          </c:dPt>
          <c:dPt>
            <c:idx val="16"/>
            <c:bubble3D val="0"/>
            <c:extLst>
              <c:ext xmlns:c16="http://schemas.microsoft.com/office/drawing/2014/chart" uri="{C3380CC4-5D6E-409C-BE32-E72D297353CC}">
                <c16:uniqueId val="{00000006-FC00-46F0-AF2E-4F52378C4284}"/>
              </c:ext>
            </c:extLst>
          </c:dPt>
          <c:dLbls>
            <c:dLbl>
              <c:idx val="0"/>
              <c:delete val="1"/>
              <c:extLst>
                <c:ext xmlns:c15="http://schemas.microsoft.com/office/drawing/2012/chart" uri="{CE6537A1-D6FC-4f65-9D91-7224C49458BB}"/>
                <c:ext xmlns:c16="http://schemas.microsoft.com/office/drawing/2014/chart" uri="{C3380CC4-5D6E-409C-BE32-E72D297353CC}">
                  <c16:uniqueId val="{00000007-FC00-46F0-AF2E-4F52378C4284}"/>
                </c:ext>
              </c:extLst>
            </c:dLbl>
            <c:dLbl>
              <c:idx val="1"/>
              <c:delete val="1"/>
              <c:extLst>
                <c:ext xmlns:c15="http://schemas.microsoft.com/office/drawing/2012/chart" uri="{CE6537A1-D6FC-4f65-9D91-7224C49458BB}"/>
                <c:ext xmlns:c16="http://schemas.microsoft.com/office/drawing/2014/chart" uri="{C3380CC4-5D6E-409C-BE32-E72D297353CC}">
                  <c16:uniqueId val="{00000008-FC00-46F0-AF2E-4F52378C4284}"/>
                </c:ext>
              </c:extLst>
            </c:dLbl>
            <c:dLbl>
              <c:idx val="2"/>
              <c:delete val="1"/>
              <c:extLst>
                <c:ext xmlns:c15="http://schemas.microsoft.com/office/drawing/2012/chart" uri="{CE6537A1-D6FC-4f65-9D91-7224C49458BB}"/>
                <c:ext xmlns:c16="http://schemas.microsoft.com/office/drawing/2014/chart" uri="{C3380CC4-5D6E-409C-BE32-E72D297353CC}">
                  <c16:uniqueId val="{00000009-FC00-46F0-AF2E-4F52378C4284}"/>
                </c:ext>
              </c:extLst>
            </c:dLbl>
            <c:dLbl>
              <c:idx val="3"/>
              <c:delete val="1"/>
              <c:extLst>
                <c:ext xmlns:c15="http://schemas.microsoft.com/office/drawing/2012/chart" uri="{CE6537A1-D6FC-4f65-9D91-7224C49458BB}"/>
                <c:ext xmlns:c16="http://schemas.microsoft.com/office/drawing/2014/chart" uri="{C3380CC4-5D6E-409C-BE32-E72D297353CC}">
                  <c16:uniqueId val="{0000000A-FC00-46F0-AF2E-4F52378C4284}"/>
                </c:ext>
              </c:extLst>
            </c:dLbl>
            <c:dLbl>
              <c:idx val="4"/>
              <c:delete val="1"/>
              <c:extLst>
                <c:ext xmlns:c15="http://schemas.microsoft.com/office/drawing/2012/chart" uri="{CE6537A1-D6FC-4f65-9D91-7224C49458BB}"/>
                <c:ext xmlns:c16="http://schemas.microsoft.com/office/drawing/2014/chart" uri="{C3380CC4-5D6E-409C-BE32-E72D297353CC}">
                  <c16:uniqueId val="{0000000B-FC00-46F0-AF2E-4F52378C4284}"/>
                </c:ext>
              </c:extLst>
            </c:dLbl>
            <c:dLbl>
              <c:idx val="5"/>
              <c:delete val="1"/>
              <c:extLst>
                <c:ext xmlns:c15="http://schemas.microsoft.com/office/drawing/2012/chart" uri="{CE6537A1-D6FC-4f65-9D91-7224C49458BB}"/>
                <c:ext xmlns:c16="http://schemas.microsoft.com/office/drawing/2014/chart" uri="{C3380CC4-5D6E-409C-BE32-E72D297353CC}">
                  <c16:uniqueId val="{0000000C-FC00-46F0-AF2E-4F52378C4284}"/>
                </c:ext>
              </c:extLst>
            </c:dLbl>
            <c:dLbl>
              <c:idx val="6"/>
              <c:delete val="1"/>
              <c:extLst>
                <c:ext xmlns:c15="http://schemas.microsoft.com/office/drawing/2012/chart" uri="{CE6537A1-D6FC-4f65-9D91-7224C49458BB}"/>
                <c:ext xmlns:c16="http://schemas.microsoft.com/office/drawing/2014/chart" uri="{C3380CC4-5D6E-409C-BE32-E72D297353CC}">
                  <c16:uniqueId val="{0000000D-FC00-46F0-AF2E-4F52378C4284}"/>
                </c:ext>
              </c:extLst>
            </c:dLbl>
            <c:dLbl>
              <c:idx val="7"/>
              <c:delete val="1"/>
              <c:extLst>
                <c:ext xmlns:c15="http://schemas.microsoft.com/office/drawing/2012/chart" uri="{CE6537A1-D6FC-4f65-9D91-7224C49458BB}"/>
                <c:ext xmlns:c16="http://schemas.microsoft.com/office/drawing/2014/chart" uri="{C3380CC4-5D6E-409C-BE32-E72D297353CC}">
                  <c16:uniqueId val="{0000000E-FC00-46F0-AF2E-4F52378C4284}"/>
                </c:ext>
              </c:extLst>
            </c:dLbl>
            <c:dLbl>
              <c:idx val="8"/>
              <c:delete val="1"/>
              <c:extLst>
                <c:ext xmlns:c15="http://schemas.microsoft.com/office/drawing/2012/chart" uri="{CE6537A1-D6FC-4f65-9D91-7224C49458BB}"/>
                <c:ext xmlns:c16="http://schemas.microsoft.com/office/drawing/2014/chart" uri="{C3380CC4-5D6E-409C-BE32-E72D297353CC}">
                  <c16:uniqueId val="{00000001-FC00-46F0-AF2E-4F52378C428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Size'!$P$71:$Z$71</c:f>
              <c:numCache>
                <c:formatCode>"$"#,##0.0</c:formatCode>
                <c:ptCount val="11"/>
                <c:pt idx="0">
                  <c:v>14.501250000000001</c:v>
                </c:pt>
                <c:pt idx="1">
                  <c:v>15.000000999999999</c:v>
                </c:pt>
                <c:pt idx="2">
                  <c:v>14.999883000000001</c:v>
                </c:pt>
                <c:pt idx="3">
                  <c:v>15</c:v>
                </c:pt>
                <c:pt idx="4">
                  <c:v>17.600000000000001</c:v>
                </c:pt>
                <c:pt idx="5">
                  <c:v>18.93780525</c:v>
                </c:pt>
                <c:pt idx="6">
                  <c:v>21.000001000000001</c:v>
                </c:pt>
                <c:pt idx="7">
                  <c:v>34.999830000000003</c:v>
                </c:pt>
                <c:pt idx="8">
                  <c:v>25</c:v>
                </c:pt>
                <c:pt idx="9">
                  <c:v>16.356406999999997</c:v>
                </c:pt>
                <c:pt idx="10">
                  <c:v>20.30088125</c:v>
                </c:pt>
              </c:numCache>
            </c:numRef>
          </c:val>
          <c:smooth val="0"/>
          <c:extLst>
            <c:ext xmlns:c16="http://schemas.microsoft.com/office/drawing/2014/chart" uri="{C3380CC4-5D6E-409C-BE32-E72D297353CC}">
              <c16:uniqueId val="{0000000F-FC00-46F0-AF2E-4F52378C4284}"/>
            </c:ext>
          </c:extLst>
        </c:ser>
        <c:ser>
          <c:idx val="1"/>
          <c:order val="1"/>
          <c:tx>
            <c:strRef>
              <c:f>'Median Deal Size'!$B$72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C00-46F0-AF2E-4F52378C4284}"/>
              </c:ext>
            </c:extLst>
          </c:dPt>
          <c:dPt>
            <c:idx val="9"/>
            <c:bubble3D val="0"/>
            <c:extLst>
              <c:ext xmlns:c16="http://schemas.microsoft.com/office/drawing/2014/chart" uri="{C3380CC4-5D6E-409C-BE32-E72D297353CC}">
                <c16:uniqueId val="{00000011-FC00-46F0-AF2E-4F52378C428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C00-46F0-AF2E-4F52378C4284}"/>
              </c:ext>
            </c:extLst>
          </c:dPt>
          <c:dLbls>
            <c:dLbl>
              <c:idx val="0"/>
              <c:delete val="1"/>
              <c:extLst>
                <c:ext xmlns:c15="http://schemas.microsoft.com/office/drawing/2012/chart" uri="{CE6537A1-D6FC-4f65-9D91-7224C49458BB}"/>
                <c:ext xmlns:c16="http://schemas.microsoft.com/office/drawing/2014/chart" uri="{C3380CC4-5D6E-409C-BE32-E72D297353CC}">
                  <c16:uniqueId val="{00000014-FC00-46F0-AF2E-4F52378C4284}"/>
                </c:ext>
              </c:extLst>
            </c:dLbl>
            <c:dLbl>
              <c:idx val="1"/>
              <c:delete val="1"/>
              <c:extLst>
                <c:ext xmlns:c15="http://schemas.microsoft.com/office/drawing/2012/chart" uri="{CE6537A1-D6FC-4f65-9D91-7224C49458BB}"/>
                <c:ext xmlns:c16="http://schemas.microsoft.com/office/drawing/2014/chart" uri="{C3380CC4-5D6E-409C-BE32-E72D297353CC}">
                  <c16:uniqueId val="{00000015-FC00-46F0-AF2E-4F52378C4284}"/>
                </c:ext>
              </c:extLst>
            </c:dLbl>
            <c:dLbl>
              <c:idx val="2"/>
              <c:delete val="1"/>
              <c:extLst>
                <c:ext xmlns:c15="http://schemas.microsoft.com/office/drawing/2012/chart" uri="{CE6537A1-D6FC-4f65-9D91-7224C49458BB}"/>
                <c:ext xmlns:c16="http://schemas.microsoft.com/office/drawing/2014/chart" uri="{C3380CC4-5D6E-409C-BE32-E72D297353CC}">
                  <c16:uniqueId val="{00000016-FC00-46F0-AF2E-4F52378C4284}"/>
                </c:ext>
              </c:extLst>
            </c:dLbl>
            <c:dLbl>
              <c:idx val="3"/>
              <c:delete val="1"/>
              <c:extLst>
                <c:ext xmlns:c15="http://schemas.microsoft.com/office/drawing/2012/chart" uri="{CE6537A1-D6FC-4f65-9D91-7224C49458BB}"/>
                <c:ext xmlns:c16="http://schemas.microsoft.com/office/drawing/2014/chart" uri="{C3380CC4-5D6E-409C-BE32-E72D297353CC}">
                  <c16:uniqueId val="{00000017-FC00-46F0-AF2E-4F52378C4284}"/>
                </c:ext>
              </c:extLst>
            </c:dLbl>
            <c:dLbl>
              <c:idx val="4"/>
              <c:delete val="1"/>
              <c:extLst>
                <c:ext xmlns:c15="http://schemas.microsoft.com/office/drawing/2012/chart" uri="{CE6537A1-D6FC-4f65-9D91-7224C49458BB}"/>
                <c:ext xmlns:c16="http://schemas.microsoft.com/office/drawing/2014/chart" uri="{C3380CC4-5D6E-409C-BE32-E72D297353CC}">
                  <c16:uniqueId val="{00000018-FC00-46F0-AF2E-4F52378C4284}"/>
                </c:ext>
              </c:extLst>
            </c:dLbl>
            <c:dLbl>
              <c:idx val="5"/>
              <c:delete val="1"/>
              <c:extLst>
                <c:ext xmlns:c15="http://schemas.microsoft.com/office/drawing/2012/chart" uri="{CE6537A1-D6FC-4f65-9D91-7224C49458BB}"/>
                <c:ext xmlns:c16="http://schemas.microsoft.com/office/drawing/2014/chart" uri="{C3380CC4-5D6E-409C-BE32-E72D297353CC}">
                  <c16:uniqueId val="{00000019-FC00-46F0-AF2E-4F52378C4284}"/>
                </c:ext>
              </c:extLst>
            </c:dLbl>
            <c:dLbl>
              <c:idx val="6"/>
              <c:delete val="1"/>
              <c:extLst>
                <c:ext xmlns:c15="http://schemas.microsoft.com/office/drawing/2012/chart" uri="{CE6537A1-D6FC-4f65-9D91-7224C49458BB}"/>
                <c:ext xmlns:c16="http://schemas.microsoft.com/office/drawing/2014/chart" uri="{C3380CC4-5D6E-409C-BE32-E72D297353CC}">
                  <c16:uniqueId val="{0000001A-FC00-46F0-AF2E-4F52378C4284}"/>
                </c:ext>
              </c:extLst>
            </c:dLbl>
            <c:dLbl>
              <c:idx val="7"/>
              <c:delete val="1"/>
              <c:extLst>
                <c:ext xmlns:c15="http://schemas.microsoft.com/office/drawing/2012/chart" uri="{CE6537A1-D6FC-4f65-9D91-7224C49458BB}"/>
                <c:ext xmlns:c16="http://schemas.microsoft.com/office/drawing/2014/chart" uri="{C3380CC4-5D6E-409C-BE32-E72D297353CC}">
                  <c16:uniqueId val="{0000001B-FC00-46F0-AF2E-4F52378C4284}"/>
                </c:ext>
              </c:extLst>
            </c:dLbl>
            <c:dLbl>
              <c:idx val="8"/>
              <c:delete val="1"/>
              <c:extLst>
                <c:ext xmlns:c15="http://schemas.microsoft.com/office/drawing/2012/chart" uri="{CE6537A1-D6FC-4f65-9D91-7224C49458BB}"/>
                <c:ext xmlns:c16="http://schemas.microsoft.com/office/drawing/2014/chart" uri="{C3380CC4-5D6E-409C-BE32-E72D297353CC}">
                  <c16:uniqueId val="{00000010-FC00-46F0-AF2E-4F52378C428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Size'!$P$72:$Z$72</c:f>
              <c:numCache>
                <c:formatCode>"$"#,##0.0</c:formatCode>
                <c:ptCount val="11"/>
                <c:pt idx="0">
                  <c:v>4.6361299999999996</c:v>
                </c:pt>
                <c:pt idx="1">
                  <c:v>4.3463915000000002</c:v>
                </c:pt>
                <c:pt idx="2">
                  <c:v>4.2066470000000002</c:v>
                </c:pt>
                <c:pt idx="3">
                  <c:v>4.9999989999999999</c:v>
                </c:pt>
                <c:pt idx="4">
                  <c:v>6</c:v>
                </c:pt>
                <c:pt idx="5">
                  <c:v>6</c:v>
                </c:pt>
                <c:pt idx="6">
                  <c:v>6.4033110000000004</c:v>
                </c:pt>
                <c:pt idx="7">
                  <c:v>10</c:v>
                </c:pt>
                <c:pt idx="8">
                  <c:v>8.5930049999999998</c:v>
                </c:pt>
                <c:pt idx="9">
                  <c:v>5.5028726829999997</c:v>
                </c:pt>
                <c:pt idx="10">
                  <c:v>6.0834755000000005</c:v>
                </c:pt>
              </c:numCache>
            </c:numRef>
          </c:val>
          <c:smooth val="0"/>
          <c:extLst>
            <c:ext xmlns:c16="http://schemas.microsoft.com/office/drawing/2014/chart" uri="{C3380CC4-5D6E-409C-BE32-E72D297353CC}">
              <c16:uniqueId val="{0000001C-FC00-46F0-AF2E-4F52378C4284}"/>
            </c:ext>
          </c:extLst>
        </c:ser>
        <c:ser>
          <c:idx val="2"/>
          <c:order val="2"/>
          <c:tx>
            <c:strRef>
              <c:f>'Median Deal Size'!$B$73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C00-46F0-AF2E-4F52378C428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C00-46F0-AF2E-4F52378C4284}"/>
              </c:ext>
            </c:extLst>
          </c:dPt>
          <c:dLbls>
            <c:dLbl>
              <c:idx val="0"/>
              <c:delete val="1"/>
              <c:extLst>
                <c:ext xmlns:c15="http://schemas.microsoft.com/office/drawing/2012/chart" uri="{CE6537A1-D6FC-4f65-9D91-7224C49458BB}"/>
                <c:ext xmlns:c16="http://schemas.microsoft.com/office/drawing/2014/chart" uri="{C3380CC4-5D6E-409C-BE32-E72D297353CC}">
                  <c16:uniqueId val="{00000020-FC00-46F0-AF2E-4F52378C4284}"/>
                </c:ext>
              </c:extLst>
            </c:dLbl>
            <c:dLbl>
              <c:idx val="1"/>
              <c:delete val="1"/>
              <c:extLst>
                <c:ext xmlns:c15="http://schemas.microsoft.com/office/drawing/2012/chart" uri="{CE6537A1-D6FC-4f65-9D91-7224C49458BB}"/>
                <c:ext xmlns:c16="http://schemas.microsoft.com/office/drawing/2014/chart" uri="{C3380CC4-5D6E-409C-BE32-E72D297353CC}">
                  <c16:uniqueId val="{00000021-FC00-46F0-AF2E-4F52378C4284}"/>
                </c:ext>
              </c:extLst>
            </c:dLbl>
            <c:dLbl>
              <c:idx val="2"/>
              <c:delete val="1"/>
              <c:extLst>
                <c:ext xmlns:c15="http://schemas.microsoft.com/office/drawing/2012/chart" uri="{CE6537A1-D6FC-4f65-9D91-7224C49458BB}"/>
                <c:ext xmlns:c16="http://schemas.microsoft.com/office/drawing/2014/chart" uri="{C3380CC4-5D6E-409C-BE32-E72D297353CC}">
                  <c16:uniqueId val="{00000022-FC00-46F0-AF2E-4F52378C4284}"/>
                </c:ext>
              </c:extLst>
            </c:dLbl>
            <c:dLbl>
              <c:idx val="3"/>
              <c:delete val="1"/>
              <c:extLst>
                <c:ext xmlns:c15="http://schemas.microsoft.com/office/drawing/2012/chart" uri="{CE6537A1-D6FC-4f65-9D91-7224C49458BB}"/>
                <c:ext xmlns:c16="http://schemas.microsoft.com/office/drawing/2014/chart" uri="{C3380CC4-5D6E-409C-BE32-E72D297353CC}">
                  <c16:uniqueId val="{00000023-FC00-46F0-AF2E-4F52378C4284}"/>
                </c:ext>
              </c:extLst>
            </c:dLbl>
            <c:dLbl>
              <c:idx val="4"/>
              <c:delete val="1"/>
              <c:extLst>
                <c:ext xmlns:c15="http://schemas.microsoft.com/office/drawing/2012/chart" uri="{CE6537A1-D6FC-4f65-9D91-7224C49458BB}"/>
                <c:ext xmlns:c16="http://schemas.microsoft.com/office/drawing/2014/chart" uri="{C3380CC4-5D6E-409C-BE32-E72D297353CC}">
                  <c16:uniqueId val="{00000024-FC00-46F0-AF2E-4F52378C4284}"/>
                </c:ext>
              </c:extLst>
            </c:dLbl>
            <c:dLbl>
              <c:idx val="5"/>
              <c:delete val="1"/>
              <c:extLst>
                <c:ext xmlns:c15="http://schemas.microsoft.com/office/drawing/2012/chart" uri="{CE6537A1-D6FC-4f65-9D91-7224C49458BB}"/>
                <c:ext xmlns:c16="http://schemas.microsoft.com/office/drawing/2014/chart" uri="{C3380CC4-5D6E-409C-BE32-E72D297353CC}">
                  <c16:uniqueId val="{00000025-FC00-46F0-AF2E-4F52378C4284}"/>
                </c:ext>
              </c:extLst>
            </c:dLbl>
            <c:dLbl>
              <c:idx val="6"/>
              <c:delete val="1"/>
              <c:extLst>
                <c:ext xmlns:c15="http://schemas.microsoft.com/office/drawing/2012/chart" uri="{CE6537A1-D6FC-4f65-9D91-7224C49458BB}"/>
                <c:ext xmlns:c16="http://schemas.microsoft.com/office/drawing/2014/chart" uri="{C3380CC4-5D6E-409C-BE32-E72D297353CC}">
                  <c16:uniqueId val="{00000026-FC00-46F0-AF2E-4F52378C4284}"/>
                </c:ext>
              </c:extLst>
            </c:dLbl>
            <c:dLbl>
              <c:idx val="7"/>
              <c:delete val="1"/>
              <c:extLst>
                <c:ext xmlns:c15="http://schemas.microsoft.com/office/drawing/2012/chart" uri="{CE6537A1-D6FC-4f65-9D91-7224C49458BB}"/>
                <c:ext xmlns:c16="http://schemas.microsoft.com/office/drawing/2014/chart" uri="{C3380CC4-5D6E-409C-BE32-E72D297353CC}">
                  <c16:uniqueId val="{00000027-FC00-46F0-AF2E-4F52378C4284}"/>
                </c:ext>
              </c:extLst>
            </c:dLbl>
            <c:dLbl>
              <c:idx val="8"/>
              <c:delete val="1"/>
              <c:extLst>
                <c:ext xmlns:c15="http://schemas.microsoft.com/office/drawing/2012/chart" uri="{CE6537A1-D6FC-4f65-9D91-7224C49458BB}"/>
                <c:ext xmlns:c16="http://schemas.microsoft.com/office/drawing/2014/chart" uri="{C3380CC4-5D6E-409C-BE32-E72D297353CC}">
                  <c16:uniqueId val="{00000028-FC00-46F0-AF2E-4F52378C428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Size'!$P$73:$Z$73</c:f>
              <c:numCache>
                <c:formatCode>"$"#,##0.0</c:formatCode>
                <c:ptCount val="11"/>
                <c:pt idx="0">
                  <c:v>14.794840467053442</c:v>
                </c:pt>
                <c:pt idx="1">
                  <c:v>13.758046551384604</c:v>
                </c:pt>
                <c:pt idx="2">
                  <c:v>13.892322840176679</c:v>
                </c:pt>
                <c:pt idx="3">
                  <c:v>14.007423283595204</c:v>
                </c:pt>
                <c:pt idx="4">
                  <c:v>24.512148769737998</c:v>
                </c:pt>
                <c:pt idx="5">
                  <c:v>19.920483769421875</c:v>
                </c:pt>
                <c:pt idx="6">
                  <c:v>22.617514758502068</c:v>
                </c:pt>
                <c:pt idx="7">
                  <c:v>36.866482787301088</c:v>
                </c:pt>
                <c:pt idx="8">
                  <c:v>25.29954665398833</c:v>
                </c:pt>
                <c:pt idx="9">
                  <c:v>22.844436489175898</c:v>
                </c:pt>
                <c:pt idx="10">
                  <c:v>27.945428336476581</c:v>
                </c:pt>
              </c:numCache>
            </c:numRef>
          </c:val>
          <c:smooth val="0"/>
          <c:extLst>
            <c:ext xmlns:c16="http://schemas.microsoft.com/office/drawing/2014/chart" uri="{C3380CC4-5D6E-409C-BE32-E72D297353CC}">
              <c16:uniqueId val="{00000029-FC00-46F0-AF2E-4F52378C4284}"/>
            </c:ext>
          </c:extLst>
        </c:ser>
        <c:ser>
          <c:idx val="3"/>
          <c:order val="3"/>
          <c:tx>
            <c:strRef>
              <c:f>'Median Deal Size'!$B$74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FC00-46F0-AF2E-4F52378C4284}"/>
              </c:ext>
            </c:extLst>
          </c:dPt>
          <c:dPt>
            <c:idx val="16"/>
            <c:bubble3D val="0"/>
            <c:extLst>
              <c:ext xmlns:c16="http://schemas.microsoft.com/office/drawing/2014/chart" uri="{C3380CC4-5D6E-409C-BE32-E72D297353CC}">
                <c16:uniqueId val="{0000002C-FC00-46F0-AF2E-4F52378C4284}"/>
              </c:ext>
            </c:extLst>
          </c:dPt>
          <c:dLbls>
            <c:dLbl>
              <c:idx val="0"/>
              <c:delete val="1"/>
              <c:extLst>
                <c:ext xmlns:c15="http://schemas.microsoft.com/office/drawing/2012/chart" uri="{CE6537A1-D6FC-4f65-9D91-7224C49458BB}"/>
                <c:ext xmlns:c16="http://schemas.microsoft.com/office/drawing/2014/chart" uri="{C3380CC4-5D6E-409C-BE32-E72D297353CC}">
                  <c16:uniqueId val="{0000002D-FC00-46F0-AF2E-4F52378C4284}"/>
                </c:ext>
              </c:extLst>
            </c:dLbl>
            <c:dLbl>
              <c:idx val="1"/>
              <c:delete val="1"/>
              <c:extLst>
                <c:ext xmlns:c15="http://schemas.microsoft.com/office/drawing/2012/chart" uri="{CE6537A1-D6FC-4f65-9D91-7224C49458BB}"/>
                <c:ext xmlns:c16="http://schemas.microsoft.com/office/drawing/2014/chart" uri="{C3380CC4-5D6E-409C-BE32-E72D297353CC}">
                  <c16:uniqueId val="{0000002E-FC00-46F0-AF2E-4F52378C4284}"/>
                </c:ext>
              </c:extLst>
            </c:dLbl>
            <c:dLbl>
              <c:idx val="2"/>
              <c:delete val="1"/>
              <c:extLst>
                <c:ext xmlns:c15="http://schemas.microsoft.com/office/drawing/2012/chart" uri="{CE6537A1-D6FC-4f65-9D91-7224C49458BB}"/>
                <c:ext xmlns:c16="http://schemas.microsoft.com/office/drawing/2014/chart" uri="{C3380CC4-5D6E-409C-BE32-E72D297353CC}">
                  <c16:uniqueId val="{0000002F-FC00-46F0-AF2E-4F52378C4284}"/>
                </c:ext>
              </c:extLst>
            </c:dLbl>
            <c:dLbl>
              <c:idx val="3"/>
              <c:delete val="1"/>
              <c:extLst>
                <c:ext xmlns:c15="http://schemas.microsoft.com/office/drawing/2012/chart" uri="{CE6537A1-D6FC-4f65-9D91-7224C49458BB}"/>
                <c:ext xmlns:c16="http://schemas.microsoft.com/office/drawing/2014/chart" uri="{C3380CC4-5D6E-409C-BE32-E72D297353CC}">
                  <c16:uniqueId val="{00000030-FC00-46F0-AF2E-4F52378C4284}"/>
                </c:ext>
              </c:extLst>
            </c:dLbl>
            <c:dLbl>
              <c:idx val="4"/>
              <c:delete val="1"/>
              <c:extLst>
                <c:ext xmlns:c15="http://schemas.microsoft.com/office/drawing/2012/chart" uri="{CE6537A1-D6FC-4f65-9D91-7224C49458BB}"/>
                <c:ext xmlns:c16="http://schemas.microsoft.com/office/drawing/2014/chart" uri="{C3380CC4-5D6E-409C-BE32-E72D297353CC}">
                  <c16:uniqueId val="{00000031-FC00-46F0-AF2E-4F52378C4284}"/>
                </c:ext>
              </c:extLst>
            </c:dLbl>
            <c:dLbl>
              <c:idx val="5"/>
              <c:delete val="1"/>
              <c:extLst>
                <c:ext xmlns:c15="http://schemas.microsoft.com/office/drawing/2012/chart" uri="{CE6537A1-D6FC-4f65-9D91-7224C49458BB}"/>
                <c:ext xmlns:c16="http://schemas.microsoft.com/office/drawing/2014/chart" uri="{C3380CC4-5D6E-409C-BE32-E72D297353CC}">
                  <c16:uniqueId val="{00000032-FC00-46F0-AF2E-4F52378C4284}"/>
                </c:ext>
              </c:extLst>
            </c:dLbl>
            <c:dLbl>
              <c:idx val="6"/>
              <c:delete val="1"/>
              <c:extLst>
                <c:ext xmlns:c15="http://schemas.microsoft.com/office/drawing/2012/chart" uri="{CE6537A1-D6FC-4f65-9D91-7224C49458BB}"/>
                <c:ext xmlns:c16="http://schemas.microsoft.com/office/drawing/2014/chart" uri="{C3380CC4-5D6E-409C-BE32-E72D297353CC}">
                  <c16:uniqueId val="{00000033-FC00-46F0-AF2E-4F52378C4284}"/>
                </c:ext>
              </c:extLst>
            </c:dLbl>
            <c:dLbl>
              <c:idx val="7"/>
              <c:delete val="1"/>
              <c:extLst>
                <c:ext xmlns:c15="http://schemas.microsoft.com/office/drawing/2012/chart" uri="{CE6537A1-D6FC-4f65-9D91-7224C49458BB}"/>
                <c:ext xmlns:c16="http://schemas.microsoft.com/office/drawing/2014/chart" uri="{C3380CC4-5D6E-409C-BE32-E72D297353CC}">
                  <c16:uniqueId val="{00000034-FC00-46F0-AF2E-4F52378C4284}"/>
                </c:ext>
              </c:extLst>
            </c:dLbl>
            <c:dLbl>
              <c:idx val="8"/>
              <c:delete val="1"/>
              <c:extLst>
                <c:ext xmlns:c15="http://schemas.microsoft.com/office/drawing/2012/chart" uri="{CE6537A1-D6FC-4f65-9D91-7224C49458BB}"/>
                <c:ext xmlns:c16="http://schemas.microsoft.com/office/drawing/2014/chart" uri="{C3380CC4-5D6E-409C-BE32-E72D297353CC}">
                  <c16:uniqueId val="{00000035-FC00-46F0-AF2E-4F52378C428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formatCode="0\*">
                  <c:v>2024</c:v>
                </c:pt>
              </c:numCache>
            </c:numRef>
          </c:cat>
          <c:val>
            <c:numRef>
              <c:f>'Median Deal Size'!$P$74:$Z$74</c:f>
              <c:numCache>
                <c:formatCode>"$"#,##0.0</c:formatCode>
                <c:ptCount val="11"/>
                <c:pt idx="0">
                  <c:v>1.0175000000000001</c:v>
                </c:pt>
                <c:pt idx="1">
                  <c:v>0.96376050000000002</c:v>
                </c:pt>
                <c:pt idx="2">
                  <c:v>0.95212249999999998</c:v>
                </c:pt>
                <c:pt idx="3">
                  <c:v>1.188674</c:v>
                </c:pt>
                <c:pt idx="4">
                  <c:v>1.5</c:v>
                </c:pt>
                <c:pt idx="5">
                  <c:v>1.5</c:v>
                </c:pt>
                <c:pt idx="6">
                  <c:v>1.5</c:v>
                </c:pt>
                <c:pt idx="7">
                  <c:v>2.5</c:v>
                </c:pt>
                <c:pt idx="8">
                  <c:v>2.09</c:v>
                </c:pt>
                <c:pt idx="9">
                  <c:v>1.2</c:v>
                </c:pt>
                <c:pt idx="10">
                  <c:v>1.2112499999999999</c:v>
                </c:pt>
              </c:numCache>
            </c:numRef>
          </c:val>
          <c:smooth val="0"/>
          <c:extLst>
            <c:ext xmlns:c16="http://schemas.microsoft.com/office/drawing/2014/chart" uri="{C3380CC4-5D6E-409C-BE32-E72D297353CC}">
              <c16:uniqueId val="{00000036-FC00-46F0-AF2E-4F52378C428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1.4067027748699043E-3"/>
          <c:y val="0.94305424321959752"/>
          <c:w val="0.99859318800427721"/>
          <c:h val="5.6945756780402451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files.pitchbook.com/website/files/pdf/Q1_2024_PitchBook-NVCA_Venture_Monitor.pdf"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image" Target="../media/image3.png"/><Relationship Id="rId4"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image" Target="../media/image3.png"/><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image" Target="../media/image3.png"/><Relationship Id="rId4" Type="http://schemas.openxmlformats.org/officeDocument/2006/relationships/chart" Target="../charts/chart46.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8.xml"/><Relationship Id="rId1"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0.xml"/><Relationship Id="rId1" Type="http://schemas.openxmlformats.org/officeDocument/2006/relationships/chart" Target="../charts/chart4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3.png"/><Relationship Id="rId4" Type="http://schemas.openxmlformats.org/officeDocument/2006/relationships/chart" Target="../charts/chart5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3.png"/><Relationship Id="rId1" Type="http://schemas.openxmlformats.org/officeDocument/2006/relationships/chart" Target="../charts/chart55.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2.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5" Type="http://schemas.openxmlformats.org/officeDocument/2006/relationships/image" Target="../media/image3.png"/><Relationship Id="rId4" Type="http://schemas.openxmlformats.org/officeDocument/2006/relationships/chart" Target="../charts/chart6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8.xml"/><Relationship Id="rId7" Type="http://schemas.openxmlformats.org/officeDocument/2006/relationships/chart" Target="../charts/chart72.xml"/><Relationship Id="rId2" Type="http://schemas.openxmlformats.org/officeDocument/2006/relationships/image" Target="../media/image3.png"/><Relationship Id="rId1" Type="http://schemas.openxmlformats.org/officeDocument/2006/relationships/chart" Target="../charts/chart67.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6.xml"/><Relationship Id="rId1" Type="http://schemas.openxmlformats.org/officeDocument/2006/relationships/chart" Target="../charts/chart75.xml"/><Relationship Id="rId5" Type="http://schemas.openxmlformats.org/officeDocument/2006/relationships/chart" Target="../charts/chart78.xml"/><Relationship Id="rId4" Type="http://schemas.openxmlformats.org/officeDocument/2006/relationships/chart" Target="../charts/chart7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3.png"/><Relationship Id="rId1" Type="http://schemas.openxmlformats.org/officeDocument/2006/relationships/chart" Target="../charts/chart8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5" Type="http://schemas.openxmlformats.org/officeDocument/2006/relationships/image" Target="../media/image3.png"/><Relationship Id="rId4" Type="http://schemas.openxmlformats.org/officeDocument/2006/relationships/chart" Target="../charts/chart8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9.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image" Target="../media/image3.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8.xml"/><Relationship Id="rId1" Type="http://schemas.openxmlformats.org/officeDocument/2006/relationships/chart" Target="../charts/chart87.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image" Target="../media/image3.png"/><Relationship Id="rId1" Type="http://schemas.openxmlformats.org/officeDocument/2006/relationships/chart" Target="../charts/chart89.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3.png"/><Relationship Id="rId1" Type="http://schemas.openxmlformats.org/officeDocument/2006/relationships/chart" Target="../charts/chart9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8" Type="http://schemas.openxmlformats.org/officeDocument/2006/relationships/chart" Target="../charts/chart100.xml"/><Relationship Id="rId3" Type="http://schemas.openxmlformats.org/officeDocument/2006/relationships/chart" Target="../charts/chart95.xml"/><Relationship Id="rId7" Type="http://schemas.openxmlformats.org/officeDocument/2006/relationships/chart" Target="../charts/chart99.xml"/><Relationship Id="rId2" Type="http://schemas.openxmlformats.org/officeDocument/2006/relationships/chart" Target="../charts/chart94.xml"/><Relationship Id="rId1" Type="http://schemas.openxmlformats.org/officeDocument/2006/relationships/image" Target="../media/image3.png"/><Relationship Id="rId6" Type="http://schemas.openxmlformats.org/officeDocument/2006/relationships/chart" Target="../charts/chart98.xml"/><Relationship Id="rId5" Type="http://schemas.openxmlformats.org/officeDocument/2006/relationships/chart" Target="../charts/chart97.xml"/><Relationship Id="rId4" Type="http://schemas.openxmlformats.org/officeDocument/2006/relationships/chart" Target="../charts/chart96.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107.xml"/><Relationship Id="rId3" Type="http://schemas.openxmlformats.org/officeDocument/2006/relationships/chart" Target="../charts/chart102.xml"/><Relationship Id="rId7" Type="http://schemas.openxmlformats.org/officeDocument/2006/relationships/chart" Target="../charts/chart106.xml"/><Relationship Id="rId2" Type="http://schemas.openxmlformats.org/officeDocument/2006/relationships/chart" Target="../charts/chart101.xml"/><Relationship Id="rId1" Type="http://schemas.openxmlformats.org/officeDocument/2006/relationships/image" Target="../media/image3.png"/><Relationship Id="rId6" Type="http://schemas.openxmlformats.org/officeDocument/2006/relationships/chart" Target="../charts/chart105.xml"/><Relationship Id="rId5" Type="http://schemas.openxmlformats.org/officeDocument/2006/relationships/chart" Target="../charts/chart104.xml"/><Relationship Id="rId4" Type="http://schemas.openxmlformats.org/officeDocument/2006/relationships/chart" Target="../charts/chart103.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114.xml"/><Relationship Id="rId3" Type="http://schemas.openxmlformats.org/officeDocument/2006/relationships/chart" Target="../charts/chart109.xml"/><Relationship Id="rId7" Type="http://schemas.openxmlformats.org/officeDocument/2006/relationships/chart" Target="../charts/chart113.xml"/><Relationship Id="rId2" Type="http://schemas.openxmlformats.org/officeDocument/2006/relationships/chart" Target="../charts/chart108.xml"/><Relationship Id="rId1" Type="http://schemas.openxmlformats.org/officeDocument/2006/relationships/image" Target="../media/image3.png"/><Relationship Id="rId6" Type="http://schemas.openxmlformats.org/officeDocument/2006/relationships/chart" Target="../charts/chart112.xml"/><Relationship Id="rId5" Type="http://schemas.openxmlformats.org/officeDocument/2006/relationships/chart" Target="../charts/chart111.xml"/><Relationship Id="rId4" Type="http://schemas.openxmlformats.org/officeDocument/2006/relationships/chart" Target="../charts/chart11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image" Target="../media/image3.png"/><Relationship Id="rId5" Type="http://schemas.openxmlformats.org/officeDocument/2006/relationships/chart" Target="../charts/chart118.xml"/><Relationship Id="rId4" Type="http://schemas.openxmlformats.org/officeDocument/2006/relationships/chart" Target="../charts/chart117.xm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20.xml"/><Relationship Id="rId1" Type="http://schemas.openxmlformats.org/officeDocument/2006/relationships/chart" Target="../charts/chart11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chart" Target="../charts/chart13.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5" Type="http://schemas.openxmlformats.org/officeDocument/2006/relationships/image" Target="../media/image3.png"/><Relationship Id="rId4" Type="http://schemas.openxmlformats.org/officeDocument/2006/relationships/chart" Target="../charts/chart124.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27.xml"/><Relationship Id="rId7" Type="http://schemas.openxmlformats.org/officeDocument/2006/relationships/image" Target="../media/image3.png"/><Relationship Id="rId2" Type="http://schemas.openxmlformats.org/officeDocument/2006/relationships/chart" Target="../charts/chart126.xml"/><Relationship Id="rId1" Type="http://schemas.openxmlformats.org/officeDocument/2006/relationships/chart" Target="../charts/chart125.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chart" Target="../charts/chart12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 Id="rId5" Type="http://schemas.openxmlformats.org/officeDocument/2006/relationships/image" Target="../media/image3.png"/><Relationship Id="rId4" Type="http://schemas.openxmlformats.org/officeDocument/2006/relationships/chart" Target="../charts/chart134.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36.xml"/><Relationship Id="rId2" Type="http://schemas.openxmlformats.org/officeDocument/2006/relationships/image" Target="../media/image3.png"/><Relationship Id="rId1" Type="http://schemas.openxmlformats.org/officeDocument/2006/relationships/chart" Target="../charts/chart135.xml"/><Relationship Id="rId6" Type="http://schemas.openxmlformats.org/officeDocument/2006/relationships/chart" Target="../charts/chart139.xml"/><Relationship Id="rId5" Type="http://schemas.openxmlformats.org/officeDocument/2006/relationships/chart" Target="../charts/chart138.xml"/><Relationship Id="rId4" Type="http://schemas.openxmlformats.org/officeDocument/2006/relationships/chart" Target="../charts/chart137.xml"/></Relationships>
</file>

<file path=xl/drawings/_rels/drawing4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42.xml"/><Relationship Id="rId7" Type="http://schemas.openxmlformats.org/officeDocument/2006/relationships/chart" Target="../charts/chart146.xml"/><Relationship Id="rId2" Type="http://schemas.openxmlformats.org/officeDocument/2006/relationships/chart" Target="../charts/chart141.xml"/><Relationship Id="rId1" Type="http://schemas.openxmlformats.org/officeDocument/2006/relationships/image" Target="../media/image3.png"/><Relationship Id="rId6" Type="http://schemas.openxmlformats.org/officeDocument/2006/relationships/chart" Target="../charts/chart145.xml"/><Relationship Id="rId5" Type="http://schemas.openxmlformats.org/officeDocument/2006/relationships/chart" Target="../charts/chart144.xml"/><Relationship Id="rId4" Type="http://schemas.openxmlformats.org/officeDocument/2006/relationships/chart" Target="../charts/chart14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147.xml"/><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50.xml"/><Relationship Id="rId1" Type="http://schemas.openxmlformats.org/officeDocument/2006/relationships/chart" Target="../charts/chart149.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58.xml"/><Relationship Id="rId2" Type="http://schemas.openxmlformats.org/officeDocument/2006/relationships/chart" Target="../charts/chart154.xml"/><Relationship Id="rId1" Type="http://schemas.openxmlformats.org/officeDocument/2006/relationships/chart" Target="../charts/chart153.xml"/><Relationship Id="rId6" Type="http://schemas.openxmlformats.org/officeDocument/2006/relationships/chart" Target="../charts/chart157.xml"/><Relationship Id="rId5" Type="http://schemas.openxmlformats.org/officeDocument/2006/relationships/chart" Target="../charts/chart156.xml"/><Relationship Id="rId4" Type="http://schemas.openxmlformats.org/officeDocument/2006/relationships/chart" Target="../charts/chart155.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60.xml"/><Relationship Id="rId2" Type="http://schemas.openxmlformats.org/officeDocument/2006/relationships/chart" Target="../charts/chart159.xml"/><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chart" Target="../charts/chart161.xml"/><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63.xml"/></Relationships>
</file>

<file path=xl/drawings/_rels/drawing5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64.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65.xml"/><Relationship Id="rId1" Type="http://schemas.openxmlformats.org/officeDocument/2006/relationships/image" Target="../media/image8.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image" Target="../media/image3.png"/><Relationship Id="rId1" Type="http://schemas.openxmlformats.org/officeDocument/2006/relationships/chart" Target="../charts/chart166.xml"/><Relationship Id="rId6" Type="http://schemas.openxmlformats.org/officeDocument/2006/relationships/chart" Target="../charts/chart170.xml"/><Relationship Id="rId5" Type="http://schemas.openxmlformats.org/officeDocument/2006/relationships/chart" Target="../charts/chart169.xml"/><Relationship Id="rId4" Type="http://schemas.openxmlformats.org/officeDocument/2006/relationships/chart" Target="../charts/chart168.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72.xml"/><Relationship Id="rId2" Type="http://schemas.openxmlformats.org/officeDocument/2006/relationships/image" Target="../media/image3.png"/><Relationship Id="rId1" Type="http://schemas.openxmlformats.org/officeDocument/2006/relationships/chart" Target="../charts/chart171.xml"/><Relationship Id="rId6" Type="http://schemas.openxmlformats.org/officeDocument/2006/relationships/chart" Target="../charts/chart175.xml"/><Relationship Id="rId5" Type="http://schemas.openxmlformats.org/officeDocument/2006/relationships/chart" Target="../charts/chart174.xml"/><Relationship Id="rId4" Type="http://schemas.openxmlformats.org/officeDocument/2006/relationships/chart" Target="../charts/chart173.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8.xml"/><Relationship Id="rId4" Type="http://schemas.openxmlformats.org/officeDocument/2006/relationships/chart" Target="../charts/chart17.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 Id="rId5" Type="http://schemas.openxmlformats.org/officeDocument/2006/relationships/image" Target="../media/image3.png"/><Relationship Id="rId4" Type="http://schemas.openxmlformats.org/officeDocument/2006/relationships/chart" Target="../charts/chart179.xml"/></Relationships>
</file>

<file path=xl/drawings/_rels/drawing6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1.xml"/><Relationship Id="rId1" Type="http://schemas.openxmlformats.org/officeDocument/2006/relationships/chart" Target="../charts/chart180.xml"/></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3.xml"/><Relationship Id="rId1" Type="http://schemas.openxmlformats.org/officeDocument/2006/relationships/chart" Target="../charts/chart182.xml"/><Relationship Id="rId5" Type="http://schemas.openxmlformats.org/officeDocument/2006/relationships/chart" Target="../charts/chart185.xml"/><Relationship Id="rId4" Type="http://schemas.openxmlformats.org/officeDocument/2006/relationships/chart" Target="../charts/chart184.xml"/></Relationships>
</file>

<file path=xl/drawings/_rels/drawing6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86.xml"/></Relationships>
</file>

<file path=xl/drawings/_rels/drawing6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87.xml"/></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9.xml"/><Relationship Id="rId1" Type="http://schemas.openxmlformats.org/officeDocument/2006/relationships/chart" Target="../charts/chart188.xml"/></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91.xml"/><Relationship Id="rId1" Type="http://schemas.openxmlformats.org/officeDocument/2006/relationships/chart" Target="../charts/chart190.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194.xml"/><Relationship Id="rId2" Type="http://schemas.openxmlformats.org/officeDocument/2006/relationships/chart" Target="../charts/chart193.xml"/><Relationship Id="rId1" Type="http://schemas.openxmlformats.org/officeDocument/2006/relationships/chart" Target="../charts/chart192.xml"/><Relationship Id="rId5" Type="http://schemas.openxmlformats.org/officeDocument/2006/relationships/image" Target="../media/image3.png"/><Relationship Id="rId4" Type="http://schemas.openxmlformats.org/officeDocument/2006/relationships/chart" Target="../charts/chart195.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198.xml"/><Relationship Id="rId2" Type="http://schemas.openxmlformats.org/officeDocument/2006/relationships/chart" Target="../charts/chart197.xml"/><Relationship Id="rId1" Type="http://schemas.openxmlformats.org/officeDocument/2006/relationships/chart" Target="../charts/chart196.xml"/><Relationship Id="rId5" Type="http://schemas.openxmlformats.org/officeDocument/2006/relationships/image" Target="../media/image3.png"/><Relationship Id="rId4" Type="http://schemas.openxmlformats.org/officeDocument/2006/relationships/chart" Target="../charts/chart199.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02.xml"/><Relationship Id="rId2" Type="http://schemas.openxmlformats.org/officeDocument/2006/relationships/chart" Target="../charts/chart201.xml"/><Relationship Id="rId1" Type="http://schemas.openxmlformats.org/officeDocument/2006/relationships/chart" Target="../charts/chart200.xml"/><Relationship Id="rId6" Type="http://schemas.openxmlformats.org/officeDocument/2006/relationships/image" Target="../media/image3.png"/><Relationship Id="rId5" Type="http://schemas.openxmlformats.org/officeDocument/2006/relationships/chart" Target="../charts/chart204.xml"/><Relationship Id="rId4" Type="http://schemas.openxmlformats.org/officeDocument/2006/relationships/chart" Target="../charts/chart20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image" Target="../media/image3.png"/><Relationship Id="rId4" Type="http://schemas.openxmlformats.org/officeDocument/2006/relationships/chart" Target="../charts/chart22.xml"/></Relationships>
</file>

<file path=xl/drawings/_rels/drawing7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0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image" Target="../media/image3.png"/><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DF2DF525-89D5-4DCC-9F2C-421758FC3316}"/>
            </a:ext>
          </a:extLst>
        </xdr:cNvPr>
        <xdr:cNvSpPr txBox="1"/>
      </xdr:nvSpPr>
      <xdr:spPr>
        <a:xfrm>
          <a:off x="285750" y="1040129"/>
          <a:ext cx="5132070"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2D63B77F-AAB0-4FE7-95D6-18FE6D09AD89}"/>
            </a:ext>
          </a:extLst>
        </xdr:cNvPr>
        <xdr:cNvSpPr txBox="1"/>
      </xdr:nvSpPr>
      <xdr:spPr>
        <a:xfrm>
          <a:off x="304800" y="1573529"/>
          <a:ext cx="4916804" cy="655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mn-lt"/>
              <a:ea typeface="+mn-ea"/>
              <a:cs typeface="+mn-cs"/>
            </a:rPr>
            <a:t>The</a:t>
          </a:r>
          <a:r>
            <a:rPr lang="en-US" sz="1450" b="1" i="0" u="none" strike="noStrike" baseline="0">
              <a:solidFill>
                <a:srgbClr val="FFFFFF"/>
              </a:solidFill>
              <a:effectLst/>
              <a:latin typeface="+mn-lt"/>
              <a:ea typeface="+mn-ea"/>
              <a:cs typeface="+mn-cs"/>
            </a:rPr>
            <a:t> Q1 2024 </a:t>
          </a:r>
          <a:r>
            <a:rPr lang="en-US" sz="1450" b="1" i="0" u="none" strike="noStrike">
              <a:solidFill>
                <a:srgbClr val="FFFFFF"/>
              </a:solidFill>
              <a:effectLst/>
              <a:latin typeface="+mn-lt"/>
              <a:ea typeface="+mn-ea"/>
              <a:cs typeface="+mn-cs"/>
            </a:rPr>
            <a:t>PitchBook-NVCA Venture Monitor</a:t>
          </a:r>
          <a:endParaRPr lang="en-US" sz="1450" b="1">
            <a:solidFill>
              <a:srgbClr val="FFFFFF"/>
            </a:solidFill>
            <a:latin typeface="+mn-lt"/>
          </a:endParaRPr>
        </a:p>
      </xdr:txBody>
    </xdr:sp>
    <xdr:clientData/>
  </xdr:twoCellAnchor>
  <xdr:twoCellAnchor>
    <xdr:from>
      <xdr:col>0</xdr:col>
      <xdr:colOff>323851</xdr:colOff>
      <xdr:row>7</xdr:row>
      <xdr:rowOff>209550</xdr:rowOff>
    </xdr:from>
    <xdr:to>
      <xdr:col>3</xdr:col>
      <xdr:colOff>552450</xdr:colOff>
      <xdr:row>12</xdr:row>
      <xdr:rowOff>114300</xdr:rowOff>
    </xdr:to>
    <xdr:sp macro="" textlink="">
      <xdr:nvSpPr>
        <xdr:cNvPr id="4" name="TextBox 3">
          <a:extLst>
            <a:ext uri="{FF2B5EF4-FFF2-40B4-BE49-F238E27FC236}">
              <a16:creationId xmlns:a16="http://schemas.microsoft.com/office/drawing/2014/main" id="{3E347DC9-7D9E-4A3D-A054-5554EE5BE357}"/>
            </a:ext>
          </a:extLst>
        </xdr:cNvPr>
        <xdr:cNvSpPr txBox="1"/>
      </xdr:nvSpPr>
      <xdr:spPr>
        <a:xfrm>
          <a:off x="323851" y="2009775"/>
          <a:ext cx="4371974"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0" i="0" u="none" strike="noStrike">
              <a:solidFill>
                <a:srgbClr val="FFFFFF"/>
              </a:solidFill>
              <a:effectLst/>
              <a:latin typeface="+mn-lt"/>
              <a:ea typeface="+mn-ea"/>
              <a:cs typeface="+mn-cs"/>
            </a:rPr>
            <a:t>This workbook contains the corresponding charts and tables from the Q1</a:t>
          </a:r>
          <a:r>
            <a:rPr lang="en-US" sz="1300" b="0" i="0" u="none" strike="noStrike" baseline="0">
              <a:solidFill>
                <a:srgbClr val="FFFFFF"/>
              </a:solidFill>
              <a:effectLst/>
              <a:latin typeface="+mn-lt"/>
              <a:ea typeface="+mn-ea"/>
              <a:cs typeface="+mn-cs"/>
            </a:rPr>
            <a:t> 2024</a:t>
          </a:r>
          <a:r>
            <a:rPr lang="en-US" sz="1300" b="0" i="0" u="none" strike="noStrike">
              <a:solidFill>
                <a:srgbClr val="FFFFFF"/>
              </a:solidFill>
              <a:effectLst/>
              <a:latin typeface="+mn-lt"/>
              <a:ea typeface="+mn-ea"/>
              <a:cs typeface="+mn-cs"/>
            </a:rPr>
            <a:t> PitchBook-NVCA Venture Monitor. All datasets</a:t>
          </a:r>
          <a:r>
            <a:rPr lang="en-US" sz="1300" b="0" i="0" u="none" strike="noStrike" baseline="0">
              <a:solidFill>
                <a:srgbClr val="FFFFFF"/>
              </a:solidFill>
              <a:effectLst/>
              <a:latin typeface="+mn-lt"/>
              <a:ea typeface="+mn-ea"/>
              <a:cs typeface="+mn-cs"/>
            </a:rPr>
            <a:t> are current through March 31, 2024</a:t>
          </a:r>
          <a:r>
            <a:rPr lang="en-US" sz="1300" b="0" i="0" u="none" strike="noStrike">
              <a:solidFill>
                <a:srgbClr val="FFFFFF"/>
              </a:solidFill>
              <a:effectLst/>
              <a:latin typeface="+mn-lt"/>
              <a:ea typeface="+mn-ea"/>
              <a:cs typeface="+mn-cs"/>
            </a:rPr>
            <a:t>. Please feel free to contact us if you have any questions, comments, or suggestions for improving this dataset.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5" name="Straight Connector 4">
          <a:extLst>
            <a:ext uri="{FF2B5EF4-FFF2-40B4-BE49-F238E27FC236}">
              <a16:creationId xmlns:a16="http://schemas.microsoft.com/office/drawing/2014/main" id="{984B8422-2DAB-455A-BFFE-EEA685D369F2}"/>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355600</xdr:colOff>
      <xdr:row>18</xdr:row>
      <xdr:rowOff>66674</xdr:rowOff>
    </xdr:from>
    <xdr:to>
      <xdr:col>7</xdr:col>
      <xdr:colOff>488950</xdr:colOff>
      <xdr:row>19</xdr:row>
      <xdr:rowOff>133349</xdr:rowOff>
    </xdr:to>
    <xdr:sp macro="" textlink="">
      <xdr:nvSpPr>
        <xdr:cNvPr id="6" name="TextBox 5">
          <a:hlinkClick xmlns:r="http://schemas.openxmlformats.org/officeDocument/2006/relationships" r:id="rId1"/>
          <a:extLst>
            <a:ext uri="{FF2B5EF4-FFF2-40B4-BE49-F238E27FC236}">
              <a16:creationId xmlns:a16="http://schemas.microsoft.com/office/drawing/2014/main" id="{D26E6024-5B02-4434-8216-8E8E53C45703}"/>
            </a:ext>
          </a:extLst>
        </xdr:cNvPr>
        <xdr:cNvSpPr txBox="1"/>
      </xdr:nvSpPr>
      <xdr:spPr>
        <a:xfrm>
          <a:off x="5575300" y="4638674"/>
          <a:ext cx="1162050" cy="320675"/>
        </a:xfrm>
        <a:prstGeom prst="rect">
          <a:avLst/>
        </a:prstGeom>
        <a:noFill/>
        <a:ln w="19050" cap="rnd"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FFFF"/>
              </a:solidFill>
            </a:rPr>
            <a:t>Download report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7" name="Straight Connector 6">
          <a:extLst>
            <a:ext uri="{FF2B5EF4-FFF2-40B4-BE49-F238E27FC236}">
              <a16:creationId xmlns:a16="http://schemas.microsoft.com/office/drawing/2014/main" id="{811DA8AA-C352-4EA6-8805-382BDBAF8BED}"/>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219076</xdr:colOff>
      <xdr:row>8</xdr:row>
      <xdr:rowOff>9525</xdr:rowOff>
    </xdr:from>
    <xdr:to>
      <xdr:col>8</xdr:col>
      <xdr:colOff>47626</xdr:colOff>
      <xdr:row>11</xdr:row>
      <xdr:rowOff>190500</xdr:rowOff>
    </xdr:to>
    <xdr:sp macro="" textlink="">
      <xdr:nvSpPr>
        <xdr:cNvPr id="8" name="TextBox 7">
          <a:extLst>
            <a:ext uri="{FF2B5EF4-FFF2-40B4-BE49-F238E27FC236}">
              <a16:creationId xmlns:a16="http://schemas.microsoft.com/office/drawing/2014/main" id="{859A5A08-3632-4203-ACE6-163178CBD2BC}"/>
            </a:ext>
          </a:extLst>
        </xdr:cNvPr>
        <xdr:cNvSpPr txBox="1"/>
      </xdr:nvSpPr>
      <xdr:spPr>
        <a:xfrm>
          <a:off x="5436871" y="2065020"/>
          <a:ext cx="1400175" cy="95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50" b="1" i="0" u="none" strike="noStrike">
              <a:solidFill>
                <a:srgbClr val="FFFFFF"/>
              </a:solidFill>
              <a:effectLst/>
              <a:latin typeface="+mn-lt"/>
              <a:ea typeface="+mn-ea"/>
              <a:cs typeface="+mn-cs"/>
            </a:rPr>
            <a:t>View</a:t>
          </a:r>
          <a:r>
            <a:rPr lang="en-US" sz="1450" b="1" i="0" u="none" strike="noStrike" baseline="0">
              <a:solidFill>
                <a:srgbClr val="FFFFFF"/>
              </a:solidFill>
              <a:effectLst/>
              <a:latin typeface="+mn-lt"/>
              <a:ea typeface="+mn-ea"/>
              <a:cs typeface="+mn-cs"/>
            </a:rPr>
            <a:t> the corresponding report below</a:t>
          </a:r>
          <a:endParaRPr lang="en-US" sz="1450" b="1">
            <a:solidFill>
              <a:srgbClr val="FFFFFF"/>
            </a:solidFill>
            <a:latin typeface="+mn-lt"/>
          </a:endParaRPr>
        </a:p>
      </xdr:txBody>
    </xdr:sp>
    <xdr:clientData/>
  </xdr:twoCellAnchor>
  <xdr:twoCellAnchor editAs="oneCell">
    <xdr:from>
      <xdr:col>0</xdr:col>
      <xdr:colOff>0</xdr:colOff>
      <xdr:row>0</xdr:row>
      <xdr:rowOff>1</xdr:rowOff>
    </xdr:from>
    <xdr:to>
      <xdr:col>2</xdr:col>
      <xdr:colOff>18223</xdr:colOff>
      <xdr:row>1</xdr:row>
      <xdr:rowOff>112396</xdr:rowOff>
    </xdr:to>
    <xdr:pic>
      <xdr:nvPicPr>
        <xdr:cNvPr id="9" name="Picture 8">
          <a:extLst>
            <a:ext uri="{FF2B5EF4-FFF2-40B4-BE49-F238E27FC236}">
              <a16:creationId xmlns:a16="http://schemas.microsoft.com/office/drawing/2014/main" id="{1769C138-7DAB-4252-B42D-7B81BBC1B8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3314700" cy="371475"/>
        </a:xfrm>
        <a:prstGeom prst="rect">
          <a:avLst/>
        </a:prstGeom>
      </xdr:spPr>
    </xdr:pic>
    <xdr:clientData/>
  </xdr:twoCellAnchor>
  <xdr:twoCellAnchor editAs="oneCell">
    <xdr:from>
      <xdr:col>5</xdr:col>
      <xdr:colOff>273050</xdr:colOff>
      <xdr:row>11</xdr:row>
      <xdr:rowOff>52761</xdr:rowOff>
    </xdr:from>
    <xdr:to>
      <xdr:col>8</xdr:col>
      <xdr:colOff>6350</xdr:colOff>
      <xdr:row>17</xdr:row>
      <xdr:rowOff>180507</xdr:rowOff>
    </xdr:to>
    <xdr:pic>
      <xdr:nvPicPr>
        <xdr:cNvPr id="10" name="Picture 9">
          <a:hlinkClick xmlns:r="http://schemas.openxmlformats.org/officeDocument/2006/relationships" r:id="rId1"/>
          <a:extLst>
            <a:ext uri="{FF2B5EF4-FFF2-40B4-BE49-F238E27FC236}">
              <a16:creationId xmlns:a16="http://schemas.microsoft.com/office/drawing/2014/main" id="{7ECD871B-DA13-4BC8-9462-77520A7BB6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92750" y="2846761"/>
          <a:ext cx="1276350" cy="16517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362298</xdr:colOff>
      <xdr:row>2</xdr:row>
      <xdr:rowOff>830</xdr:rowOff>
    </xdr:to>
    <xdr:pic>
      <xdr:nvPicPr>
        <xdr:cNvPr id="2" name="Picture 1">
          <a:extLst>
            <a:ext uri="{FF2B5EF4-FFF2-40B4-BE49-F238E27FC236}">
              <a16:creationId xmlns:a16="http://schemas.microsoft.com/office/drawing/2014/main" id="{D9E106B7-EAE3-4F54-A74E-A3EEE1B165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4998" cy="305630"/>
        </a:xfrm>
        <a:prstGeom prst="rect">
          <a:avLst/>
        </a:prstGeom>
      </xdr:spPr>
    </xdr:pic>
    <xdr:clientData/>
  </xdr:twoCellAnchor>
  <xdr:twoCellAnchor>
    <xdr:from>
      <xdr:col>1</xdr:col>
      <xdr:colOff>400050</xdr:colOff>
      <xdr:row>11</xdr:row>
      <xdr:rowOff>41910</xdr:rowOff>
    </xdr:from>
    <xdr:to>
      <xdr:col>12</xdr:col>
      <xdr:colOff>19741</xdr:colOff>
      <xdr:row>26</xdr:row>
      <xdr:rowOff>57703</xdr:rowOff>
    </xdr:to>
    <xdr:graphicFrame macro="">
      <xdr:nvGraphicFramePr>
        <xdr:cNvPr id="3" name="Chart 6">
          <a:extLst>
            <a:ext uri="{FF2B5EF4-FFF2-40B4-BE49-F238E27FC236}">
              <a16:creationId xmlns:a16="http://schemas.microsoft.com/office/drawing/2014/main" id="{7E902466-BC5C-452D-B859-6188DB8A3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1264919</xdr:colOff>
      <xdr:row>43</xdr:row>
      <xdr:rowOff>51433</xdr:rowOff>
    </xdr:from>
    <xdr:to>
      <xdr:col>19</xdr:col>
      <xdr:colOff>198119</xdr:colOff>
      <xdr:row>58</xdr:row>
      <xdr:rowOff>51433</xdr:rowOff>
    </xdr:to>
    <xdr:graphicFrame macro="">
      <xdr:nvGraphicFramePr>
        <xdr:cNvPr id="4" name="Chart 7">
          <a:extLst>
            <a:ext uri="{FF2B5EF4-FFF2-40B4-BE49-F238E27FC236}">
              <a16:creationId xmlns:a16="http://schemas.microsoft.com/office/drawing/2014/main" id="{7EA1434A-BC8B-46CB-A09E-B67305D4B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9B8A6639-63BA-485B-8157-720C01EEF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3EE58BAB-444F-47FF-AD8F-2183D35A5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415290</xdr:colOff>
      <xdr:row>16</xdr:row>
      <xdr:rowOff>123824</xdr:rowOff>
    </xdr:from>
    <xdr:to>
      <xdr:col>37</xdr:col>
      <xdr:colOff>45720</xdr:colOff>
      <xdr:row>37</xdr:row>
      <xdr:rowOff>30480</xdr:rowOff>
    </xdr:to>
    <xdr:graphicFrame macro="">
      <xdr:nvGraphicFramePr>
        <xdr:cNvPr id="4" name="Chart 3">
          <a:extLst>
            <a:ext uri="{FF2B5EF4-FFF2-40B4-BE49-F238E27FC236}">
              <a16:creationId xmlns:a16="http://schemas.microsoft.com/office/drawing/2014/main" id="{26A00588-A75F-4B52-BE96-1C5F9E9E5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840104</xdr:colOff>
      <xdr:row>53</xdr:row>
      <xdr:rowOff>38099</xdr:rowOff>
    </xdr:from>
    <xdr:to>
      <xdr:col>35</xdr:col>
      <xdr:colOff>419100</xdr:colOff>
      <xdr:row>75</xdr:row>
      <xdr:rowOff>28574</xdr:rowOff>
    </xdr:to>
    <xdr:graphicFrame macro="">
      <xdr:nvGraphicFramePr>
        <xdr:cNvPr id="5" name="Chart 4">
          <a:extLst>
            <a:ext uri="{FF2B5EF4-FFF2-40B4-BE49-F238E27FC236}">
              <a16:creationId xmlns:a16="http://schemas.microsoft.com/office/drawing/2014/main" id="{182FEA9F-8EF2-4602-AF15-53AA88E24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202565</xdr:colOff>
      <xdr:row>2</xdr:row>
      <xdr:rowOff>830</xdr:rowOff>
    </xdr:to>
    <xdr:pic>
      <xdr:nvPicPr>
        <xdr:cNvPr id="6" name="Picture 5">
          <a:extLst>
            <a:ext uri="{FF2B5EF4-FFF2-40B4-BE49-F238E27FC236}">
              <a16:creationId xmlns:a16="http://schemas.microsoft.com/office/drawing/2014/main" id="{B495EBA9-70BC-481D-B979-CA4F7DA7E6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6715" cy="3056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1587</xdr:colOff>
      <xdr:row>2</xdr:row>
      <xdr:rowOff>830</xdr:rowOff>
    </xdr:to>
    <xdr:pic>
      <xdr:nvPicPr>
        <xdr:cNvPr id="2" name="Picture 1">
          <a:extLst>
            <a:ext uri="{FF2B5EF4-FFF2-40B4-BE49-F238E27FC236}">
              <a16:creationId xmlns:a16="http://schemas.microsoft.com/office/drawing/2014/main" id="{80CFAE64-D42A-4653-BD27-55CD600C94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4337" cy="305630"/>
        </a:xfrm>
        <a:prstGeom prst="rect">
          <a:avLst/>
        </a:prstGeom>
      </xdr:spPr>
    </xdr:pic>
    <xdr:clientData/>
  </xdr:twoCellAnchor>
  <xdr:twoCellAnchor>
    <xdr:from>
      <xdr:col>1</xdr:col>
      <xdr:colOff>400047</xdr:colOff>
      <xdr:row>11</xdr:row>
      <xdr:rowOff>41910</xdr:rowOff>
    </xdr:from>
    <xdr:to>
      <xdr:col>12</xdr:col>
      <xdr:colOff>346362</xdr:colOff>
      <xdr:row>26</xdr:row>
      <xdr:rowOff>67741</xdr:rowOff>
    </xdr:to>
    <xdr:graphicFrame macro="">
      <xdr:nvGraphicFramePr>
        <xdr:cNvPr id="3" name="Chart 2">
          <a:extLst>
            <a:ext uri="{FF2B5EF4-FFF2-40B4-BE49-F238E27FC236}">
              <a16:creationId xmlns:a16="http://schemas.microsoft.com/office/drawing/2014/main" id="{E51A001E-F50E-4718-B07E-A12C7983B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1264919</xdr:colOff>
      <xdr:row>43</xdr:row>
      <xdr:rowOff>51432</xdr:rowOff>
    </xdr:from>
    <xdr:to>
      <xdr:col>19</xdr:col>
      <xdr:colOff>126224</xdr:colOff>
      <xdr:row>58</xdr:row>
      <xdr:rowOff>77263</xdr:rowOff>
    </xdr:to>
    <xdr:graphicFrame macro="">
      <xdr:nvGraphicFramePr>
        <xdr:cNvPr id="4" name="Chart 3">
          <a:extLst>
            <a:ext uri="{FF2B5EF4-FFF2-40B4-BE49-F238E27FC236}">
              <a16:creationId xmlns:a16="http://schemas.microsoft.com/office/drawing/2014/main" id="{75AAD714-426A-4F5A-B996-C4B390BD9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516CBFEA-6982-42C8-8390-946F4F71D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DB3D109D-CB1D-4E6F-9425-921D1B370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415290</xdr:colOff>
      <xdr:row>16</xdr:row>
      <xdr:rowOff>123824</xdr:rowOff>
    </xdr:from>
    <xdr:to>
      <xdr:col>37</xdr:col>
      <xdr:colOff>45720</xdr:colOff>
      <xdr:row>37</xdr:row>
      <xdr:rowOff>30480</xdr:rowOff>
    </xdr:to>
    <xdr:graphicFrame macro="">
      <xdr:nvGraphicFramePr>
        <xdr:cNvPr id="4" name="Chart 3">
          <a:extLst>
            <a:ext uri="{FF2B5EF4-FFF2-40B4-BE49-F238E27FC236}">
              <a16:creationId xmlns:a16="http://schemas.microsoft.com/office/drawing/2014/main" id="{0AD870F3-69FA-4830-AE4F-B05A6D64F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840104</xdr:colOff>
      <xdr:row>53</xdr:row>
      <xdr:rowOff>38099</xdr:rowOff>
    </xdr:from>
    <xdr:to>
      <xdr:col>35</xdr:col>
      <xdr:colOff>419100</xdr:colOff>
      <xdr:row>75</xdr:row>
      <xdr:rowOff>28574</xdr:rowOff>
    </xdr:to>
    <xdr:graphicFrame macro="">
      <xdr:nvGraphicFramePr>
        <xdr:cNvPr id="5" name="Chart 4">
          <a:extLst>
            <a:ext uri="{FF2B5EF4-FFF2-40B4-BE49-F238E27FC236}">
              <a16:creationId xmlns:a16="http://schemas.microsoft.com/office/drawing/2014/main" id="{8E2F5B3E-696D-4C5F-95B0-9DB7A7771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201930</xdr:colOff>
      <xdr:row>2</xdr:row>
      <xdr:rowOff>830</xdr:rowOff>
    </xdr:to>
    <xdr:pic>
      <xdr:nvPicPr>
        <xdr:cNvPr id="6" name="Picture 5">
          <a:extLst>
            <a:ext uri="{FF2B5EF4-FFF2-40B4-BE49-F238E27FC236}">
              <a16:creationId xmlns:a16="http://schemas.microsoft.com/office/drawing/2014/main" id="{AC391790-4370-413C-94BD-90080D99E1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6080" cy="3056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264795</xdr:colOff>
      <xdr:row>2</xdr:row>
      <xdr:rowOff>830</xdr:rowOff>
    </xdr:to>
    <xdr:pic>
      <xdr:nvPicPr>
        <xdr:cNvPr id="2" name="Picture 1">
          <a:extLst>
            <a:ext uri="{FF2B5EF4-FFF2-40B4-BE49-F238E27FC236}">
              <a16:creationId xmlns:a16="http://schemas.microsoft.com/office/drawing/2014/main" id="{5ED862BE-2CB0-426C-9759-53C0DECA67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69895" cy="305630"/>
        </a:xfrm>
        <a:prstGeom prst="rect">
          <a:avLst/>
        </a:prstGeom>
      </xdr:spPr>
    </xdr:pic>
    <xdr:clientData/>
  </xdr:twoCellAnchor>
  <xdr:twoCellAnchor>
    <xdr:from>
      <xdr:col>1</xdr:col>
      <xdr:colOff>914400</xdr:colOff>
      <xdr:row>10</xdr:row>
      <xdr:rowOff>72390</xdr:rowOff>
    </xdr:from>
    <xdr:to>
      <xdr:col>14</xdr:col>
      <xdr:colOff>0</xdr:colOff>
      <xdr:row>31</xdr:row>
      <xdr:rowOff>95250</xdr:rowOff>
    </xdr:to>
    <xdr:graphicFrame macro="">
      <xdr:nvGraphicFramePr>
        <xdr:cNvPr id="3" name="Chart 2">
          <a:extLst>
            <a:ext uri="{FF2B5EF4-FFF2-40B4-BE49-F238E27FC236}">
              <a16:creationId xmlns:a16="http://schemas.microsoft.com/office/drawing/2014/main" id="{8142CB79-836A-418B-AE8C-EC6F5A965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864870</xdr:colOff>
      <xdr:row>42</xdr:row>
      <xdr:rowOff>68577</xdr:rowOff>
    </xdr:from>
    <xdr:to>
      <xdr:col>22</xdr:col>
      <xdr:colOff>66675</xdr:colOff>
      <xdr:row>62</xdr:row>
      <xdr:rowOff>66675</xdr:rowOff>
    </xdr:to>
    <xdr:graphicFrame macro="">
      <xdr:nvGraphicFramePr>
        <xdr:cNvPr id="4" name="Chart 3">
          <a:extLst>
            <a:ext uri="{FF2B5EF4-FFF2-40B4-BE49-F238E27FC236}">
              <a16:creationId xmlns:a16="http://schemas.microsoft.com/office/drawing/2014/main" id="{21D973DD-072D-4D88-808C-E1B0CC12B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104775</xdr:colOff>
      <xdr:row>38</xdr:row>
      <xdr:rowOff>28575</xdr:rowOff>
    </xdr:to>
    <xdr:graphicFrame macro="">
      <xdr:nvGraphicFramePr>
        <xdr:cNvPr id="2" name="Chart 1">
          <a:extLst>
            <a:ext uri="{FF2B5EF4-FFF2-40B4-BE49-F238E27FC236}">
              <a16:creationId xmlns:a16="http://schemas.microsoft.com/office/drawing/2014/main" id="{941C4B73-FBBA-480D-B030-C9738B02A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723900</xdr:colOff>
      <xdr:row>53</xdr:row>
      <xdr:rowOff>9525</xdr:rowOff>
    </xdr:from>
    <xdr:to>
      <xdr:col>14</xdr:col>
      <xdr:colOff>114300</xdr:colOff>
      <xdr:row>76</xdr:row>
      <xdr:rowOff>123825</xdr:rowOff>
    </xdr:to>
    <xdr:graphicFrame macro="">
      <xdr:nvGraphicFramePr>
        <xdr:cNvPr id="3" name="Chart 2">
          <a:extLst>
            <a:ext uri="{FF2B5EF4-FFF2-40B4-BE49-F238E27FC236}">
              <a16:creationId xmlns:a16="http://schemas.microsoft.com/office/drawing/2014/main" id="{30B04360-015A-4939-9E9A-3342124E2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504825</xdr:colOff>
      <xdr:row>16</xdr:row>
      <xdr:rowOff>114300</xdr:rowOff>
    </xdr:from>
    <xdr:to>
      <xdr:col>32</xdr:col>
      <xdr:colOff>171450</xdr:colOff>
      <xdr:row>39</xdr:row>
      <xdr:rowOff>66676</xdr:rowOff>
    </xdr:to>
    <xdr:graphicFrame macro="">
      <xdr:nvGraphicFramePr>
        <xdr:cNvPr id="4" name="Chart 3">
          <a:extLst>
            <a:ext uri="{FF2B5EF4-FFF2-40B4-BE49-F238E27FC236}">
              <a16:creationId xmlns:a16="http://schemas.microsoft.com/office/drawing/2014/main" id="{A706ECC6-D897-401B-8D16-055578F72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76200</xdr:colOff>
      <xdr:row>52</xdr:row>
      <xdr:rowOff>142875</xdr:rowOff>
    </xdr:from>
    <xdr:to>
      <xdr:col>32</xdr:col>
      <xdr:colOff>352425</xdr:colOff>
      <xdr:row>77</xdr:row>
      <xdr:rowOff>104775</xdr:rowOff>
    </xdr:to>
    <xdr:graphicFrame macro="">
      <xdr:nvGraphicFramePr>
        <xdr:cNvPr id="5" name="Chart 4">
          <a:extLst>
            <a:ext uri="{FF2B5EF4-FFF2-40B4-BE49-F238E27FC236}">
              <a16:creationId xmlns:a16="http://schemas.microsoft.com/office/drawing/2014/main" id="{5FF2F46A-CEF4-4F93-9BB4-FCB26CC79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87630</xdr:colOff>
      <xdr:row>2</xdr:row>
      <xdr:rowOff>830</xdr:rowOff>
    </xdr:to>
    <xdr:pic>
      <xdr:nvPicPr>
        <xdr:cNvPr id="6" name="Picture 5">
          <a:extLst>
            <a:ext uri="{FF2B5EF4-FFF2-40B4-BE49-F238E27FC236}">
              <a16:creationId xmlns:a16="http://schemas.microsoft.com/office/drawing/2014/main" id="{4FB98D95-54B4-4B0F-8D0D-AA6E958F6DF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887980" cy="3056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570863</xdr:colOff>
      <xdr:row>10</xdr:row>
      <xdr:rowOff>144144</xdr:rowOff>
    </xdr:from>
    <xdr:to>
      <xdr:col>10</xdr:col>
      <xdr:colOff>93133</xdr:colOff>
      <xdr:row>26</xdr:row>
      <xdr:rowOff>39556</xdr:rowOff>
    </xdr:to>
    <xdr:graphicFrame macro="">
      <xdr:nvGraphicFramePr>
        <xdr:cNvPr id="2" name="Chart 2">
          <a:extLst>
            <a:ext uri="{FF2B5EF4-FFF2-40B4-BE49-F238E27FC236}">
              <a16:creationId xmlns:a16="http://schemas.microsoft.com/office/drawing/2014/main" id="{6DA6A012-17BA-4320-9046-CEFD72DB5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55245</xdr:colOff>
      <xdr:row>11</xdr:row>
      <xdr:rowOff>132715</xdr:rowOff>
    </xdr:from>
    <xdr:to>
      <xdr:col>32</xdr:col>
      <xdr:colOff>428625</xdr:colOff>
      <xdr:row>36</xdr:row>
      <xdr:rowOff>37465</xdr:rowOff>
    </xdr:to>
    <xdr:graphicFrame macro="">
      <xdr:nvGraphicFramePr>
        <xdr:cNvPr id="3" name="Chart 3">
          <a:extLst>
            <a:ext uri="{FF2B5EF4-FFF2-40B4-BE49-F238E27FC236}">
              <a16:creationId xmlns:a16="http://schemas.microsoft.com/office/drawing/2014/main" id="{56CB670A-8654-4A88-9F3B-5D4B4633C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171450</xdr:colOff>
      <xdr:row>2</xdr:row>
      <xdr:rowOff>830</xdr:rowOff>
    </xdr:to>
    <xdr:pic>
      <xdr:nvPicPr>
        <xdr:cNvPr id="4" name="Picture 3">
          <a:extLst>
            <a:ext uri="{FF2B5EF4-FFF2-40B4-BE49-F238E27FC236}">
              <a16:creationId xmlns:a16="http://schemas.microsoft.com/office/drawing/2014/main" id="{5226D594-EAB5-4C65-8140-E49EC14C6A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807718</xdr:colOff>
      <xdr:row>17</xdr:row>
      <xdr:rowOff>125730</xdr:rowOff>
    </xdr:from>
    <xdr:to>
      <xdr:col>13</xdr:col>
      <xdr:colOff>268605</xdr:colOff>
      <xdr:row>41</xdr:row>
      <xdr:rowOff>43815</xdr:rowOff>
    </xdr:to>
    <xdr:graphicFrame macro="">
      <xdr:nvGraphicFramePr>
        <xdr:cNvPr id="2" name="Chart 1">
          <a:extLst>
            <a:ext uri="{FF2B5EF4-FFF2-40B4-BE49-F238E27FC236}">
              <a16:creationId xmlns:a16="http://schemas.microsoft.com/office/drawing/2014/main" id="{F88D0729-FC00-4AB3-A617-DB1CA66F0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19</xdr:row>
      <xdr:rowOff>114300</xdr:rowOff>
    </xdr:from>
    <xdr:to>
      <xdr:col>33</xdr:col>
      <xdr:colOff>22860</xdr:colOff>
      <xdr:row>43</xdr:row>
      <xdr:rowOff>125730</xdr:rowOff>
    </xdr:to>
    <xdr:graphicFrame macro="">
      <xdr:nvGraphicFramePr>
        <xdr:cNvPr id="3" name="Chart 2">
          <a:extLst>
            <a:ext uri="{FF2B5EF4-FFF2-40B4-BE49-F238E27FC236}">
              <a16:creationId xmlns:a16="http://schemas.microsoft.com/office/drawing/2014/main" id="{A6CD9EB5-D0A6-468B-BF94-3BFA35FE8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436245</xdr:colOff>
      <xdr:row>2</xdr:row>
      <xdr:rowOff>830</xdr:rowOff>
    </xdr:to>
    <xdr:pic>
      <xdr:nvPicPr>
        <xdr:cNvPr id="4" name="Picture 3">
          <a:extLst>
            <a:ext uri="{FF2B5EF4-FFF2-40B4-BE49-F238E27FC236}">
              <a16:creationId xmlns:a16="http://schemas.microsoft.com/office/drawing/2014/main" id="{C1723CFF-1CF9-4C6A-B983-5B40CD8603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88945" cy="3056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758190</xdr:colOff>
      <xdr:row>16</xdr:row>
      <xdr:rowOff>97155</xdr:rowOff>
    </xdr:from>
    <xdr:to>
      <xdr:col>14</xdr:col>
      <xdr:colOff>243839</xdr:colOff>
      <xdr:row>38</xdr:row>
      <xdr:rowOff>102870</xdr:rowOff>
    </xdr:to>
    <xdr:graphicFrame macro="">
      <xdr:nvGraphicFramePr>
        <xdr:cNvPr id="2" name="Chart 1">
          <a:extLst>
            <a:ext uri="{FF2B5EF4-FFF2-40B4-BE49-F238E27FC236}">
              <a16:creationId xmlns:a16="http://schemas.microsoft.com/office/drawing/2014/main" id="{9A32532D-02A2-4C7D-AF22-ADCBED76A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68580</xdr:colOff>
      <xdr:row>17</xdr:row>
      <xdr:rowOff>87630</xdr:rowOff>
    </xdr:from>
    <xdr:to>
      <xdr:col>32</xdr:col>
      <xdr:colOff>156210</xdr:colOff>
      <xdr:row>41</xdr:row>
      <xdr:rowOff>118111</xdr:rowOff>
    </xdr:to>
    <xdr:graphicFrame macro="">
      <xdr:nvGraphicFramePr>
        <xdr:cNvPr id="3" name="Chart 2">
          <a:extLst>
            <a:ext uri="{FF2B5EF4-FFF2-40B4-BE49-F238E27FC236}">
              <a16:creationId xmlns:a16="http://schemas.microsoft.com/office/drawing/2014/main" id="{CAC34E2A-7EDB-481D-B6FA-847BE637B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7621</xdr:colOff>
      <xdr:row>57</xdr:row>
      <xdr:rowOff>26670</xdr:rowOff>
    </xdr:from>
    <xdr:to>
      <xdr:col>13</xdr:col>
      <xdr:colOff>255270</xdr:colOff>
      <xdr:row>81</xdr:row>
      <xdr:rowOff>106680</xdr:rowOff>
    </xdr:to>
    <xdr:graphicFrame macro="">
      <xdr:nvGraphicFramePr>
        <xdr:cNvPr id="4" name="Chart 3">
          <a:extLst>
            <a:ext uri="{FF2B5EF4-FFF2-40B4-BE49-F238E27FC236}">
              <a16:creationId xmlns:a16="http://schemas.microsoft.com/office/drawing/2014/main" id="{E7140C17-2876-441C-9A93-4BD85B58C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83820</xdr:colOff>
      <xdr:row>57</xdr:row>
      <xdr:rowOff>72390</xdr:rowOff>
    </xdr:from>
    <xdr:to>
      <xdr:col>32</xdr:col>
      <xdr:colOff>182880</xdr:colOff>
      <xdr:row>81</xdr:row>
      <xdr:rowOff>102871</xdr:rowOff>
    </xdr:to>
    <xdr:graphicFrame macro="">
      <xdr:nvGraphicFramePr>
        <xdr:cNvPr id="5" name="Chart 4">
          <a:extLst>
            <a:ext uri="{FF2B5EF4-FFF2-40B4-BE49-F238E27FC236}">
              <a16:creationId xmlns:a16="http://schemas.microsoft.com/office/drawing/2014/main" id="{AF2FC77C-A8BA-4D5D-9A04-9190B2A09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201930</xdr:colOff>
      <xdr:row>2</xdr:row>
      <xdr:rowOff>830</xdr:rowOff>
    </xdr:to>
    <xdr:pic>
      <xdr:nvPicPr>
        <xdr:cNvPr id="6" name="Picture 5">
          <a:extLst>
            <a:ext uri="{FF2B5EF4-FFF2-40B4-BE49-F238E27FC236}">
              <a16:creationId xmlns:a16="http://schemas.microsoft.com/office/drawing/2014/main" id="{C6F11D99-6A73-42A2-912A-DF597C3B9A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6080" cy="3056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71120</xdr:colOff>
      <xdr:row>2</xdr:row>
      <xdr:rowOff>830</xdr:rowOff>
    </xdr:to>
    <xdr:pic>
      <xdr:nvPicPr>
        <xdr:cNvPr id="2" name="Picture 1">
          <a:extLst>
            <a:ext uri="{FF2B5EF4-FFF2-40B4-BE49-F238E27FC236}">
              <a16:creationId xmlns:a16="http://schemas.microsoft.com/office/drawing/2014/main" id="{671C2FC5-927B-4022-80DD-C6B2ECD047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46400" cy="305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63</xdr:row>
      <xdr:rowOff>47624</xdr:rowOff>
    </xdr:from>
    <xdr:to>
      <xdr:col>24</xdr:col>
      <xdr:colOff>371475</xdr:colOff>
      <xdr:row>87</xdr:row>
      <xdr:rowOff>28575</xdr:rowOff>
    </xdr:to>
    <xdr:graphicFrame macro="">
      <xdr:nvGraphicFramePr>
        <xdr:cNvPr id="2" name="Chart 1">
          <a:extLst>
            <a:ext uri="{FF2B5EF4-FFF2-40B4-BE49-F238E27FC236}">
              <a16:creationId xmlns:a16="http://schemas.microsoft.com/office/drawing/2014/main" id="{6E3AD6A8-9435-4CA8-AC83-D638593C8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286141</xdr:colOff>
      <xdr:row>2</xdr:row>
      <xdr:rowOff>830</xdr:rowOff>
    </xdr:to>
    <xdr:pic>
      <xdr:nvPicPr>
        <xdr:cNvPr id="3" name="Picture 2">
          <a:extLst>
            <a:ext uri="{FF2B5EF4-FFF2-40B4-BE49-F238E27FC236}">
              <a16:creationId xmlns:a16="http://schemas.microsoft.com/office/drawing/2014/main" id="{75BF9B2F-C488-4E8A-BE59-AC91E041B6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291" cy="305630"/>
        </a:xfrm>
        <a:prstGeom prst="rect">
          <a:avLst/>
        </a:prstGeom>
      </xdr:spPr>
    </xdr:pic>
    <xdr:clientData/>
  </xdr:twoCellAnchor>
  <xdr:twoCellAnchor>
    <xdr:from>
      <xdr:col>2</xdr:col>
      <xdr:colOff>1823718</xdr:colOff>
      <xdr:row>21</xdr:row>
      <xdr:rowOff>83816</xdr:rowOff>
    </xdr:from>
    <xdr:to>
      <xdr:col>14</xdr:col>
      <xdr:colOff>371474</xdr:colOff>
      <xdr:row>42</xdr:row>
      <xdr:rowOff>123825</xdr:rowOff>
    </xdr:to>
    <xdr:graphicFrame macro="">
      <xdr:nvGraphicFramePr>
        <xdr:cNvPr id="4" name="Chart 6">
          <a:extLst>
            <a:ext uri="{FF2B5EF4-FFF2-40B4-BE49-F238E27FC236}">
              <a16:creationId xmlns:a16="http://schemas.microsoft.com/office/drawing/2014/main" id="{43B43231-92C0-48F4-B570-48B7B9A76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1875788</xdr:colOff>
      <xdr:row>98</xdr:row>
      <xdr:rowOff>66673</xdr:rowOff>
    </xdr:from>
    <xdr:to>
      <xdr:col>19</xdr:col>
      <xdr:colOff>66595</xdr:colOff>
      <xdr:row>113</xdr:row>
      <xdr:rowOff>13200</xdr:rowOff>
    </xdr:to>
    <xdr:graphicFrame macro="">
      <xdr:nvGraphicFramePr>
        <xdr:cNvPr id="5" name="Chart 5">
          <a:extLst>
            <a:ext uri="{FF2B5EF4-FFF2-40B4-BE49-F238E27FC236}">
              <a16:creationId xmlns:a16="http://schemas.microsoft.com/office/drawing/2014/main" id="{017517F8-2B31-41B4-BA4B-FB463318B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2028825</xdr:colOff>
      <xdr:row>64</xdr:row>
      <xdr:rowOff>142874</xdr:rowOff>
    </xdr:from>
    <xdr:to>
      <xdr:col>13</xdr:col>
      <xdr:colOff>152400</xdr:colOff>
      <xdr:row>90</xdr:row>
      <xdr:rowOff>142875</xdr:rowOff>
    </xdr:to>
    <xdr:graphicFrame macro="">
      <xdr:nvGraphicFramePr>
        <xdr:cNvPr id="2" name="Chart 1">
          <a:extLst>
            <a:ext uri="{FF2B5EF4-FFF2-40B4-BE49-F238E27FC236}">
              <a16:creationId xmlns:a16="http://schemas.microsoft.com/office/drawing/2014/main" id="{9E5E0F6D-C46B-4E57-B0BD-D511E4A1F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95250</xdr:colOff>
      <xdr:row>2</xdr:row>
      <xdr:rowOff>830</xdr:rowOff>
    </xdr:to>
    <xdr:pic>
      <xdr:nvPicPr>
        <xdr:cNvPr id="3" name="Picture 2">
          <a:extLst>
            <a:ext uri="{FF2B5EF4-FFF2-40B4-BE49-F238E27FC236}">
              <a16:creationId xmlns:a16="http://schemas.microsoft.com/office/drawing/2014/main" id="{B97F3297-896D-42E9-9AE7-0ECFDD3811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twoCellAnchor>
    <xdr:from>
      <xdr:col>14</xdr:col>
      <xdr:colOff>2143685</xdr:colOff>
      <xdr:row>20</xdr:row>
      <xdr:rowOff>2352</xdr:rowOff>
    </xdr:from>
    <xdr:to>
      <xdr:col>34</xdr:col>
      <xdr:colOff>390525</xdr:colOff>
      <xdr:row>44</xdr:row>
      <xdr:rowOff>32833</xdr:rowOff>
    </xdr:to>
    <xdr:graphicFrame macro="">
      <xdr:nvGraphicFramePr>
        <xdr:cNvPr id="4" name="Chart 3">
          <a:extLst>
            <a:ext uri="{FF2B5EF4-FFF2-40B4-BE49-F238E27FC236}">
              <a16:creationId xmlns:a16="http://schemas.microsoft.com/office/drawing/2014/main" id="{67D440AE-FD89-4B5C-AEF8-94DEA88E0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895350</xdr:colOff>
      <xdr:row>63</xdr:row>
      <xdr:rowOff>57150</xdr:rowOff>
    </xdr:from>
    <xdr:to>
      <xdr:col>32</xdr:col>
      <xdr:colOff>200025</xdr:colOff>
      <xdr:row>87</xdr:row>
      <xdr:rowOff>85726</xdr:rowOff>
    </xdr:to>
    <xdr:graphicFrame macro="">
      <xdr:nvGraphicFramePr>
        <xdr:cNvPr id="5" name="Chart 4">
          <a:extLst>
            <a:ext uri="{FF2B5EF4-FFF2-40B4-BE49-F238E27FC236}">
              <a16:creationId xmlns:a16="http://schemas.microsoft.com/office/drawing/2014/main" id="{CA72487E-C0E6-4D21-8474-CC9DB8A6A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2285104</xdr:colOff>
      <xdr:row>19</xdr:row>
      <xdr:rowOff>143920</xdr:rowOff>
    </xdr:from>
    <xdr:to>
      <xdr:col>14</xdr:col>
      <xdr:colOff>266700</xdr:colOff>
      <xdr:row>46</xdr:row>
      <xdr:rowOff>9525</xdr:rowOff>
    </xdr:to>
    <xdr:graphicFrame macro="">
      <xdr:nvGraphicFramePr>
        <xdr:cNvPr id="6" name="Chart 5">
          <a:extLst>
            <a:ext uri="{FF2B5EF4-FFF2-40B4-BE49-F238E27FC236}">
              <a16:creationId xmlns:a16="http://schemas.microsoft.com/office/drawing/2014/main" id="{BB134934-84D5-4FCC-9C93-A23A1F6D6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393065</xdr:colOff>
      <xdr:row>2</xdr:row>
      <xdr:rowOff>10990</xdr:rowOff>
    </xdr:to>
    <xdr:pic>
      <xdr:nvPicPr>
        <xdr:cNvPr id="2" name="Picture 1">
          <a:extLst>
            <a:ext uri="{FF2B5EF4-FFF2-40B4-BE49-F238E27FC236}">
              <a16:creationId xmlns:a16="http://schemas.microsoft.com/office/drawing/2014/main" id="{AC466927-F1A9-462A-9C57-E0FD4271E4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63545" cy="280230"/>
        </a:xfrm>
        <a:prstGeom prst="rect">
          <a:avLst/>
        </a:prstGeom>
      </xdr:spPr>
    </xdr:pic>
    <xdr:clientData/>
  </xdr:twoCellAnchor>
  <xdr:twoCellAnchor>
    <xdr:from>
      <xdr:col>1</xdr:col>
      <xdr:colOff>357186</xdr:colOff>
      <xdr:row>14</xdr:row>
      <xdr:rowOff>133350</xdr:rowOff>
    </xdr:from>
    <xdr:to>
      <xdr:col>16</xdr:col>
      <xdr:colOff>276225</xdr:colOff>
      <xdr:row>34</xdr:row>
      <xdr:rowOff>19050</xdr:rowOff>
    </xdr:to>
    <xdr:graphicFrame macro="">
      <xdr:nvGraphicFramePr>
        <xdr:cNvPr id="3" name="Chart 2">
          <a:extLst>
            <a:ext uri="{FF2B5EF4-FFF2-40B4-BE49-F238E27FC236}">
              <a16:creationId xmlns:a16="http://schemas.microsoft.com/office/drawing/2014/main" id="{7B612075-111D-4F5B-B008-666B6A967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674370</xdr:colOff>
      <xdr:row>12</xdr:row>
      <xdr:rowOff>118110</xdr:rowOff>
    </xdr:from>
    <xdr:to>
      <xdr:col>13</xdr:col>
      <xdr:colOff>17145</xdr:colOff>
      <xdr:row>35</xdr:row>
      <xdr:rowOff>72390</xdr:rowOff>
    </xdr:to>
    <xdr:graphicFrame macro="">
      <xdr:nvGraphicFramePr>
        <xdr:cNvPr id="2" name="Chart 1">
          <a:extLst>
            <a:ext uri="{FF2B5EF4-FFF2-40B4-BE49-F238E27FC236}">
              <a16:creationId xmlns:a16="http://schemas.microsoft.com/office/drawing/2014/main" id="{2C8FDE3C-CD24-442B-B101-E7BCA7864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809625</xdr:colOff>
      <xdr:row>13</xdr:row>
      <xdr:rowOff>28575</xdr:rowOff>
    </xdr:from>
    <xdr:to>
      <xdr:col>33</xdr:col>
      <xdr:colOff>333375</xdr:colOff>
      <xdr:row>37</xdr:row>
      <xdr:rowOff>85725</xdr:rowOff>
    </xdr:to>
    <xdr:graphicFrame macro="">
      <xdr:nvGraphicFramePr>
        <xdr:cNvPr id="3" name="Chart 2">
          <a:extLst>
            <a:ext uri="{FF2B5EF4-FFF2-40B4-BE49-F238E27FC236}">
              <a16:creationId xmlns:a16="http://schemas.microsoft.com/office/drawing/2014/main" id="{02AC1DD0-90D3-42C1-919E-16EE4C0DF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7620</xdr:colOff>
      <xdr:row>0</xdr:row>
      <xdr:rowOff>0</xdr:rowOff>
    </xdr:from>
    <xdr:to>
      <xdr:col>4</xdr:col>
      <xdr:colOff>380178</xdr:colOff>
      <xdr:row>2</xdr:row>
      <xdr:rowOff>830</xdr:rowOff>
    </xdr:to>
    <xdr:pic>
      <xdr:nvPicPr>
        <xdr:cNvPr id="4" name="Picture 3">
          <a:extLst>
            <a:ext uri="{FF2B5EF4-FFF2-40B4-BE49-F238E27FC236}">
              <a16:creationId xmlns:a16="http://schemas.microsoft.com/office/drawing/2014/main" id="{4CE4195A-E252-4088-89FB-1380C0B1AE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 y="0"/>
          <a:ext cx="2964628" cy="305630"/>
        </a:xfrm>
        <a:prstGeom prst="rect">
          <a:avLst/>
        </a:prstGeom>
      </xdr:spPr>
    </xdr:pic>
    <xdr:clientData/>
  </xdr:twoCellAnchor>
  <xdr:twoCellAnchor>
    <xdr:from>
      <xdr:col>2</xdr:col>
      <xdr:colOff>0</xdr:colOff>
      <xdr:row>43</xdr:row>
      <xdr:rowOff>0</xdr:rowOff>
    </xdr:from>
    <xdr:to>
      <xdr:col>12</xdr:col>
      <xdr:colOff>320040</xdr:colOff>
      <xdr:row>65</xdr:row>
      <xdr:rowOff>148590</xdr:rowOff>
    </xdr:to>
    <xdr:graphicFrame macro="">
      <xdr:nvGraphicFramePr>
        <xdr:cNvPr id="5" name="Chart 4">
          <a:extLst>
            <a:ext uri="{FF2B5EF4-FFF2-40B4-BE49-F238E27FC236}">
              <a16:creationId xmlns:a16="http://schemas.microsoft.com/office/drawing/2014/main" id="{555C119F-16A2-4BC1-8182-4D1C668F8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666750</xdr:colOff>
      <xdr:row>15</xdr:row>
      <xdr:rowOff>36195</xdr:rowOff>
    </xdr:from>
    <xdr:to>
      <xdr:col>14</xdr:col>
      <xdr:colOff>83820</xdr:colOff>
      <xdr:row>37</xdr:row>
      <xdr:rowOff>60960</xdr:rowOff>
    </xdr:to>
    <xdr:graphicFrame macro="">
      <xdr:nvGraphicFramePr>
        <xdr:cNvPr id="2" name="Chart 1">
          <a:extLst>
            <a:ext uri="{FF2B5EF4-FFF2-40B4-BE49-F238E27FC236}">
              <a16:creationId xmlns:a16="http://schemas.microsoft.com/office/drawing/2014/main" id="{7C388462-D787-44AF-87E8-B1F90E286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754380</xdr:colOff>
      <xdr:row>53</xdr:row>
      <xdr:rowOff>0</xdr:rowOff>
    </xdr:from>
    <xdr:to>
      <xdr:col>14</xdr:col>
      <xdr:colOff>297180</xdr:colOff>
      <xdr:row>76</xdr:row>
      <xdr:rowOff>49530</xdr:rowOff>
    </xdr:to>
    <xdr:graphicFrame macro="">
      <xdr:nvGraphicFramePr>
        <xdr:cNvPr id="3" name="Chart 2">
          <a:extLst>
            <a:ext uri="{FF2B5EF4-FFF2-40B4-BE49-F238E27FC236}">
              <a16:creationId xmlns:a16="http://schemas.microsoft.com/office/drawing/2014/main" id="{26DCA688-8E7F-4F34-A4FF-758BFC16C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544830</xdr:colOff>
      <xdr:row>16</xdr:row>
      <xdr:rowOff>93344</xdr:rowOff>
    </xdr:from>
    <xdr:to>
      <xdr:col>32</xdr:col>
      <xdr:colOff>440055</xdr:colOff>
      <xdr:row>40</xdr:row>
      <xdr:rowOff>7619</xdr:rowOff>
    </xdr:to>
    <xdr:graphicFrame macro="">
      <xdr:nvGraphicFramePr>
        <xdr:cNvPr id="4" name="Chart 3">
          <a:extLst>
            <a:ext uri="{FF2B5EF4-FFF2-40B4-BE49-F238E27FC236}">
              <a16:creationId xmlns:a16="http://schemas.microsoft.com/office/drawing/2014/main" id="{8498E3AB-2A33-4FF2-8970-DD2153A56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617220</xdr:colOff>
      <xdr:row>54</xdr:row>
      <xdr:rowOff>15240</xdr:rowOff>
    </xdr:from>
    <xdr:to>
      <xdr:col>32</xdr:col>
      <xdr:colOff>510540</xdr:colOff>
      <xdr:row>77</xdr:row>
      <xdr:rowOff>83820</xdr:rowOff>
    </xdr:to>
    <xdr:graphicFrame macro="">
      <xdr:nvGraphicFramePr>
        <xdr:cNvPr id="5" name="Chart 4">
          <a:extLst>
            <a:ext uri="{FF2B5EF4-FFF2-40B4-BE49-F238E27FC236}">
              <a16:creationId xmlns:a16="http://schemas.microsoft.com/office/drawing/2014/main" id="{0F8FC7B7-C190-4A26-AC35-BD7997D39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201295</xdr:colOff>
      <xdr:row>2</xdr:row>
      <xdr:rowOff>830</xdr:rowOff>
    </xdr:to>
    <xdr:pic>
      <xdr:nvPicPr>
        <xdr:cNvPr id="6" name="Picture 5">
          <a:extLst>
            <a:ext uri="{FF2B5EF4-FFF2-40B4-BE49-F238E27FC236}">
              <a16:creationId xmlns:a16="http://schemas.microsoft.com/office/drawing/2014/main" id="{66C59430-4692-4D5C-AF04-586CB387DA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5445" cy="3056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609600</xdr:colOff>
      <xdr:row>12</xdr:row>
      <xdr:rowOff>9524</xdr:rowOff>
    </xdr:from>
    <xdr:to>
      <xdr:col>12</xdr:col>
      <xdr:colOff>162560</xdr:colOff>
      <xdr:row>26</xdr:row>
      <xdr:rowOff>122413</xdr:rowOff>
    </xdr:to>
    <xdr:graphicFrame macro="">
      <xdr:nvGraphicFramePr>
        <xdr:cNvPr id="2" name="Chart 1">
          <a:extLst>
            <a:ext uri="{FF2B5EF4-FFF2-40B4-BE49-F238E27FC236}">
              <a16:creationId xmlns:a16="http://schemas.microsoft.com/office/drawing/2014/main" id="{DEFDC250-43B1-47E1-AC9C-1DEFEE44E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323850</xdr:colOff>
      <xdr:row>2</xdr:row>
      <xdr:rowOff>830</xdr:rowOff>
    </xdr:to>
    <xdr:pic>
      <xdr:nvPicPr>
        <xdr:cNvPr id="3" name="Picture 2">
          <a:extLst>
            <a:ext uri="{FF2B5EF4-FFF2-40B4-BE49-F238E27FC236}">
              <a16:creationId xmlns:a16="http://schemas.microsoft.com/office/drawing/2014/main" id="{27ED8C8F-3C43-4DBA-A4EC-BE5F1D785F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14</xdr:col>
      <xdr:colOff>781050</xdr:colOff>
      <xdr:row>13</xdr:row>
      <xdr:rowOff>19051</xdr:rowOff>
    </xdr:from>
    <xdr:to>
      <xdr:col>31</xdr:col>
      <xdr:colOff>120650</xdr:colOff>
      <xdr:row>28</xdr:row>
      <xdr:rowOff>19051</xdr:rowOff>
    </xdr:to>
    <xdr:graphicFrame macro="">
      <xdr:nvGraphicFramePr>
        <xdr:cNvPr id="4" name="Chart 3">
          <a:extLst>
            <a:ext uri="{FF2B5EF4-FFF2-40B4-BE49-F238E27FC236}">
              <a16:creationId xmlns:a16="http://schemas.microsoft.com/office/drawing/2014/main" id="{CFC97668-5BF0-4DD4-8D83-D0D2C32C4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146050</xdr:colOff>
      <xdr:row>45</xdr:row>
      <xdr:rowOff>62724</xdr:rowOff>
    </xdr:from>
    <xdr:to>
      <xdr:col>14</xdr:col>
      <xdr:colOff>392994</xdr:colOff>
      <xdr:row>60</xdr:row>
      <xdr:rowOff>20391</xdr:rowOff>
    </xdr:to>
    <xdr:graphicFrame macro="">
      <xdr:nvGraphicFramePr>
        <xdr:cNvPr id="5" name="Chart 9">
          <a:extLst>
            <a:ext uri="{FF2B5EF4-FFF2-40B4-BE49-F238E27FC236}">
              <a16:creationId xmlns:a16="http://schemas.microsoft.com/office/drawing/2014/main" id="{6A48A472-C06D-4C14-81BD-215B8F2B9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887731</xdr:colOff>
      <xdr:row>45</xdr:row>
      <xdr:rowOff>19049</xdr:rowOff>
    </xdr:from>
    <xdr:to>
      <xdr:col>26</xdr:col>
      <xdr:colOff>192405</xdr:colOff>
      <xdr:row>65</xdr:row>
      <xdr:rowOff>121920</xdr:rowOff>
    </xdr:to>
    <xdr:graphicFrame macro="">
      <xdr:nvGraphicFramePr>
        <xdr:cNvPr id="6" name="Chart 5">
          <a:extLst>
            <a:ext uri="{FF2B5EF4-FFF2-40B4-BE49-F238E27FC236}">
              <a16:creationId xmlns:a16="http://schemas.microsoft.com/office/drawing/2014/main" id="{F6EE3D1B-06F2-4270-99DE-43DE35A18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600075</xdr:colOff>
      <xdr:row>77</xdr:row>
      <xdr:rowOff>11429</xdr:rowOff>
    </xdr:from>
    <xdr:to>
      <xdr:col>22</xdr:col>
      <xdr:colOff>208915</xdr:colOff>
      <xdr:row>91</xdr:row>
      <xdr:rowOff>124318</xdr:rowOff>
    </xdr:to>
    <xdr:graphicFrame macro="">
      <xdr:nvGraphicFramePr>
        <xdr:cNvPr id="7" name="Chart 6">
          <a:extLst>
            <a:ext uri="{FF2B5EF4-FFF2-40B4-BE49-F238E27FC236}">
              <a16:creationId xmlns:a16="http://schemas.microsoft.com/office/drawing/2014/main" id="{7F0C97FB-831E-46F3-833B-7887B879A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77</xdr:row>
      <xdr:rowOff>0</xdr:rowOff>
    </xdr:from>
    <xdr:to>
      <xdr:col>10</xdr:col>
      <xdr:colOff>130951</xdr:colOff>
      <xdr:row>93</xdr:row>
      <xdr:rowOff>139700</xdr:rowOff>
    </xdr:to>
    <xdr:graphicFrame macro="">
      <xdr:nvGraphicFramePr>
        <xdr:cNvPr id="8" name="Chart 13">
          <a:extLst>
            <a:ext uri="{FF2B5EF4-FFF2-40B4-BE49-F238E27FC236}">
              <a16:creationId xmlns:a16="http://schemas.microsoft.com/office/drawing/2014/main" id="{60BAAC87-47FA-47E4-964D-92A7420B3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292735</xdr:colOff>
      <xdr:row>2</xdr:row>
      <xdr:rowOff>45915</xdr:rowOff>
    </xdr:to>
    <xdr:pic>
      <xdr:nvPicPr>
        <xdr:cNvPr id="2" name="Picture 1">
          <a:extLst>
            <a:ext uri="{FF2B5EF4-FFF2-40B4-BE49-F238E27FC236}">
              <a16:creationId xmlns:a16="http://schemas.microsoft.com/office/drawing/2014/main" id="{42A29CE4-9BB8-48EF-AE37-F9EA776BFB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9095" cy="310075"/>
        </a:xfrm>
        <a:prstGeom prst="rect">
          <a:avLst/>
        </a:prstGeom>
      </xdr:spPr>
    </xdr:pic>
    <xdr:clientData/>
  </xdr:twoCellAnchor>
  <xdr:twoCellAnchor>
    <xdr:from>
      <xdr:col>1</xdr:col>
      <xdr:colOff>312419</xdr:colOff>
      <xdr:row>11</xdr:row>
      <xdr:rowOff>87630</xdr:rowOff>
    </xdr:from>
    <xdr:to>
      <xdr:col>13</xdr:col>
      <xdr:colOff>259079</xdr:colOff>
      <xdr:row>32</xdr:row>
      <xdr:rowOff>85725</xdr:rowOff>
    </xdr:to>
    <xdr:graphicFrame macro="">
      <xdr:nvGraphicFramePr>
        <xdr:cNvPr id="3" name="Chart 2">
          <a:extLst>
            <a:ext uri="{FF2B5EF4-FFF2-40B4-BE49-F238E27FC236}">
              <a16:creationId xmlns:a16="http://schemas.microsoft.com/office/drawing/2014/main" id="{F8CC9670-95DC-4F15-8D39-76ACBD7F8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21</xdr:row>
      <xdr:rowOff>0</xdr:rowOff>
    </xdr:from>
    <xdr:to>
      <xdr:col>28</xdr:col>
      <xdr:colOff>335280</xdr:colOff>
      <xdr:row>41</xdr:row>
      <xdr:rowOff>114300</xdr:rowOff>
    </xdr:to>
    <xdr:graphicFrame macro="">
      <xdr:nvGraphicFramePr>
        <xdr:cNvPr id="4" name="Chart 3">
          <a:extLst>
            <a:ext uri="{FF2B5EF4-FFF2-40B4-BE49-F238E27FC236}">
              <a16:creationId xmlns:a16="http://schemas.microsoft.com/office/drawing/2014/main" id="{7782EB96-7DF0-4FE8-839A-8D5008C31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1164104</xdr:colOff>
      <xdr:row>9</xdr:row>
      <xdr:rowOff>75302</xdr:rowOff>
    </xdr:from>
    <xdr:to>
      <xdr:col>11</xdr:col>
      <xdr:colOff>110004</xdr:colOff>
      <xdr:row>27</xdr:row>
      <xdr:rowOff>75302</xdr:rowOff>
    </xdr:to>
    <xdr:graphicFrame macro="">
      <xdr:nvGraphicFramePr>
        <xdr:cNvPr id="2" name="Chart 1">
          <a:extLst>
            <a:ext uri="{FF2B5EF4-FFF2-40B4-BE49-F238E27FC236}">
              <a16:creationId xmlns:a16="http://schemas.microsoft.com/office/drawing/2014/main" id="{35BF3BBE-752F-4D7C-890C-CCCED29AB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5080</xdr:colOff>
      <xdr:row>9</xdr:row>
      <xdr:rowOff>28574</xdr:rowOff>
    </xdr:from>
    <xdr:to>
      <xdr:col>25</xdr:col>
      <xdr:colOff>55880</xdr:colOff>
      <xdr:row>27</xdr:row>
      <xdr:rowOff>28574</xdr:rowOff>
    </xdr:to>
    <xdr:graphicFrame macro="">
      <xdr:nvGraphicFramePr>
        <xdr:cNvPr id="3" name="Chart 2">
          <a:extLst>
            <a:ext uri="{FF2B5EF4-FFF2-40B4-BE49-F238E27FC236}">
              <a16:creationId xmlns:a16="http://schemas.microsoft.com/office/drawing/2014/main" id="{DC02612D-0678-49E3-8320-115405F22A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4" name="Picture 3">
          <a:extLst>
            <a:ext uri="{FF2B5EF4-FFF2-40B4-BE49-F238E27FC236}">
              <a16:creationId xmlns:a16="http://schemas.microsoft.com/office/drawing/2014/main" id="{9BA87499-0515-49D1-9C34-AB4D7CC5FF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xdr:col>
      <xdr:colOff>1135939</xdr:colOff>
      <xdr:row>36</xdr:row>
      <xdr:rowOff>64656</xdr:rowOff>
    </xdr:from>
    <xdr:to>
      <xdr:col>10</xdr:col>
      <xdr:colOff>109779</xdr:colOff>
      <xdr:row>54</xdr:row>
      <xdr:rowOff>64656</xdr:rowOff>
    </xdr:to>
    <xdr:graphicFrame macro="">
      <xdr:nvGraphicFramePr>
        <xdr:cNvPr id="5" name="Chart 4">
          <a:extLst>
            <a:ext uri="{FF2B5EF4-FFF2-40B4-BE49-F238E27FC236}">
              <a16:creationId xmlns:a16="http://schemas.microsoft.com/office/drawing/2014/main" id="{CFC06E88-4A98-4A27-8599-6518738C5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4032</xdr:colOff>
      <xdr:row>35</xdr:row>
      <xdr:rowOff>35857</xdr:rowOff>
    </xdr:from>
    <xdr:to>
      <xdr:col>24</xdr:col>
      <xdr:colOff>146272</xdr:colOff>
      <xdr:row>53</xdr:row>
      <xdr:rowOff>35857</xdr:rowOff>
    </xdr:to>
    <xdr:graphicFrame macro="">
      <xdr:nvGraphicFramePr>
        <xdr:cNvPr id="6" name="Chart 5">
          <a:extLst>
            <a:ext uri="{FF2B5EF4-FFF2-40B4-BE49-F238E27FC236}">
              <a16:creationId xmlns:a16="http://schemas.microsoft.com/office/drawing/2014/main" id="{C7905097-ECF9-4DDE-9D19-434920355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249011</xdr:colOff>
      <xdr:row>2</xdr:row>
      <xdr:rowOff>18247</xdr:rowOff>
    </xdr:to>
    <xdr:pic>
      <xdr:nvPicPr>
        <xdr:cNvPr id="2" name="Picture 1">
          <a:extLst>
            <a:ext uri="{FF2B5EF4-FFF2-40B4-BE49-F238E27FC236}">
              <a16:creationId xmlns:a16="http://schemas.microsoft.com/office/drawing/2014/main" id="{85CFE116-4F83-40D5-9B62-B262695513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6011" cy="284947"/>
        </a:xfrm>
        <a:prstGeom prst="rect">
          <a:avLst/>
        </a:prstGeom>
      </xdr:spPr>
    </xdr:pic>
    <xdr:clientData/>
  </xdr:twoCellAnchor>
  <xdr:twoCellAnchor>
    <xdr:from>
      <xdr:col>14</xdr:col>
      <xdr:colOff>1395357</xdr:colOff>
      <xdr:row>23</xdr:row>
      <xdr:rowOff>90767</xdr:rowOff>
    </xdr:from>
    <xdr:to>
      <xdr:col>30</xdr:col>
      <xdr:colOff>313988</xdr:colOff>
      <xdr:row>53</xdr:row>
      <xdr:rowOff>112059</xdr:rowOff>
    </xdr:to>
    <xdr:graphicFrame macro="">
      <xdr:nvGraphicFramePr>
        <xdr:cNvPr id="3" name="Chart 2">
          <a:extLst>
            <a:ext uri="{FF2B5EF4-FFF2-40B4-BE49-F238E27FC236}">
              <a16:creationId xmlns:a16="http://schemas.microsoft.com/office/drawing/2014/main" id="{3690A230-01CF-4B67-AA8B-2B6EB5F4B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336231</xdr:colOff>
      <xdr:row>22</xdr:row>
      <xdr:rowOff>125730</xdr:rowOff>
    </xdr:from>
    <xdr:to>
      <xdr:col>6</xdr:col>
      <xdr:colOff>33971</xdr:colOff>
      <xdr:row>40</xdr:row>
      <xdr:rowOff>125730</xdr:rowOff>
    </xdr:to>
    <xdr:graphicFrame macro="">
      <xdr:nvGraphicFramePr>
        <xdr:cNvPr id="4" name="Chart 3">
          <a:extLst>
            <a:ext uri="{FF2B5EF4-FFF2-40B4-BE49-F238E27FC236}">
              <a16:creationId xmlns:a16="http://schemas.microsoft.com/office/drawing/2014/main" id="{B8A49FB1-D03C-4993-8B4B-FECC471D9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257174</xdr:colOff>
      <xdr:row>12</xdr:row>
      <xdr:rowOff>142875</xdr:rowOff>
    </xdr:from>
    <xdr:to>
      <xdr:col>25</xdr:col>
      <xdr:colOff>47624</xdr:colOff>
      <xdr:row>36</xdr:row>
      <xdr:rowOff>85726</xdr:rowOff>
    </xdr:to>
    <xdr:graphicFrame macro="">
      <xdr:nvGraphicFramePr>
        <xdr:cNvPr id="2" name="Chart 1">
          <a:extLst>
            <a:ext uri="{FF2B5EF4-FFF2-40B4-BE49-F238E27FC236}">
              <a16:creationId xmlns:a16="http://schemas.microsoft.com/office/drawing/2014/main" id="{0D0EA30E-5189-4464-9230-165E31BE8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3" name="Picture 2">
          <a:extLst>
            <a:ext uri="{FF2B5EF4-FFF2-40B4-BE49-F238E27FC236}">
              <a16:creationId xmlns:a16="http://schemas.microsoft.com/office/drawing/2014/main" id="{E7D041A5-916A-4F79-89C1-E3B092CB3F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xdr:col>
      <xdr:colOff>1162050</xdr:colOff>
      <xdr:row>44</xdr:row>
      <xdr:rowOff>9525</xdr:rowOff>
    </xdr:from>
    <xdr:to>
      <xdr:col>25</xdr:col>
      <xdr:colOff>38100</xdr:colOff>
      <xdr:row>67</xdr:row>
      <xdr:rowOff>104776</xdr:rowOff>
    </xdr:to>
    <xdr:graphicFrame macro="">
      <xdr:nvGraphicFramePr>
        <xdr:cNvPr id="4" name="Chart 3">
          <a:extLst>
            <a:ext uri="{FF2B5EF4-FFF2-40B4-BE49-F238E27FC236}">
              <a16:creationId xmlns:a16="http://schemas.microsoft.com/office/drawing/2014/main" id="{B033D622-030F-458E-BF03-3CF1C0DD2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704850</xdr:colOff>
      <xdr:row>11</xdr:row>
      <xdr:rowOff>95250</xdr:rowOff>
    </xdr:from>
    <xdr:to>
      <xdr:col>10</xdr:col>
      <xdr:colOff>135890</xdr:colOff>
      <xdr:row>29</xdr:row>
      <xdr:rowOff>95250</xdr:rowOff>
    </xdr:to>
    <xdr:graphicFrame macro="">
      <xdr:nvGraphicFramePr>
        <xdr:cNvPr id="2" name="Chart 2">
          <a:extLst>
            <a:ext uri="{FF2B5EF4-FFF2-40B4-BE49-F238E27FC236}">
              <a16:creationId xmlns:a16="http://schemas.microsoft.com/office/drawing/2014/main" id="{42CD1AB5-AA4E-4D5E-97D5-220557415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704850</xdr:colOff>
      <xdr:row>11</xdr:row>
      <xdr:rowOff>76200</xdr:rowOff>
    </xdr:from>
    <xdr:to>
      <xdr:col>23</xdr:col>
      <xdr:colOff>135890</xdr:colOff>
      <xdr:row>29</xdr:row>
      <xdr:rowOff>76200</xdr:rowOff>
    </xdr:to>
    <xdr:graphicFrame macro="">
      <xdr:nvGraphicFramePr>
        <xdr:cNvPr id="3" name="Chart 3">
          <a:extLst>
            <a:ext uri="{FF2B5EF4-FFF2-40B4-BE49-F238E27FC236}">
              <a16:creationId xmlns:a16="http://schemas.microsoft.com/office/drawing/2014/main" id="{40C82281-568D-4CE4-9105-42269CCE7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704850</xdr:colOff>
      <xdr:row>43</xdr:row>
      <xdr:rowOff>95250</xdr:rowOff>
    </xdr:from>
    <xdr:to>
      <xdr:col>13</xdr:col>
      <xdr:colOff>106680</xdr:colOff>
      <xdr:row>66</xdr:row>
      <xdr:rowOff>68580</xdr:rowOff>
    </xdr:to>
    <xdr:graphicFrame macro="">
      <xdr:nvGraphicFramePr>
        <xdr:cNvPr id="4" name="Chart 3">
          <a:extLst>
            <a:ext uri="{FF2B5EF4-FFF2-40B4-BE49-F238E27FC236}">
              <a16:creationId xmlns:a16="http://schemas.microsoft.com/office/drawing/2014/main" id="{888AD1B3-6ACD-46E2-BCFB-80AC83ED6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758189</xdr:colOff>
      <xdr:row>43</xdr:row>
      <xdr:rowOff>76200</xdr:rowOff>
    </xdr:from>
    <xdr:to>
      <xdr:col>26</xdr:col>
      <xdr:colOff>205740</xdr:colOff>
      <xdr:row>66</xdr:row>
      <xdr:rowOff>106680</xdr:rowOff>
    </xdr:to>
    <xdr:graphicFrame macro="">
      <xdr:nvGraphicFramePr>
        <xdr:cNvPr id="5" name="Chart 4">
          <a:extLst>
            <a:ext uri="{FF2B5EF4-FFF2-40B4-BE49-F238E27FC236}">
              <a16:creationId xmlns:a16="http://schemas.microsoft.com/office/drawing/2014/main" id="{0ED7B144-02F1-4FCE-A341-DDAFF2A95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204470</xdr:colOff>
      <xdr:row>2</xdr:row>
      <xdr:rowOff>830</xdr:rowOff>
    </xdr:to>
    <xdr:pic>
      <xdr:nvPicPr>
        <xdr:cNvPr id="6" name="Picture 5">
          <a:extLst>
            <a:ext uri="{FF2B5EF4-FFF2-40B4-BE49-F238E27FC236}">
              <a16:creationId xmlns:a16="http://schemas.microsoft.com/office/drawing/2014/main" id="{59622CBA-361B-4CFF-B964-E03227CAC5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7350" cy="305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716280</xdr:colOff>
      <xdr:row>15</xdr:row>
      <xdr:rowOff>22860</xdr:rowOff>
    </xdr:from>
    <xdr:to>
      <xdr:col>14</xdr:col>
      <xdr:colOff>381002</xdr:colOff>
      <xdr:row>38</xdr:row>
      <xdr:rowOff>45720</xdr:rowOff>
    </xdr:to>
    <xdr:graphicFrame macro="">
      <xdr:nvGraphicFramePr>
        <xdr:cNvPr id="2" name="Chart 1">
          <a:extLst>
            <a:ext uri="{FF2B5EF4-FFF2-40B4-BE49-F238E27FC236}">
              <a16:creationId xmlns:a16="http://schemas.microsoft.com/office/drawing/2014/main" id="{C53B7AEB-DFFD-4F12-9ECE-3880DD32D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8968DC09-7CB2-4225-9AC6-464D236A0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1028700</xdr:colOff>
      <xdr:row>16</xdr:row>
      <xdr:rowOff>19049</xdr:rowOff>
    </xdr:from>
    <xdr:to>
      <xdr:col>32</xdr:col>
      <xdr:colOff>323850</xdr:colOff>
      <xdr:row>39</xdr:row>
      <xdr:rowOff>85724</xdr:rowOff>
    </xdr:to>
    <xdr:graphicFrame macro="">
      <xdr:nvGraphicFramePr>
        <xdr:cNvPr id="4" name="Chart 3">
          <a:extLst>
            <a:ext uri="{FF2B5EF4-FFF2-40B4-BE49-F238E27FC236}">
              <a16:creationId xmlns:a16="http://schemas.microsoft.com/office/drawing/2014/main" id="{78A94F01-CC23-4D78-98A9-6EF0AACFD1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295275</xdr:colOff>
      <xdr:row>54</xdr:row>
      <xdr:rowOff>47625</xdr:rowOff>
    </xdr:from>
    <xdr:to>
      <xdr:col>33</xdr:col>
      <xdr:colOff>438150</xdr:colOff>
      <xdr:row>77</xdr:row>
      <xdr:rowOff>114300</xdr:rowOff>
    </xdr:to>
    <xdr:graphicFrame macro="">
      <xdr:nvGraphicFramePr>
        <xdr:cNvPr id="5" name="Chart 4">
          <a:extLst>
            <a:ext uri="{FF2B5EF4-FFF2-40B4-BE49-F238E27FC236}">
              <a16:creationId xmlns:a16="http://schemas.microsoft.com/office/drawing/2014/main" id="{815FE987-EC30-400D-BA0A-05FD31DF7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236444</xdr:colOff>
      <xdr:row>2</xdr:row>
      <xdr:rowOff>830</xdr:rowOff>
    </xdr:to>
    <xdr:pic>
      <xdr:nvPicPr>
        <xdr:cNvPr id="6" name="Picture 5">
          <a:extLst>
            <a:ext uri="{FF2B5EF4-FFF2-40B4-BE49-F238E27FC236}">
              <a16:creationId xmlns:a16="http://schemas.microsoft.com/office/drawing/2014/main" id="{4C45374B-E83D-4F8D-B6BC-5EF8CF573A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865344" cy="305630"/>
        </a:xfrm>
        <a:prstGeom prst="rect">
          <a:avLst/>
        </a:prstGeom>
      </xdr:spPr>
    </xdr:pic>
    <xdr:clientData/>
  </xdr:twoCellAnchor>
  <xdr:twoCellAnchor>
    <xdr:from>
      <xdr:col>11</xdr:col>
      <xdr:colOff>129987</xdr:colOff>
      <xdr:row>127</xdr:row>
      <xdr:rowOff>94129</xdr:rowOff>
    </xdr:from>
    <xdr:to>
      <xdr:col>23</xdr:col>
      <xdr:colOff>158002</xdr:colOff>
      <xdr:row>159</xdr:row>
      <xdr:rowOff>60512</xdr:rowOff>
    </xdr:to>
    <xdr:graphicFrame macro="">
      <xdr:nvGraphicFramePr>
        <xdr:cNvPr id="7" name="Chart 6">
          <a:extLst>
            <a:ext uri="{FF2B5EF4-FFF2-40B4-BE49-F238E27FC236}">
              <a16:creationId xmlns:a16="http://schemas.microsoft.com/office/drawing/2014/main" id="{A2DEC70D-E53D-46DA-A06F-EB7837E00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28574</xdr:colOff>
      <xdr:row>95</xdr:row>
      <xdr:rowOff>1</xdr:rowOff>
    </xdr:from>
    <xdr:to>
      <xdr:col>22</xdr:col>
      <xdr:colOff>409575</xdr:colOff>
      <xdr:row>120</xdr:row>
      <xdr:rowOff>133351</xdr:rowOff>
    </xdr:to>
    <xdr:graphicFrame macro="">
      <xdr:nvGraphicFramePr>
        <xdr:cNvPr id="8" name="Chart 7">
          <a:extLst>
            <a:ext uri="{FF2B5EF4-FFF2-40B4-BE49-F238E27FC236}">
              <a16:creationId xmlns:a16="http://schemas.microsoft.com/office/drawing/2014/main" id="{038B1293-B19D-4381-AA36-6D8A3E4D8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209550</xdr:colOff>
      <xdr:row>2</xdr:row>
      <xdr:rowOff>830</xdr:rowOff>
    </xdr:to>
    <xdr:pic>
      <xdr:nvPicPr>
        <xdr:cNvPr id="2" name="Picture 1">
          <a:extLst>
            <a:ext uri="{FF2B5EF4-FFF2-40B4-BE49-F238E27FC236}">
              <a16:creationId xmlns:a16="http://schemas.microsoft.com/office/drawing/2014/main" id="{8A603493-DA6C-4C13-A613-8D3F2F14E0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992503</xdr:colOff>
      <xdr:row>18</xdr:row>
      <xdr:rowOff>97154</xdr:rowOff>
    </xdr:from>
    <xdr:to>
      <xdr:col>16</xdr:col>
      <xdr:colOff>142875</xdr:colOff>
      <xdr:row>42</xdr:row>
      <xdr:rowOff>36195</xdr:rowOff>
    </xdr:to>
    <xdr:graphicFrame macro="">
      <xdr:nvGraphicFramePr>
        <xdr:cNvPr id="2" name="Chart 1">
          <a:extLst>
            <a:ext uri="{FF2B5EF4-FFF2-40B4-BE49-F238E27FC236}">
              <a16:creationId xmlns:a16="http://schemas.microsoft.com/office/drawing/2014/main" id="{00B7F215-145C-4E5D-9558-8E9521512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61</xdr:row>
      <xdr:rowOff>47624</xdr:rowOff>
    </xdr:from>
    <xdr:to>
      <xdr:col>20</xdr:col>
      <xdr:colOff>428625</xdr:colOff>
      <xdr:row>85</xdr:row>
      <xdr:rowOff>28575</xdr:rowOff>
    </xdr:to>
    <xdr:graphicFrame macro="">
      <xdr:nvGraphicFramePr>
        <xdr:cNvPr id="3" name="Chart 2">
          <a:extLst>
            <a:ext uri="{FF2B5EF4-FFF2-40B4-BE49-F238E27FC236}">
              <a16:creationId xmlns:a16="http://schemas.microsoft.com/office/drawing/2014/main" id="{17849BF2-E858-47C5-854F-AE7A3D07B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4" name="Picture 3">
          <a:extLst>
            <a:ext uri="{FF2B5EF4-FFF2-40B4-BE49-F238E27FC236}">
              <a16:creationId xmlns:a16="http://schemas.microsoft.com/office/drawing/2014/main" id="{B1035D61-42F7-4FD4-BF58-F661DC1C5D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61</xdr:row>
      <xdr:rowOff>47624</xdr:rowOff>
    </xdr:from>
    <xdr:to>
      <xdr:col>20</xdr:col>
      <xdr:colOff>428625</xdr:colOff>
      <xdr:row>85</xdr:row>
      <xdr:rowOff>28575</xdr:rowOff>
    </xdr:to>
    <xdr:graphicFrame macro="">
      <xdr:nvGraphicFramePr>
        <xdr:cNvPr id="2" name="Chart 1">
          <a:extLst>
            <a:ext uri="{FF2B5EF4-FFF2-40B4-BE49-F238E27FC236}">
              <a16:creationId xmlns:a16="http://schemas.microsoft.com/office/drawing/2014/main" id="{5052B234-B429-4B6E-9348-2093A05E6C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3" name="Picture 2">
          <a:extLst>
            <a:ext uri="{FF2B5EF4-FFF2-40B4-BE49-F238E27FC236}">
              <a16:creationId xmlns:a16="http://schemas.microsoft.com/office/drawing/2014/main" id="{F08FD5E2-4F36-4E42-9242-C43729CD15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twoCellAnchor>
    <xdr:from>
      <xdr:col>3</xdr:col>
      <xdr:colOff>8572</xdr:colOff>
      <xdr:row>18</xdr:row>
      <xdr:rowOff>132397</xdr:rowOff>
    </xdr:from>
    <xdr:to>
      <xdr:col>17</xdr:col>
      <xdr:colOff>171450</xdr:colOff>
      <xdr:row>40</xdr:row>
      <xdr:rowOff>76201</xdr:rowOff>
    </xdr:to>
    <xdr:graphicFrame macro="">
      <xdr:nvGraphicFramePr>
        <xdr:cNvPr id="4" name="Chart 3">
          <a:extLst>
            <a:ext uri="{FF2B5EF4-FFF2-40B4-BE49-F238E27FC236}">
              <a16:creationId xmlns:a16="http://schemas.microsoft.com/office/drawing/2014/main" id="{3FF4FBE1-0D54-4D4D-B0A4-E1A2504A7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19051</xdr:colOff>
      <xdr:row>41</xdr:row>
      <xdr:rowOff>146684</xdr:rowOff>
    </xdr:from>
    <xdr:to>
      <xdr:col>19</xdr:col>
      <xdr:colOff>430531</xdr:colOff>
      <xdr:row>64</xdr:row>
      <xdr:rowOff>137160</xdr:rowOff>
    </xdr:to>
    <xdr:graphicFrame macro="">
      <xdr:nvGraphicFramePr>
        <xdr:cNvPr id="2" name="Chart 1">
          <a:extLst>
            <a:ext uri="{FF2B5EF4-FFF2-40B4-BE49-F238E27FC236}">
              <a16:creationId xmlns:a16="http://schemas.microsoft.com/office/drawing/2014/main" id="{F17A24F8-48DA-4689-8AA8-49AA1F8DE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431800</xdr:colOff>
      <xdr:row>2</xdr:row>
      <xdr:rowOff>830</xdr:rowOff>
    </xdr:to>
    <xdr:pic>
      <xdr:nvPicPr>
        <xdr:cNvPr id="3" name="Picture 2">
          <a:extLst>
            <a:ext uri="{FF2B5EF4-FFF2-40B4-BE49-F238E27FC236}">
              <a16:creationId xmlns:a16="http://schemas.microsoft.com/office/drawing/2014/main" id="{BE01DE15-5AB8-494E-A64A-0FF2B15824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66720" cy="305630"/>
        </a:xfrm>
        <a:prstGeom prst="rect">
          <a:avLst/>
        </a:prstGeom>
      </xdr:spPr>
    </xdr:pic>
    <xdr:clientData/>
  </xdr:twoCellAnchor>
  <xdr:twoCellAnchor>
    <xdr:from>
      <xdr:col>3</xdr:col>
      <xdr:colOff>2856</xdr:colOff>
      <xdr:row>10</xdr:row>
      <xdr:rowOff>65722</xdr:rowOff>
    </xdr:from>
    <xdr:to>
      <xdr:col>16</xdr:col>
      <xdr:colOff>180975</xdr:colOff>
      <xdr:row>31</xdr:row>
      <xdr:rowOff>36195</xdr:rowOff>
    </xdr:to>
    <xdr:graphicFrame macro="">
      <xdr:nvGraphicFramePr>
        <xdr:cNvPr id="4" name="Chart 3">
          <a:extLst>
            <a:ext uri="{FF2B5EF4-FFF2-40B4-BE49-F238E27FC236}">
              <a16:creationId xmlns:a16="http://schemas.microsoft.com/office/drawing/2014/main" id="{5A46C8A5-DBB8-4C0D-93E3-F4BBB8D5E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1314450</xdr:colOff>
      <xdr:row>2</xdr:row>
      <xdr:rowOff>120558</xdr:rowOff>
    </xdr:to>
    <xdr:pic>
      <xdr:nvPicPr>
        <xdr:cNvPr id="2" name="Picture 1">
          <a:extLst>
            <a:ext uri="{FF2B5EF4-FFF2-40B4-BE49-F238E27FC236}">
              <a16:creationId xmlns:a16="http://schemas.microsoft.com/office/drawing/2014/main" id="{34C57332-A5E3-4015-B83B-74F34AC666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11300" cy="401228"/>
        </a:xfrm>
        <a:prstGeom prst="rect">
          <a:avLst/>
        </a:prstGeom>
        <a:solidFill>
          <a:sysClr val="window" lastClr="FFFFFF"/>
        </a:solidFill>
      </xdr:spPr>
    </xdr:pic>
    <xdr:clientData/>
  </xdr:twoCellAnchor>
  <xdr:twoCellAnchor>
    <xdr:from>
      <xdr:col>2</xdr:col>
      <xdr:colOff>0</xdr:colOff>
      <xdr:row>9</xdr:row>
      <xdr:rowOff>85725</xdr:rowOff>
    </xdr:from>
    <xdr:to>
      <xdr:col>13</xdr:col>
      <xdr:colOff>301828</xdr:colOff>
      <xdr:row>25</xdr:row>
      <xdr:rowOff>136525</xdr:rowOff>
    </xdr:to>
    <xdr:graphicFrame macro="">
      <xdr:nvGraphicFramePr>
        <xdr:cNvPr id="4" name="Chart 2">
          <a:extLst>
            <a:ext uri="{FF2B5EF4-FFF2-40B4-BE49-F238E27FC236}">
              <a16:creationId xmlns:a16="http://schemas.microsoft.com/office/drawing/2014/main" id="{3572E71B-47A5-4461-85B2-E48B1B521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414020</xdr:colOff>
      <xdr:row>2</xdr:row>
      <xdr:rowOff>830</xdr:rowOff>
    </xdr:to>
    <xdr:pic>
      <xdr:nvPicPr>
        <xdr:cNvPr id="2" name="Picture 1">
          <a:extLst>
            <a:ext uri="{FF2B5EF4-FFF2-40B4-BE49-F238E27FC236}">
              <a16:creationId xmlns:a16="http://schemas.microsoft.com/office/drawing/2014/main" id="{9DD4F872-C201-43D3-82D3-CB49DA143C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68650" cy="305630"/>
        </a:xfrm>
        <a:prstGeom prst="rect">
          <a:avLst/>
        </a:prstGeom>
      </xdr:spPr>
    </xdr:pic>
    <xdr:clientData/>
  </xdr:twoCellAnchor>
  <xdr:twoCellAnchor>
    <xdr:from>
      <xdr:col>2</xdr:col>
      <xdr:colOff>581025</xdr:colOff>
      <xdr:row>12</xdr:row>
      <xdr:rowOff>135254</xdr:rowOff>
    </xdr:from>
    <xdr:to>
      <xdr:col>12</xdr:col>
      <xdr:colOff>329565</xdr:colOff>
      <xdr:row>34</xdr:row>
      <xdr:rowOff>89535</xdr:rowOff>
    </xdr:to>
    <xdr:graphicFrame macro="">
      <xdr:nvGraphicFramePr>
        <xdr:cNvPr id="3" name="Chart 2">
          <a:extLst>
            <a:ext uri="{FF2B5EF4-FFF2-40B4-BE49-F238E27FC236}">
              <a16:creationId xmlns:a16="http://schemas.microsoft.com/office/drawing/2014/main" id="{719A5E2B-8995-4EAB-85C5-441F5EE91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1</xdr:rowOff>
    </xdr:from>
    <xdr:to>
      <xdr:col>26</xdr:col>
      <xdr:colOff>22860</xdr:colOff>
      <xdr:row>34</xdr:row>
      <xdr:rowOff>106681</xdr:rowOff>
    </xdr:to>
    <xdr:graphicFrame macro="">
      <xdr:nvGraphicFramePr>
        <xdr:cNvPr id="4" name="Chart 3">
          <a:extLst>
            <a:ext uri="{FF2B5EF4-FFF2-40B4-BE49-F238E27FC236}">
              <a16:creationId xmlns:a16="http://schemas.microsoft.com/office/drawing/2014/main" id="{14E94E85-5F75-4D7C-8511-3E3AA80B9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174625</xdr:colOff>
      <xdr:row>45</xdr:row>
      <xdr:rowOff>85725</xdr:rowOff>
    </xdr:from>
    <xdr:to>
      <xdr:col>13</xdr:col>
      <xdr:colOff>403225</xdr:colOff>
      <xdr:row>60</xdr:row>
      <xdr:rowOff>85725</xdr:rowOff>
    </xdr:to>
    <xdr:graphicFrame macro="">
      <xdr:nvGraphicFramePr>
        <xdr:cNvPr id="5" name="Chart 4">
          <a:extLst>
            <a:ext uri="{FF2B5EF4-FFF2-40B4-BE49-F238E27FC236}">
              <a16:creationId xmlns:a16="http://schemas.microsoft.com/office/drawing/2014/main" id="{18D0BA0D-60FC-4F5A-876A-D67B4F161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828674</xdr:colOff>
      <xdr:row>43</xdr:row>
      <xdr:rowOff>161924</xdr:rowOff>
    </xdr:from>
    <xdr:to>
      <xdr:col>23</xdr:col>
      <xdr:colOff>356234</xdr:colOff>
      <xdr:row>58</xdr:row>
      <xdr:rowOff>149224</xdr:rowOff>
    </xdr:to>
    <xdr:graphicFrame macro="">
      <xdr:nvGraphicFramePr>
        <xdr:cNvPr id="6" name="Chart 5">
          <a:extLst>
            <a:ext uri="{FF2B5EF4-FFF2-40B4-BE49-F238E27FC236}">
              <a16:creationId xmlns:a16="http://schemas.microsoft.com/office/drawing/2014/main" id="{BB8ED8A9-87A4-485E-86CA-811EE4E10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8</xdr:col>
      <xdr:colOff>482600</xdr:colOff>
      <xdr:row>91</xdr:row>
      <xdr:rowOff>0</xdr:rowOff>
    </xdr:to>
    <xdr:graphicFrame macro="">
      <xdr:nvGraphicFramePr>
        <xdr:cNvPr id="7" name="Chart 6">
          <a:extLst>
            <a:ext uri="{FF2B5EF4-FFF2-40B4-BE49-F238E27FC236}">
              <a16:creationId xmlns:a16="http://schemas.microsoft.com/office/drawing/2014/main" id="{363893FF-AE40-4F8A-B737-ADF693A6D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660400</xdr:colOff>
      <xdr:row>76</xdr:row>
      <xdr:rowOff>0</xdr:rowOff>
    </xdr:from>
    <xdr:to>
      <xdr:col>22</xdr:col>
      <xdr:colOff>101600</xdr:colOff>
      <xdr:row>94</xdr:row>
      <xdr:rowOff>120650</xdr:rowOff>
    </xdr:to>
    <xdr:graphicFrame macro="">
      <xdr:nvGraphicFramePr>
        <xdr:cNvPr id="8" name="Chart 7">
          <a:extLst>
            <a:ext uri="{FF2B5EF4-FFF2-40B4-BE49-F238E27FC236}">
              <a16:creationId xmlns:a16="http://schemas.microsoft.com/office/drawing/2014/main" id="{B680486F-1F17-4689-84F7-F549DCD37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109</xdr:row>
      <xdr:rowOff>0</xdr:rowOff>
    </xdr:from>
    <xdr:to>
      <xdr:col>8</xdr:col>
      <xdr:colOff>365760</xdr:colOff>
      <xdr:row>124</xdr:row>
      <xdr:rowOff>0</xdr:rowOff>
    </xdr:to>
    <xdr:graphicFrame macro="">
      <xdr:nvGraphicFramePr>
        <xdr:cNvPr id="9" name="Chart 8">
          <a:extLst>
            <a:ext uri="{FF2B5EF4-FFF2-40B4-BE49-F238E27FC236}">
              <a16:creationId xmlns:a16="http://schemas.microsoft.com/office/drawing/2014/main" id="{87CC7C00-A127-4665-8BD7-67718DFC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44450</xdr:rowOff>
    </xdr:from>
    <xdr:to>
      <xdr:col>6</xdr:col>
      <xdr:colOff>172085</xdr:colOff>
      <xdr:row>2</xdr:row>
      <xdr:rowOff>42740</xdr:rowOff>
    </xdr:to>
    <xdr:pic>
      <xdr:nvPicPr>
        <xdr:cNvPr id="2" name="Picture 1">
          <a:extLst>
            <a:ext uri="{FF2B5EF4-FFF2-40B4-BE49-F238E27FC236}">
              <a16:creationId xmlns:a16="http://schemas.microsoft.com/office/drawing/2014/main" id="{8B7A7A9F-1E36-4E12-9843-3BD574EEFF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4450"/>
          <a:ext cx="3175635" cy="305630"/>
        </a:xfrm>
        <a:prstGeom prst="rect">
          <a:avLst/>
        </a:prstGeom>
      </xdr:spPr>
    </xdr:pic>
    <xdr:clientData/>
  </xdr:twoCellAnchor>
  <xdr:twoCellAnchor>
    <xdr:from>
      <xdr:col>0</xdr:col>
      <xdr:colOff>165100</xdr:colOff>
      <xdr:row>14</xdr:row>
      <xdr:rowOff>26032</xdr:rowOff>
    </xdr:from>
    <xdr:to>
      <xdr:col>13</xdr:col>
      <xdr:colOff>355600</xdr:colOff>
      <xdr:row>29</xdr:row>
      <xdr:rowOff>26032</xdr:rowOff>
    </xdr:to>
    <xdr:graphicFrame macro="">
      <xdr:nvGraphicFramePr>
        <xdr:cNvPr id="3" name="Chart 2">
          <a:extLst>
            <a:ext uri="{FF2B5EF4-FFF2-40B4-BE49-F238E27FC236}">
              <a16:creationId xmlns:a16="http://schemas.microsoft.com/office/drawing/2014/main" id="{284F6AC0-7B7C-4D86-B1B7-F1C8A46D4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0</xdr:rowOff>
    </xdr:from>
    <xdr:to>
      <xdr:col>25</xdr:col>
      <xdr:colOff>0</xdr:colOff>
      <xdr:row>35</xdr:row>
      <xdr:rowOff>38100</xdr:rowOff>
    </xdr:to>
    <xdr:graphicFrame macro="">
      <xdr:nvGraphicFramePr>
        <xdr:cNvPr id="4" name="Chart 3">
          <a:extLst>
            <a:ext uri="{FF2B5EF4-FFF2-40B4-BE49-F238E27FC236}">
              <a16:creationId xmlns:a16="http://schemas.microsoft.com/office/drawing/2014/main" id="{BD0BA819-6D92-40AD-8782-E8988E29C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0</xdr:rowOff>
    </xdr:from>
    <xdr:to>
      <xdr:col>13</xdr:col>
      <xdr:colOff>142875</xdr:colOff>
      <xdr:row>65</xdr:row>
      <xdr:rowOff>108585</xdr:rowOff>
    </xdr:to>
    <xdr:graphicFrame macro="">
      <xdr:nvGraphicFramePr>
        <xdr:cNvPr id="5" name="Chart 4">
          <a:extLst>
            <a:ext uri="{FF2B5EF4-FFF2-40B4-BE49-F238E27FC236}">
              <a16:creationId xmlns:a16="http://schemas.microsoft.com/office/drawing/2014/main" id="{634C15E9-B261-4667-BCAD-BF1912547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25</xdr:col>
      <xdr:colOff>274320</xdr:colOff>
      <xdr:row>65</xdr:row>
      <xdr:rowOff>110490</xdr:rowOff>
    </xdr:to>
    <xdr:graphicFrame macro="">
      <xdr:nvGraphicFramePr>
        <xdr:cNvPr id="6" name="Chart 5">
          <a:extLst>
            <a:ext uri="{FF2B5EF4-FFF2-40B4-BE49-F238E27FC236}">
              <a16:creationId xmlns:a16="http://schemas.microsoft.com/office/drawing/2014/main" id="{8B1069D6-4DD5-43FF-A780-290480DAE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9</xdr:col>
      <xdr:colOff>165100</xdr:colOff>
      <xdr:row>91</xdr:row>
      <xdr:rowOff>0</xdr:rowOff>
    </xdr:to>
    <xdr:graphicFrame macro="">
      <xdr:nvGraphicFramePr>
        <xdr:cNvPr id="7" name="Chart 6">
          <a:extLst>
            <a:ext uri="{FF2B5EF4-FFF2-40B4-BE49-F238E27FC236}">
              <a16:creationId xmlns:a16="http://schemas.microsoft.com/office/drawing/2014/main" id="{16DA95D3-8004-4E11-9D61-D1C4CEACD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850900</xdr:colOff>
      <xdr:row>75</xdr:row>
      <xdr:rowOff>87630</xdr:rowOff>
    </xdr:from>
    <xdr:to>
      <xdr:col>22</xdr:col>
      <xdr:colOff>0</xdr:colOff>
      <xdr:row>95</xdr:row>
      <xdr:rowOff>6350</xdr:rowOff>
    </xdr:to>
    <xdr:graphicFrame macro="">
      <xdr:nvGraphicFramePr>
        <xdr:cNvPr id="8" name="Chart 7">
          <a:extLst>
            <a:ext uri="{FF2B5EF4-FFF2-40B4-BE49-F238E27FC236}">
              <a16:creationId xmlns:a16="http://schemas.microsoft.com/office/drawing/2014/main" id="{3CBDA427-8D3B-4A64-B4F3-579A65611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xdr:colOff>
      <xdr:row>103</xdr:row>
      <xdr:rowOff>0</xdr:rowOff>
    </xdr:from>
    <xdr:to>
      <xdr:col>9</xdr:col>
      <xdr:colOff>7621</xdr:colOff>
      <xdr:row>118</xdr:row>
      <xdr:rowOff>0</xdr:rowOff>
    </xdr:to>
    <xdr:graphicFrame macro="">
      <xdr:nvGraphicFramePr>
        <xdr:cNvPr id="9" name="Chart 8">
          <a:extLst>
            <a:ext uri="{FF2B5EF4-FFF2-40B4-BE49-F238E27FC236}">
              <a16:creationId xmlns:a16="http://schemas.microsoft.com/office/drawing/2014/main" id="{0D4B79F6-43AA-4B15-A30F-D6BE1D2B3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166370</xdr:colOff>
      <xdr:row>2</xdr:row>
      <xdr:rowOff>7815</xdr:rowOff>
    </xdr:to>
    <xdr:pic>
      <xdr:nvPicPr>
        <xdr:cNvPr id="2" name="Picture 1">
          <a:extLst>
            <a:ext uri="{FF2B5EF4-FFF2-40B4-BE49-F238E27FC236}">
              <a16:creationId xmlns:a16="http://schemas.microsoft.com/office/drawing/2014/main" id="{2CEDC7B4-5861-4BED-8C35-14320FFF0D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68650" cy="310075"/>
        </a:xfrm>
        <a:prstGeom prst="rect">
          <a:avLst/>
        </a:prstGeom>
      </xdr:spPr>
    </xdr:pic>
    <xdr:clientData/>
  </xdr:twoCellAnchor>
  <xdr:twoCellAnchor>
    <xdr:from>
      <xdr:col>14</xdr:col>
      <xdr:colOff>731520</xdr:colOff>
      <xdr:row>12</xdr:row>
      <xdr:rowOff>59054</xdr:rowOff>
    </xdr:from>
    <xdr:to>
      <xdr:col>24</xdr:col>
      <xdr:colOff>609600</xdr:colOff>
      <xdr:row>34</xdr:row>
      <xdr:rowOff>41909</xdr:rowOff>
    </xdr:to>
    <xdr:graphicFrame macro="">
      <xdr:nvGraphicFramePr>
        <xdr:cNvPr id="3" name="Chart 2">
          <a:extLst>
            <a:ext uri="{FF2B5EF4-FFF2-40B4-BE49-F238E27FC236}">
              <a16:creationId xmlns:a16="http://schemas.microsoft.com/office/drawing/2014/main" id="{0A17B334-1397-4ABD-9D3D-0821C81A2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716280</xdr:colOff>
      <xdr:row>13</xdr:row>
      <xdr:rowOff>68580</xdr:rowOff>
    </xdr:from>
    <xdr:to>
      <xdr:col>12</xdr:col>
      <xdr:colOff>445770</xdr:colOff>
      <xdr:row>34</xdr:row>
      <xdr:rowOff>102870</xdr:rowOff>
    </xdr:to>
    <xdr:graphicFrame macro="">
      <xdr:nvGraphicFramePr>
        <xdr:cNvPr id="4" name="Chart 3">
          <a:extLst>
            <a:ext uri="{FF2B5EF4-FFF2-40B4-BE49-F238E27FC236}">
              <a16:creationId xmlns:a16="http://schemas.microsoft.com/office/drawing/2014/main" id="{B52FC21F-ABA3-489D-BF5A-BE52CD786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43</xdr:row>
      <xdr:rowOff>0</xdr:rowOff>
    </xdr:from>
    <xdr:to>
      <xdr:col>13</xdr:col>
      <xdr:colOff>144780</xdr:colOff>
      <xdr:row>64</xdr:row>
      <xdr:rowOff>110490</xdr:rowOff>
    </xdr:to>
    <xdr:graphicFrame macro="">
      <xdr:nvGraphicFramePr>
        <xdr:cNvPr id="5" name="Chart 4">
          <a:extLst>
            <a:ext uri="{FF2B5EF4-FFF2-40B4-BE49-F238E27FC236}">
              <a16:creationId xmlns:a16="http://schemas.microsoft.com/office/drawing/2014/main" id="{7BDCEA49-FD4C-47D7-B083-05DA8D9B5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42</xdr:row>
      <xdr:rowOff>137160</xdr:rowOff>
    </xdr:from>
    <xdr:to>
      <xdr:col>25</xdr:col>
      <xdr:colOff>278130</xdr:colOff>
      <xdr:row>64</xdr:row>
      <xdr:rowOff>95250</xdr:rowOff>
    </xdr:to>
    <xdr:graphicFrame macro="">
      <xdr:nvGraphicFramePr>
        <xdr:cNvPr id="6" name="Chart 5">
          <a:extLst>
            <a:ext uri="{FF2B5EF4-FFF2-40B4-BE49-F238E27FC236}">
              <a16:creationId xmlns:a16="http://schemas.microsoft.com/office/drawing/2014/main" id="{AF626066-CACE-4298-886D-9783F6AD5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87630</xdr:colOff>
      <xdr:row>75</xdr:row>
      <xdr:rowOff>57150</xdr:rowOff>
    </xdr:from>
    <xdr:to>
      <xdr:col>13</xdr:col>
      <xdr:colOff>64770</xdr:colOff>
      <xdr:row>93</xdr:row>
      <xdr:rowOff>55245</xdr:rowOff>
    </xdr:to>
    <xdr:graphicFrame macro="">
      <xdr:nvGraphicFramePr>
        <xdr:cNvPr id="7" name="Chart 6">
          <a:extLst>
            <a:ext uri="{FF2B5EF4-FFF2-40B4-BE49-F238E27FC236}">
              <a16:creationId xmlns:a16="http://schemas.microsoft.com/office/drawing/2014/main" id="{8AEFA3FC-5E6F-46AB-B5EA-E4734F9A2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75</xdr:row>
      <xdr:rowOff>0</xdr:rowOff>
    </xdr:from>
    <xdr:to>
      <xdr:col>25</xdr:col>
      <xdr:colOff>556260</xdr:colOff>
      <xdr:row>92</xdr:row>
      <xdr:rowOff>150495</xdr:rowOff>
    </xdr:to>
    <xdr:graphicFrame macro="">
      <xdr:nvGraphicFramePr>
        <xdr:cNvPr id="8" name="Chart 7">
          <a:extLst>
            <a:ext uri="{FF2B5EF4-FFF2-40B4-BE49-F238E27FC236}">
              <a16:creationId xmlns:a16="http://schemas.microsoft.com/office/drawing/2014/main" id="{44D056B2-6FAA-4837-9828-FFE016E43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815340</xdr:colOff>
      <xdr:row>103</xdr:row>
      <xdr:rowOff>137160</xdr:rowOff>
    </xdr:from>
    <xdr:to>
      <xdr:col>12</xdr:col>
      <xdr:colOff>424815</xdr:colOff>
      <xdr:row>121</xdr:row>
      <xdr:rowOff>135255</xdr:rowOff>
    </xdr:to>
    <xdr:graphicFrame macro="">
      <xdr:nvGraphicFramePr>
        <xdr:cNvPr id="9" name="Chart 8">
          <a:extLst>
            <a:ext uri="{FF2B5EF4-FFF2-40B4-BE49-F238E27FC236}">
              <a16:creationId xmlns:a16="http://schemas.microsoft.com/office/drawing/2014/main" id="{572A3E5D-8104-4F0F-93A7-D77B8AB8D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37407</xdr:colOff>
      <xdr:row>2</xdr:row>
      <xdr:rowOff>830</xdr:rowOff>
    </xdr:to>
    <xdr:pic>
      <xdr:nvPicPr>
        <xdr:cNvPr id="2" name="Picture 1">
          <a:extLst>
            <a:ext uri="{FF2B5EF4-FFF2-40B4-BE49-F238E27FC236}">
              <a16:creationId xmlns:a16="http://schemas.microsoft.com/office/drawing/2014/main" id="{340BB71D-6740-43E4-9F71-E2933E0E0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345757" cy="305630"/>
        </a:xfrm>
        <a:prstGeom prst="rect">
          <a:avLst/>
        </a:prstGeom>
      </xdr:spPr>
    </xdr:pic>
    <xdr:clientData/>
  </xdr:twoCellAnchor>
  <xdr:twoCellAnchor>
    <xdr:from>
      <xdr:col>2</xdr:col>
      <xdr:colOff>0</xdr:colOff>
      <xdr:row>11</xdr:row>
      <xdr:rowOff>0</xdr:rowOff>
    </xdr:from>
    <xdr:to>
      <xdr:col>12</xdr:col>
      <xdr:colOff>51956</xdr:colOff>
      <xdr:row>32</xdr:row>
      <xdr:rowOff>38100</xdr:rowOff>
    </xdr:to>
    <xdr:graphicFrame macro="">
      <xdr:nvGraphicFramePr>
        <xdr:cNvPr id="3" name="Chart 2">
          <a:extLst>
            <a:ext uri="{FF2B5EF4-FFF2-40B4-BE49-F238E27FC236}">
              <a16:creationId xmlns:a16="http://schemas.microsoft.com/office/drawing/2014/main" id="{30408CFB-97E4-422A-9522-1CCB7B04F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103908</xdr:rowOff>
    </xdr:from>
    <xdr:to>
      <xdr:col>24</xdr:col>
      <xdr:colOff>488372</xdr:colOff>
      <xdr:row>33</xdr:row>
      <xdr:rowOff>79663</xdr:rowOff>
    </xdr:to>
    <xdr:graphicFrame macro="">
      <xdr:nvGraphicFramePr>
        <xdr:cNvPr id="4" name="Chart 3">
          <a:extLst>
            <a:ext uri="{FF2B5EF4-FFF2-40B4-BE49-F238E27FC236}">
              <a16:creationId xmlns:a16="http://schemas.microsoft.com/office/drawing/2014/main" id="{83BCAD7D-3667-4759-BC97-90397A270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40</xdr:row>
      <xdr:rowOff>148935</xdr:rowOff>
    </xdr:from>
    <xdr:to>
      <xdr:col>24</xdr:col>
      <xdr:colOff>457199</xdr:colOff>
      <xdr:row>61</xdr:row>
      <xdr:rowOff>62344</xdr:rowOff>
    </xdr:to>
    <xdr:graphicFrame macro="">
      <xdr:nvGraphicFramePr>
        <xdr:cNvPr id="5" name="Chart 4">
          <a:extLst>
            <a:ext uri="{FF2B5EF4-FFF2-40B4-BE49-F238E27FC236}">
              <a16:creationId xmlns:a16="http://schemas.microsoft.com/office/drawing/2014/main" id="{E41247EB-B083-404B-B56B-510943771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152399</xdr:rowOff>
    </xdr:from>
    <xdr:to>
      <xdr:col>12</xdr:col>
      <xdr:colOff>214746</xdr:colOff>
      <xdr:row>62</xdr:row>
      <xdr:rowOff>138544</xdr:rowOff>
    </xdr:to>
    <xdr:graphicFrame macro="">
      <xdr:nvGraphicFramePr>
        <xdr:cNvPr id="6" name="Chart 5">
          <a:extLst>
            <a:ext uri="{FF2B5EF4-FFF2-40B4-BE49-F238E27FC236}">
              <a16:creationId xmlns:a16="http://schemas.microsoft.com/office/drawing/2014/main" id="{9F486DE1-2EED-41C6-8C71-D318F2DB28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19050</xdr:colOff>
      <xdr:row>12</xdr:row>
      <xdr:rowOff>99059</xdr:rowOff>
    </xdr:from>
    <xdr:to>
      <xdr:col>11</xdr:col>
      <xdr:colOff>438149</xdr:colOff>
      <xdr:row>29</xdr:row>
      <xdr:rowOff>28575</xdr:rowOff>
    </xdr:to>
    <xdr:graphicFrame macro="">
      <xdr:nvGraphicFramePr>
        <xdr:cNvPr id="2" name="Chart 1">
          <a:extLst>
            <a:ext uri="{FF2B5EF4-FFF2-40B4-BE49-F238E27FC236}">
              <a16:creationId xmlns:a16="http://schemas.microsoft.com/office/drawing/2014/main" id="{C8895336-D24F-40AF-8CF0-95C10D04F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1497838</xdr:colOff>
      <xdr:row>44</xdr:row>
      <xdr:rowOff>18610</xdr:rowOff>
    </xdr:from>
    <xdr:to>
      <xdr:col>15</xdr:col>
      <xdr:colOff>16171</xdr:colOff>
      <xdr:row>59</xdr:row>
      <xdr:rowOff>82110</xdr:rowOff>
    </xdr:to>
    <xdr:graphicFrame macro="">
      <xdr:nvGraphicFramePr>
        <xdr:cNvPr id="3" name="Chart 2">
          <a:extLst>
            <a:ext uri="{FF2B5EF4-FFF2-40B4-BE49-F238E27FC236}">
              <a16:creationId xmlns:a16="http://schemas.microsoft.com/office/drawing/2014/main" id="{D8F7620F-10A7-4E5C-BC12-ACD91F00E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247650</xdr:colOff>
      <xdr:row>2</xdr:row>
      <xdr:rowOff>830</xdr:rowOff>
    </xdr:to>
    <xdr:pic>
      <xdr:nvPicPr>
        <xdr:cNvPr id="4" name="Picture 3">
          <a:extLst>
            <a:ext uri="{FF2B5EF4-FFF2-40B4-BE49-F238E27FC236}">
              <a16:creationId xmlns:a16="http://schemas.microsoft.com/office/drawing/2014/main" id="{8F2BA723-2B1A-44B9-9882-CBDBDCB597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168650" cy="305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1074420</xdr:colOff>
      <xdr:row>19</xdr:row>
      <xdr:rowOff>66675</xdr:rowOff>
    </xdr:from>
    <xdr:to>
      <xdr:col>13</xdr:col>
      <xdr:colOff>133350</xdr:colOff>
      <xdr:row>43</xdr:row>
      <xdr:rowOff>95250</xdr:rowOff>
    </xdr:to>
    <xdr:graphicFrame macro="">
      <xdr:nvGraphicFramePr>
        <xdr:cNvPr id="2" name="Chart 1">
          <a:extLst>
            <a:ext uri="{FF2B5EF4-FFF2-40B4-BE49-F238E27FC236}">
              <a16:creationId xmlns:a16="http://schemas.microsoft.com/office/drawing/2014/main" id="{7F422ECA-354B-485E-8D67-2F54CB91A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1074419</xdr:colOff>
      <xdr:row>20</xdr:row>
      <xdr:rowOff>68580</xdr:rowOff>
    </xdr:from>
    <xdr:to>
      <xdr:col>33</xdr:col>
      <xdr:colOff>371474</xdr:colOff>
      <xdr:row>44</xdr:row>
      <xdr:rowOff>38100</xdr:rowOff>
    </xdr:to>
    <xdr:graphicFrame macro="">
      <xdr:nvGraphicFramePr>
        <xdr:cNvPr id="3" name="Chart 2">
          <a:extLst>
            <a:ext uri="{FF2B5EF4-FFF2-40B4-BE49-F238E27FC236}">
              <a16:creationId xmlns:a16="http://schemas.microsoft.com/office/drawing/2014/main" id="{6D169350-F9FD-49C3-9F71-A1AD02E5D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13</xdr:col>
      <xdr:colOff>38100</xdr:colOff>
      <xdr:row>86</xdr:row>
      <xdr:rowOff>133350</xdr:rowOff>
    </xdr:to>
    <xdr:graphicFrame macro="">
      <xdr:nvGraphicFramePr>
        <xdr:cNvPr id="4" name="Chart 3">
          <a:extLst>
            <a:ext uri="{FF2B5EF4-FFF2-40B4-BE49-F238E27FC236}">
              <a16:creationId xmlns:a16="http://schemas.microsoft.com/office/drawing/2014/main" id="{8287DE3E-76F2-4D43-A950-29346D5C2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1095375</xdr:colOff>
      <xdr:row>62</xdr:row>
      <xdr:rowOff>123825</xdr:rowOff>
    </xdr:from>
    <xdr:to>
      <xdr:col>37</xdr:col>
      <xdr:colOff>428625</xdr:colOff>
      <xdr:row>86</xdr:row>
      <xdr:rowOff>57150</xdr:rowOff>
    </xdr:to>
    <xdr:graphicFrame macro="">
      <xdr:nvGraphicFramePr>
        <xdr:cNvPr id="5" name="Chart 4">
          <a:extLst>
            <a:ext uri="{FF2B5EF4-FFF2-40B4-BE49-F238E27FC236}">
              <a16:creationId xmlns:a16="http://schemas.microsoft.com/office/drawing/2014/main" id="{03EE629A-C03F-453C-B319-20C089814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309880</xdr:colOff>
      <xdr:row>2</xdr:row>
      <xdr:rowOff>830</xdr:rowOff>
    </xdr:to>
    <xdr:pic>
      <xdr:nvPicPr>
        <xdr:cNvPr id="6" name="Picture 5">
          <a:extLst>
            <a:ext uri="{FF2B5EF4-FFF2-40B4-BE49-F238E27FC236}">
              <a16:creationId xmlns:a16="http://schemas.microsoft.com/office/drawing/2014/main" id="{9C9A450F-E232-40A6-94EF-22A2C5FAFC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699135</xdr:colOff>
      <xdr:row>14</xdr:row>
      <xdr:rowOff>74294</xdr:rowOff>
    </xdr:from>
    <xdr:to>
      <xdr:col>13</xdr:col>
      <xdr:colOff>102870</xdr:colOff>
      <xdr:row>31</xdr:row>
      <xdr:rowOff>121920</xdr:rowOff>
    </xdr:to>
    <xdr:graphicFrame macro="">
      <xdr:nvGraphicFramePr>
        <xdr:cNvPr id="2" name="Chart 1">
          <a:extLst>
            <a:ext uri="{FF2B5EF4-FFF2-40B4-BE49-F238E27FC236}">
              <a16:creationId xmlns:a16="http://schemas.microsoft.com/office/drawing/2014/main" id="{012255E4-DB3D-4246-924A-75AC6D40FF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733422</xdr:colOff>
      <xdr:row>51</xdr:row>
      <xdr:rowOff>40004</xdr:rowOff>
    </xdr:from>
    <xdr:to>
      <xdr:col>11</xdr:col>
      <xdr:colOff>247649</xdr:colOff>
      <xdr:row>73</xdr:row>
      <xdr:rowOff>53340</xdr:rowOff>
    </xdr:to>
    <xdr:graphicFrame macro="">
      <xdr:nvGraphicFramePr>
        <xdr:cNvPr id="3" name="Chart 2">
          <a:extLst>
            <a:ext uri="{FF2B5EF4-FFF2-40B4-BE49-F238E27FC236}">
              <a16:creationId xmlns:a16="http://schemas.microsoft.com/office/drawing/2014/main" id="{DBD3345E-F868-4BAD-8F86-3F36DB4D4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445769</xdr:colOff>
      <xdr:row>15</xdr:row>
      <xdr:rowOff>64770</xdr:rowOff>
    </xdr:from>
    <xdr:to>
      <xdr:col>33</xdr:col>
      <xdr:colOff>131444</xdr:colOff>
      <xdr:row>39</xdr:row>
      <xdr:rowOff>83820</xdr:rowOff>
    </xdr:to>
    <xdr:graphicFrame macro="">
      <xdr:nvGraphicFramePr>
        <xdr:cNvPr id="4" name="Chart 3">
          <a:extLst>
            <a:ext uri="{FF2B5EF4-FFF2-40B4-BE49-F238E27FC236}">
              <a16:creationId xmlns:a16="http://schemas.microsoft.com/office/drawing/2014/main" id="{B5ACDE5E-10F4-4070-835E-86B24AA10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476250</xdr:colOff>
      <xdr:row>51</xdr:row>
      <xdr:rowOff>47625</xdr:rowOff>
    </xdr:from>
    <xdr:to>
      <xdr:col>33</xdr:col>
      <xdr:colOff>161925</xdr:colOff>
      <xdr:row>75</xdr:row>
      <xdr:rowOff>66675</xdr:rowOff>
    </xdr:to>
    <xdr:graphicFrame macro="">
      <xdr:nvGraphicFramePr>
        <xdr:cNvPr id="5" name="Chart 4">
          <a:extLst>
            <a:ext uri="{FF2B5EF4-FFF2-40B4-BE49-F238E27FC236}">
              <a16:creationId xmlns:a16="http://schemas.microsoft.com/office/drawing/2014/main" id="{C82203E1-C2F9-4444-9848-B357CD74B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393700</xdr:colOff>
      <xdr:row>2</xdr:row>
      <xdr:rowOff>830</xdr:rowOff>
    </xdr:to>
    <xdr:pic>
      <xdr:nvPicPr>
        <xdr:cNvPr id="6" name="Picture 5">
          <a:extLst>
            <a:ext uri="{FF2B5EF4-FFF2-40B4-BE49-F238E27FC236}">
              <a16:creationId xmlns:a16="http://schemas.microsoft.com/office/drawing/2014/main" id="{20DC42BE-F914-4FC9-9F52-3163076578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155950" cy="30563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323848</xdr:colOff>
      <xdr:row>40</xdr:row>
      <xdr:rowOff>54290</xdr:rowOff>
    </xdr:from>
    <xdr:to>
      <xdr:col>8</xdr:col>
      <xdr:colOff>320040</xdr:colOff>
      <xdr:row>55</xdr:row>
      <xdr:rowOff>54290</xdr:rowOff>
    </xdr:to>
    <xdr:graphicFrame macro="">
      <xdr:nvGraphicFramePr>
        <xdr:cNvPr id="2" name="Chart 1">
          <a:extLst>
            <a:ext uri="{FF2B5EF4-FFF2-40B4-BE49-F238E27FC236}">
              <a16:creationId xmlns:a16="http://schemas.microsoft.com/office/drawing/2014/main" id="{0D6789B5-A5EF-41E3-9FD7-32F2D4034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380999</xdr:colOff>
      <xdr:row>13</xdr:row>
      <xdr:rowOff>14287</xdr:rowOff>
    </xdr:from>
    <xdr:to>
      <xdr:col>11</xdr:col>
      <xdr:colOff>123824</xdr:colOff>
      <xdr:row>27</xdr:row>
      <xdr:rowOff>90487</xdr:rowOff>
    </xdr:to>
    <xdr:graphicFrame macro="">
      <xdr:nvGraphicFramePr>
        <xdr:cNvPr id="3" name="Chart 2">
          <a:extLst>
            <a:ext uri="{FF2B5EF4-FFF2-40B4-BE49-F238E27FC236}">
              <a16:creationId xmlns:a16="http://schemas.microsoft.com/office/drawing/2014/main" id="{B802C369-87EB-4E82-96C9-76E06A047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11</xdr:row>
      <xdr:rowOff>130492</xdr:rowOff>
    </xdr:from>
    <xdr:to>
      <xdr:col>23</xdr:col>
      <xdr:colOff>310515</xdr:colOff>
      <xdr:row>28</xdr:row>
      <xdr:rowOff>99060</xdr:rowOff>
    </xdr:to>
    <xdr:graphicFrame macro="">
      <xdr:nvGraphicFramePr>
        <xdr:cNvPr id="4" name="Chart 3">
          <a:extLst>
            <a:ext uri="{FF2B5EF4-FFF2-40B4-BE49-F238E27FC236}">
              <a16:creationId xmlns:a16="http://schemas.microsoft.com/office/drawing/2014/main" id="{44C7A572-AB60-4E06-A31D-09968A2B7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12</xdr:row>
      <xdr:rowOff>35242</xdr:rowOff>
    </xdr:from>
    <xdr:to>
      <xdr:col>36</xdr:col>
      <xdr:colOff>571500</xdr:colOff>
      <xdr:row>28</xdr:row>
      <xdr:rowOff>72390</xdr:rowOff>
    </xdr:to>
    <xdr:graphicFrame macro="">
      <xdr:nvGraphicFramePr>
        <xdr:cNvPr id="5" name="Chart 4">
          <a:extLst>
            <a:ext uri="{FF2B5EF4-FFF2-40B4-BE49-F238E27FC236}">
              <a16:creationId xmlns:a16="http://schemas.microsoft.com/office/drawing/2014/main" id="{E6DE20C3-6DAA-45DF-9B30-684C3DC29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504825</xdr:colOff>
      <xdr:row>39</xdr:row>
      <xdr:rowOff>31431</xdr:rowOff>
    </xdr:from>
    <xdr:to>
      <xdr:col>37</xdr:col>
      <xdr:colOff>123825</xdr:colOff>
      <xdr:row>63</xdr:row>
      <xdr:rowOff>19050</xdr:rowOff>
    </xdr:to>
    <xdr:graphicFrame macro="">
      <xdr:nvGraphicFramePr>
        <xdr:cNvPr id="6" name="Chart 5">
          <a:extLst>
            <a:ext uri="{FF2B5EF4-FFF2-40B4-BE49-F238E27FC236}">
              <a16:creationId xmlns:a16="http://schemas.microsoft.com/office/drawing/2014/main" id="{020A1B1C-0D57-42EB-9A89-06E092AD4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419100</xdr:colOff>
      <xdr:row>40</xdr:row>
      <xdr:rowOff>101917</xdr:rowOff>
    </xdr:from>
    <xdr:to>
      <xdr:col>24</xdr:col>
      <xdr:colOff>369570</xdr:colOff>
      <xdr:row>62</xdr:row>
      <xdr:rowOff>19050</xdr:rowOff>
    </xdr:to>
    <xdr:graphicFrame macro="">
      <xdr:nvGraphicFramePr>
        <xdr:cNvPr id="7" name="Chart 6">
          <a:extLst>
            <a:ext uri="{FF2B5EF4-FFF2-40B4-BE49-F238E27FC236}">
              <a16:creationId xmlns:a16="http://schemas.microsoft.com/office/drawing/2014/main" id="{ECDA028E-E5CD-4D8B-A180-D218E2ED4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489585</xdr:colOff>
      <xdr:row>2</xdr:row>
      <xdr:rowOff>32580</xdr:rowOff>
    </xdr:to>
    <xdr:pic>
      <xdr:nvPicPr>
        <xdr:cNvPr id="8" name="Picture 7">
          <a:extLst>
            <a:ext uri="{FF2B5EF4-FFF2-40B4-BE49-F238E27FC236}">
              <a16:creationId xmlns:a16="http://schemas.microsoft.com/office/drawing/2014/main" id="{267085F8-CC2F-477F-B179-93E3D9FFC8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3034665" cy="29801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704848</xdr:colOff>
      <xdr:row>11</xdr:row>
      <xdr:rowOff>59054</xdr:rowOff>
    </xdr:from>
    <xdr:to>
      <xdr:col>13</xdr:col>
      <xdr:colOff>41910</xdr:colOff>
      <xdr:row>26</xdr:row>
      <xdr:rowOff>59054</xdr:rowOff>
    </xdr:to>
    <xdr:graphicFrame macro="">
      <xdr:nvGraphicFramePr>
        <xdr:cNvPr id="2" name="Chart 1">
          <a:extLst>
            <a:ext uri="{FF2B5EF4-FFF2-40B4-BE49-F238E27FC236}">
              <a16:creationId xmlns:a16="http://schemas.microsoft.com/office/drawing/2014/main" id="{6DA73C6B-D954-4D38-A6DF-1786E5732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461010</xdr:colOff>
      <xdr:row>12</xdr:row>
      <xdr:rowOff>68580</xdr:rowOff>
    </xdr:from>
    <xdr:to>
      <xdr:col>30</xdr:col>
      <xdr:colOff>102870</xdr:colOff>
      <xdr:row>36</xdr:row>
      <xdr:rowOff>87630</xdr:rowOff>
    </xdr:to>
    <xdr:graphicFrame macro="">
      <xdr:nvGraphicFramePr>
        <xdr:cNvPr id="3" name="Chart 2">
          <a:extLst>
            <a:ext uri="{FF2B5EF4-FFF2-40B4-BE49-F238E27FC236}">
              <a16:creationId xmlns:a16="http://schemas.microsoft.com/office/drawing/2014/main" id="{72CE7303-A93C-4B1B-B8C0-C6FE8954A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699132</xdr:colOff>
      <xdr:row>47</xdr:row>
      <xdr:rowOff>57150</xdr:rowOff>
    </xdr:from>
    <xdr:to>
      <xdr:col>11</xdr:col>
      <xdr:colOff>400049</xdr:colOff>
      <xdr:row>62</xdr:row>
      <xdr:rowOff>57150</xdr:rowOff>
    </xdr:to>
    <xdr:graphicFrame macro="">
      <xdr:nvGraphicFramePr>
        <xdr:cNvPr id="4" name="Chart 3">
          <a:extLst>
            <a:ext uri="{FF2B5EF4-FFF2-40B4-BE49-F238E27FC236}">
              <a16:creationId xmlns:a16="http://schemas.microsoft.com/office/drawing/2014/main" id="{59646F34-6DC6-4E40-B02A-E619200B1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447674</xdr:colOff>
      <xdr:row>48</xdr:row>
      <xdr:rowOff>66674</xdr:rowOff>
    </xdr:from>
    <xdr:to>
      <xdr:col>29</xdr:col>
      <xdr:colOff>91440</xdr:colOff>
      <xdr:row>63</xdr:row>
      <xdr:rowOff>133349</xdr:rowOff>
    </xdr:to>
    <xdr:graphicFrame macro="">
      <xdr:nvGraphicFramePr>
        <xdr:cNvPr id="5" name="Chart 4">
          <a:extLst>
            <a:ext uri="{FF2B5EF4-FFF2-40B4-BE49-F238E27FC236}">
              <a16:creationId xmlns:a16="http://schemas.microsoft.com/office/drawing/2014/main" id="{1BDCAD51-5B04-40CD-849E-3AFE79BBF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407245</xdr:colOff>
      <xdr:row>2</xdr:row>
      <xdr:rowOff>830</xdr:rowOff>
    </xdr:to>
    <xdr:pic>
      <xdr:nvPicPr>
        <xdr:cNvPr id="6" name="Picture 5">
          <a:extLst>
            <a:ext uri="{FF2B5EF4-FFF2-40B4-BE49-F238E27FC236}">
              <a16:creationId xmlns:a16="http://schemas.microsoft.com/office/drawing/2014/main" id="{6DD42A6C-346D-468C-A4EF-F2567C9334A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169495" cy="30563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640080</xdr:colOff>
      <xdr:row>10</xdr:row>
      <xdr:rowOff>38101</xdr:rowOff>
    </xdr:from>
    <xdr:to>
      <xdr:col>12</xdr:col>
      <xdr:colOff>270510</xdr:colOff>
      <xdr:row>33</xdr:row>
      <xdr:rowOff>45721</xdr:rowOff>
    </xdr:to>
    <xdr:graphicFrame macro="">
      <xdr:nvGraphicFramePr>
        <xdr:cNvPr id="2" name="Chart 1">
          <a:extLst>
            <a:ext uri="{FF2B5EF4-FFF2-40B4-BE49-F238E27FC236}">
              <a16:creationId xmlns:a16="http://schemas.microsoft.com/office/drawing/2014/main" id="{D71A1CD3-A6E8-4E03-98F6-8DE593F8A7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340995</xdr:colOff>
      <xdr:row>2</xdr:row>
      <xdr:rowOff>830</xdr:rowOff>
    </xdr:to>
    <xdr:pic>
      <xdr:nvPicPr>
        <xdr:cNvPr id="3" name="Picture 2">
          <a:extLst>
            <a:ext uri="{FF2B5EF4-FFF2-40B4-BE49-F238E27FC236}">
              <a16:creationId xmlns:a16="http://schemas.microsoft.com/office/drawing/2014/main" id="{E9DE27F0-B887-4732-97E1-3BB4595EB3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179445" cy="305630"/>
        </a:xfrm>
        <a:prstGeom prst="rect">
          <a:avLst/>
        </a:prstGeom>
      </xdr:spPr>
    </xdr:pic>
    <xdr:clientData/>
  </xdr:twoCellAnchor>
  <xdr:twoCellAnchor>
    <xdr:from>
      <xdr:col>15</xdr:col>
      <xdr:colOff>0</xdr:colOff>
      <xdr:row>8</xdr:row>
      <xdr:rowOff>146684</xdr:rowOff>
    </xdr:from>
    <xdr:to>
      <xdr:col>25</xdr:col>
      <xdr:colOff>308610</xdr:colOff>
      <xdr:row>33</xdr:row>
      <xdr:rowOff>125729</xdr:rowOff>
    </xdr:to>
    <xdr:graphicFrame macro="">
      <xdr:nvGraphicFramePr>
        <xdr:cNvPr id="4" name="Chart 3">
          <a:extLst>
            <a:ext uri="{FF2B5EF4-FFF2-40B4-BE49-F238E27FC236}">
              <a16:creationId xmlns:a16="http://schemas.microsoft.com/office/drawing/2014/main" id="{E033DFE9-D29C-4915-9AC1-F970F7F81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40</xdr:row>
      <xdr:rowOff>70484</xdr:rowOff>
    </xdr:from>
    <xdr:to>
      <xdr:col>25</xdr:col>
      <xdr:colOff>640080</xdr:colOff>
      <xdr:row>66</xdr:row>
      <xdr:rowOff>60959</xdr:rowOff>
    </xdr:to>
    <xdr:graphicFrame macro="">
      <xdr:nvGraphicFramePr>
        <xdr:cNvPr id="5" name="Chart 4">
          <a:extLst>
            <a:ext uri="{FF2B5EF4-FFF2-40B4-BE49-F238E27FC236}">
              <a16:creationId xmlns:a16="http://schemas.microsoft.com/office/drawing/2014/main" id="{5EE9A258-592D-412E-96C1-53D1E592A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13334</xdr:rowOff>
    </xdr:from>
    <xdr:to>
      <xdr:col>13</xdr:col>
      <xdr:colOff>57150</xdr:colOff>
      <xdr:row>62</xdr:row>
      <xdr:rowOff>15239</xdr:rowOff>
    </xdr:to>
    <xdr:graphicFrame macro="">
      <xdr:nvGraphicFramePr>
        <xdr:cNvPr id="6" name="Chart 5">
          <a:extLst>
            <a:ext uri="{FF2B5EF4-FFF2-40B4-BE49-F238E27FC236}">
              <a16:creationId xmlns:a16="http://schemas.microsoft.com/office/drawing/2014/main" id="{C7353716-E08B-4D2E-B8FE-25145810D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69</xdr:row>
      <xdr:rowOff>112394</xdr:rowOff>
    </xdr:from>
    <xdr:to>
      <xdr:col>12</xdr:col>
      <xdr:colOff>213360</xdr:colOff>
      <xdr:row>90</xdr:row>
      <xdr:rowOff>133349</xdr:rowOff>
    </xdr:to>
    <xdr:graphicFrame macro="">
      <xdr:nvGraphicFramePr>
        <xdr:cNvPr id="7" name="Chart 6">
          <a:extLst>
            <a:ext uri="{FF2B5EF4-FFF2-40B4-BE49-F238E27FC236}">
              <a16:creationId xmlns:a16="http://schemas.microsoft.com/office/drawing/2014/main" id="{94EE46E4-044D-4E2B-B63A-2AE93D0F6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685800</xdr:colOff>
      <xdr:row>11</xdr:row>
      <xdr:rowOff>57150</xdr:rowOff>
    </xdr:from>
    <xdr:to>
      <xdr:col>13</xdr:col>
      <xdr:colOff>381000</xdr:colOff>
      <xdr:row>36</xdr:row>
      <xdr:rowOff>76200</xdr:rowOff>
    </xdr:to>
    <xdr:graphicFrame macro="">
      <xdr:nvGraphicFramePr>
        <xdr:cNvPr id="2" name="Chart 1">
          <a:extLst>
            <a:ext uri="{FF2B5EF4-FFF2-40B4-BE49-F238E27FC236}">
              <a16:creationId xmlns:a16="http://schemas.microsoft.com/office/drawing/2014/main" id="{34B2CE8A-D43B-4567-873A-6A3EADA32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321945</xdr:colOff>
      <xdr:row>2</xdr:row>
      <xdr:rowOff>830</xdr:rowOff>
    </xdr:to>
    <xdr:pic>
      <xdr:nvPicPr>
        <xdr:cNvPr id="3" name="Picture 2">
          <a:extLst>
            <a:ext uri="{FF2B5EF4-FFF2-40B4-BE49-F238E27FC236}">
              <a16:creationId xmlns:a16="http://schemas.microsoft.com/office/drawing/2014/main" id="{1C8ECD55-7EB9-47D1-B858-57671DE323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166745" cy="30563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400050</xdr:colOff>
      <xdr:row>2</xdr:row>
      <xdr:rowOff>830</xdr:rowOff>
    </xdr:to>
    <xdr:pic>
      <xdr:nvPicPr>
        <xdr:cNvPr id="2" name="Picture 1">
          <a:extLst>
            <a:ext uri="{FF2B5EF4-FFF2-40B4-BE49-F238E27FC236}">
              <a16:creationId xmlns:a16="http://schemas.microsoft.com/office/drawing/2014/main" id="{7EEF7893-1164-4EDC-AFF7-F080F5C2CF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62300" cy="305630"/>
        </a:xfrm>
        <a:prstGeom prst="rect">
          <a:avLst/>
        </a:prstGeom>
      </xdr:spPr>
    </xdr:pic>
    <xdr:clientData/>
  </xdr:twoCellAnchor>
  <xdr:twoCellAnchor>
    <xdr:from>
      <xdr:col>2</xdr:col>
      <xdr:colOff>33617</xdr:colOff>
      <xdr:row>66</xdr:row>
      <xdr:rowOff>11206</xdr:rowOff>
    </xdr:from>
    <xdr:to>
      <xdr:col>13</xdr:col>
      <xdr:colOff>159123</xdr:colOff>
      <xdr:row>85</xdr:row>
      <xdr:rowOff>150159</xdr:rowOff>
    </xdr:to>
    <xdr:graphicFrame macro="">
      <xdr:nvGraphicFramePr>
        <xdr:cNvPr id="3" name="Chart 2">
          <a:extLst>
            <a:ext uri="{FF2B5EF4-FFF2-40B4-BE49-F238E27FC236}">
              <a16:creationId xmlns:a16="http://schemas.microsoft.com/office/drawing/2014/main" id="{286D6A1F-2C39-4AED-B8B5-4D8C283FB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64</xdr:row>
      <xdr:rowOff>133350</xdr:rowOff>
    </xdr:from>
    <xdr:to>
      <xdr:col>24</xdr:col>
      <xdr:colOff>453390</xdr:colOff>
      <xdr:row>86</xdr:row>
      <xdr:rowOff>148590</xdr:rowOff>
    </xdr:to>
    <xdr:graphicFrame macro="">
      <xdr:nvGraphicFramePr>
        <xdr:cNvPr id="4" name="Chart 3">
          <a:extLst>
            <a:ext uri="{FF2B5EF4-FFF2-40B4-BE49-F238E27FC236}">
              <a16:creationId xmlns:a16="http://schemas.microsoft.com/office/drawing/2014/main" id="{2B9009B6-6E6F-4E1E-B78E-B74F253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13</xdr:col>
      <xdr:colOff>71717</xdr:colOff>
      <xdr:row>58</xdr:row>
      <xdr:rowOff>85165</xdr:rowOff>
    </xdr:to>
    <xdr:graphicFrame macro="">
      <xdr:nvGraphicFramePr>
        <xdr:cNvPr id="5" name="Chart 4">
          <a:extLst>
            <a:ext uri="{FF2B5EF4-FFF2-40B4-BE49-F238E27FC236}">
              <a16:creationId xmlns:a16="http://schemas.microsoft.com/office/drawing/2014/main" id="{66866E07-8C2B-48B5-8C04-035506EE2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342900</xdr:colOff>
      <xdr:row>59</xdr:row>
      <xdr:rowOff>49530</xdr:rowOff>
    </xdr:to>
    <xdr:graphicFrame macro="">
      <xdr:nvGraphicFramePr>
        <xdr:cNvPr id="6" name="Chart 5">
          <a:extLst>
            <a:ext uri="{FF2B5EF4-FFF2-40B4-BE49-F238E27FC236}">
              <a16:creationId xmlns:a16="http://schemas.microsoft.com/office/drawing/2014/main" id="{2B47B0B8-A903-4A78-B936-8DCEA3BA1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876300</xdr:colOff>
      <xdr:row>11</xdr:row>
      <xdr:rowOff>0</xdr:rowOff>
    </xdr:from>
    <xdr:to>
      <xdr:col>25</xdr:col>
      <xdr:colOff>228600</xdr:colOff>
      <xdr:row>31</xdr:row>
      <xdr:rowOff>38100</xdr:rowOff>
    </xdr:to>
    <xdr:graphicFrame macro="">
      <xdr:nvGraphicFramePr>
        <xdr:cNvPr id="7" name="Chart 6">
          <a:extLst>
            <a:ext uri="{FF2B5EF4-FFF2-40B4-BE49-F238E27FC236}">
              <a16:creationId xmlns:a16="http://schemas.microsoft.com/office/drawing/2014/main" id="{810C9B1A-D50F-4D22-ADD5-28BA4901F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664883</xdr:colOff>
      <xdr:row>11</xdr:row>
      <xdr:rowOff>15352</xdr:rowOff>
    </xdr:from>
    <xdr:to>
      <xdr:col>14</xdr:col>
      <xdr:colOff>156883</xdr:colOff>
      <xdr:row>26</xdr:row>
      <xdr:rowOff>60176</xdr:rowOff>
    </xdr:to>
    <xdr:graphicFrame macro="">
      <xdr:nvGraphicFramePr>
        <xdr:cNvPr id="8" name="Chart 7">
          <a:extLst>
            <a:ext uri="{FF2B5EF4-FFF2-40B4-BE49-F238E27FC236}">
              <a16:creationId xmlns:a16="http://schemas.microsoft.com/office/drawing/2014/main" id="{1B72DA53-7326-4B90-9121-A3D4FCD82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355600</xdr:colOff>
      <xdr:row>2</xdr:row>
      <xdr:rowOff>830</xdr:rowOff>
    </xdr:to>
    <xdr:pic>
      <xdr:nvPicPr>
        <xdr:cNvPr id="2" name="Picture 1">
          <a:extLst>
            <a:ext uri="{FF2B5EF4-FFF2-40B4-BE49-F238E27FC236}">
              <a16:creationId xmlns:a16="http://schemas.microsoft.com/office/drawing/2014/main" id="{41FEBAED-C21C-4D61-A8EF-5AF1A4BF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5480" cy="305630"/>
        </a:xfrm>
        <a:prstGeom prst="rect">
          <a:avLst/>
        </a:prstGeom>
      </xdr:spPr>
    </xdr:pic>
    <xdr:clientData/>
  </xdr:twoCellAnchor>
  <xdr:twoCellAnchor>
    <xdr:from>
      <xdr:col>1</xdr:col>
      <xdr:colOff>60960</xdr:colOff>
      <xdr:row>12</xdr:row>
      <xdr:rowOff>15240</xdr:rowOff>
    </xdr:from>
    <xdr:to>
      <xdr:col>12</xdr:col>
      <xdr:colOff>175260</xdr:colOff>
      <xdr:row>27</xdr:row>
      <xdr:rowOff>15240</xdr:rowOff>
    </xdr:to>
    <xdr:graphicFrame macro="">
      <xdr:nvGraphicFramePr>
        <xdr:cNvPr id="3" name="Chart 5">
          <a:extLst>
            <a:ext uri="{FF2B5EF4-FFF2-40B4-BE49-F238E27FC236}">
              <a16:creationId xmlns:a16="http://schemas.microsoft.com/office/drawing/2014/main" id="{F9294D0E-7157-41E4-A6A0-7DD55D3EA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354330</xdr:colOff>
      <xdr:row>2</xdr:row>
      <xdr:rowOff>830</xdr:rowOff>
    </xdr:to>
    <xdr:pic>
      <xdr:nvPicPr>
        <xdr:cNvPr id="2" name="Picture 1">
          <a:extLst>
            <a:ext uri="{FF2B5EF4-FFF2-40B4-BE49-F238E27FC236}">
              <a16:creationId xmlns:a16="http://schemas.microsoft.com/office/drawing/2014/main" id="{665DE726-16EB-490A-923D-F81CA7F82A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8020" cy="305630"/>
        </a:xfrm>
        <a:prstGeom prst="rect">
          <a:avLst/>
        </a:prstGeom>
      </xdr:spPr>
    </xdr:pic>
    <xdr:clientData/>
  </xdr:twoCellAnchor>
  <xdr:twoCellAnchor>
    <xdr:from>
      <xdr:col>2</xdr:col>
      <xdr:colOff>0</xdr:colOff>
      <xdr:row>10</xdr:row>
      <xdr:rowOff>0</xdr:rowOff>
    </xdr:from>
    <xdr:to>
      <xdr:col>14</xdr:col>
      <xdr:colOff>0</xdr:colOff>
      <xdr:row>25</xdr:row>
      <xdr:rowOff>0</xdr:rowOff>
    </xdr:to>
    <xdr:graphicFrame macro="">
      <xdr:nvGraphicFramePr>
        <xdr:cNvPr id="3" name="Chart 2">
          <a:extLst>
            <a:ext uri="{FF2B5EF4-FFF2-40B4-BE49-F238E27FC236}">
              <a16:creationId xmlns:a16="http://schemas.microsoft.com/office/drawing/2014/main" id="{813E848E-D8E5-43CF-A1BE-3DD11E134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2</xdr:col>
      <xdr:colOff>733424</xdr:colOff>
      <xdr:row>15</xdr:row>
      <xdr:rowOff>66673</xdr:rowOff>
    </xdr:from>
    <xdr:to>
      <xdr:col>14</xdr:col>
      <xdr:colOff>285750</xdr:colOff>
      <xdr:row>38</xdr:row>
      <xdr:rowOff>47624</xdr:rowOff>
    </xdr:to>
    <xdr:graphicFrame macro="">
      <xdr:nvGraphicFramePr>
        <xdr:cNvPr id="2" name="Chart 1">
          <a:extLst>
            <a:ext uri="{FF2B5EF4-FFF2-40B4-BE49-F238E27FC236}">
              <a16:creationId xmlns:a16="http://schemas.microsoft.com/office/drawing/2014/main" id="{F2E75E2F-8C86-4645-84C2-777557C4D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893444</xdr:colOff>
      <xdr:row>14</xdr:row>
      <xdr:rowOff>13333</xdr:rowOff>
    </xdr:from>
    <xdr:to>
      <xdr:col>29</xdr:col>
      <xdr:colOff>19050</xdr:colOff>
      <xdr:row>35</xdr:row>
      <xdr:rowOff>142875</xdr:rowOff>
    </xdr:to>
    <xdr:graphicFrame macro="">
      <xdr:nvGraphicFramePr>
        <xdr:cNvPr id="3" name="Chart 2">
          <a:extLst>
            <a:ext uri="{FF2B5EF4-FFF2-40B4-BE49-F238E27FC236}">
              <a16:creationId xmlns:a16="http://schemas.microsoft.com/office/drawing/2014/main" id="{C15035A7-3A55-4221-A957-96BF8CD88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184150</xdr:colOff>
      <xdr:row>2</xdr:row>
      <xdr:rowOff>830</xdr:rowOff>
    </xdr:to>
    <xdr:pic>
      <xdr:nvPicPr>
        <xdr:cNvPr id="4" name="Picture 3">
          <a:extLst>
            <a:ext uri="{FF2B5EF4-FFF2-40B4-BE49-F238E27FC236}">
              <a16:creationId xmlns:a16="http://schemas.microsoft.com/office/drawing/2014/main" id="{1ADE4E8E-0423-4064-A0EA-695433D1E0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18180" cy="30563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11430</xdr:colOff>
      <xdr:row>0</xdr:row>
      <xdr:rowOff>11430</xdr:rowOff>
    </xdr:from>
    <xdr:to>
      <xdr:col>3</xdr:col>
      <xdr:colOff>87630</xdr:colOff>
      <xdr:row>2</xdr:row>
      <xdr:rowOff>42740</xdr:rowOff>
    </xdr:to>
    <xdr:pic>
      <xdr:nvPicPr>
        <xdr:cNvPr id="2" name="Picture 1">
          <a:extLst>
            <a:ext uri="{FF2B5EF4-FFF2-40B4-BE49-F238E27FC236}">
              <a16:creationId xmlns:a16="http://schemas.microsoft.com/office/drawing/2014/main" id="{743C0F50-DF04-4FCF-940E-E2573798CC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12700"/>
          <a:ext cx="3239770" cy="298010"/>
        </a:xfrm>
        <a:prstGeom prst="rect">
          <a:avLst/>
        </a:prstGeom>
      </xdr:spPr>
    </xdr:pic>
    <xdr:clientData/>
  </xdr:twoCellAnchor>
  <xdr:twoCellAnchor>
    <xdr:from>
      <xdr:col>0</xdr:col>
      <xdr:colOff>648970</xdr:colOff>
      <xdr:row>14</xdr:row>
      <xdr:rowOff>140650</xdr:rowOff>
    </xdr:from>
    <xdr:to>
      <xdr:col>8</xdr:col>
      <xdr:colOff>622300</xdr:colOff>
      <xdr:row>32</xdr:row>
      <xdr:rowOff>2540</xdr:rowOff>
    </xdr:to>
    <xdr:graphicFrame macro="">
      <xdr:nvGraphicFramePr>
        <xdr:cNvPr id="3" name="Chart 2">
          <a:extLst>
            <a:ext uri="{FF2B5EF4-FFF2-40B4-BE49-F238E27FC236}">
              <a16:creationId xmlns:a16="http://schemas.microsoft.com/office/drawing/2014/main" id="{D07A23E8-4316-444A-9E6E-D26F74ED2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485775</xdr:colOff>
      <xdr:row>11</xdr:row>
      <xdr:rowOff>95250</xdr:rowOff>
    </xdr:from>
    <xdr:to>
      <xdr:col>20</xdr:col>
      <xdr:colOff>438150</xdr:colOff>
      <xdr:row>32</xdr:row>
      <xdr:rowOff>38100</xdr:rowOff>
    </xdr:to>
    <xdr:graphicFrame macro="">
      <xdr:nvGraphicFramePr>
        <xdr:cNvPr id="4" name="Chart 2">
          <a:extLst>
            <a:ext uri="{FF2B5EF4-FFF2-40B4-BE49-F238E27FC236}">
              <a16:creationId xmlns:a16="http://schemas.microsoft.com/office/drawing/2014/main" id="{05579511-AA0B-4CDE-9290-95410AA37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431800</xdr:colOff>
      <xdr:row>2</xdr:row>
      <xdr:rowOff>13530</xdr:rowOff>
    </xdr:to>
    <xdr:pic>
      <xdr:nvPicPr>
        <xdr:cNvPr id="2" name="Picture 1">
          <a:extLst>
            <a:ext uri="{FF2B5EF4-FFF2-40B4-BE49-F238E27FC236}">
              <a16:creationId xmlns:a16="http://schemas.microsoft.com/office/drawing/2014/main" id="{230A5D46-8909-4A3F-A5D1-098EC779ED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33370" cy="277690"/>
        </a:xfrm>
        <a:prstGeom prst="rect">
          <a:avLst/>
        </a:prstGeom>
      </xdr:spPr>
    </xdr:pic>
    <xdr:clientData/>
  </xdr:twoCellAnchor>
  <xdr:twoCellAnchor>
    <xdr:from>
      <xdr:col>1</xdr:col>
      <xdr:colOff>19050</xdr:colOff>
      <xdr:row>14</xdr:row>
      <xdr:rowOff>59055</xdr:rowOff>
    </xdr:from>
    <xdr:to>
      <xdr:col>18</xdr:col>
      <xdr:colOff>333375</xdr:colOff>
      <xdr:row>41</xdr:row>
      <xdr:rowOff>78105</xdr:rowOff>
    </xdr:to>
    <xdr:graphicFrame macro="">
      <xdr:nvGraphicFramePr>
        <xdr:cNvPr id="3" name="Chart 2">
          <a:extLst>
            <a:ext uri="{FF2B5EF4-FFF2-40B4-BE49-F238E27FC236}">
              <a16:creationId xmlns:a16="http://schemas.microsoft.com/office/drawing/2014/main" id="{CE52C20B-1B51-427E-BE7D-BD9F60A2E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820269</xdr:colOff>
      <xdr:row>72</xdr:row>
      <xdr:rowOff>38100</xdr:rowOff>
    </xdr:from>
    <xdr:to>
      <xdr:col>26</xdr:col>
      <xdr:colOff>44822</xdr:colOff>
      <xdr:row>93</xdr:row>
      <xdr:rowOff>40341</xdr:rowOff>
    </xdr:to>
    <xdr:graphicFrame macro="">
      <xdr:nvGraphicFramePr>
        <xdr:cNvPr id="2" name="Chart 1">
          <a:extLst>
            <a:ext uri="{FF2B5EF4-FFF2-40B4-BE49-F238E27FC236}">
              <a16:creationId xmlns:a16="http://schemas.microsoft.com/office/drawing/2014/main" id="{6CF17C4E-654A-4384-9FCB-0A29F90C43C8}"/>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820270</xdr:colOff>
      <xdr:row>41</xdr:row>
      <xdr:rowOff>49530</xdr:rowOff>
    </xdr:from>
    <xdr:to>
      <xdr:col>11</xdr:col>
      <xdr:colOff>138952</xdr:colOff>
      <xdr:row>63</xdr:row>
      <xdr:rowOff>44824</xdr:rowOff>
    </xdr:to>
    <xdr:graphicFrame macro="">
      <xdr:nvGraphicFramePr>
        <xdr:cNvPr id="3" name="Chart 2">
          <a:extLst>
            <a:ext uri="{FF2B5EF4-FFF2-40B4-BE49-F238E27FC236}">
              <a16:creationId xmlns:a16="http://schemas.microsoft.com/office/drawing/2014/main" id="{4C5D4FC4-4D0E-4AFA-A26A-637C24C45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30480</xdr:colOff>
      <xdr:row>2</xdr:row>
      <xdr:rowOff>830</xdr:rowOff>
    </xdr:to>
    <xdr:pic>
      <xdr:nvPicPr>
        <xdr:cNvPr id="4" name="Picture 3">
          <a:extLst>
            <a:ext uri="{FF2B5EF4-FFF2-40B4-BE49-F238E27FC236}">
              <a16:creationId xmlns:a16="http://schemas.microsoft.com/office/drawing/2014/main" id="{7968325F-F39F-48BC-BE96-F9E455749E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347720" cy="305630"/>
        </a:xfrm>
        <a:prstGeom prst="rect">
          <a:avLst/>
        </a:prstGeom>
      </xdr:spPr>
    </xdr:pic>
    <xdr:clientData/>
  </xdr:twoCellAnchor>
  <xdr:twoCellAnchor>
    <xdr:from>
      <xdr:col>2</xdr:col>
      <xdr:colOff>0</xdr:colOff>
      <xdr:row>9</xdr:row>
      <xdr:rowOff>152399</xdr:rowOff>
    </xdr:from>
    <xdr:to>
      <xdr:col>13</xdr:col>
      <xdr:colOff>17929</xdr:colOff>
      <xdr:row>30</xdr:row>
      <xdr:rowOff>94128</xdr:rowOff>
    </xdr:to>
    <xdr:graphicFrame macro="">
      <xdr:nvGraphicFramePr>
        <xdr:cNvPr id="5" name="Chart 4">
          <a:extLst>
            <a:ext uri="{FF2B5EF4-FFF2-40B4-BE49-F238E27FC236}">
              <a16:creationId xmlns:a16="http://schemas.microsoft.com/office/drawing/2014/main" id="{2B7E1C1C-B4FA-4EA2-B6E0-FCBB2F858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6" name="Chart 5">
          <a:extLst>
            <a:ext uri="{FF2B5EF4-FFF2-40B4-BE49-F238E27FC236}">
              <a16:creationId xmlns:a16="http://schemas.microsoft.com/office/drawing/2014/main" id="{D50D2D44-8D81-4784-8575-79DB236BD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38</xdr:row>
      <xdr:rowOff>150493</xdr:rowOff>
    </xdr:from>
    <xdr:to>
      <xdr:col>25</xdr:col>
      <xdr:colOff>354106</xdr:colOff>
      <xdr:row>62</xdr:row>
      <xdr:rowOff>89646</xdr:rowOff>
    </xdr:to>
    <xdr:graphicFrame macro="">
      <xdr:nvGraphicFramePr>
        <xdr:cNvPr id="7" name="Chart 6">
          <a:extLst>
            <a:ext uri="{FF2B5EF4-FFF2-40B4-BE49-F238E27FC236}">
              <a16:creationId xmlns:a16="http://schemas.microsoft.com/office/drawing/2014/main" id="{96968B08-533B-48D7-97B3-228E84F47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70</xdr:row>
      <xdr:rowOff>0</xdr:rowOff>
    </xdr:from>
    <xdr:to>
      <xdr:col>10</xdr:col>
      <xdr:colOff>483870</xdr:colOff>
      <xdr:row>94</xdr:row>
      <xdr:rowOff>60960</xdr:rowOff>
    </xdr:to>
    <xdr:graphicFrame macro="">
      <xdr:nvGraphicFramePr>
        <xdr:cNvPr id="8" name="Chart 7">
          <a:extLst>
            <a:ext uri="{FF2B5EF4-FFF2-40B4-BE49-F238E27FC236}">
              <a16:creationId xmlns:a16="http://schemas.microsoft.com/office/drawing/2014/main" id="{6ADC9806-5530-4CDC-9A41-907768601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2</xdr:row>
      <xdr:rowOff>31235</xdr:rowOff>
    </xdr:to>
    <xdr:pic>
      <xdr:nvPicPr>
        <xdr:cNvPr id="2" name="Picture 1">
          <a:extLst>
            <a:ext uri="{FF2B5EF4-FFF2-40B4-BE49-F238E27FC236}">
              <a16:creationId xmlns:a16="http://schemas.microsoft.com/office/drawing/2014/main" id="{79CB4E78-F272-406F-9034-67F2741F5B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63900" cy="296665"/>
        </a:xfrm>
        <a:prstGeom prst="rect">
          <a:avLst/>
        </a:prstGeom>
      </xdr:spPr>
    </xdr:pic>
    <xdr:clientData/>
  </xdr:twoCellAnchor>
  <xdr:twoCellAnchor>
    <xdr:from>
      <xdr:col>3</xdr:col>
      <xdr:colOff>235324</xdr:colOff>
      <xdr:row>18</xdr:row>
      <xdr:rowOff>44824</xdr:rowOff>
    </xdr:from>
    <xdr:to>
      <xdr:col>17</xdr:col>
      <xdr:colOff>116541</xdr:colOff>
      <xdr:row>43</xdr:row>
      <xdr:rowOff>80013</xdr:rowOff>
    </xdr:to>
    <xdr:graphicFrame macro="">
      <xdr:nvGraphicFramePr>
        <xdr:cNvPr id="3" name="Chart 2">
          <a:extLst>
            <a:ext uri="{FF2B5EF4-FFF2-40B4-BE49-F238E27FC236}">
              <a16:creationId xmlns:a16="http://schemas.microsoft.com/office/drawing/2014/main" id="{75C79513-2223-4ABA-A5DB-0EB14FD37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884928</xdr:colOff>
      <xdr:row>60</xdr:row>
      <xdr:rowOff>44824</xdr:rowOff>
    </xdr:from>
    <xdr:to>
      <xdr:col>16</xdr:col>
      <xdr:colOff>185681</xdr:colOff>
      <xdr:row>92</xdr:row>
      <xdr:rowOff>136375</xdr:rowOff>
    </xdr:to>
    <xdr:graphicFrame macro="">
      <xdr:nvGraphicFramePr>
        <xdr:cNvPr id="4" name="Chart 3">
          <a:extLst>
            <a:ext uri="{FF2B5EF4-FFF2-40B4-BE49-F238E27FC236}">
              <a16:creationId xmlns:a16="http://schemas.microsoft.com/office/drawing/2014/main" id="{81380E80-F7B9-4759-9101-9623A70B9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430530</xdr:colOff>
      <xdr:row>2</xdr:row>
      <xdr:rowOff>33215</xdr:rowOff>
    </xdr:to>
    <xdr:pic>
      <xdr:nvPicPr>
        <xdr:cNvPr id="2" name="Picture 1">
          <a:extLst>
            <a:ext uri="{FF2B5EF4-FFF2-40B4-BE49-F238E27FC236}">
              <a16:creationId xmlns:a16="http://schemas.microsoft.com/office/drawing/2014/main" id="{E25F678C-0807-4F54-853F-547439C75B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71520" cy="298645"/>
        </a:xfrm>
        <a:prstGeom prst="rect">
          <a:avLst/>
        </a:prstGeom>
      </xdr:spPr>
    </xdr:pic>
    <xdr:clientData/>
  </xdr:twoCellAnchor>
  <xdr:twoCellAnchor>
    <xdr:from>
      <xdr:col>1</xdr:col>
      <xdr:colOff>1089660</xdr:colOff>
      <xdr:row>11</xdr:row>
      <xdr:rowOff>19050</xdr:rowOff>
    </xdr:from>
    <xdr:to>
      <xdr:col>12</xdr:col>
      <xdr:colOff>270510</xdr:colOff>
      <xdr:row>35</xdr:row>
      <xdr:rowOff>34290</xdr:rowOff>
    </xdr:to>
    <xdr:graphicFrame macro="">
      <xdr:nvGraphicFramePr>
        <xdr:cNvPr id="3" name="Chart 2">
          <a:extLst>
            <a:ext uri="{FF2B5EF4-FFF2-40B4-BE49-F238E27FC236}">
              <a16:creationId xmlns:a16="http://schemas.microsoft.com/office/drawing/2014/main" id="{7055A1E1-D45F-4E72-8BEA-C204B8355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14049</xdr:colOff>
      <xdr:row>2</xdr:row>
      <xdr:rowOff>133120</xdr:rowOff>
    </xdr:to>
    <xdr:pic>
      <xdr:nvPicPr>
        <xdr:cNvPr id="2" name="Picture 1">
          <a:extLst>
            <a:ext uri="{FF2B5EF4-FFF2-40B4-BE49-F238E27FC236}">
              <a16:creationId xmlns:a16="http://schemas.microsoft.com/office/drawing/2014/main" id="{C3E30187-6FC1-4D41-8D1B-7F476325B9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42849" cy="437920"/>
        </a:xfrm>
        <a:prstGeom prst="rect">
          <a:avLst/>
        </a:prstGeom>
        <a:solidFill>
          <a:sysClr val="window" lastClr="FFFFFF"/>
        </a:solidFill>
      </xdr:spPr>
    </xdr:pic>
    <xdr:clientData/>
  </xdr:twoCellAnchor>
  <xdr:twoCellAnchor>
    <xdr:from>
      <xdr:col>1</xdr:col>
      <xdr:colOff>928370</xdr:colOff>
      <xdr:row>8</xdr:row>
      <xdr:rowOff>83820</xdr:rowOff>
    </xdr:from>
    <xdr:to>
      <xdr:col>13</xdr:col>
      <xdr:colOff>539750</xdr:colOff>
      <xdr:row>31</xdr:row>
      <xdr:rowOff>14533</xdr:rowOff>
    </xdr:to>
    <xdr:graphicFrame macro="">
      <xdr:nvGraphicFramePr>
        <xdr:cNvPr id="3" name="Chart 2">
          <a:extLst>
            <a:ext uri="{FF2B5EF4-FFF2-40B4-BE49-F238E27FC236}">
              <a16:creationId xmlns:a16="http://schemas.microsoft.com/office/drawing/2014/main" id="{A72C8139-0832-4EDF-BB28-733EAC4A1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0.0948</cdr:x>
      <cdr:y>0.8328</cdr:y>
    </cdr:from>
    <cdr:to>
      <cdr:x>0.34434</cdr:x>
      <cdr:y>0.90231</cdr:y>
    </cdr:to>
    <cdr:sp macro="" textlink="">
      <cdr:nvSpPr>
        <cdr:cNvPr id="2" name="TextBox 1">
          <a:extLst xmlns:a="http://schemas.openxmlformats.org/drawingml/2006/main">
            <a:ext uri="{FF2B5EF4-FFF2-40B4-BE49-F238E27FC236}">
              <a16:creationId xmlns:a16="http://schemas.microsoft.com/office/drawing/2014/main" id="{82225F79-D2E8-4D1B-A5BA-7871219C7D36}"/>
            </a:ext>
          </a:extLst>
        </cdr:cNvPr>
        <cdr:cNvSpPr txBox="1"/>
      </cdr:nvSpPr>
      <cdr:spPr>
        <a:xfrm xmlns:a="http://schemas.openxmlformats.org/drawingml/2006/main">
          <a:off x="765396" y="2583964"/>
          <a:ext cx="2014672" cy="2156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b="0" i="0">
              <a:latin typeface="Arial" panose="020B0604020202020204" pitchFamily="34" charset="0"/>
              <a:cs typeface="Arial" panose="020B0604020202020204" pitchFamily="34" charset="0"/>
            </a:rPr>
            <a:t>Cumulative overhang</a:t>
          </a:r>
        </a:p>
      </cdr:txBody>
    </cdr:sp>
  </cdr:relSizeAnchor>
  <cdr:relSizeAnchor xmlns:cdr="http://schemas.openxmlformats.org/drawingml/2006/chartDrawing">
    <cdr:from>
      <cdr:x>0.74032</cdr:x>
      <cdr:y>0.59434</cdr:y>
    </cdr:from>
    <cdr:to>
      <cdr:x>0.87291</cdr:x>
      <cdr:y>0.66094</cdr:y>
    </cdr:to>
    <cdr:sp macro="" textlink="">
      <cdr:nvSpPr>
        <cdr:cNvPr id="3" name="TextBox 1">
          <a:extLst xmlns:a="http://schemas.openxmlformats.org/drawingml/2006/main">
            <a:ext uri="{FF2B5EF4-FFF2-40B4-BE49-F238E27FC236}">
              <a16:creationId xmlns:a16="http://schemas.microsoft.com/office/drawing/2014/main" id="{94F7A29B-E368-4580-AB88-234882E628C4}"/>
            </a:ext>
          </a:extLst>
        </cdr:cNvPr>
        <cdr:cNvSpPr txBox="1"/>
      </cdr:nvSpPr>
      <cdr:spPr>
        <a:xfrm xmlns:a="http://schemas.openxmlformats.org/drawingml/2006/main" rot="5400000">
          <a:off x="6528987" y="1629676"/>
          <a:ext cx="230876" cy="109219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0" i="0">
              <a:latin typeface="Arial" panose="020B0604020202020204" pitchFamily="34" charset="0"/>
              <a:cs typeface="Arial" panose="020B0604020202020204" pitchFamily="34" charset="0"/>
            </a:rPr>
            <a:t>Overhang by vintage</a:t>
          </a:r>
        </a:p>
      </cdr:txBody>
    </cdr:sp>
  </cdr:relSizeAnchor>
  <cdr:relSizeAnchor xmlns:cdr="http://schemas.openxmlformats.org/drawingml/2006/chartDrawing">
    <cdr:from>
      <cdr:x>0.87271</cdr:x>
      <cdr:y>0.17298</cdr:y>
    </cdr:from>
    <cdr:to>
      <cdr:x>0.88657</cdr:x>
      <cdr:y>0.87536</cdr:y>
    </cdr:to>
    <cdr:sp macro="" textlink="">
      <cdr:nvSpPr>
        <cdr:cNvPr id="8" name="Left Bracket 7">
          <a:extLst xmlns:a="http://schemas.openxmlformats.org/drawingml/2006/main">
            <a:ext uri="{FF2B5EF4-FFF2-40B4-BE49-F238E27FC236}">
              <a16:creationId xmlns:a16="http://schemas.microsoft.com/office/drawing/2014/main" id="{4752957B-15C6-48B4-9301-F2051C9409F9}"/>
            </a:ext>
          </a:extLst>
        </cdr:cNvPr>
        <cdr:cNvSpPr/>
      </cdr:nvSpPr>
      <cdr:spPr>
        <a:xfrm xmlns:a="http://schemas.openxmlformats.org/drawingml/2006/main">
          <a:off x="8295964" y="594359"/>
          <a:ext cx="131756" cy="2413301"/>
        </a:xfrm>
        <a:prstGeom xmlns:a="http://schemas.openxmlformats.org/drawingml/2006/main" prst="leftBracket">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5.xml><?xml version="1.0" encoding="utf-8"?>
<xdr:wsDr xmlns:xdr="http://schemas.openxmlformats.org/drawingml/2006/spreadsheetDrawing" xmlns:a="http://schemas.openxmlformats.org/drawingml/2006/main">
  <xdr:twoCellAnchor>
    <xdr:from>
      <xdr:col>1</xdr:col>
      <xdr:colOff>1152524</xdr:colOff>
      <xdr:row>10</xdr:row>
      <xdr:rowOff>85724</xdr:rowOff>
    </xdr:from>
    <xdr:to>
      <xdr:col>10</xdr:col>
      <xdr:colOff>361950</xdr:colOff>
      <xdr:row>29</xdr:row>
      <xdr:rowOff>38100</xdr:rowOff>
    </xdr:to>
    <xdr:graphicFrame macro="">
      <xdr:nvGraphicFramePr>
        <xdr:cNvPr id="2" name="Chart 1">
          <a:extLst>
            <a:ext uri="{FF2B5EF4-FFF2-40B4-BE49-F238E27FC236}">
              <a16:creationId xmlns:a16="http://schemas.microsoft.com/office/drawing/2014/main" id="{74C73FE4-C09C-4B70-9219-E5731AC40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424815</xdr:colOff>
      <xdr:row>3</xdr:row>
      <xdr:rowOff>32155</xdr:rowOff>
    </xdr:to>
    <xdr:pic>
      <xdr:nvPicPr>
        <xdr:cNvPr id="3" name="Picture 2">
          <a:extLst>
            <a:ext uri="{FF2B5EF4-FFF2-40B4-BE49-F238E27FC236}">
              <a16:creationId xmlns:a16="http://schemas.microsoft.com/office/drawing/2014/main" id="{DF31A57C-4EBC-4A45-9B17-0BDEA4D184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853565" cy="451255"/>
        </a:xfrm>
        <a:prstGeom prst="rect">
          <a:avLst/>
        </a:prstGeom>
        <a:solidFill>
          <a:sysClr val="window" lastClr="FFFFFF"/>
        </a:solidFill>
      </xdr:spPr>
    </xdr:pic>
    <xdr:clientData/>
  </xdr:twoCellAnchor>
</xdr:wsDr>
</file>

<file path=xl/drawings/drawing56.xml><?xml version="1.0" encoding="utf-8"?>
<xdr:wsDr xmlns:xdr="http://schemas.openxmlformats.org/drawingml/2006/spreadsheetDrawing" xmlns:a="http://schemas.openxmlformats.org/drawingml/2006/main">
  <xdr:twoCellAnchor>
    <xdr:from>
      <xdr:col>5</xdr:col>
      <xdr:colOff>316230</xdr:colOff>
      <xdr:row>4</xdr:row>
      <xdr:rowOff>43815</xdr:rowOff>
    </xdr:from>
    <xdr:to>
      <xdr:col>15</xdr:col>
      <xdr:colOff>601980</xdr:colOff>
      <xdr:row>32</xdr:row>
      <xdr:rowOff>100965</xdr:rowOff>
    </xdr:to>
    <xdr:graphicFrame macro="">
      <xdr:nvGraphicFramePr>
        <xdr:cNvPr id="2" name="Chart 1">
          <a:extLst>
            <a:ext uri="{FF2B5EF4-FFF2-40B4-BE49-F238E27FC236}">
              <a16:creationId xmlns:a16="http://schemas.microsoft.com/office/drawing/2014/main" id="{36FF14C5-3F66-401D-8B6B-D2BCA3C79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902335</xdr:colOff>
      <xdr:row>3</xdr:row>
      <xdr:rowOff>37870</xdr:rowOff>
    </xdr:to>
    <xdr:pic>
      <xdr:nvPicPr>
        <xdr:cNvPr id="3" name="Picture 2">
          <a:extLst>
            <a:ext uri="{FF2B5EF4-FFF2-40B4-BE49-F238E27FC236}">
              <a16:creationId xmlns:a16="http://schemas.microsoft.com/office/drawing/2014/main" id="{DF1C1DA4-8054-497E-A320-F6987B9333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847215" cy="456970"/>
        </a:xfrm>
        <a:prstGeom prst="rect">
          <a:avLst/>
        </a:prstGeom>
        <a:solidFill>
          <a:sysClr val="window" lastClr="FFFFFF"/>
        </a:solidFill>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151391</xdr:colOff>
      <xdr:row>4</xdr:row>
      <xdr:rowOff>31333</xdr:rowOff>
    </xdr:to>
    <xdr:pic>
      <xdr:nvPicPr>
        <xdr:cNvPr id="2" name="Picture 1">
          <a:extLst>
            <a:ext uri="{FF2B5EF4-FFF2-40B4-BE49-F238E27FC236}">
              <a16:creationId xmlns:a16="http://schemas.microsoft.com/office/drawing/2014/main" id="{AA5A8303-4249-4A07-8C51-4E24A325A8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45291" cy="588863"/>
        </a:xfrm>
        <a:prstGeom prst="rect">
          <a:avLst/>
        </a:prstGeom>
        <a:solidFill>
          <a:sysClr val="window" lastClr="FFFFFF"/>
        </a:solidFill>
      </xdr:spPr>
    </xdr:pic>
    <xdr:clientData/>
  </xdr:twoCellAnchor>
  <xdr:twoCellAnchor>
    <xdr:from>
      <xdr:col>2</xdr:col>
      <xdr:colOff>745</xdr:colOff>
      <xdr:row>11</xdr:row>
      <xdr:rowOff>57149</xdr:rowOff>
    </xdr:from>
    <xdr:to>
      <xdr:col>12</xdr:col>
      <xdr:colOff>739588</xdr:colOff>
      <xdr:row>33</xdr:row>
      <xdr:rowOff>123265</xdr:rowOff>
    </xdr:to>
    <xdr:graphicFrame macro="">
      <xdr:nvGraphicFramePr>
        <xdr:cNvPr id="3" name="Chart 2">
          <a:extLst>
            <a:ext uri="{FF2B5EF4-FFF2-40B4-BE49-F238E27FC236}">
              <a16:creationId xmlns:a16="http://schemas.microsoft.com/office/drawing/2014/main" id="{A8B9C109-266F-4336-AFD8-3C2A74CED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15</xdr:col>
      <xdr:colOff>104775</xdr:colOff>
      <xdr:row>14</xdr:row>
      <xdr:rowOff>24129</xdr:rowOff>
    </xdr:from>
    <xdr:to>
      <xdr:col>27</xdr:col>
      <xdr:colOff>285750</xdr:colOff>
      <xdr:row>32</xdr:row>
      <xdr:rowOff>95250</xdr:rowOff>
    </xdr:to>
    <xdr:graphicFrame macro="">
      <xdr:nvGraphicFramePr>
        <xdr:cNvPr id="2" name="Chart 1">
          <a:extLst>
            <a:ext uri="{FF2B5EF4-FFF2-40B4-BE49-F238E27FC236}">
              <a16:creationId xmlns:a16="http://schemas.microsoft.com/office/drawing/2014/main" id="{E6CCCF8E-DC43-4B12-AF1F-902C2E913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2A146CC1-E580-434C-9341-03468EFC82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771525</xdr:colOff>
      <xdr:row>13</xdr:row>
      <xdr:rowOff>9525</xdr:rowOff>
    </xdr:from>
    <xdr:to>
      <xdr:col>12</xdr:col>
      <xdr:colOff>190500</xdr:colOff>
      <xdr:row>30</xdr:row>
      <xdr:rowOff>9525</xdr:rowOff>
    </xdr:to>
    <xdr:graphicFrame macro="">
      <xdr:nvGraphicFramePr>
        <xdr:cNvPr id="4" name="Chart 3">
          <a:extLst>
            <a:ext uri="{FF2B5EF4-FFF2-40B4-BE49-F238E27FC236}">
              <a16:creationId xmlns:a16="http://schemas.microsoft.com/office/drawing/2014/main" id="{18DB81B8-22B0-44D4-989D-4498A4D37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571500</xdr:colOff>
      <xdr:row>41</xdr:row>
      <xdr:rowOff>57150</xdr:rowOff>
    </xdr:from>
    <xdr:to>
      <xdr:col>27</xdr:col>
      <xdr:colOff>200025</xdr:colOff>
      <xdr:row>59</xdr:row>
      <xdr:rowOff>19050</xdr:rowOff>
    </xdr:to>
    <xdr:graphicFrame macro="">
      <xdr:nvGraphicFramePr>
        <xdr:cNvPr id="5" name="Chart 4">
          <a:extLst>
            <a:ext uri="{FF2B5EF4-FFF2-40B4-BE49-F238E27FC236}">
              <a16:creationId xmlns:a16="http://schemas.microsoft.com/office/drawing/2014/main" id="{EDF2A13A-3173-4D1A-ABDD-87F8FEE42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744854</xdr:colOff>
      <xdr:row>42</xdr:row>
      <xdr:rowOff>52704</xdr:rowOff>
    </xdr:from>
    <xdr:to>
      <xdr:col>13</xdr:col>
      <xdr:colOff>20954</xdr:colOff>
      <xdr:row>60</xdr:row>
      <xdr:rowOff>139699</xdr:rowOff>
    </xdr:to>
    <xdr:graphicFrame macro="">
      <xdr:nvGraphicFramePr>
        <xdr:cNvPr id="6" name="Chart 5">
          <a:extLst>
            <a:ext uri="{FF2B5EF4-FFF2-40B4-BE49-F238E27FC236}">
              <a16:creationId xmlns:a16="http://schemas.microsoft.com/office/drawing/2014/main" id="{9DCF6D03-63AB-48F0-A076-4A13E7A98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74</xdr:row>
      <xdr:rowOff>0</xdr:rowOff>
    </xdr:from>
    <xdr:to>
      <xdr:col>17</xdr:col>
      <xdr:colOff>22860</xdr:colOff>
      <xdr:row>98</xdr:row>
      <xdr:rowOff>19050</xdr:rowOff>
    </xdr:to>
    <xdr:graphicFrame macro="">
      <xdr:nvGraphicFramePr>
        <xdr:cNvPr id="7" name="Chart 6">
          <a:extLst>
            <a:ext uri="{FF2B5EF4-FFF2-40B4-BE49-F238E27FC236}">
              <a16:creationId xmlns:a16="http://schemas.microsoft.com/office/drawing/2014/main" id="{5717F11F-70B7-4C4F-BAEB-42E59E96C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15</xdr:col>
      <xdr:colOff>508898</xdr:colOff>
      <xdr:row>13</xdr:row>
      <xdr:rowOff>133349</xdr:rowOff>
    </xdr:from>
    <xdr:to>
      <xdr:col>27</xdr:col>
      <xdr:colOff>123825</xdr:colOff>
      <xdr:row>34</xdr:row>
      <xdr:rowOff>123824</xdr:rowOff>
    </xdr:to>
    <xdr:graphicFrame macro="">
      <xdr:nvGraphicFramePr>
        <xdr:cNvPr id="2" name="Chart 1">
          <a:extLst>
            <a:ext uri="{FF2B5EF4-FFF2-40B4-BE49-F238E27FC236}">
              <a16:creationId xmlns:a16="http://schemas.microsoft.com/office/drawing/2014/main" id="{D36A9BDD-0125-4765-A143-7BE68946A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E03F44AC-0A7F-4373-BFAB-525BF4701B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790574</xdr:colOff>
      <xdr:row>9</xdr:row>
      <xdr:rowOff>123825</xdr:rowOff>
    </xdr:from>
    <xdr:to>
      <xdr:col>12</xdr:col>
      <xdr:colOff>233631</xdr:colOff>
      <xdr:row>29</xdr:row>
      <xdr:rowOff>80873</xdr:rowOff>
    </xdr:to>
    <xdr:graphicFrame macro="">
      <xdr:nvGraphicFramePr>
        <xdr:cNvPr id="4" name="Chart 3">
          <a:extLst>
            <a:ext uri="{FF2B5EF4-FFF2-40B4-BE49-F238E27FC236}">
              <a16:creationId xmlns:a16="http://schemas.microsoft.com/office/drawing/2014/main" id="{0A89B653-8784-4DCA-9968-E33849DCB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41</xdr:row>
      <xdr:rowOff>0</xdr:rowOff>
    </xdr:from>
    <xdr:to>
      <xdr:col>25</xdr:col>
      <xdr:colOff>60960</xdr:colOff>
      <xdr:row>64</xdr:row>
      <xdr:rowOff>3810</xdr:rowOff>
    </xdr:to>
    <xdr:graphicFrame macro="">
      <xdr:nvGraphicFramePr>
        <xdr:cNvPr id="5" name="Chart 4">
          <a:extLst>
            <a:ext uri="{FF2B5EF4-FFF2-40B4-BE49-F238E27FC236}">
              <a16:creationId xmlns:a16="http://schemas.microsoft.com/office/drawing/2014/main" id="{E5E506A7-7571-4985-801C-9D31CD65C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0</xdr:rowOff>
    </xdr:from>
    <xdr:to>
      <xdr:col>12</xdr:col>
      <xdr:colOff>215660</xdr:colOff>
      <xdr:row>64</xdr:row>
      <xdr:rowOff>28754</xdr:rowOff>
    </xdr:to>
    <xdr:graphicFrame macro="">
      <xdr:nvGraphicFramePr>
        <xdr:cNvPr id="6" name="Chart 5">
          <a:extLst>
            <a:ext uri="{FF2B5EF4-FFF2-40B4-BE49-F238E27FC236}">
              <a16:creationId xmlns:a16="http://schemas.microsoft.com/office/drawing/2014/main" id="{8E00816A-89D7-4A50-92C1-37EF6F7B97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74</xdr:row>
      <xdr:rowOff>0</xdr:rowOff>
    </xdr:from>
    <xdr:to>
      <xdr:col>17</xdr:col>
      <xdr:colOff>22860</xdr:colOff>
      <xdr:row>98</xdr:row>
      <xdr:rowOff>19050</xdr:rowOff>
    </xdr:to>
    <xdr:graphicFrame macro="">
      <xdr:nvGraphicFramePr>
        <xdr:cNvPr id="7" name="Chart 6">
          <a:extLst>
            <a:ext uri="{FF2B5EF4-FFF2-40B4-BE49-F238E27FC236}">
              <a16:creationId xmlns:a16="http://schemas.microsoft.com/office/drawing/2014/main" id="{CCCB7878-9BB4-469B-92F7-1D8553A69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143936</xdr:colOff>
      <xdr:row>11</xdr:row>
      <xdr:rowOff>38098</xdr:rowOff>
    </xdr:from>
    <xdr:to>
      <xdr:col>11</xdr:col>
      <xdr:colOff>9407</xdr:colOff>
      <xdr:row>26</xdr:row>
      <xdr:rowOff>112937</xdr:rowOff>
    </xdr:to>
    <xdr:graphicFrame macro="">
      <xdr:nvGraphicFramePr>
        <xdr:cNvPr id="2" name="Chart 2">
          <a:extLst>
            <a:ext uri="{FF2B5EF4-FFF2-40B4-BE49-F238E27FC236}">
              <a16:creationId xmlns:a16="http://schemas.microsoft.com/office/drawing/2014/main" id="{68988774-6978-4D68-9EBE-FBDDA07D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769620</xdr:colOff>
      <xdr:row>51</xdr:row>
      <xdr:rowOff>28573</xdr:rowOff>
    </xdr:from>
    <xdr:to>
      <xdr:col>26</xdr:col>
      <xdr:colOff>274320</xdr:colOff>
      <xdr:row>82</xdr:row>
      <xdr:rowOff>66674</xdr:rowOff>
    </xdr:to>
    <xdr:graphicFrame macro="">
      <xdr:nvGraphicFramePr>
        <xdr:cNvPr id="3" name="Chart 2">
          <a:extLst>
            <a:ext uri="{FF2B5EF4-FFF2-40B4-BE49-F238E27FC236}">
              <a16:creationId xmlns:a16="http://schemas.microsoft.com/office/drawing/2014/main" id="{456E60FE-FCE6-45B5-BF5E-6DFA3D3F4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264795</xdr:colOff>
      <xdr:row>2</xdr:row>
      <xdr:rowOff>830</xdr:rowOff>
    </xdr:to>
    <xdr:pic>
      <xdr:nvPicPr>
        <xdr:cNvPr id="4" name="Picture 3">
          <a:extLst>
            <a:ext uri="{FF2B5EF4-FFF2-40B4-BE49-F238E27FC236}">
              <a16:creationId xmlns:a16="http://schemas.microsoft.com/office/drawing/2014/main" id="{4A7983BD-C167-4B57-9C04-6824ED88C4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69895" cy="305630"/>
        </a:xfrm>
        <a:prstGeom prst="rect">
          <a:avLst/>
        </a:prstGeom>
      </xdr:spPr>
    </xdr:pic>
    <xdr:clientData/>
  </xdr:twoCellAnchor>
  <xdr:twoCellAnchor>
    <xdr:from>
      <xdr:col>14</xdr:col>
      <xdr:colOff>914400</xdr:colOff>
      <xdr:row>12</xdr:row>
      <xdr:rowOff>72390</xdr:rowOff>
    </xdr:from>
    <xdr:to>
      <xdr:col>27</xdr:col>
      <xdr:colOff>0</xdr:colOff>
      <xdr:row>33</xdr:row>
      <xdr:rowOff>95250</xdr:rowOff>
    </xdr:to>
    <xdr:graphicFrame macro="">
      <xdr:nvGraphicFramePr>
        <xdr:cNvPr id="5" name="Chart 4">
          <a:extLst>
            <a:ext uri="{FF2B5EF4-FFF2-40B4-BE49-F238E27FC236}">
              <a16:creationId xmlns:a16="http://schemas.microsoft.com/office/drawing/2014/main" id="{261B829E-33CE-4BDD-BC94-BF801811E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864870</xdr:colOff>
      <xdr:row>92</xdr:row>
      <xdr:rowOff>68577</xdr:rowOff>
    </xdr:from>
    <xdr:to>
      <xdr:col>17</xdr:col>
      <xdr:colOff>159567</xdr:colOff>
      <xdr:row>107</xdr:row>
      <xdr:rowOff>143417</xdr:rowOff>
    </xdr:to>
    <xdr:graphicFrame macro="">
      <xdr:nvGraphicFramePr>
        <xdr:cNvPr id="6" name="Chart 5">
          <a:extLst>
            <a:ext uri="{FF2B5EF4-FFF2-40B4-BE49-F238E27FC236}">
              <a16:creationId xmlns:a16="http://schemas.microsoft.com/office/drawing/2014/main" id="{947421DC-D8D4-4114-BA89-95B8BFBBF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451223</xdr:colOff>
      <xdr:row>9</xdr:row>
      <xdr:rowOff>150658</xdr:rowOff>
    </xdr:from>
    <xdr:to>
      <xdr:col>11</xdr:col>
      <xdr:colOff>431658</xdr:colOff>
      <xdr:row>29</xdr:row>
      <xdr:rowOff>9596</xdr:rowOff>
    </xdr:to>
    <xdr:graphicFrame macro="">
      <xdr:nvGraphicFramePr>
        <xdr:cNvPr id="2" name="Chart 1">
          <a:extLst>
            <a:ext uri="{FF2B5EF4-FFF2-40B4-BE49-F238E27FC236}">
              <a16:creationId xmlns:a16="http://schemas.microsoft.com/office/drawing/2014/main" id="{40C109D7-C83C-41CC-877D-C1359EFFD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182245</xdr:colOff>
      <xdr:row>40</xdr:row>
      <xdr:rowOff>120177</xdr:rowOff>
    </xdr:from>
    <xdr:to>
      <xdr:col>12</xdr:col>
      <xdr:colOff>119945</xdr:colOff>
      <xdr:row>61</xdr:row>
      <xdr:rowOff>101600</xdr:rowOff>
    </xdr:to>
    <xdr:graphicFrame macro="">
      <xdr:nvGraphicFramePr>
        <xdr:cNvPr id="3" name="Chart 2">
          <a:extLst>
            <a:ext uri="{FF2B5EF4-FFF2-40B4-BE49-F238E27FC236}">
              <a16:creationId xmlns:a16="http://schemas.microsoft.com/office/drawing/2014/main" id="{83FD5754-5600-4043-B52C-351ADCBB0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322460</xdr:colOff>
      <xdr:row>9</xdr:row>
      <xdr:rowOff>134146</xdr:rowOff>
    </xdr:from>
    <xdr:to>
      <xdr:col>23</xdr:col>
      <xdr:colOff>275167</xdr:colOff>
      <xdr:row>28</xdr:row>
      <xdr:rowOff>105833</xdr:rowOff>
    </xdr:to>
    <xdr:graphicFrame macro="">
      <xdr:nvGraphicFramePr>
        <xdr:cNvPr id="4" name="Chart 3">
          <a:extLst>
            <a:ext uri="{FF2B5EF4-FFF2-40B4-BE49-F238E27FC236}">
              <a16:creationId xmlns:a16="http://schemas.microsoft.com/office/drawing/2014/main" id="{2DEAABD1-6475-4381-9429-DA9BCBDF2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1795026</xdr:colOff>
      <xdr:row>40</xdr:row>
      <xdr:rowOff>7995</xdr:rowOff>
    </xdr:from>
    <xdr:to>
      <xdr:col>21</xdr:col>
      <xdr:colOff>379096</xdr:colOff>
      <xdr:row>62</xdr:row>
      <xdr:rowOff>19261</xdr:rowOff>
    </xdr:to>
    <xdr:graphicFrame macro="">
      <xdr:nvGraphicFramePr>
        <xdr:cNvPr id="5" name="Chart 4">
          <a:extLst>
            <a:ext uri="{FF2B5EF4-FFF2-40B4-BE49-F238E27FC236}">
              <a16:creationId xmlns:a16="http://schemas.microsoft.com/office/drawing/2014/main" id="{2AF771BD-2245-457D-B4D7-B035FA657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C1D75891-96BC-440D-9046-BD9E6A1ED9F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0</xdr:col>
      <xdr:colOff>165100</xdr:colOff>
      <xdr:row>21</xdr:row>
      <xdr:rowOff>59054</xdr:rowOff>
    </xdr:from>
    <xdr:to>
      <xdr:col>15</xdr:col>
      <xdr:colOff>368300</xdr:colOff>
      <xdr:row>43</xdr:row>
      <xdr:rowOff>57149</xdr:rowOff>
    </xdr:to>
    <xdr:graphicFrame macro="">
      <xdr:nvGraphicFramePr>
        <xdr:cNvPr id="2" name="Chart 1">
          <a:extLst>
            <a:ext uri="{FF2B5EF4-FFF2-40B4-BE49-F238E27FC236}">
              <a16:creationId xmlns:a16="http://schemas.microsoft.com/office/drawing/2014/main" id="{1B287785-2B63-4D47-894D-622C468556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349250</xdr:colOff>
      <xdr:row>19</xdr:row>
      <xdr:rowOff>86995</xdr:rowOff>
    </xdr:from>
    <xdr:to>
      <xdr:col>32</xdr:col>
      <xdr:colOff>330200</xdr:colOff>
      <xdr:row>41</xdr:row>
      <xdr:rowOff>80645</xdr:rowOff>
    </xdr:to>
    <xdr:graphicFrame macro="">
      <xdr:nvGraphicFramePr>
        <xdr:cNvPr id="3" name="Chart 2">
          <a:extLst>
            <a:ext uri="{FF2B5EF4-FFF2-40B4-BE49-F238E27FC236}">
              <a16:creationId xmlns:a16="http://schemas.microsoft.com/office/drawing/2014/main" id="{B27E9E33-E3C3-4A57-A2BA-A2A2B09BD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3009900" cy="305630"/>
    <xdr:pic>
      <xdr:nvPicPr>
        <xdr:cNvPr id="4" name="Picture 3">
          <a:extLst>
            <a:ext uri="{FF2B5EF4-FFF2-40B4-BE49-F238E27FC236}">
              <a16:creationId xmlns:a16="http://schemas.microsoft.com/office/drawing/2014/main" id="{F00415A7-2847-4693-B8E9-DF775B6CF9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3</xdr:col>
      <xdr:colOff>411480</xdr:colOff>
      <xdr:row>15</xdr:row>
      <xdr:rowOff>76200</xdr:rowOff>
    </xdr:from>
    <xdr:to>
      <xdr:col>11</xdr:col>
      <xdr:colOff>121920</xdr:colOff>
      <xdr:row>37</xdr:row>
      <xdr:rowOff>91440</xdr:rowOff>
    </xdr:to>
    <xdr:graphicFrame macro="">
      <xdr:nvGraphicFramePr>
        <xdr:cNvPr id="2" name="Chart 1">
          <a:extLst>
            <a:ext uri="{FF2B5EF4-FFF2-40B4-BE49-F238E27FC236}">
              <a16:creationId xmlns:a16="http://schemas.microsoft.com/office/drawing/2014/main" id="{98BC3D26-9158-45A0-B0F4-232FE3272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300989</xdr:colOff>
      <xdr:row>51</xdr:row>
      <xdr:rowOff>72390</xdr:rowOff>
    </xdr:from>
    <xdr:to>
      <xdr:col>12</xdr:col>
      <xdr:colOff>323850</xdr:colOff>
      <xdr:row>77</xdr:row>
      <xdr:rowOff>99060</xdr:rowOff>
    </xdr:to>
    <xdr:graphicFrame macro="">
      <xdr:nvGraphicFramePr>
        <xdr:cNvPr id="3" name="Chart 2">
          <a:extLst>
            <a:ext uri="{FF2B5EF4-FFF2-40B4-BE49-F238E27FC236}">
              <a16:creationId xmlns:a16="http://schemas.microsoft.com/office/drawing/2014/main" id="{076D3848-F624-4A81-B248-1E194C9AA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3009900" cy="305630"/>
    <xdr:pic>
      <xdr:nvPicPr>
        <xdr:cNvPr id="4" name="Picture 3">
          <a:extLst>
            <a:ext uri="{FF2B5EF4-FFF2-40B4-BE49-F238E27FC236}">
              <a16:creationId xmlns:a16="http://schemas.microsoft.com/office/drawing/2014/main" id="{C377F5F9-D825-4453-978B-FD99C8C1D1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15</xdr:col>
      <xdr:colOff>0</xdr:colOff>
      <xdr:row>18</xdr:row>
      <xdr:rowOff>0</xdr:rowOff>
    </xdr:from>
    <xdr:to>
      <xdr:col>36</xdr:col>
      <xdr:colOff>368300</xdr:colOff>
      <xdr:row>40</xdr:row>
      <xdr:rowOff>13970</xdr:rowOff>
    </xdr:to>
    <xdr:graphicFrame macro="">
      <xdr:nvGraphicFramePr>
        <xdr:cNvPr id="5" name="Chart 4">
          <a:extLst>
            <a:ext uri="{FF2B5EF4-FFF2-40B4-BE49-F238E27FC236}">
              <a16:creationId xmlns:a16="http://schemas.microsoft.com/office/drawing/2014/main" id="{D5D9D015-8CFA-4CC8-87C0-CCB9D1A55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54</xdr:row>
      <xdr:rowOff>0</xdr:rowOff>
    </xdr:from>
    <xdr:to>
      <xdr:col>36</xdr:col>
      <xdr:colOff>367030</xdr:colOff>
      <xdr:row>76</xdr:row>
      <xdr:rowOff>11430</xdr:rowOff>
    </xdr:to>
    <xdr:graphicFrame macro="">
      <xdr:nvGraphicFramePr>
        <xdr:cNvPr id="6" name="Chart 5">
          <a:extLst>
            <a:ext uri="{FF2B5EF4-FFF2-40B4-BE49-F238E27FC236}">
              <a16:creationId xmlns:a16="http://schemas.microsoft.com/office/drawing/2014/main" id="{1B063569-AC72-4E70-87FF-655EFC262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1663252</xdr:colOff>
      <xdr:row>13</xdr:row>
      <xdr:rowOff>109519</xdr:rowOff>
    </xdr:from>
    <xdr:to>
      <xdr:col>15</xdr:col>
      <xdr:colOff>540423</xdr:colOff>
      <xdr:row>36</xdr:row>
      <xdr:rowOff>44823</xdr:rowOff>
    </xdr:to>
    <xdr:graphicFrame macro="">
      <xdr:nvGraphicFramePr>
        <xdr:cNvPr id="3" name="Chart 2">
          <a:extLst>
            <a:ext uri="{FF2B5EF4-FFF2-40B4-BE49-F238E27FC236}">
              <a16:creationId xmlns:a16="http://schemas.microsoft.com/office/drawing/2014/main" id="{0CD8AE33-B879-4268-A642-DA3775169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4" name="Picture 3">
          <a:extLst>
            <a:ext uri="{FF2B5EF4-FFF2-40B4-BE49-F238E27FC236}">
              <a16:creationId xmlns:a16="http://schemas.microsoft.com/office/drawing/2014/main" id="{9BED9347-43DE-4169-827F-7C0B4F5574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xdr:from>
      <xdr:col>1</xdr:col>
      <xdr:colOff>1407458</xdr:colOff>
      <xdr:row>12</xdr:row>
      <xdr:rowOff>134471</xdr:rowOff>
    </xdr:from>
    <xdr:to>
      <xdr:col>14</xdr:col>
      <xdr:colOff>526677</xdr:colOff>
      <xdr:row>40</xdr:row>
      <xdr:rowOff>67235</xdr:rowOff>
    </xdr:to>
    <xdr:graphicFrame macro="">
      <xdr:nvGraphicFramePr>
        <xdr:cNvPr id="3" name="Chart 2">
          <a:extLst>
            <a:ext uri="{FF2B5EF4-FFF2-40B4-BE49-F238E27FC236}">
              <a16:creationId xmlns:a16="http://schemas.microsoft.com/office/drawing/2014/main" id="{272FE76C-6181-451A-A8F6-D5F4A8DDD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4" name="Picture 3">
          <a:extLst>
            <a:ext uri="{FF2B5EF4-FFF2-40B4-BE49-F238E27FC236}">
              <a16:creationId xmlns:a16="http://schemas.microsoft.com/office/drawing/2014/main" id="{165FD26E-DAA0-4DFC-A22F-014C2CB7C6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1</xdr:col>
      <xdr:colOff>520700</xdr:colOff>
      <xdr:row>14</xdr:row>
      <xdr:rowOff>134620</xdr:rowOff>
    </xdr:from>
    <xdr:to>
      <xdr:col>8</xdr:col>
      <xdr:colOff>7620</xdr:colOff>
      <xdr:row>34</xdr:row>
      <xdr:rowOff>83820</xdr:rowOff>
    </xdr:to>
    <xdr:graphicFrame macro="">
      <xdr:nvGraphicFramePr>
        <xdr:cNvPr id="3" name="Chart 2">
          <a:extLst>
            <a:ext uri="{FF2B5EF4-FFF2-40B4-BE49-F238E27FC236}">
              <a16:creationId xmlns:a16="http://schemas.microsoft.com/office/drawing/2014/main" id="{D5FAD288-E7A9-42F8-8F86-9DFB2842D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355600</xdr:colOff>
      <xdr:row>15</xdr:row>
      <xdr:rowOff>12700</xdr:rowOff>
    </xdr:from>
    <xdr:to>
      <xdr:col>17</xdr:col>
      <xdr:colOff>204470</xdr:colOff>
      <xdr:row>34</xdr:row>
      <xdr:rowOff>102870</xdr:rowOff>
    </xdr:to>
    <xdr:graphicFrame macro="">
      <xdr:nvGraphicFramePr>
        <xdr:cNvPr id="4" name="Chart 3">
          <a:extLst>
            <a:ext uri="{FF2B5EF4-FFF2-40B4-BE49-F238E27FC236}">
              <a16:creationId xmlns:a16="http://schemas.microsoft.com/office/drawing/2014/main" id="{8A2F9B03-39B5-4AC3-956E-00370704E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3009900" cy="305630"/>
    <xdr:pic>
      <xdr:nvPicPr>
        <xdr:cNvPr id="5" name="Picture 4">
          <a:extLst>
            <a:ext uri="{FF2B5EF4-FFF2-40B4-BE49-F238E27FC236}">
              <a16:creationId xmlns:a16="http://schemas.microsoft.com/office/drawing/2014/main" id="{01147D75-E67A-4CD7-8BF8-1824AE4931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xdr:from>
      <xdr:col>2</xdr:col>
      <xdr:colOff>285750</xdr:colOff>
      <xdr:row>10</xdr:row>
      <xdr:rowOff>172345</xdr:rowOff>
    </xdr:from>
    <xdr:to>
      <xdr:col>12</xdr:col>
      <xdr:colOff>564925</xdr:colOff>
      <xdr:row>29</xdr:row>
      <xdr:rowOff>99808</xdr:rowOff>
    </xdr:to>
    <xdr:graphicFrame macro="">
      <xdr:nvGraphicFramePr>
        <xdr:cNvPr id="2" name="Chart 1">
          <a:extLst>
            <a:ext uri="{FF2B5EF4-FFF2-40B4-BE49-F238E27FC236}">
              <a16:creationId xmlns:a16="http://schemas.microsoft.com/office/drawing/2014/main" id="{4C6D1506-96EA-4C58-A204-5885C5D47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43</xdr:row>
      <xdr:rowOff>0</xdr:rowOff>
    </xdr:from>
    <xdr:to>
      <xdr:col>15</xdr:col>
      <xdr:colOff>500380</xdr:colOff>
      <xdr:row>67</xdr:row>
      <xdr:rowOff>38100</xdr:rowOff>
    </xdr:to>
    <xdr:graphicFrame macro="">
      <xdr:nvGraphicFramePr>
        <xdr:cNvPr id="4" name="Chart 3">
          <a:extLst>
            <a:ext uri="{FF2B5EF4-FFF2-40B4-BE49-F238E27FC236}">
              <a16:creationId xmlns:a16="http://schemas.microsoft.com/office/drawing/2014/main" id="{D1D0F0CB-BD7B-4A58-AD40-C6F32B3AF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3009900" cy="305630"/>
    <xdr:pic>
      <xdr:nvPicPr>
        <xdr:cNvPr id="5" name="Picture 4">
          <a:extLst>
            <a:ext uri="{FF2B5EF4-FFF2-40B4-BE49-F238E27FC236}">
              <a16:creationId xmlns:a16="http://schemas.microsoft.com/office/drawing/2014/main" id="{7DE8C5A3-468E-470A-AD3D-5D229FA07D4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xdr:from>
      <xdr:col>2</xdr:col>
      <xdr:colOff>285750</xdr:colOff>
      <xdr:row>10</xdr:row>
      <xdr:rowOff>172345</xdr:rowOff>
    </xdr:from>
    <xdr:to>
      <xdr:col>12</xdr:col>
      <xdr:colOff>564925</xdr:colOff>
      <xdr:row>29</xdr:row>
      <xdr:rowOff>99808</xdr:rowOff>
    </xdr:to>
    <xdr:graphicFrame macro="">
      <xdr:nvGraphicFramePr>
        <xdr:cNvPr id="2" name="Chart 1">
          <a:extLst>
            <a:ext uri="{FF2B5EF4-FFF2-40B4-BE49-F238E27FC236}">
              <a16:creationId xmlns:a16="http://schemas.microsoft.com/office/drawing/2014/main" id="{FB71E567-5AC9-4E5B-8230-29903E3BB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43</xdr:row>
      <xdr:rowOff>0</xdr:rowOff>
    </xdr:from>
    <xdr:to>
      <xdr:col>15</xdr:col>
      <xdr:colOff>500380</xdr:colOff>
      <xdr:row>67</xdr:row>
      <xdr:rowOff>38100</xdr:rowOff>
    </xdr:to>
    <xdr:graphicFrame macro="">
      <xdr:nvGraphicFramePr>
        <xdr:cNvPr id="4" name="Chart 3">
          <a:extLst>
            <a:ext uri="{FF2B5EF4-FFF2-40B4-BE49-F238E27FC236}">
              <a16:creationId xmlns:a16="http://schemas.microsoft.com/office/drawing/2014/main" id="{7915A81B-6A25-42F8-A10A-A4209D927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79</xdr:row>
      <xdr:rowOff>0</xdr:rowOff>
    </xdr:from>
    <xdr:to>
      <xdr:col>12</xdr:col>
      <xdr:colOff>280445</xdr:colOff>
      <xdr:row>98</xdr:row>
      <xdr:rowOff>31603</xdr:rowOff>
    </xdr:to>
    <xdr:graphicFrame macro="">
      <xdr:nvGraphicFramePr>
        <xdr:cNvPr id="5" name="Chart 4">
          <a:extLst>
            <a:ext uri="{FF2B5EF4-FFF2-40B4-BE49-F238E27FC236}">
              <a16:creationId xmlns:a16="http://schemas.microsoft.com/office/drawing/2014/main" id="{630AA036-D941-4696-A917-AF0938653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88900</xdr:colOff>
      <xdr:row>110</xdr:row>
      <xdr:rowOff>76200</xdr:rowOff>
    </xdr:from>
    <xdr:to>
      <xdr:col>15</xdr:col>
      <xdr:colOff>590550</xdr:colOff>
      <xdr:row>134</xdr:row>
      <xdr:rowOff>114300</xdr:rowOff>
    </xdr:to>
    <xdr:graphicFrame macro="">
      <xdr:nvGraphicFramePr>
        <xdr:cNvPr id="6" name="Chart 5">
          <a:extLst>
            <a:ext uri="{FF2B5EF4-FFF2-40B4-BE49-F238E27FC236}">
              <a16:creationId xmlns:a16="http://schemas.microsoft.com/office/drawing/2014/main" id="{2C2476AA-C0A6-4DE2-B95D-A0B101227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7" name="Picture 6">
          <a:extLst>
            <a:ext uri="{FF2B5EF4-FFF2-40B4-BE49-F238E27FC236}">
              <a16:creationId xmlns:a16="http://schemas.microsoft.com/office/drawing/2014/main" id="{527BE264-95E7-47FD-973C-E763522BAF1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xdr:from>
      <xdr:col>1</xdr:col>
      <xdr:colOff>352426</xdr:colOff>
      <xdr:row>41</xdr:row>
      <xdr:rowOff>181926</xdr:rowOff>
    </xdr:from>
    <xdr:to>
      <xdr:col>11</xdr:col>
      <xdr:colOff>95250</xdr:colOff>
      <xdr:row>60</xdr:row>
      <xdr:rowOff>64770</xdr:rowOff>
    </xdr:to>
    <xdr:graphicFrame macro="">
      <xdr:nvGraphicFramePr>
        <xdr:cNvPr id="2" name="Chart 1">
          <a:extLst>
            <a:ext uri="{FF2B5EF4-FFF2-40B4-BE49-F238E27FC236}">
              <a16:creationId xmlns:a16="http://schemas.microsoft.com/office/drawing/2014/main" id="{59C5B9B4-0685-4724-A949-5FEC6A90A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710565</xdr:colOff>
      <xdr:row>15</xdr:row>
      <xdr:rowOff>67627</xdr:rowOff>
    </xdr:from>
    <xdr:to>
      <xdr:col>12</xdr:col>
      <xdr:colOff>609600</xdr:colOff>
      <xdr:row>29</xdr:row>
      <xdr:rowOff>87631</xdr:rowOff>
    </xdr:to>
    <xdr:graphicFrame macro="">
      <xdr:nvGraphicFramePr>
        <xdr:cNvPr id="3" name="Chart 2">
          <a:extLst>
            <a:ext uri="{FF2B5EF4-FFF2-40B4-BE49-F238E27FC236}">
              <a16:creationId xmlns:a16="http://schemas.microsoft.com/office/drawing/2014/main" id="{20B4FEC9-1581-44EF-B466-8228D3B9D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118110</xdr:colOff>
      <xdr:row>15</xdr:row>
      <xdr:rowOff>140970</xdr:rowOff>
    </xdr:from>
    <xdr:to>
      <xdr:col>29</xdr:col>
      <xdr:colOff>118110</xdr:colOff>
      <xdr:row>31</xdr:row>
      <xdr:rowOff>2858</xdr:rowOff>
    </xdr:to>
    <xdr:graphicFrame macro="">
      <xdr:nvGraphicFramePr>
        <xdr:cNvPr id="4" name="Chart 3">
          <a:extLst>
            <a:ext uri="{FF2B5EF4-FFF2-40B4-BE49-F238E27FC236}">
              <a16:creationId xmlns:a16="http://schemas.microsoft.com/office/drawing/2014/main" id="{198747D6-0A25-43A4-8C2E-9134E0E90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262890</xdr:colOff>
      <xdr:row>42</xdr:row>
      <xdr:rowOff>26670</xdr:rowOff>
    </xdr:from>
    <xdr:to>
      <xdr:col>28</xdr:col>
      <xdr:colOff>365759</xdr:colOff>
      <xdr:row>62</xdr:row>
      <xdr:rowOff>10478</xdr:rowOff>
    </xdr:to>
    <xdr:graphicFrame macro="">
      <xdr:nvGraphicFramePr>
        <xdr:cNvPr id="5" name="Chart 4">
          <a:extLst>
            <a:ext uri="{FF2B5EF4-FFF2-40B4-BE49-F238E27FC236}">
              <a16:creationId xmlns:a16="http://schemas.microsoft.com/office/drawing/2014/main" id="{D6886065-B1C3-420A-9A2A-840F05954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7" name="Picture 6">
          <a:extLst>
            <a:ext uri="{FF2B5EF4-FFF2-40B4-BE49-F238E27FC236}">
              <a16:creationId xmlns:a16="http://schemas.microsoft.com/office/drawing/2014/main" id="{D8648EF8-C5F4-4FCD-8FC0-C86C2B95A7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twoCellAnchor>
    <xdr:from>
      <xdr:col>2</xdr:col>
      <xdr:colOff>150495</xdr:colOff>
      <xdr:row>13</xdr:row>
      <xdr:rowOff>76199</xdr:rowOff>
    </xdr:from>
    <xdr:to>
      <xdr:col>13</xdr:col>
      <xdr:colOff>352425</xdr:colOff>
      <xdr:row>29</xdr:row>
      <xdr:rowOff>121920</xdr:rowOff>
    </xdr:to>
    <xdr:graphicFrame macro="">
      <xdr:nvGraphicFramePr>
        <xdr:cNvPr id="2" name="Chart 1">
          <a:extLst>
            <a:ext uri="{FF2B5EF4-FFF2-40B4-BE49-F238E27FC236}">
              <a16:creationId xmlns:a16="http://schemas.microsoft.com/office/drawing/2014/main" id="{BF001A38-7E65-4DF0-AF2A-962428EB5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180974</xdr:colOff>
      <xdr:row>39</xdr:row>
      <xdr:rowOff>112395</xdr:rowOff>
    </xdr:from>
    <xdr:to>
      <xdr:col>23</xdr:col>
      <xdr:colOff>259079</xdr:colOff>
      <xdr:row>58</xdr:row>
      <xdr:rowOff>36195</xdr:rowOff>
    </xdr:to>
    <xdr:graphicFrame macro="">
      <xdr:nvGraphicFramePr>
        <xdr:cNvPr id="3" name="Chart 2">
          <a:extLst>
            <a:ext uri="{FF2B5EF4-FFF2-40B4-BE49-F238E27FC236}">
              <a16:creationId xmlns:a16="http://schemas.microsoft.com/office/drawing/2014/main" id="{1BCDC578-E1E0-43E2-9BE7-E8F6809E6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66</xdr:row>
      <xdr:rowOff>0</xdr:rowOff>
    </xdr:from>
    <xdr:to>
      <xdr:col>13</xdr:col>
      <xdr:colOff>476250</xdr:colOff>
      <xdr:row>86</xdr:row>
      <xdr:rowOff>57150</xdr:rowOff>
    </xdr:to>
    <xdr:graphicFrame macro="">
      <xdr:nvGraphicFramePr>
        <xdr:cNvPr id="4" name="Chart 3">
          <a:extLst>
            <a:ext uri="{FF2B5EF4-FFF2-40B4-BE49-F238E27FC236}">
              <a16:creationId xmlns:a16="http://schemas.microsoft.com/office/drawing/2014/main" id="{7F4835CE-BFCC-4209-BBE2-78D81197E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99</xdr:row>
      <xdr:rowOff>0</xdr:rowOff>
    </xdr:from>
    <xdr:to>
      <xdr:col>12</xdr:col>
      <xdr:colOff>85725</xdr:colOff>
      <xdr:row>115</xdr:row>
      <xdr:rowOff>28575</xdr:rowOff>
    </xdr:to>
    <xdr:graphicFrame macro="">
      <xdr:nvGraphicFramePr>
        <xdr:cNvPr id="5" name="Chart 4">
          <a:extLst>
            <a:ext uri="{FF2B5EF4-FFF2-40B4-BE49-F238E27FC236}">
              <a16:creationId xmlns:a16="http://schemas.microsoft.com/office/drawing/2014/main" id="{65FE28F8-C311-4243-A7AB-085491958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128</xdr:row>
      <xdr:rowOff>0</xdr:rowOff>
    </xdr:from>
    <xdr:to>
      <xdr:col>13</xdr:col>
      <xdr:colOff>114300</xdr:colOff>
      <xdr:row>148</xdr:row>
      <xdr:rowOff>47625</xdr:rowOff>
    </xdr:to>
    <xdr:graphicFrame macro="">
      <xdr:nvGraphicFramePr>
        <xdr:cNvPr id="6" name="Chart 5">
          <a:extLst>
            <a:ext uri="{FF2B5EF4-FFF2-40B4-BE49-F238E27FC236}">
              <a16:creationId xmlns:a16="http://schemas.microsoft.com/office/drawing/2014/main" id="{064B5F39-622D-4B5E-A6B5-D08EA32B2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0</xdr:colOff>
      <xdr:row>0</xdr:row>
      <xdr:rowOff>0</xdr:rowOff>
    </xdr:from>
    <xdr:ext cx="3009900" cy="305630"/>
    <xdr:pic>
      <xdr:nvPicPr>
        <xdr:cNvPr id="8" name="Picture 7">
          <a:extLst>
            <a:ext uri="{FF2B5EF4-FFF2-40B4-BE49-F238E27FC236}">
              <a16:creationId xmlns:a16="http://schemas.microsoft.com/office/drawing/2014/main" id="{37578AF6-ED40-464A-90A3-3FEB11FDC3D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104775</xdr:colOff>
      <xdr:row>38</xdr:row>
      <xdr:rowOff>28575</xdr:rowOff>
    </xdr:to>
    <xdr:graphicFrame macro="">
      <xdr:nvGraphicFramePr>
        <xdr:cNvPr id="2" name="Chart 1">
          <a:extLst>
            <a:ext uri="{FF2B5EF4-FFF2-40B4-BE49-F238E27FC236}">
              <a16:creationId xmlns:a16="http://schemas.microsoft.com/office/drawing/2014/main" id="{DE2B1E7F-B715-4A7D-92FA-491D3E86D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723900</xdr:colOff>
      <xdr:row>53</xdr:row>
      <xdr:rowOff>9525</xdr:rowOff>
    </xdr:from>
    <xdr:to>
      <xdr:col>14</xdr:col>
      <xdr:colOff>114300</xdr:colOff>
      <xdr:row>76</xdr:row>
      <xdr:rowOff>123825</xdr:rowOff>
    </xdr:to>
    <xdr:graphicFrame macro="">
      <xdr:nvGraphicFramePr>
        <xdr:cNvPr id="3" name="Chart 2">
          <a:extLst>
            <a:ext uri="{FF2B5EF4-FFF2-40B4-BE49-F238E27FC236}">
              <a16:creationId xmlns:a16="http://schemas.microsoft.com/office/drawing/2014/main" id="{10339353-8B9A-48D4-B77B-171BDBC22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504825</xdr:colOff>
      <xdr:row>16</xdr:row>
      <xdr:rowOff>114300</xdr:rowOff>
    </xdr:from>
    <xdr:to>
      <xdr:col>32</xdr:col>
      <xdr:colOff>171450</xdr:colOff>
      <xdr:row>39</xdr:row>
      <xdr:rowOff>66676</xdr:rowOff>
    </xdr:to>
    <xdr:graphicFrame macro="">
      <xdr:nvGraphicFramePr>
        <xdr:cNvPr id="4" name="Chart 3">
          <a:extLst>
            <a:ext uri="{FF2B5EF4-FFF2-40B4-BE49-F238E27FC236}">
              <a16:creationId xmlns:a16="http://schemas.microsoft.com/office/drawing/2014/main" id="{E2203CF5-0380-479C-A778-BE1C4EF16B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76200</xdr:colOff>
      <xdr:row>52</xdr:row>
      <xdr:rowOff>142875</xdr:rowOff>
    </xdr:from>
    <xdr:to>
      <xdr:col>32</xdr:col>
      <xdr:colOff>352425</xdr:colOff>
      <xdr:row>77</xdr:row>
      <xdr:rowOff>104775</xdr:rowOff>
    </xdr:to>
    <xdr:graphicFrame macro="">
      <xdr:nvGraphicFramePr>
        <xdr:cNvPr id="5" name="Chart 4">
          <a:extLst>
            <a:ext uri="{FF2B5EF4-FFF2-40B4-BE49-F238E27FC236}">
              <a16:creationId xmlns:a16="http://schemas.microsoft.com/office/drawing/2014/main" id="{BBFA6A9D-8B66-4C8C-AC37-6FAAFF94E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87630</xdr:colOff>
      <xdr:row>2</xdr:row>
      <xdr:rowOff>830</xdr:rowOff>
    </xdr:to>
    <xdr:pic>
      <xdr:nvPicPr>
        <xdr:cNvPr id="6" name="Picture 5">
          <a:extLst>
            <a:ext uri="{FF2B5EF4-FFF2-40B4-BE49-F238E27FC236}">
              <a16:creationId xmlns:a16="http://schemas.microsoft.com/office/drawing/2014/main" id="{29DFEC54-2359-4A8A-8A60-BF8571ADBD4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887980" cy="30563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6</xdr:col>
      <xdr:colOff>275627</xdr:colOff>
      <xdr:row>7</xdr:row>
      <xdr:rowOff>123301</xdr:rowOff>
    </xdr:from>
    <xdr:to>
      <xdr:col>19</xdr:col>
      <xdr:colOff>239058</xdr:colOff>
      <xdr:row>34</xdr:row>
      <xdr:rowOff>127001</xdr:rowOff>
    </xdr:to>
    <xdr:graphicFrame macro="">
      <xdr:nvGraphicFramePr>
        <xdr:cNvPr id="2" name="Chart 1">
          <a:extLst>
            <a:ext uri="{FF2B5EF4-FFF2-40B4-BE49-F238E27FC236}">
              <a16:creationId xmlns:a16="http://schemas.microsoft.com/office/drawing/2014/main" id="{37DF2E97-B208-4DAB-BF5C-F8306E06F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4E96DFE3-8BDB-4678-8283-34F5B8A97D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165</xdr:colOff>
      <xdr:row>2</xdr:row>
      <xdr:rowOff>830</xdr:rowOff>
    </xdr:to>
    <xdr:pic>
      <xdr:nvPicPr>
        <xdr:cNvPr id="2" name="Picture 1">
          <a:extLst>
            <a:ext uri="{FF2B5EF4-FFF2-40B4-BE49-F238E27FC236}">
              <a16:creationId xmlns:a16="http://schemas.microsoft.com/office/drawing/2014/main" id="{B48AA424-23AA-4FA8-9438-0763F64A03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2915" cy="305630"/>
        </a:xfrm>
        <a:prstGeom prst="rect">
          <a:avLst/>
        </a:prstGeom>
      </xdr:spPr>
    </xdr:pic>
    <xdr:clientData/>
  </xdr:twoCellAnchor>
  <xdr:twoCellAnchor>
    <xdr:from>
      <xdr:col>1</xdr:col>
      <xdr:colOff>400047</xdr:colOff>
      <xdr:row>12</xdr:row>
      <xdr:rowOff>76200</xdr:rowOff>
    </xdr:from>
    <xdr:to>
      <xdr:col>12</xdr:col>
      <xdr:colOff>291863</xdr:colOff>
      <xdr:row>27</xdr:row>
      <xdr:rowOff>76200</xdr:rowOff>
    </xdr:to>
    <xdr:graphicFrame macro="">
      <xdr:nvGraphicFramePr>
        <xdr:cNvPr id="3" name="Chart 5">
          <a:extLst>
            <a:ext uri="{FF2B5EF4-FFF2-40B4-BE49-F238E27FC236}">
              <a16:creationId xmlns:a16="http://schemas.microsoft.com/office/drawing/2014/main" id="{C4688578-8522-4E82-B93B-8F8DD8E6E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104772</xdr:colOff>
      <xdr:row>45</xdr:row>
      <xdr:rowOff>123826</xdr:rowOff>
    </xdr:from>
    <xdr:to>
      <xdr:col>19</xdr:col>
      <xdr:colOff>269872</xdr:colOff>
      <xdr:row>60</xdr:row>
      <xdr:rowOff>123826</xdr:rowOff>
    </xdr:to>
    <xdr:graphicFrame macro="">
      <xdr:nvGraphicFramePr>
        <xdr:cNvPr id="4" name="Chart 6">
          <a:extLst>
            <a:ext uri="{FF2B5EF4-FFF2-40B4-BE49-F238E27FC236}">
              <a16:creationId xmlns:a16="http://schemas.microsoft.com/office/drawing/2014/main" id="{E6212C45-1219-499B-8417-58731849E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723898</xdr:colOff>
      <xdr:row>15</xdr:row>
      <xdr:rowOff>49529</xdr:rowOff>
    </xdr:from>
    <xdr:to>
      <xdr:col>14</xdr:col>
      <xdr:colOff>200024</xdr:colOff>
      <xdr:row>37</xdr:row>
      <xdr:rowOff>114300</xdr:rowOff>
    </xdr:to>
    <xdr:graphicFrame macro="">
      <xdr:nvGraphicFramePr>
        <xdr:cNvPr id="2" name="Chart 1">
          <a:extLst>
            <a:ext uri="{FF2B5EF4-FFF2-40B4-BE49-F238E27FC236}">
              <a16:creationId xmlns:a16="http://schemas.microsoft.com/office/drawing/2014/main" id="{FBDD701F-358A-479B-9EDD-F020F1320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809624</xdr:colOff>
      <xdr:row>53</xdr:row>
      <xdr:rowOff>3808</xdr:rowOff>
    </xdr:from>
    <xdr:to>
      <xdr:col>13</xdr:col>
      <xdr:colOff>352424</xdr:colOff>
      <xdr:row>75</xdr:row>
      <xdr:rowOff>123825</xdr:rowOff>
    </xdr:to>
    <xdr:graphicFrame macro="">
      <xdr:nvGraphicFramePr>
        <xdr:cNvPr id="3" name="Chart 2">
          <a:extLst>
            <a:ext uri="{FF2B5EF4-FFF2-40B4-BE49-F238E27FC236}">
              <a16:creationId xmlns:a16="http://schemas.microsoft.com/office/drawing/2014/main" id="{8DAA019C-C880-42BF-A300-C92449EDB2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508635</xdr:colOff>
      <xdr:row>16</xdr:row>
      <xdr:rowOff>97154</xdr:rowOff>
    </xdr:from>
    <xdr:to>
      <xdr:col>29</xdr:col>
      <xdr:colOff>419100</xdr:colOff>
      <xdr:row>38</xdr:row>
      <xdr:rowOff>142875</xdr:rowOff>
    </xdr:to>
    <xdr:graphicFrame macro="">
      <xdr:nvGraphicFramePr>
        <xdr:cNvPr id="4" name="Chart 3">
          <a:extLst>
            <a:ext uri="{FF2B5EF4-FFF2-40B4-BE49-F238E27FC236}">
              <a16:creationId xmlns:a16="http://schemas.microsoft.com/office/drawing/2014/main" id="{665C372A-48DB-48E8-88E6-E5419C397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638175</xdr:colOff>
      <xdr:row>54</xdr:row>
      <xdr:rowOff>19050</xdr:rowOff>
    </xdr:from>
    <xdr:to>
      <xdr:col>35</xdr:col>
      <xdr:colOff>457200</xdr:colOff>
      <xdr:row>79</xdr:row>
      <xdr:rowOff>76200</xdr:rowOff>
    </xdr:to>
    <xdr:graphicFrame macro="">
      <xdr:nvGraphicFramePr>
        <xdr:cNvPr id="5" name="Chart 4">
          <a:extLst>
            <a:ext uri="{FF2B5EF4-FFF2-40B4-BE49-F238E27FC236}">
              <a16:creationId xmlns:a16="http://schemas.microsoft.com/office/drawing/2014/main" id="{E5700CC1-8B47-4BB7-8F83-4F21357E4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209550</xdr:colOff>
      <xdr:row>2</xdr:row>
      <xdr:rowOff>830</xdr:rowOff>
    </xdr:to>
    <xdr:pic>
      <xdr:nvPicPr>
        <xdr:cNvPr id="6" name="Picture 5">
          <a:extLst>
            <a:ext uri="{FF2B5EF4-FFF2-40B4-BE49-F238E27FC236}">
              <a16:creationId xmlns:a16="http://schemas.microsoft.com/office/drawing/2014/main" id="{17655B5F-FE12-4BAE-9B8C-BF5468FF0CA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33700" cy="305630"/>
        </a:xfrm>
        <a:prstGeom prst="rect">
          <a:avLst/>
        </a:prstGeom>
      </xdr:spPr>
    </xdr:pic>
    <xdr:clientData/>
  </xdr:twoCellAnchor>
</xdr:wsDr>
</file>

<file path=xl/theme/theme1.xml><?xml version="1.0" encoding="utf-8"?>
<a:theme xmlns:a="http://schemas.openxmlformats.org/drawingml/2006/main" name="Office Theme">
  <a:themeElements>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7.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5C061-4CE6-4313-BA55-68635AB400B7}">
  <sheetPr>
    <tabColor theme="4"/>
  </sheetPr>
  <dimension ref="A3:H88"/>
  <sheetViews>
    <sheetView showGridLines="0" tabSelected="1" zoomScaleNormal="100" workbookViewId="0">
      <selection activeCell="O5" sqref="O5"/>
    </sheetView>
  </sheetViews>
  <sheetFormatPr defaultColWidth="9" defaultRowHeight="20.25" customHeight="1"/>
  <cols>
    <col min="1" max="1" width="6.77734375" style="3" customWidth="1"/>
    <col min="2" max="2" width="52.77734375" style="3" customWidth="1"/>
    <col min="3" max="3" width="13.77734375" style="3" customWidth="1"/>
    <col min="4" max="13" width="9" style="3"/>
    <col min="14" max="14" width="11" style="3" bestFit="1" customWidth="1"/>
    <col min="15" max="16384" width="9" style="3"/>
  </cols>
  <sheetData>
    <row r="3" spans="1:2" s="1" customFormat="1" ht="20.25" customHeight="1"/>
    <row r="7" spans="1:2" ht="20.25" customHeight="1">
      <c r="A7" s="2"/>
    </row>
    <row r="14" spans="1:2" ht="20.25" customHeight="1">
      <c r="B14" s="4" t="s">
        <v>360</v>
      </c>
    </row>
    <row r="15" spans="1:2" ht="20.25" customHeight="1">
      <c r="B15" s="4" t="s">
        <v>361</v>
      </c>
    </row>
    <row r="17" spans="1:3" ht="20.25" customHeight="1">
      <c r="B17" s="5" t="s">
        <v>0</v>
      </c>
      <c r="C17" s="6"/>
    </row>
    <row r="18" spans="1:3" ht="20.25" customHeight="1">
      <c r="A18" s="7"/>
      <c r="B18" s="5" t="s">
        <v>1</v>
      </c>
      <c r="C18" s="8">
        <f>HYPERLINK(CONCATENATE("#",ADDRESS(1,1,,,$B18)),1+1+C17)</f>
        <v>2</v>
      </c>
    </row>
    <row r="19" spans="1:3" ht="20.25" customHeight="1">
      <c r="A19" s="7"/>
      <c r="B19" s="5" t="s">
        <v>2</v>
      </c>
      <c r="C19" s="8">
        <f t="shared" ref="C19:C82" si="0">HYPERLINK(CONCATENATE("#",ADDRESS(1,1,,,$B19)),1+C18)</f>
        <v>3</v>
      </c>
    </row>
    <row r="20" spans="1:3" ht="20.25" customHeight="1">
      <c r="A20" s="7"/>
      <c r="B20" s="5" t="s">
        <v>3</v>
      </c>
      <c r="C20" s="8">
        <f t="shared" si="0"/>
        <v>4</v>
      </c>
    </row>
    <row r="21" spans="1:3" ht="20.25" customHeight="1">
      <c r="A21" s="7"/>
      <c r="B21" s="5" t="s">
        <v>4</v>
      </c>
      <c r="C21" s="8">
        <f t="shared" si="0"/>
        <v>5</v>
      </c>
    </row>
    <row r="22" spans="1:3" ht="20.25" customHeight="1">
      <c r="A22" s="7"/>
      <c r="B22" s="5" t="s">
        <v>570</v>
      </c>
      <c r="C22" s="8">
        <f t="shared" si="0"/>
        <v>6</v>
      </c>
    </row>
    <row r="23" spans="1:3" ht="20.25" customHeight="1">
      <c r="A23" s="7"/>
      <c r="B23" s="5" t="s">
        <v>571</v>
      </c>
      <c r="C23" s="8">
        <f t="shared" si="0"/>
        <v>7</v>
      </c>
    </row>
    <row r="24" spans="1:3" ht="20.25" customHeight="1">
      <c r="A24" s="7"/>
      <c r="B24" s="5" t="s">
        <v>569</v>
      </c>
      <c r="C24" s="8">
        <f t="shared" si="0"/>
        <v>8</v>
      </c>
    </row>
    <row r="25" spans="1:3" ht="20.25" customHeight="1">
      <c r="A25" s="7"/>
      <c r="B25" s="5" t="s">
        <v>5</v>
      </c>
      <c r="C25" s="8">
        <f t="shared" si="0"/>
        <v>9</v>
      </c>
    </row>
    <row r="26" spans="1:3" ht="20.25" customHeight="1">
      <c r="A26" s="7"/>
      <c r="B26" s="5" t="s">
        <v>572</v>
      </c>
      <c r="C26" s="8">
        <f t="shared" si="0"/>
        <v>10</v>
      </c>
    </row>
    <row r="27" spans="1:3" ht="20.25" customHeight="1">
      <c r="A27" s="7"/>
      <c r="B27" s="5" t="s">
        <v>6</v>
      </c>
      <c r="C27" s="8">
        <f t="shared" si="0"/>
        <v>11</v>
      </c>
    </row>
    <row r="28" spans="1:3" ht="20.25" customHeight="1">
      <c r="A28" s="7"/>
      <c r="B28" s="5" t="s">
        <v>573</v>
      </c>
      <c r="C28" s="8">
        <f t="shared" si="0"/>
        <v>12</v>
      </c>
    </row>
    <row r="29" spans="1:3" ht="20.25" customHeight="1">
      <c r="A29" s="7"/>
      <c r="B29" s="5" t="s">
        <v>7</v>
      </c>
      <c r="C29" s="8">
        <f t="shared" si="0"/>
        <v>13</v>
      </c>
    </row>
    <row r="30" spans="1:3" ht="20.25" customHeight="1">
      <c r="A30" s="7"/>
      <c r="B30" s="5" t="s">
        <v>8</v>
      </c>
      <c r="C30" s="8">
        <f t="shared" si="0"/>
        <v>14</v>
      </c>
    </row>
    <row r="31" spans="1:3" ht="20.25" customHeight="1">
      <c r="A31" s="7"/>
      <c r="B31" s="5" t="s">
        <v>9</v>
      </c>
      <c r="C31" s="8">
        <f t="shared" si="0"/>
        <v>15</v>
      </c>
    </row>
    <row r="32" spans="1:3" ht="20.25" customHeight="1">
      <c r="A32" s="7"/>
      <c r="B32" s="5" t="s">
        <v>10</v>
      </c>
      <c r="C32" s="8">
        <v>14</v>
      </c>
    </row>
    <row r="33" spans="1:8" ht="20.25" customHeight="1">
      <c r="A33" s="7"/>
      <c r="B33" s="5" t="s">
        <v>11</v>
      </c>
      <c r="C33" s="8">
        <f t="shared" si="0"/>
        <v>15</v>
      </c>
    </row>
    <row r="34" spans="1:8" ht="20.25" customHeight="1">
      <c r="A34" s="7"/>
      <c r="B34" s="5" t="s">
        <v>12</v>
      </c>
      <c r="C34" s="8">
        <f t="shared" si="0"/>
        <v>16</v>
      </c>
    </row>
    <row r="35" spans="1:8" ht="20.25" customHeight="1">
      <c r="A35" s="7"/>
      <c r="B35" s="5" t="s">
        <v>13</v>
      </c>
      <c r="C35" s="8">
        <f t="shared" si="0"/>
        <v>17</v>
      </c>
    </row>
    <row r="36" spans="1:8" ht="20.25" customHeight="1">
      <c r="A36" s="7"/>
      <c r="B36" s="5" t="s">
        <v>14</v>
      </c>
      <c r="C36" s="8">
        <f t="shared" si="0"/>
        <v>18</v>
      </c>
    </row>
    <row r="37" spans="1:8" ht="20.25" customHeight="1">
      <c r="A37" s="7"/>
      <c r="B37" s="5" t="s">
        <v>15</v>
      </c>
      <c r="C37" s="8">
        <f t="shared" si="0"/>
        <v>19</v>
      </c>
    </row>
    <row r="38" spans="1:8" ht="20.25" customHeight="1">
      <c r="A38" s="7"/>
      <c r="B38" s="5" t="s">
        <v>16</v>
      </c>
      <c r="C38" s="8">
        <f t="shared" si="0"/>
        <v>20</v>
      </c>
    </row>
    <row r="39" spans="1:8" ht="20.25" customHeight="1">
      <c r="A39" s="7"/>
      <c r="B39" s="5" t="s">
        <v>17</v>
      </c>
      <c r="C39" s="8">
        <v>20</v>
      </c>
    </row>
    <row r="40" spans="1:8" ht="20.25" customHeight="1">
      <c r="A40" s="7"/>
      <c r="B40" s="5" t="s">
        <v>18</v>
      </c>
      <c r="C40" s="8">
        <f t="shared" si="0"/>
        <v>21</v>
      </c>
      <c r="H40" s="9"/>
    </row>
    <row r="41" spans="1:8" ht="20.25" customHeight="1">
      <c r="A41" s="7"/>
      <c r="B41" s="5" t="s">
        <v>19</v>
      </c>
      <c r="C41" s="8">
        <f t="shared" si="0"/>
        <v>22</v>
      </c>
      <c r="H41" s="9"/>
    </row>
    <row r="42" spans="1:8" ht="20.25" customHeight="1">
      <c r="A42" s="7"/>
      <c r="B42" s="5" t="s">
        <v>20</v>
      </c>
      <c r="C42" s="8">
        <f>HYPERLINK(CONCATENATE("#",ADDRESS(1,1,,,$B42)),1+C41)</f>
        <v>23</v>
      </c>
      <c r="H42" s="9"/>
    </row>
    <row r="43" spans="1:8" ht="20.25" customHeight="1">
      <c r="A43" s="7"/>
      <c r="B43" s="5" t="s">
        <v>21</v>
      </c>
      <c r="C43" s="8">
        <f>HYPERLINK(CONCATENATE("#",ADDRESS(1,1,,,$B44)),1+C42)</f>
        <v>24</v>
      </c>
      <c r="H43" s="9"/>
    </row>
    <row r="44" spans="1:8" ht="20.25" customHeight="1">
      <c r="A44" s="7"/>
      <c r="B44" s="5" t="s">
        <v>22</v>
      </c>
      <c r="C44" s="8">
        <f>HYPERLINK(CONCATENATE("#",ADDRESS(1,1,,,$B43)),1+C43)</f>
        <v>25</v>
      </c>
    </row>
    <row r="45" spans="1:8" ht="20.25" customHeight="1">
      <c r="A45" s="7"/>
      <c r="B45" s="5" t="s">
        <v>23</v>
      </c>
      <c r="C45" s="8">
        <f t="shared" si="0"/>
        <v>26</v>
      </c>
    </row>
    <row r="46" spans="1:8" ht="20.25" customHeight="1">
      <c r="A46" s="7"/>
      <c r="B46" s="5" t="s">
        <v>24</v>
      </c>
      <c r="C46" s="8">
        <f t="shared" si="0"/>
        <v>27</v>
      </c>
    </row>
    <row r="47" spans="1:8" ht="20.25" customHeight="1">
      <c r="A47" s="7"/>
      <c r="B47" s="5" t="s">
        <v>25</v>
      </c>
      <c r="C47" s="8">
        <f t="shared" si="0"/>
        <v>28</v>
      </c>
    </row>
    <row r="48" spans="1:8" ht="20.25" customHeight="1">
      <c r="A48" s="7"/>
      <c r="B48" s="5" t="s">
        <v>26</v>
      </c>
      <c r="C48" s="8">
        <f t="shared" si="0"/>
        <v>29</v>
      </c>
    </row>
    <row r="49" spans="1:3" ht="20.25" customHeight="1">
      <c r="A49" s="7"/>
      <c r="B49" s="5" t="s">
        <v>27</v>
      </c>
      <c r="C49" s="8">
        <f>HYPERLINK(CONCATENATE("#",ADDRESS(1,1,,,$B49)),1+C48)</f>
        <v>30</v>
      </c>
    </row>
    <row r="50" spans="1:3" ht="20.25" customHeight="1">
      <c r="A50" s="7"/>
      <c r="B50" s="5" t="s">
        <v>28</v>
      </c>
      <c r="C50" s="8">
        <f t="shared" si="0"/>
        <v>31</v>
      </c>
    </row>
    <row r="51" spans="1:3" ht="20.25" customHeight="1">
      <c r="A51" s="7"/>
      <c r="B51" s="5" t="s">
        <v>29</v>
      </c>
      <c r="C51" s="8">
        <f>HYPERLINK(CONCATENATE("#",ADDRESS(1,1,,,$B51)),1+C50)</f>
        <v>32</v>
      </c>
    </row>
    <row r="52" spans="1:3" ht="20.25" customHeight="1">
      <c r="A52" s="7"/>
      <c r="B52" s="5" t="s">
        <v>30</v>
      </c>
      <c r="C52" s="8">
        <f>HYPERLINK(CONCATENATE("#",ADDRESS(1,1,,,$B52)),1+C51)</f>
        <v>33</v>
      </c>
    </row>
    <row r="53" spans="1:3" ht="20.25" customHeight="1">
      <c r="A53" s="7"/>
      <c r="B53" s="5" t="s">
        <v>31</v>
      </c>
      <c r="C53" s="8">
        <f t="shared" si="0"/>
        <v>34</v>
      </c>
    </row>
    <row r="54" spans="1:3" ht="20.25" customHeight="1">
      <c r="A54" s="7"/>
      <c r="B54" s="5" t="s">
        <v>32</v>
      </c>
      <c r="C54" s="8">
        <f t="shared" si="0"/>
        <v>35</v>
      </c>
    </row>
    <row r="55" spans="1:3" ht="20.25" customHeight="1">
      <c r="A55" s="7"/>
      <c r="B55" s="5" t="s">
        <v>33</v>
      </c>
      <c r="C55" s="8">
        <f>HYPERLINK(CONCATENATE("#",ADDRESS(1,1,,,$B55)),1+C54)</f>
        <v>36</v>
      </c>
    </row>
    <row r="56" spans="1:3" ht="20.25" customHeight="1">
      <c r="A56" s="7"/>
      <c r="B56" s="5" t="s">
        <v>34</v>
      </c>
      <c r="C56" s="8">
        <f t="shared" si="0"/>
        <v>37</v>
      </c>
    </row>
    <row r="57" spans="1:3" ht="20.25" customHeight="1">
      <c r="A57" s="7"/>
      <c r="B57" s="5" t="s">
        <v>35</v>
      </c>
      <c r="C57" s="8">
        <f t="shared" si="0"/>
        <v>38</v>
      </c>
    </row>
    <row r="58" spans="1:3" ht="20.25" customHeight="1">
      <c r="A58" s="7"/>
      <c r="B58" s="5" t="s">
        <v>36</v>
      </c>
      <c r="C58" s="8">
        <f t="shared" si="0"/>
        <v>39</v>
      </c>
    </row>
    <row r="59" spans="1:3" ht="20.25" customHeight="1">
      <c r="A59" s="7"/>
      <c r="B59" s="5" t="s">
        <v>37</v>
      </c>
      <c r="C59" s="8">
        <f t="shared" si="0"/>
        <v>40</v>
      </c>
    </row>
    <row r="60" spans="1:3" ht="20.25" customHeight="1">
      <c r="A60" s="7"/>
      <c r="B60" s="5" t="s">
        <v>38</v>
      </c>
      <c r="C60" s="8">
        <f t="shared" si="0"/>
        <v>41</v>
      </c>
    </row>
    <row r="61" spans="1:3" ht="20.25" customHeight="1">
      <c r="A61" s="7"/>
      <c r="B61" s="5" t="s">
        <v>39</v>
      </c>
      <c r="C61" s="8">
        <f t="shared" si="0"/>
        <v>42</v>
      </c>
    </row>
    <row r="62" spans="1:3" ht="20.25" customHeight="1">
      <c r="A62" s="7"/>
      <c r="B62" s="5" t="s">
        <v>40</v>
      </c>
      <c r="C62" s="8">
        <f t="shared" si="0"/>
        <v>43</v>
      </c>
    </row>
    <row r="63" spans="1:3" ht="20.25" customHeight="1">
      <c r="A63" s="7"/>
      <c r="B63" s="5" t="s">
        <v>41</v>
      </c>
      <c r="C63" s="8">
        <f t="shared" si="0"/>
        <v>44</v>
      </c>
    </row>
    <row r="64" spans="1:3" ht="20.25" customHeight="1">
      <c r="A64" s="7"/>
      <c r="B64" s="5" t="s">
        <v>42</v>
      </c>
      <c r="C64" s="8">
        <f t="shared" si="0"/>
        <v>45</v>
      </c>
    </row>
    <row r="65" spans="1:3" ht="20.25" customHeight="1">
      <c r="A65" s="7"/>
      <c r="B65" s="5" t="s">
        <v>43</v>
      </c>
      <c r="C65" s="8">
        <f t="shared" si="0"/>
        <v>46</v>
      </c>
    </row>
    <row r="66" spans="1:3" ht="20.25" customHeight="1">
      <c r="A66" s="7"/>
      <c r="B66" s="439" t="s">
        <v>44</v>
      </c>
      <c r="C66" s="440">
        <f t="shared" si="0"/>
        <v>47</v>
      </c>
    </row>
    <row r="67" spans="1:3" ht="20.25" customHeight="1">
      <c r="A67" s="7"/>
      <c r="B67" s="439" t="s">
        <v>45</v>
      </c>
      <c r="C67" s="440">
        <f t="shared" si="0"/>
        <v>48</v>
      </c>
    </row>
    <row r="68" spans="1:3" ht="20.25" customHeight="1">
      <c r="A68" s="7"/>
      <c r="B68" s="5" t="s">
        <v>46</v>
      </c>
      <c r="C68" s="8">
        <f t="shared" si="0"/>
        <v>49</v>
      </c>
    </row>
    <row r="69" spans="1:3" ht="20.25" customHeight="1">
      <c r="A69" s="7"/>
      <c r="B69" s="5" t="s">
        <v>47</v>
      </c>
      <c r="C69" s="8">
        <f t="shared" si="0"/>
        <v>50</v>
      </c>
    </row>
    <row r="70" spans="1:3" ht="20.25" customHeight="1">
      <c r="A70" s="7"/>
      <c r="B70" s="5" t="s">
        <v>48</v>
      </c>
      <c r="C70" s="8">
        <f t="shared" si="0"/>
        <v>51</v>
      </c>
    </row>
    <row r="71" spans="1:3" ht="20.25" customHeight="1">
      <c r="A71" s="7"/>
      <c r="B71" s="5" t="s">
        <v>49</v>
      </c>
      <c r="C71" s="8">
        <f>HYPERLINK(CONCATENATE("#",ADDRESS(1,1,,,$B71)),1+C70)</f>
        <v>52</v>
      </c>
    </row>
    <row r="72" spans="1:3" ht="20.25" customHeight="1">
      <c r="A72" s="7"/>
      <c r="B72" s="5" t="s">
        <v>50</v>
      </c>
      <c r="C72" s="8">
        <f>HYPERLINK(CONCATENATE("#",ADDRESS(1,1,,,$B72)),1+C71)</f>
        <v>53</v>
      </c>
    </row>
    <row r="73" spans="1:3" ht="20.25" customHeight="1">
      <c r="A73" s="7"/>
      <c r="B73" s="5" t="s">
        <v>51</v>
      </c>
      <c r="C73" s="8">
        <f t="shared" si="0"/>
        <v>54</v>
      </c>
    </row>
    <row r="74" spans="1:3" ht="20.25" customHeight="1">
      <c r="A74" s="7"/>
      <c r="B74" s="5" t="s">
        <v>52</v>
      </c>
      <c r="C74" s="8">
        <f t="shared" si="0"/>
        <v>55</v>
      </c>
    </row>
    <row r="75" spans="1:3" ht="20.25" customHeight="1">
      <c r="A75" s="7"/>
      <c r="B75" s="5" t="s">
        <v>53</v>
      </c>
      <c r="C75" s="8">
        <f t="shared" si="0"/>
        <v>56</v>
      </c>
    </row>
    <row r="76" spans="1:3" ht="20.25" customHeight="1">
      <c r="A76" s="7"/>
      <c r="B76" s="5" t="s">
        <v>574</v>
      </c>
      <c r="C76" s="8">
        <f t="shared" si="0"/>
        <v>57</v>
      </c>
    </row>
    <row r="77" spans="1:3" ht="20.25" customHeight="1">
      <c r="A77" s="7"/>
      <c r="B77" s="5" t="s">
        <v>575</v>
      </c>
      <c r="C77" s="8">
        <f t="shared" si="0"/>
        <v>58</v>
      </c>
    </row>
    <row r="78" spans="1:3" ht="20.25" customHeight="1">
      <c r="A78" s="7"/>
      <c r="B78" s="5" t="s">
        <v>54</v>
      </c>
      <c r="C78" s="8">
        <f t="shared" si="0"/>
        <v>59</v>
      </c>
    </row>
    <row r="79" spans="1:3" ht="20.25" customHeight="1">
      <c r="A79" s="7"/>
      <c r="B79" s="5" t="s">
        <v>55</v>
      </c>
      <c r="C79" s="8">
        <f t="shared" si="0"/>
        <v>60</v>
      </c>
    </row>
    <row r="80" spans="1:3" ht="20.25" customHeight="1">
      <c r="A80" s="7"/>
      <c r="B80" s="5" t="s">
        <v>56</v>
      </c>
      <c r="C80" s="8">
        <f t="shared" si="0"/>
        <v>61</v>
      </c>
    </row>
    <row r="81" spans="2:3" ht="20.25" customHeight="1">
      <c r="B81" s="5" t="s">
        <v>57</v>
      </c>
      <c r="C81" s="8">
        <f t="shared" si="0"/>
        <v>62</v>
      </c>
    </row>
    <row r="82" spans="2:3" ht="20.25" customHeight="1">
      <c r="B82" s="5" t="s">
        <v>552</v>
      </c>
      <c r="C82" s="8">
        <f t="shared" si="0"/>
        <v>63</v>
      </c>
    </row>
    <row r="83" spans="2:3" ht="20.25" customHeight="1">
      <c r="B83" s="5" t="s">
        <v>58</v>
      </c>
      <c r="C83" s="8">
        <f>C82+1</f>
        <v>64</v>
      </c>
    </row>
    <row r="84" spans="2:3" ht="20.25" customHeight="1">
      <c r="B84" s="5" t="s">
        <v>59</v>
      </c>
      <c r="C84" s="8">
        <f>C83+1</f>
        <v>65</v>
      </c>
    </row>
    <row r="85" spans="2:3" ht="20.25" customHeight="1">
      <c r="B85" s="5" t="s">
        <v>60</v>
      </c>
      <c r="C85" s="8">
        <f>C84+1</f>
        <v>66</v>
      </c>
    </row>
    <row r="86" spans="2:3" ht="20.25" customHeight="1">
      <c r="B86" s="5" t="s">
        <v>61</v>
      </c>
      <c r="C86" s="8">
        <f>C85+1</f>
        <v>67</v>
      </c>
    </row>
    <row r="87" spans="2:3" ht="20.25" customHeight="1">
      <c r="B87" s="5" t="s">
        <v>62</v>
      </c>
      <c r="C87" s="8">
        <f>C86+1</f>
        <v>68</v>
      </c>
    </row>
    <row r="88" spans="2:3" ht="20.25" customHeight="1">
      <c r="B88" s="5" t="s">
        <v>63</v>
      </c>
      <c r="C88" s="8">
        <v>69</v>
      </c>
    </row>
  </sheetData>
  <hyperlinks>
    <hyperlink ref="A1" location="'Page 24'!A1" display="'Page 24'!A1" xr:uid="{35A3B455-0C0C-406F-AEFF-E9FB2837E51A}"/>
    <hyperlink ref="B18" location="'Deal Activity'!A1" display="Deal Activty" xr:uid="{60925884-EEAA-46EF-8E2B-01224A56D71A}"/>
    <hyperlink ref="B19" location="'Deals x Size'!A1" display="Deals x Size" xr:uid="{2AC4115F-6235-46A8-9ECB-AB6D8266438E}"/>
    <hyperlink ref="B20" location="'Deals x Sector'!A1" display="Deals x Sector" xr:uid="{68335FAF-E576-42CF-B8E0-3BD3E8E25C1B}"/>
    <hyperlink ref="B22" location="'Angel &amp; Seed Activity'!A1" display="Angel &amp; Seed Activity" xr:uid="{EDDD5431-6C7B-45B2-A5DA-8B7851BF01A9}"/>
    <hyperlink ref="B23" location="'Angel &amp; Seed x Size'!A1" display="Angel &amp; Seed Size" xr:uid="{7876826F-FA5D-40FD-9733-6445FE5C8225}"/>
    <hyperlink ref="B75" location="'SPAC Activity'!A1" display="SPAC Activity" xr:uid="{BF3C7014-6EC3-46B5-8FEC-07A8E371009E}"/>
    <hyperlink ref="B79" location="'Sector - Pharma and Biotech'!A1" display="Sector - Pharma and Biotech" xr:uid="{951128CC-9A41-4F94-8941-7DEE200CAEAB}"/>
    <hyperlink ref="B73" location="'Fundraising x CSA'!A1" display="Fundraising x CSA" xr:uid="{3AA97CD7-4A3E-4729-AE87-2EED13598BB5}"/>
    <hyperlink ref="B72" location="'Emerging vs Experienced Funds'!A1" display="Emerging vs Experienced Funds" xr:uid="{6F16AF28-1074-42BC-A210-FC1C7E34AC4B}"/>
    <hyperlink ref="B69" location="Overhang!A1" display="Overhang" xr:uid="{02913FEE-2BFB-4A68-B165-128AE2FAFA66}"/>
    <hyperlink ref="B37" location="'Deals x Lead Investor'!A1" display="Deals x Lead Investor" xr:uid="{AB3F66F9-C76D-4F54-B6EA-C88E47DAEC7A}"/>
    <hyperlink ref="B77" location="'Sector - B2C Tech'!A1" display="Sector - B2C Tech" xr:uid="{170F70E4-CDE7-40CB-BEF8-A3D4BF10D87E}"/>
    <hyperlink ref="B45" location="'Female Founder Activity x qtr'!A1" display="Female Founder Activity x qtr" xr:uid="{2B1FC28D-9AD2-4058-AB90-929D855090B6}"/>
    <hyperlink ref="B55" location="'Median by Gender'!A1" display="Median by Gender" xr:uid="{34683812-7145-4ED2-A1E9-9C7FF7724899}"/>
    <hyperlink ref="B54" location="'Median Age'!A1" display="Median Age" xr:uid="{29E558C4-343B-4869-9695-0463236F1E7A}"/>
    <hyperlink ref="B53" location="'Median Pre Value'!A1" display="Median Pre Value" xr:uid="{1356EADE-FC86-4D72-BC50-640461D19B50}"/>
    <hyperlink ref="B52" location="'Median Deal Size'!A1" display="Median Deal Size" xr:uid="{AF97B442-BF5F-4819-8AF6-FACD054EFCA6}"/>
    <hyperlink ref="B49" location="Tech!A1" display="Tech" xr:uid="{02CF3844-3576-40BE-80B3-A09118D4E81A}"/>
    <hyperlink ref="B48" location="'Life Sciences'!A1" display="Life Sciences" xr:uid="{088B2FFC-9625-422E-910B-B8086E7FB6AC}"/>
    <hyperlink ref="B46" location="'Female Founder x Stage'!A1" display="Female Founder x Stage" xr:uid="{C904DEF2-4DBB-48C4-B769-42C676F6AB24}"/>
    <hyperlink ref="B36" location="'Deals x CSA'!A1" display="Deals x CSA" xr:uid="{271A89F7-A114-4274-A822-08B4C68DD1D4}"/>
    <hyperlink ref="B47" location="' Female Founder league tables'!A1" display="Female Founder League Tables" xr:uid="{A45B03AB-B616-426E-AB73-723C995B8CB5}"/>
    <hyperlink ref="B70" location="'Cash Flows'!A1" display="Cash Flows" xr:uid="{63F447DD-7003-496F-B75D-D6F935DB2FC5}"/>
    <hyperlink ref="B24" location="'Early Stage Activity'!A1" display="Early Stage Activity" xr:uid="{466E104C-6927-4AD7-9959-0FDFFD2770B4}"/>
    <hyperlink ref="B68" location="'Fundraising Medians and Avg'!A1" display="Fundraising Medians and Averages" xr:uid="{36615367-1420-4DA1-8096-8A0F98D88299}"/>
    <hyperlink ref="B67" location="'First-Time Fundraising'!A1" display="First-Time Fundraising" xr:uid="{BF059ED4-ED24-4DDB-B667-910912CB3F79}"/>
    <hyperlink ref="B66" location="'Fundraising x Size'!A1" display="Fundraising x Size" xr:uid="{571FF999-B616-4065-86D8-FB79354E7952}"/>
    <hyperlink ref="B64" location="'Fundraising Activity'!A1" display="Fundraising Activity" xr:uid="{4194CB9B-8808-4CE6-9EFF-A4064AA2F7CD}"/>
    <hyperlink ref="B62" location="'Exits vs Investments'!A1" display="Exits vs Investments" xr:uid="{AEE40A13-79C8-4150-A23D-8168725ACD9F}"/>
    <hyperlink ref="B63" location="'Exit Medians and Avg'!A1" display="Exit Medians and Averages" xr:uid="{253E8022-E6C1-466C-89AB-45947D1B9F69}"/>
    <hyperlink ref="B61" location="'Female Founder Exits'!A1" display="Female Founder Exits" xr:uid="{C794FDE4-EC68-461E-AE9A-D53DFF41A0D5}"/>
    <hyperlink ref="B60" location="'Exits x Type'!A1" display="Exits x Type" xr:uid="{60164715-5DEC-48CF-90BC-C3444FBCDEA2}"/>
    <hyperlink ref="B59" location="'Exits x Sector'!A1" display="Exits x Sector" xr:uid="{B7B8E917-0E36-43AF-A462-F26F7678DEDF}"/>
    <hyperlink ref="B57" location="'Exits x Size'!A1" display="Exits x Size" xr:uid="{249D465F-CC09-4E17-AB6F-646FB14C9374}"/>
    <hyperlink ref="B56" location="'Exit Activity'!A1" display="Exit Activity" xr:uid="{B9D187B4-707F-4753-93D1-88CD20DC30A8}"/>
    <hyperlink ref="B33" location="'Mega-Rounds ($100M+)'!A1" display="Mega-Rounds ($100M+)" xr:uid="{C13F6A7D-DACA-4BF7-A09B-E378FE670F56}"/>
    <hyperlink ref="B50" location="'Unicorn Activity'!A1" display="Unicorn Activity" xr:uid="{D899DBA2-1078-45A8-A965-415B7E9CF3E7}"/>
    <hyperlink ref="B41" location="'Alternative VC'!A1" display="Alternative VC" xr:uid="{93955B9B-A940-4067-920C-73ED9B7FF77E}"/>
    <hyperlink ref="B40" location="'CVC x Sector'!A1" display="CVC x Sector" xr:uid="{AF57CA5C-133B-4C72-A24A-3081C17D5FA1}"/>
    <hyperlink ref="B39" location="'CVC x Size'!A1" display="CVC x Size" xr:uid="{EAD06667-95A9-43F0-BD31-6C59943518AC}"/>
    <hyperlink ref="B38" location="'CVC Activity'!A1" display="CVC Activity" xr:uid="{4FF01617-6A38-4C30-A077-698DD7659D49}"/>
    <hyperlink ref="B35" location="'Deals x State'!A1" display="Deals x State" xr:uid="{A1B65CAD-A9BA-483D-9252-155610CD6F00}"/>
    <hyperlink ref="B34" location="'Deals x Region'!A1" display="Deals x Region" xr:uid="{8EF0BA64-0FDE-451B-AB75-F2B54B639411}"/>
    <hyperlink ref="B27" location="'Late Stage x Size'!A1" display="Late Stage x Size" xr:uid="{FDEF9F05-43EE-4E66-B74A-ADAC22266267}"/>
    <hyperlink ref="B26" location="'Late Stage Activity'!A1" display="Late Stage Activity" xr:uid="{DA1DBCB0-3599-4898-B330-F6A9B40F616A}"/>
    <hyperlink ref="B32" location="'First Financings'!A1" display="First Financings" xr:uid="{2EEFB9E9-AC91-4567-AD09-2D2D01DA1038}"/>
    <hyperlink ref="B25" location="'Early Stage x Size'!A1" display="Early Stage x Size" xr:uid="{BC834A75-E906-42EF-8DFD-A8F33A88C2EA}"/>
    <hyperlink ref="B18:C18" location="'Deal Activity'!A1" display="Deal Activity" xr:uid="{CA11AA2F-B1D2-4224-A3D5-A351AE29DABA}"/>
    <hyperlink ref="B19:C19" location="'Deals x Size'!A1" display="Deals x Size" xr:uid="{06EC6883-18B9-4D96-BCE2-C85B3F77A3E6}"/>
    <hyperlink ref="B20:C20" location="'Deals x Sector'!A1" display="Deals x Sector" xr:uid="{99DDA18E-C01E-4CF0-B0C6-8E2F37B86C59}"/>
    <hyperlink ref="B22:C22" location="'Angel &amp; Seed Activity'!A1" display="Angel &amp; Seed Activity" xr:uid="{807C0F9E-11F5-4B54-BECA-2356D37A2A70}"/>
    <hyperlink ref="B23:C23" location="'Angel &amp; Seed x Size'!A1" display="Angel &amp; Seed x Size" xr:uid="{14624495-6878-4679-858A-00FE150BDC23}"/>
    <hyperlink ref="B24:C24" location="'Early Stage Activity'!A1" display="Early Stage Activity" xr:uid="{D652EDA0-C4B5-44EB-B87F-2CD2B44F1985}"/>
    <hyperlink ref="B25:C25" location="'Early Stage x Size'!A1" display="Early Stage x Size" xr:uid="{C7B6CB0A-A8CE-45A1-9ED2-839A5D604236}"/>
    <hyperlink ref="B26:C26" location="'Late Stage Activity'!A1" display="Late Stage Activity" xr:uid="{C201A8BA-851A-4610-8725-723B3711A616}"/>
    <hyperlink ref="B27:C27" location="'Late Stage x Size'!A1" display="Late Stage x Size" xr:uid="{CDBF27FE-8B34-4DA0-AF1D-20541AC31DCC}"/>
    <hyperlink ref="B32:C32" location="'First Financings'!A1" display="First Financings" xr:uid="{6BF0B623-683B-4012-8A22-1F4061CA2743}"/>
    <hyperlink ref="B33:C33" location="'Mega-Rounds ($100M+)'!A1" display="Mega-Rounds ($100M+)" xr:uid="{F0548D24-C0F5-4320-A0AA-B4BBB4A8A188}"/>
    <hyperlink ref="B34:C34" location="'Deals x Region'!A1" display="Deals x Region" xr:uid="{2711E780-E91F-460C-B9D3-C0DECE22F21D}"/>
    <hyperlink ref="B35:C35" location="'Deals x State'!A1" display="Deals x State" xr:uid="{4903831F-A413-4BD1-995D-B792E45F806E}"/>
    <hyperlink ref="B36:C36" location="'Deals x CSA'!A1" display="Deals x CSA" xr:uid="{16E50393-3605-44D3-8208-1997535A928A}"/>
    <hyperlink ref="B37:C37" location="'Deals x Lead Investor'!A1" display="Deals x Lead Investor" xr:uid="{2A0E04C3-EEF1-432B-B43A-0247374912B2}"/>
    <hyperlink ref="B38:C38" location="'CVC Activity'!A1" display="CVC Activity" xr:uid="{E6BE01A0-ACBA-4C7B-92B3-7D243BECA211}"/>
    <hyperlink ref="B39:C39" location="'CVC x Size'!A1" display="CVC x Size" xr:uid="{A07324EB-BC88-4B1D-A6B5-B4AB1D0A1711}"/>
    <hyperlink ref="B40:C40" location="'CVC x Sector'!A1" display="CVC x Sector" xr:uid="{469490DC-B36D-408F-88AC-F4807E29EDA8}"/>
    <hyperlink ref="B41:C41" location="'Alternative VC'!A1" display="Alternative VC" xr:uid="{67CE904B-E10E-4AA9-8951-97F83D1E0070}"/>
    <hyperlink ref="B45:C45" location="'Female Founder Activity x qtr'!A1" display="Female Founder Activity x qtr" xr:uid="{12C8B454-D54F-4764-87B9-277D2F3E1D11}"/>
    <hyperlink ref="B46:C46" location="'Female Founder x Stage'!A1" display="Female Founder x Stage" xr:uid="{77E79CD4-5672-4F8E-9570-4105B8410614}"/>
    <hyperlink ref="B47:C47" location="'Female Founder League Tables'!A1" display="Female Founder League Tables" xr:uid="{18CAA95E-D0F0-4DB2-9F6E-2C32AFAB37FA}"/>
    <hyperlink ref="B48:C48" location="'Life Sciences'!A1" display="Life Sciences" xr:uid="{39CD7AD2-AC47-4EDA-8190-2676B8552C36}"/>
    <hyperlink ref="B49:C49" location="Tech!A1" display="Tech" xr:uid="{6B6AC35E-2548-4B5A-835D-EB0B0FC1225F}"/>
    <hyperlink ref="B52:C52" location="'Median Deal Size'!A1" display="Median Deal Size" xr:uid="{4644E276-FA06-420B-B61D-C059010DC739}"/>
    <hyperlink ref="B53:C53" location="'Median Pre Value'!A1" display="Median Pre Value" xr:uid="{EE946AA6-8480-4406-AE80-BE98DF3151BA}"/>
    <hyperlink ref="B54:C54" location="'Median Age'!A1" display="Median Age" xr:uid="{FD0D3308-BD6A-46B4-92EC-B3183C71BD97}"/>
    <hyperlink ref="B55:C55" location="'Median by Gender'!A1" display="Median by Gender" xr:uid="{3B93A9B6-8AB8-4694-A930-30C07B13A103}"/>
    <hyperlink ref="B56:C56" location="'Exit Activity'!A1" display="Exit Activity" xr:uid="{5CBCE813-C667-4E1A-B071-788DAE951870}"/>
    <hyperlink ref="B57:C57" location="'Exits x Size'!A1" display="Exits x Size" xr:uid="{F8D49A3D-9EC3-41DE-9C04-C1723B20AE41}"/>
    <hyperlink ref="B59:C59" location="'Exits x Sector'!A1" display="Exits x Sector" xr:uid="{2AC54241-BB3C-4F3B-89A8-19CA0F095816}"/>
    <hyperlink ref="B60:C60" location="'Exits x Type'!A1" display="Exits x Type" xr:uid="{31A67511-F0D9-44CC-A859-BCA7839A35A5}"/>
    <hyperlink ref="B61:C61" location="'Female Founder Exits'!A1" display="Female Founder Exits" xr:uid="{52098138-F4BC-4B36-B02F-225C9E35D3E7}"/>
    <hyperlink ref="B62:C62" location="'Exits vs Investments'!A1" display="Exits vs Investments" xr:uid="{BBB1D0FC-76B2-48D4-A947-0AC6F995621C}"/>
    <hyperlink ref="B63:C63" location="'Exit Medians and Avg'!A1" display="Exit Medians and Avg" xr:uid="{67145665-1AB7-4223-B092-297A3AF5EB77}"/>
    <hyperlink ref="B64:C64" location="'Fundraising Activity'!A1" display="Fundraising Activity" xr:uid="{72329E16-2EF8-43C2-BCD8-C45F8196C533}"/>
    <hyperlink ref="B66:C66" location="'Fundraising x Size'!A1" display="Fundraising x Size" xr:uid="{39A1D01E-D20D-46F2-8FFD-95CE0E7B23C2}"/>
    <hyperlink ref="B67:C67" location="'First-Time Fundraising'!A1" display="First-Time Fundraising" xr:uid="{A17221C7-4228-45EF-8DD0-9597B416E9BC}"/>
    <hyperlink ref="B68:C68" location="'Fundraising Medians and Avg'!A1" display="Fundraising Medians and Avg" xr:uid="{F3C85B9A-EFBA-4649-8A3A-14093DD6AE27}"/>
    <hyperlink ref="B69:C69" location="Overhang!A1" display="Overhang" xr:uid="{D00D8342-55DB-4B77-B3DD-D1D1E9FD13CA}"/>
    <hyperlink ref="B70:C70" location="'Cash flows'!A1" display="Cash Flows" xr:uid="{6A70CA24-F819-47A6-8990-8FCFF0142645}"/>
    <hyperlink ref="B72:C72" location="'Emerging vs Experienced Funds'!A1" display="Emerging vs Experienced Funds" xr:uid="{85C8B881-CF06-4054-A1DD-87D64D776E28}"/>
    <hyperlink ref="B73:C73" location="'Fundraising x CSA'!A1" display="Fundraising x CSA" xr:uid="{6572EC5B-47DA-428F-82FD-EA22E136E122}"/>
    <hyperlink ref="B77:C77" location="'Sector - B2C Tech'!A1" display="Sector - B2C Tech" xr:uid="{29F11DB4-CEF3-4EE1-A098-A72BAC456937}"/>
    <hyperlink ref="B79:C79" location="'Sector - Pharma and Biotech'!A1" display="Sector - Pharma and Biotech" xr:uid="{BA609001-9F19-4FB3-BEC9-E3F5D53D5E1C}"/>
    <hyperlink ref="B58:C58" location="'Exits x Previous Round'!A1" display="Exits x Previous Round" xr:uid="{2709B52F-CC99-4564-A284-C5A396B7AC4F}"/>
    <hyperlink ref="B65:C65" location="'Impact Fundraising'!A1" display="Impact Fundraising" xr:uid="{5B94A140-1143-496F-9638-AF1302018039}"/>
    <hyperlink ref="C18" location="'Deal Activity'!A1" display="'Deal Activity'!A1" xr:uid="{439906D9-93DB-468E-8C43-4C4B8F07132F}"/>
    <hyperlink ref="C19" location="'Deals x Size'!A1" display="'Deals x Size'!A1" xr:uid="{87A17CC7-F19A-45F2-A871-0D569EA7B03E}"/>
    <hyperlink ref="C20" location="'Deals x Sector'!A1" display="'Deals x Sector'!A1" xr:uid="{B5F95416-B883-41C0-927C-7CD35ECE85A4}"/>
    <hyperlink ref="C24" location="'Early Stage Activity'!A1" display="'Early Stage Activity'!A1" xr:uid="{AB098732-5FBE-4253-8768-080D91D1448C}"/>
    <hyperlink ref="C25" location="'Early Stage x Size'!A1" display="'Early Stage x Size'!A1" xr:uid="{69CC81AD-C655-43F1-AD95-46BA70871028}"/>
    <hyperlink ref="C26" location="'Late Stage Activity'!A1" display="'Late Stage Activity'!A1" xr:uid="{F9688BDD-9678-4A46-80D8-24C23BE0EAC7}"/>
    <hyperlink ref="C27" location="'Late Stage x Size'!A1" display="'Late Stage x Size'!A1" xr:uid="{23656E60-4D32-4AA9-B307-43763F2F31B7}"/>
    <hyperlink ref="C32" location="'First Financings'!A1" display="'First Financings'!A1" xr:uid="{80BBF195-96B7-4785-A174-A4AC73200403}"/>
    <hyperlink ref="C33" location="'Mega-Rounds ($100M+)'!A1" display="'Mega-Rounds ($100M+)'!A1" xr:uid="{989289C5-ACB5-4A1E-A65B-B63C4DD7C3D7}"/>
    <hyperlink ref="C34" location="'Deals x Region'!A1" display="'Deals x Region'!A1" xr:uid="{AFF1EC38-B06B-4C59-808A-1165E52A3681}"/>
    <hyperlink ref="C35" location="'Deals x State'!A1" display="'Deals x State'!A1" xr:uid="{735CA058-3105-42A6-A2DD-4634A9C7064E}"/>
    <hyperlink ref="C36" location="'Deals x CSA'!A1" display="'Deals x CSA'!A1" xr:uid="{7829F768-85DE-405D-A8BD-E81CC122A367}"/>
    <hyperlink ref="C37" location="'Deals x Lead Investor'!A1" display="'Deals x Lead Investor'!A1" xr:uid="{31E9C7E1-E182-4297-B821-F5C09B037F9F}"/>
    <hyperlink ref="C38" location="'CVC Activity'!A1" display="'CVC Activity'!A1" xr:uid="{60CD6D3F-01C6-4568-A76B-086CF685A052}"/>
    <hyperlink ref="C43" location="'Female Founder Activity'!A1" display="'Female Founder Activity'!A1" xr:uid="{45DB4270-8210-4466-B50A-9D361387CA2D}"/>
    <hyperlink ref="C61" location="'Female Founder Exits'!A1" display="'Female Founder Exits'!A1" xr:uid="{A4FBD2DB-9D65-4F81-92D5-0AACF11B03D8}"/>
    <hyperlink ref="C68" location="'Fundraising Medians and Avg'!A1" display="'Fundraising Medians and Avg'!A1" xr:uid="{1AD3F1DB-5393-4BA8-9ABA-A010BD20DD75}"/>
    <hyperlink ref="C77" location="'Sector - Gaming'!A1" display="'Sector - Gaming'!A1" xr:uid="{91126F31-B671-46C2-A510-A20438ED8E61}"/>
    <hyperlink ref="C44" location="'Female Founder First Financings'!A1" display="'Female Founder First Financings'!A1" xr:uid="{AAE32B42-FD3C-4460-A143-E04B91C9047D}"/>
    <hyperlink ref="C55" location="'Median by Gender'!A1" display="'Median by Gender'!A1" xr:uid="{CEBD9E95-0CB0-481C-97C8-E143E4D801CF}"/>
    <hyperlink ref="C62" location="'Exits vs Investments'!A1" display="'Exits vs Investments'!A1" xr:uid="{A368871E-6F9B-4F46-96D8-2647E2115F98}"/>
    <hyperlink ref="C69" location="Overhang!A1" display="Overhang!A1" xr:uid="{9B4C87D5-EE03-44D3-8B0D-4254726543DD}"/>
    <hyperlink ref="C78" location="'Quarterly &amp; TTM segment'!A1" display="'Quarterly &amp; TTM segment'!A1" xr:uid="{14123EA8-9E7C-4EE8-A10B-473E661C6AF4}"/>
    <hyperlink ref="C39" location="'CVC x Size'!A1" display="'CVC x Size'!A1" xr:uid="{F8BB8967-C08C-469C-A962-0597D38A2348}"/>
    <hyperlink ref="C45" location="'Female Founder Activity x qtr'!A1" display="'Female Founder Activity x qtr'!A1" xr:uid="{712DEDD8-7B09-4CD8-B470-81DB78C04059}"/>
    <hyperlink ref="C56" location="'Exit Activity'!A1" display="'Exit Activity'!A1" xr:uid="{BA05E9B3-463B-4963-A737-0C2A5D477A61}"/>
    <hyperlink ref="C63" location="'Exit Medians and Avg'!A1" display="'Exit Medians and Avg'!A1" xr:uid="{75332EE0-2E2D-4CA6-9860-BAAD79BC1D10}"/>
    <hyperlink ref="C70" location="'Cash flows'!A1" display="'Cash flows'!A1" xr:uid="{B36FB527-B89C-44EA-8061-802115A08199}"/>
    <hyperlink ref="C79" location="'VC deals x VC industry (y)'!A1" display="'VC deals x VC industry (y)'!A1" xr:uid="{DB68CEA2-C8B7-44A6-A00D-52608A780F31}"/>
    <hyperlink ref="C40" location="'CVC x Sector'!A1" display="'CVC x Sector'!A1" xr:uid="{2586DB75-BAA9-46FE-8807-0225888275C2}"/>
    <hyperlink ref="C46" location="'Female Founder x Stage'!A1" display="'Female Founder x Stage'!A1" xr:uid="{15B0C4B5-9129-428F-8314-255027916BD6}"/>
    <hyperlink ref="C57" location="'Exits x Size'!A1" display="'Exits x Size'!A1" xr:uid="{0CF6EF57-3465-4639-8D31-022EDC6B826A}"/>
    <hyperlink ref="C64" location="'Fundraising Activity'!A1" display="'Fundraising Activity'!A1" xr:uid="{81305577-0796-41FA-B8EE-F3AF15E553FF}"/>
    <hyperlink ref="C72" location="'Emerging vs Experienced Funds'!A1" display="'Emerging vs Experienced Funds'!A1" xr:uid="{E1D15798-AA9F-40E9-8691-09109A013F0C}"/>
    <hyperlink ref="C41" location="NTI!A1" display="NTI!A1" xr:uid="{3E6B4B63-08D9-45B0-B55D-12EAD9371578}"/>
    <hyperlink ref="C47" location="'Female Founder League Tables'!A1" display="'Female Founder League Tables'!A1" xr:uid="{A5BFA0EB-CF5A-4BF9-BB87-3E4D0ECDE14B}"/>
    <hyperlink ref="C52" location="'Median Deal Size'!A1" display="'Median Deal Size'!A1" xr:uid="{87F2A72E-3BDF-40D6-9013-D586FE7BE80E}"/>
    <hyperlink ref="C58" location="'Exits x Previous Round'!A1" display="'Exits x Previous Round'!A1" xr:uid="{FFBC47A6-15E0-436D-A048-46FA93170518}"/>
    <hyperlink ref="C65" location="'Impact Fundraising'!A1" display="'Impact Fundraising'!A1" xr:uid="{499C714A-C9CD-4C20-A859-01BA769173DC}"/>
    <hyperlink ref="C73" location="'Fundraising x CSA'!A1" display="'Fundraising x CSA'!A1" xr:uid="{B2C0159D-D0FA-400D-AF3C-558826B23B14}"/>
    <hyperlink ref="C48" location="'Life Sciences'!A1" display="'Life Sciences'!A1" xr:uid="{2497EBCA-298F-42A4-A121-DB488CB625A0}"/>
    <hyperlink ref="C53" location="'Median Pre Value'!A1" display="'Median Pre Value'!A1" xr:uid="{7C789481-5EB9-4595-A367-0366CE567F3E}"/>
    <hyperlink ref="C59" location="'Exits x Sector'!A1" display="'Exits x Sector'!A1" xr:uid="{ADC2325F-3F7D-4058-BC4C-429791C50ED2}"/>
    <hyperlink ref="C66" location="'Fundraising x Size'!A1" display="'Fundraising x Size'!A1" xr:uid="{C5FC4478-3280-4A78-834A-84503E0E58FC}"/>
    <hyperlink ref="C49" location="Tech!A1" display="Tech!A1" xr:uid="{3AB947BD-D3FB-4858-9A7C-9D0AD5187FFC}"/>
    <hyperlink ref="C54" location="'Median Age'!A1" display="'Median Age'!A1" xr:uid="{B558462F-B062-492D-9EA4-311AC3531EF6}"/>
    <hyperlink ref="C60" location="'Exits x Type'!A1" display="'Exits x Type'!A1" xr:uid="{156BF281-886E-44AE-8C6B-8EE62CC98D53}"/>
    <hyperlink ref="C67" location="'First-Time Fundraising'!A1" display="'First-Time Fundraising'!A1" xr:uid="{65CF40DA-E5C8-4E8C-AFC5-F4437F59AE05}"/>
    <hyperlink ref="C76" location="'Sector - FinTech'!A1" display="'Sector - FinTech'!A1" xr:uid="{77B43C1B-0284-4C7D-BD71-B6E713E74768}"/>
    <hyperlink ref="B43" location="'Female Founder Activity'!A1" display="Female Founder Activity" xr:uid="{93ECEAAB-5A3B-4A27-AB7A-218F091D3E04}"/>
    <hyperlink ref="B44" location="'Female Founder First Financings'!A1" display="Female Founder First Financings" xr:uid="{2A04DC06-4534-4D96-96EB-AE85DE1E2451}"/>
    <hyperlink ref="C80" location="'Segment by Year'!A1" display="'Segment by Year'!A1" xr:uid="{8DD36841-B00E-42E2-BD27-591C6CA7B902}"/>
    <hyperlink ref="C82" location="'Capital Demand to Supply Ratio'!A1" display="'Capital Demand to Supply Ratio'!A1" xr:uid="{3FA7F787-FAAE-41C6-92BE-4A778FB52E5B}"/>
    <hyperlink ref="C42" location="'NTI Deal Leadership'!A1" display="'NTI Deal Leadership'!A1" xr:uid="{06A00DFC-10B4-4448-BF48-498C6C4E3AC7}"/>
    <hyperlink ref="B42" location="'NTI Deal Leadership'!A1" display="NTI Deal Leadership" xr:uid="{AC027053-4382-437F-85D0-A2D2A6D8626A}"/>
    <hyperlink ref="B42:C42" location="'NTI Deal Leadership'!A1" display="NTI Deal Leadership" xr:uid="{50B3E471-AFA3-4FBD-BEFC-4ABED1D18C08}"/>
    <hyperlink ref="C74" location="'US VC IRR'!A1" display="'US VC IRR'!A1" xr:uid="{6125C58D-4A25-430C-AE45-8AF6777408FD}"/>
    <hyperlink ref="C50" location="'Unicorn Activity'!A1" display="'Unicorn Activity'!A1" xr:uid="{DC942BB9-EE13-43E0-BCC1-1627071CDA0D}"/>
    <hyperlink ref="B31" location="'Mega-Rounds ($100M+)'!A1" display="Mega-Rounds ($100M+)" xr:uid="{77C7C7D7-9103-40C5-BD0B-57A029F05A44}"/>
    <hyperlink ref="B30" location="'First Financings'!A1" display="First Financings" xr:uid="{152D253C-E7FC-4316-B4F7-308A523ADBBA}"/>
    <hyperlink ref="B30:C30" location="'First Financings'!A1" display="First Financings" xr:uid="{54B7D1CD-A1E4-4A77-8FAB-D674A1C1C241}"/>
    <hyperlink ref="B31:C31" location="'Mega-Rounds ($100M+)'!A1" display="Mega-Rounds ($100M+)" xr:uid="{9AC4E052-FE9F-4671-9F6B-2ECF4B6C3B85}"/>
    <hyperlink ref="C21:C23" location="'Deals x Sector'!A1" display="Deals x Sector" xr:uid="{1521E9C9-26ED-4A71-83E0-19FE8C8CC0C7}"/>
    <hyperlink ref="C21" location="'Crossover Investor Rnds'!A1" display="'Crossover Investor Rnds'!A1" xr:uid="{A650EE17-F8C3-4A1C-8150-B417B81DE27D}"/>
    <hyperlink ref="C22" location="'Pre-seed &amp; Seed'!A1" display="'Pre-seed &amp; Seed'!A1" xr:uid="{19735A8E-A618-479C-A8CE-C71C36510924}"/>
    <hyperlink ref="C23" location="'Pre-seed &amp; Seed x Size'!A1" display="'Pre-seed &amp; Seed x Size'!A1" xr:uid="{E5C8F2A9-AB11-49FE-821B-B1C6A1CC10AC}"/>
    <hyperlink ref="C28" location="'Venture Growth Activity'!A1" display="'Venture Growth Activity'!A1" xr:uid="{86C49293-C995-4407-BB28-83043C9198B3}"/>
    <hyperlink ref="C30" location="'Angel Activity'!A1" display="'Angel Activity'!A1" xr:uid="{450F434A-BE31-4E40-9AFD-5A598F5A1F68}"/>
    <hyperlink ref="C29" location="'Venture Growth x Size'!A1" display="'Venture Growth x Size'!A1" xr:uid="{4FF222C2-16E3-4A2B-9AFA-975EC5669C9D}"/>
    <hyperlink ref="C31" location="'Angel x Size'!A1" display="'Angel x Size'!A1" xr:uid="{85778ABB-066F-48B1-B0E7-552BF63B6091}"/>
    <hyperlink ref="B51" location="'Median Deal Size'!A1" display="Median Deal Size" xr:uid="{196EDADC-0B19-4BA9-AAC3-EEBE354E9C79}"/>
    <hyperlink ref="B51:C51" location="'Median Deal Size'!A1" display="Median Deal Size" xr:uid="{92126A1E-1ABC-431B-89FA-932E514B1EB5}"/>
    <hyperlink ref="C51" location="'Aggregate Unicorns'!A1" display="'Aggregate Unicorns'!A1" xr:uid="{5F4DE059-5019-4828-A7DD-55074F191F0D}"/>
    <hyperlink ref="C71" location="'Emerging vs Experienced Funds'!A1" display="Emerging vs Experienced Funds" xr:uid="{D28A2818-0539-45E5-BF5E-F81755A74196}"/>
    <hyperlink ref="C75" location="'US VC IRR'!A1" display="'US VC IRR'!A1" xr:uid="{4452FA44-222D-4C0C-AC70-5B438590848B}"/>
    <hyperlink ref="C81" location="'Dealmaking Indicator'!A1" display="'Dealmaking Indicator'!A1" xr:uid="{CB86191E-6861-49E6-A6CE-0A443D9253F5}"/>
    <hyperlink ref="C84" location="'Venture Debt'!A1" display="'Venture Debt'!A1" xr:uid="{0C20B65A-634A-41DC-BA22-1AB1F1C308D8}"/>
    <hyperlink ref="C83" location="'Unicorns by Age'!A1" display="'Unicorns by Age'!A1" xr:uid="{AE0491D3-B967-41DD-B591-C74E19E2D891}"/>
    <hyperlink ref="C85" location="'Venture Debt x Sector'!A1" display="'Venture Debt x Sector'!A1" xr:uid="{AE17B916-75E7-4DF2-9D6B-9FEA0A83D62F}"/>
    <hyperlink ref="C86" location="'Venture Debt x Stage'!A1" display="'Venture Debt x Stage'!A1" xr:uid="{4C1AC100-6B30-46EF-8586-6A0D55F035A7}"/>
    <hyperlink ref="C87" location="'Venture Debt Medians x Stage'!A1" display="'Venture Debt Medians x Stage'!A1" xr:uid="{B3FF4D8D-DF19-4746-BD30-BF1009A37C77}"/>
    <hyperlink ref="C88" location="'US VC Fund Distributions'!A1" display="'US VC Fund Distributions'!A1" xr:uid="{353344AE-F750-4F0F-BC46-5D81A722D226}"/>
  </hyperlinks>
  <pageMargins left="0.7" right="0.7" top="0.75" bottom="0.75" header="0.3" footer="0.3"/>
  <pageSetup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9943-1F9F-4A34-BD93-8FAE5589D491}">
  <sheetPr>
    <tabColor theme="4"/>
  </sheetPr>
  <dimension ref="B5:AZ42"/>
  <sheetViews>
    <sheetView showGridLines="0" zoomScaleNormal="100" workbookViewId="0">
      <selection activeCell="AK29" sqref="AK29"/>
    </sheetView>
  </sheetViews>
  <sheetFormatPr defaultColWidth="7.77734375" defaultRowHeight="12" customHeight="1"/>
  <cols>
    <col min="1" max="1" width="3.77734375" style="272" customWidth="1"/>
    <col min="2" max="2" width="25" style="272" bestFit="1" customWidth="1"/>
    <col min="3" max="10" width="8" style="272" bestFit="1" customWidth="1"/>
    <col min="11" max="11" width="8.77734375" style="272" bestFit="1" customWidth="1"/>
    <col min="12" max="18" width="8" style="272" bestFit="1" customWidth="1"/>
    <col min="19" max="19" width="7" style="272" customWidth="1"/>
    <col min="20" max="20" width="7.77734375" style="272" customWidth="1"/>
    <col min="21" max="41" width="8" style="272" bestFit="1" customWidth="1"/>
    <col min="42" max="16384" width="7.77734375" style="272"/>
  </cols>
  <sheetData>
    <row r="5" spans="2:19" ht="12" customHeight="1">
      <c r="C5" s="275" t="s">
        <v>131</v>
      </c>
      <c r="S5" s="276"/>
    </row>
    <row r="6" spans="2:19" ht="12" customHeight="1">
      <c r="B6" s="278"/>
      <c r="C6" s="279">
        <v>2014</v>
      </c>
      <c r="D6" s="280">
        <v>2015</v>
      </c>
      <c r="E6" s="280">
        <v>2016</v>
      </c>
      <c r="F6" s="280">
        <v>2017</v>
      </c>
      <c r="G6" s="280">
        <v>2018</v>
      </c>
      <c r="H6" s="280">
        <v>2019</v>
      </c>
      <c r="I6" s="280">
        <v>2020</v>
      </c>
      <c r="J6" s="280">
        <v>2021</v>
      </c>
      <c r="K6" s="280">
        <v>2022</v>
      </c>
      <c r="L6" s="280">
        <v>2023</v>
      </c>
      <c r="M6" s="281">
        <v>2024</v>
      </c>
    </row>
    <row r="7" spans="2:19" ht="12" customHeight="1">
      <c r="B7" s="273" t="s">
        <v>65</v>
      </c>
      <c r="C7" s="10">
        <v>29.885577743447985</v>
      </c>
      <c r="D7" s="11">
        <v>30.047573668223976</v>
      </c>
      <c r="E7" s="11">
        <v>30.035201980461995</v>
      </c>
      <c r="F7" s="11">
        <v>32.665311097344002</v>
      </c>
      <c r="G7" s="11">
        <v>65.030730686114936</v>
      </c>
      <c r="H7" s="11">
        <v>60.43874775642589</v>
      </c>
      <c r="I7" s="11">
        <v>70.95114379742094</v>
      </c>
      <c r="J7" s="11">
        <v>154.28623046485495</v>
      </c>
      <c r="K7" s="11">
        <v>93.380626699870874</v>
      </c>
      <c r="L7" s="11">
        <v>72.439708107176756</v>
      </c>
      <c r="M7" s="12">
        <v>19.058782125477002</v>
      </c>
      <c r="N7" s="283"/>
    </row>
    <row r="8" spans="2:19" ht="12" customHeight="1">
      <c r="B8" s="273" t="s">
        <v>66</v>
      </c>
      <c r="C8" s="625">
        <v>2289</v>
      </c>
      <c r="D8" s="626">
        <v>2473</v>
      </c>
      <c r="E8" s="626">
        <v>2440</v>
      </c>
      <c r="F8" s="626">
        <v>2649</v>
      </c>
      <c r="G8" s="626">
        <v>3006</v>
      </c>
      <c r="H8" s="626">
        <v>3503</v>
      </c>
      <c r="I8" s="626">
        <v>3657</v>
      </c>
      <c r="J8" s="626">
        <v>5044</v>
      </c>
      <c r="K8" s="626">
        <v>4710</v>
      </c>
      <c r="L8" s="626">
        <v>4175</v>
      </c>
      <c r="M8" s="627">
        <v>891</v>
      </c>
      <c r="N8" s="283"/>
    </row>
    <row r="9" spans="2:19" ht="12" customHeight="1">
      <c r="B9" s="273" t="s">
        <v>67</v>
      </c>
      <c r="C9" s="628"/>
      <c r="D9" s="629"/>
      <c r="E9" s="629"/>
      <c r="F9" s="629"/>
      <c r="G9" s="629"/>
      <c r="H9" s="629"/>
      <c r="I9" s="629"/>
      <c r="J9" s="629"/>
      <c r="K9" s="629"/>
      <c r="L9" s="629">
        <v>145</v>
      </c>
      <c r="M9" s="630">
        <v>205</v>
      </c>
      <c r="N9" s="283"/>
    </row>
    <row r="10" spans="2:19" ht="12" customHeight="1">
      <c r="B10" s="273" t="s">
        <v>68</v>
      </c>
      <c r="C10" s="645"/>
      <c r="D10" s="646"/>
      <c r="E10" s="646"/>
      <c r="F10" s="646"/>
      <c r="G10" s="646"/>
      <c r="H10" s="646"/>
      <c r="I10" s="646"/>
      <c r="J10" s="646"/>
      <c r="K10" s="646"/>
      <c r="L10" s="646">
        <v>4320</v>
      </c>
      <c r="M10" s="647">
        <v>1096</v>
      </c>
      <c r="N10" s="283"/>
    </row>
    <row r="11" spans="2:19" ht="12" customHeight="1">
      <c r="B11" s="300"/>
      <c r="N11" s="283"/>
    </row>
    <row r="36" spans="2:52" ht="12" customHeight="1">
      <c r="C36" s="284">
        <v>2014</v>
      </c>
      <c r="D36" s="284">
        <v>2014</v>
      </c>
      <c r="E36" s="284">
        <v>2014</v>
      </c>
      <c r="F36" s="284">
        <v>2014</v>
      </c>
      <c r="G36" s="284">
        <v>2015</v>
      </c>
      <c r="H36" s="284">
        <v>2015</v>
      </c>
      <c r="I36" s="284">
        <v>2015</v>
      </c>
      <c r="J36" s="284">
        <v>2015</v>
      </c>
      <c r="K36" s="284">
        <v>2016</v>
      </c>
      <c r="L36" s="284">
        <v>2016</v>
      </c>
      <c r="M36" s="284">
        <v>2016</v>
      </c>
      <c r="N36" s="284">
        <v>2016</v>
      </c>
      <c r="O36" s="284">
        <v>2017</v>
      </c>
      <c r="P36" s="284">
        <v>2017</v>
      </c>
      <c r="Q36" s="284">
        <v>2017</v>
      </c>
      <c r="R36" s="284">
        <v>2017</v>
      </c>
      <c r="S36" s="284">
        <v>2018</v>
      </c>
      <c r="T36" s="284">
        <v>2018</v>
      </c>
      <c r="U36" s="284">
        <v>2018</v>
      </c>
      <c r="V36" s="284">
        <v>2018</v>
      </c>
      <c r="W36" s="284">
        <v>2019</v>
      </c>
      <c r="X36" s="284">
        <v>2019</v>
      </c>
      <c r="Y36" s="284">
        <v>2019</v>
      </c>
      <c r="Z36" s="284">
        <v>2019</v>
      </c>
      <c r="AA36" s="284">
        <v>2020</v>
      </c>
      <c r="AB36" s="284">
        <v>2020</v>
      </c>
      <c r="AC36" s="284">
        <v>2020</v>
      </c>
      <c r="AD36" s="284">
        <v>2020</v>
      </c>
      <c r="AE36" s="284">
        <v>2021</v>
      </c>
      <c r="AF36" s="284">
        <v>2021</v>
      </c>
      <c r="AG36" s="284">
        <v>2021</v>
      </c>
      <c r="AH36" s="284">
        <v>2021</v>
      </c>
      <c r="AI36" s="284">
        <v>2022</v>
      </c>
      <c r="AJ36" s="284">
        <v>2022</v>
      </c>
      <c r="AK36" s="284">
        <v>2022</v>
      </c>
      <c r="AL36" s="284">
        <v>2022</v>
      </c>
      <c r="AM36" s="284">
        <v>2023</v>
      </c>
      <c r="AN36" s="284">
        <v>2023</v>
      </c>
      <c r="AO36" s="284">
        <v>2023</v>
      </c>
      <c r="AP36" s="284">
        <v>2023</v>
      </c>
      <c r="AQ36" s="284">
        <v>2024</v>
      </c>
      <c r="AR36" s="284">
        <v>2024</v>
      </c>
      <c r="AS36" s="284">
        <v>2024</v>
      </c>
      <c r="AT36" s="284">
        <v>2024</v>
      </c>
    </row>
    <row r="37" spans="2:52" ht="12" customHeight="1">
      <c r="C37" s="121" t="s">
        <v>385</v>
      </c>
      <c r="AY37" s="303"/>
      <c r="AZ37" s="303"/>
    </row>
    <row r="38" spans="2:52" ht="12" customHeight="1">
      <c r="C38" s="662">
        <v>2014</v>
      </c>
      <c r="D38" s="659"/>
      <c r="E38" s="659"/>
      <c r="F38" s="659"/>
      <c r="G38" s="659">
        <v>2015</v>
      </c>
      <c r="H38" s="659"/>
      <c r="I38" s="659"/>
      <c r="J38" s="659"/>
      <c r="K38" s="659">
        <v>2016</v>
      </c>
      <c r="L38" s="659"/>
      <c r="M38" s="659"/>
      <c r="N38" s="659"/>
      <c r="O38" s="659">
        <v>2017</v>
      </c>
      <c r="P38" s="659"/>
      <c r="Q38" s="659"/>
      <c r="R38" s="659"/>
      <c r="S38" s="659">
        <v>2018</v>
      </c>
      <c r="T38" s="659"/>
      <c r="U38" s="659"/>
      <c r="V38" s="659"/>
      <c r="W38" s="659">
        <v>2019</v>
      </c>
      <c r="X38" s="659"/>
      <c r="Y38" s="659"/>
      <c r="Z38" s="659"/>
      <c r="AA38" s="659">
        <v>2020</v>
      </c>
      <c r="AB38" s="659"/>
      <c r="AC38" s="659"/>
      <c r="AD38" s="659"/>
      <c r="AE38" s="659">
        <v>2021</v>
      </c>
      <c r="AF38" s="659"/>
      <c r="AG38" s="659"/>
      <c r="AH38" s="659"/>
      <c r="AI38" s="659">
        <v>2022</v>
      </c>
      <c r="AJ38" s="659"/>
      <c r="AK38" s="659"/>
      <c r="AL38" s="659"/>
      <c r="AM38" s="659">
        <v>2023</v>
      </c>
      <c r="AN38" s="659"/>
      <c r="AO38" s="659"/>
      <c r="AP38" s="659"/>
      <c r="AQ38" s="660">
        <v>2024</v>
      </c>
      <c r="AR38" s="660"/>
      <c r="AS38" s="660"/>
      <c r="AT38" s="660"/>
    </row>
    <row r="39" spans="2:52" ht="12" customHeight="1">
      <c r="C39" s="304" t="s">
        <v>78</v>
      </c>
      <c r="D39" s="305" t="s">
        <v>79</v>
      </c>
      <c r="E39" s="305" t="s">
        <v>80</v>
      </c>
      <c r="F39" s="305" t="s">
        <v>81</v>
      </c>
      <c r="G39" s="305" t="s">
        <v>78</v>
      </c>
      <c r="H39" s="305" t="s">
        <v>79</v>
      </c>
      <c r="I39" s="305" t="s">
        <v>80</v>
      </c>
      <c r="J39" s="305" t="s">
        <v>81</v>
      </c>
      <c r="K39" s="305" t="s">
        <v>78</v>
      </c>
      <c r="L39" s="305" t="s">
        <v>79</v>
      </c>
      <c r="M39" s="305" t="s">
        <v>80</v>
      </c>
      <c r="N39" s="305" t="s">
        <v>81</v>
      </c>
      <c r="O39" s="305" t="s">
        <v>78</v>
      </c>
      <c r="P39" s="305" t="s">
        <v>79</v>
      </c>
      <c r="Q39" s="305" t="s">
        <v>80</v>
      </c>
      <c r="R39" s="305" t="s">
        <v>81</v>
      </c>
      <c r="S39" s="305" t="s">
        <v>78</v>
      </c>
      <c r="T39" s="305" t="s">
        <v>79</v>
      </c>
      <c r="U39" s="305" t="s">
        <v>80</v>
      </c>
      <c r="V39" s="305" t="s">
        <v>81</v>
      </c>
      <c r="W39" s="305" t="s">
        <v>78</v>
      </c>
      <c r="X39" s="305" t="s">
        <v>79</v>
      </c>
      <c r="Y39" s="305" t="s">
        <v>80</v>
      </c>
      <c r="Z39" s="305" t="s">
        <v>81</v>
      </c>
      <c r="AA39" s="305" t="s">
        <v>78</v>
      </c>
      <c r="AB39" s="305" t="s">
        <v>79</v>
      </c>
      <c r="AC39" s="305" t="s">
        <v>80</v>
      </c>
      <c r="AD39" s="305" t="s">
        <v>81</v>
      </c>
      <c r="AE39" s="305" t="s">
        <v>78</v>
      </c>
      <c r="AF39" s="305" t="s">
        <v>79</v>
      </c>
      <c r="AG39" s="305" t="s">
        <v>80</v>
      </c>
      <c r="AH39" s="305" t="s">
        <v>81</v>
      </c>
      <c r="AI39" s="305" t="s">
        <v>78</v>
      </c>
      <c r="AJ39" s="305" t="s">
        <v>79</v>
      </c>
      <c r="AK39" s="305" t="s">
        <v>80</v>
      </c>
      <c r="AL39" s="305" t="s">
        <v>81</v>
      </c>
      <c r="AM39" s="305" t="s">
        <v>78</v>
      </c>
      <c r="AN39" s="305" t="s">
        <v>79</v>
      </c>
      <c r="AO39" s="305" t="s">
        <v>80</v>
      </c>
      <c r="AP39" s="305" t="s">
        <v>81</v>
      </c>
      <c r="AQ39" s="305" t="s">
        <v>78</v>
      </c>
      <c r="AR39" s="306" t="s">
        <v>79</v>
      </c>
      <c r="AS39" s="305" t="s">
        <v>80</v>
      </c>
      <c r="AT39" s="307" t="s">
        <v>81</v>
      </c>
    </row>
    <row r="40" spans="2:52" ht="12" customHeight="1">
      <c r="B40" s="273" t="s">
        <v>65</v>
      </c>
      <c r="C40" s="54">
        <v>5.6317944140509972</v>
      </c>
      <c r="D40" s="55">
        <v>9.1032227912220076</v>
      </c>
      <c r="E40" s="55">
        <v>7.0253970838600006</v>
      </c>
      <c r="F40" s="55">
        <v>8.125163454315004</v>
      </c>
      <c r="G40" s="55">
        <v>8.0928522396080069</v>
      </c>
      <c r="H40" s="55">
        <v>7.5130320045750052</v>
      </c>
      <c r="I40" s="55">
        <v>7.6157635964150012</v>
      </c>
      <c r="J40" s="55">
        <v>6.825925827626004</v>
      </c>
      <c r="K40" s="55">
        <v>9.4863273537640076</v>
      </c>
      <c r="L40" s="55">
        <v>7.2143530325690035</v>
      </c>
      <c r="M40" s="55">
        <v>7.692827054738002</v>
      </c>
      <c r="N40" s="55">
        <v>5.6416945393910005</v>
      </c>
      <c r="O40" s="55">
        <v>7.0208366905959982</v>
      </c>
      <c r="P40" s="55">
        <v>8.8581014839950054</v>
      </c>
      <c r="Q40" s="55">
        <v>8.7251075874760033</v>
      </c>
      <c r="R40" s="55">
        <v>8.0612653352769943</v>
      </c>
      <c r="S40" s="55">
        <v>12.006607305359001</v>
      </c>
      <c r="T40" s="55">
        <v>12.279306183758987</v>
      </c>
      <c r="U40" s="55">
        <v>14.006419486921011</v>
      </c>
      <c r="V40" s="55">
        <v>26.738397710076004</v>
      </c>
      <c r="W40" s="55">
        <v>15.099669633357005</v>
      </c>
      <c r="X40" s="55">
        <v>15.800736273679014</v>
      </c>
      <c r="Y40" s="55">
        <v>14.822264526814006</v>
      </c>
      <c r="Z40" s="55">
        <v>14.716077322576005</v>
      </c>
      <c r="AA40" s="55">
        <v>18.404642490979985</v>
      </c>
      <c r="AB40" s="55">
        <v>17.280901529466007</v>
      </c>
      <c r="AC40" s="55">
        <v>18.014370476736996</v>
      </c>
      <c r="AD40" s="55">
        <v>17.251229300238002</v>
      </c>
      <c r="AE40" s="55">
        <v>34.692786115642988</v>
      </c>
      <c r="AF40" s="55">
        <v>37.120348894777003</v>
      </c>
      <c r="AG40" s="55">
        <v>41.028541226889992</v>
      </c>
      <c r="AH40" s="55">
        <v>41.444554227544927</v>
      </c>
      <c r="AI40" s="55">
        <v>33.681190112899991</v>
      </c>
      <c r="AJ40" s="55">
        <v>28.667412215536029</v>
      </c>
      <c r="AK40" s="55">
        <v>17.114103642492012</v>
      </c>
      <c r="AL40" s="55">
        <v>13.917920728943001</v>
      </c>
      <c r="AM40" s="55">
        <v>22.961186311552996</v>
      </c>
      <c r="AN40" s="55">
        <v>15.751071250755007</v>
      </c>
      <c r="AO40" s="55">
        <v>16.324464336641004</v>
      </c>
      <c r="AP40" s="55">
        <v>17.402986208227986</v>
      </c>
      <c r="AQ40" s="55">
        <v>19.058782125477002</v>
      </c>
      <c r="AR40" s="55"/>
      <c r="AS40" s="55"/>
      <c r="AT40" s="56"/>
      <c r="AU40" s="324"/>
      <c r="AV40" s="325"/>
    </row>
    <row r="41" spans="2:52" ht="12" customHeight="1">
      <c r="B41" s="273" t="s">
        <v>66</v>
      </c>
      <c r="C41" s="625">
        <v>579</v>
      </c>
      <c r="D41" s="626">
        <v>629</v>
      </c>
      <c r="E41" s="626">
        <v>521</v>
      </c>
      <c r="F41" s="626">
        <v>560</v>
      </c>
      <c r="G41" s="626">
        <v>708</v>
      </c>
      <c r="H41" s="626">
        <v>637</v>
      </c>
      <c r="I41" s="626">
        <v>567</v>
      </c>
      <c r="J41" s="626">
        <v>561</v>
      </c>
      <c r="K41" s="626">
        <v>720</v>
      </c>
      <c r="L41" s="626">
        <v>641</v>
      </c>
      <c r="M41" s="626">
        <v>571</v>
      </c>
      <c r="N41" s="626">
        <v>508</v>
      </c>
      <c r="O41" s="626">
        <v>729</v>
      </c>
      <c r="P41" s="626">
        <v>679</v>
      </c>
      <c r="Q41" s="626">
        <v>654</v>
      </c>
      <c r="R41" s="626">
        <v>587</v>
      </c>
      <c r="S41" s="626">
        <v>828</v>
      </c>
      <c r="T41" s="626">
        <v>754</v>
      </c>
      <c r="U41" s="626">
        <v>706</v>
      </c>
      <c r="V41" s="626">
        <v>718</v>
      </c>
      <c r="W41" s="626">
        <v>1014</v>
      </c>
      <c r="X41" s="626">
        <v>871</v>
      </c>
      <c r="Y41" s="626">
        <v>831</v>
      </c>
      <c r="Z41" s="626">
        <v>787</v>
      </c>
      <c r="AA41" s="626">
        <v>1076</v>
      </c>
      <c r="AB41" s="626">
        <v>887</v>
      </c>
      <c r="AC41" s="626">
        <v>820</v>
      </c>
      <c r="AD41" s="626">
        <v>874</v>
      </c>
      <c r="AE41" s="626">
        <v>1432</v>
      </c>
      <c r="AF41" s="626">
        <v>1176</v>
      </c>
      <c r="AG41" s="626">
        <v>1209</v>
      </c>
      <c r="AH41" s="626">
        <v>1227</v>
      </c>
      <c r="AI41" s="626">
        <v>1513</v>
      </c>
      <c r="AJ41" s="626">
        <v>1188</v>
      </c>
      <c r="AK41" s="626">
        <v>1033</v>
      </c>
      <c r="AL41" s="626">
        <v>976</v>
      </c>
      <c r="AM41" s="626">
        <v>1211</v>
      </c>
      <c r="AN41" s="626">
        <v>1089</v>
      </c>
      <c r="AO41" s="626">
        <v>910</v>
      </c>
      <c r="AP41" s="626">
        <v>965</v>
      </c>
      <c r="AQ41" s="626">
        <v>891</v>
      </c>
      <c r="AR41" s="14"/>
      <c r="AS41" s="14"/>
      <c r="AT41" s="15"/>
    </row>
    <row r="42" spans="2:52" ht="12" customHeight="1">
      <c r="B42" s="273" t="s">
        <v>67</v>
      </c>
      <c r="C42" s="651"/>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3"/>
      <c r="AI42" s="653"/>
      <c r="AJ42" s="653"/>
      <c r="AK42" s="653"/>
      <c r="AL42" s="653"/>
      <c r="AM42" s="653"/>
      <c r="AN42" s="653">
        <v>24</v>
      </c>
      <c r="AO42" s="653">
        <v>44</v>
      </c>
      <c r="AP42" s="653">
        <v>77</v>
      </c>
      <c r="AQ42" s="653">
        <v>205</v>
      </c>
      <c r="AR42" s="119"/>
      <c r="AS42" s="119"/>
      <c r="AT42" s="120"/>
    </row>
  </sheetData>
  <mergeCells count="11">
    <mergeCell ref="W38:Z38"/>
    <mergeCell ref="C38:F38"/>
    <mergeCell ref="G38:J38"/>
    <mergeCell ref="K38:N38"/>
    <mergeCell ref="O38:R38"/>
    <mergeCell ref="S38:V38"/>
    <mergeCell ref="AA38:AD38"/>
    <mergeCell ref="AE38:AH38"/>
    <mergeCell ref="AI38:AL38"/>
    <mergeCell ref="AM38:AP38"/>
    <mergeCell ref="AQ38:AT38"/>
  </mergeCells>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FA64-C9F3-49A7-AE0D-47939B35D02B}">
  <sheetPr>
    <tabColor theme="4"/>
  </sheetPr>
  <dimension ref="B5:BO53"/>
  <sheetViews>
    <sheetView showGridLines="0" zoomScaleNormal="100" workbookViewId="0">
      <selection activeCell="R45" sqref="R45:U45"/>
    </sheetView>
  </sheetViews>
  <sheetFormatPr defaultColWidth="9" defaultRowHeight="12" customHeight="1"/>
  <cols>
    <col min="1" max="1" width="3" style="272" customWidth="1"/>
    <col min="2" max="2" width="10.77734375" style="272" hidden="1" customWidth="1"/>
    <col min="3" max="3" width="14" style="272" bestFit="1" customWidth="1"/>
    <col min="4" max="14" width="7.77734375" style="272" customWidth="1"/>
    <col min="15" max="15" width="19.109375" style="272" customWidth="1"/>
    <col min="16" max="16" width="7.77734375" style="272" hidden="1" customWidth="1"/>
    <col min="17" max="17" width="15" style="272" customWidth="1"/>
    <col min="18" max="21" width="7.77734375" style="272" customWidth="1"/>
    <col min="22" max="22" width="16.77734375" style="272" hidden="1" customWidth="1"/>
    <col min="23" max="23" width="14" style="272" bestFit="1" customWidth="1"/>
    <col min="24" max="37" width="7.77734375" style="272" customWidth="1"/>
    <col min="38" max="16384" width="9" style="272"/>
  </cols>
  <sheetData>
    <row r="5" spans="2:67" ht="12" customHeight="1">
      <c r="R5" s="284">
        <v>2014</v>
      </c>
      <c r="S5" s="284">
        <v>2014</v>
      </c>
      <c r="T5" s="284">
        <v>2014</v>
      </c>
      <c r="U5" s="284">
        <v>2014</v>
      </c>
      <c r="V5" s="284">
        <v>2015</v>
      </c>
      <c r="W5" s="284">
        <v>2015</v>
      </c>
      <c r="X5" s="284">
        <v>2015</v>
      </c>
      <c r="Y5" s="284">
        <v>2015</v>
      </c>
      <c r="Z5" s="284">
        <v>2016</v>
      </c>
      <c r="AA5" s="284">
        <v>2016</v>
      </c>
      <c r="AB5" s="284">
        <v>2016</v>
      </c>
      <c r="AC5" s="284">
        <v>2016</v>
      </c>
      <c r="AD5" s="284">
        <v>2017</v>
      </c>
      <c r="AE5" s="284">
        <v>2017</v>
      </c>
      <c r="AF5" s="284">
        <v>2017</v>
      </c>
      <c r="AG5" s="284">
        <v>2017</v>
      </c>
      <c r="AH5" s="284">
        <v>2018</v>
      </c>
      <c r="AI5" s="284">
        <v>2018</v>
      </c>
      <c r="AJ5" s="284">
        <v>2018</v>
      </c>
      <c r="AK5" s="284">
        <v>2018</v>
      </c>
      <c r="AL5" s="284">
        <v>2019</v>
      </c>
      <c r="AM5" s="284">
        <v>2019</v>
      </c>
      <c r="AN5" s="284">
        <v>2019</v>
      </c>
      <c r="AO5" s="284">
        <v>2019</v>
      </c>
      <c r="AP5" s="284">
        <v>2020</v>
      </c>
      <c r="AQ5" s="284">
        <v>2020</v>
      </c>
      <c r="AR5" s="284">
        <v>2020</v>
      </c>
      <c r="AS5" s="284">
        <v>2020</v>
      </c>
      <c r="AT5" s="284">
        <v>2021</v>
      </c>
      <c r="AU5" s="284">
        <v>2021</v>
      </c>
      <c r="AV5" s="284">
        <v>2021</v>
      </c>
      <c r="AW5" s="284">
        <v>2021</v>
      </c>
      <c r="AX5" s="284">
        <v>2022</v>
      </c>
      <c r="AY5" s="284">
        <v>2022</v>
      </c>
      <c r="AZ5" s="284">
        <v>2022</v>
      </c>
      <c r="BA5" s="284">
        <v>2022</v>
      </c>
      <c r="BB5" s="284">
        <v>2023</v>
      </c>
      <c r="BC5" s="284">
        <v>2023</v>
      </c>
      <c r="BD5" s="284">
        <v>2023</v>
      </c>
      <c r="BE5" s="284">
        <v>2023</v>
      </c>
      <c r="BF5" s="284">
        <v>2024</v>
      </c>
      <c r="BG5" s="284">
        <v>2024</v>
      </c>
      <c r="BH5" s="284">
        <v>2024</v>
      </c>
      <c r="BI5" s="284">
        <v>2024</v>
      </c>
    </row>
    <row r="6" spans="2:67" ht="12" customHeight="1">
      <c r="D6" s="275" t="s">
        <v>386</v>
      </c>
      <c r="R6" s="275" t="s">
        <v>388</v>
      </c>
      <c r="BN6" s="303"/>
      <c r="BO6" s="303"/>
    </row>
    <row r="7" spans="2:67" ht="12" customHeight="1">
      <c r="C7" s="287"/>
      <c r="D7" s="273">
        <v>2014</v>
      </c>
      <c r="E7" s="273">
        <v>2015</v>
      </c>
      <c r="F7" s="273">
        <v>2016</v>
      </c>
      <c r="G7" s="273">
        <v>2017</v>
      </c>
      <c r="H7" s="273">
        <v>2018</v>
      </c>
      <c r="I7" s="273">
        <v>2019</v>
      </c>
      <c r="J7" s="273">
        <v>2020</v>
      </c>
      <c r="K7" s="273">
        <v>2021</v>
      </c>
      <c r="L7" s="273">
        <v>2022</v>
      </c>
      <c r="M7" s="273">
        <v>2023</v>
      </c>
      <c r="N7" s="308">
        <v>2024</v>
      </c>
      <c r="O7" s="277"/>
      <c r="P7" s="277"/>
      <c r="R7" s="662">
        <v>2014</v>
      </c>
      <c r="S7" s="659"/>
      <c r="T7" s="659"/>
      <c r="U7" s="659"/>
      <c r="V7" s="659">
        <v>2015</v>
      </c>
      <c r="W7" s="659"/>
      <c r="X7" s="659"/>
      <c r="Y7" s="659"/>
      <c r="Z7" s="659">
        <v>2016</v>
      </c>
      <c r="AA7" s="659"/>
      <c r="AB7" s="659"/>
      <c r="AC7" s="659"/>
      <c r="AD7" s="659">
        <v>2017</v>
      </c>
      <c r="AE7" s="659"/>
      <c r="AF7" s="659"/>
      <c r="AG7" s="659"/>
      <c r="AH7" s="659">
        <v>2018</v>
      </c>
      <c r="AI7" s="659"/>
      <c r="AJ7" s="659"/>
      <c r="AK7" s="659"/>
      <c r="AL7" s="659">
        <v>2019</v>
      </c>
      <c r="AM7" s="659"/>
      <c r="AN7" s="659"/>
      <c r="AO7" s="659"/>
      <c r="AP7" s="659">
        <v>2020</v>
      </c>
      <c r="AQ7" s="659"/>
      <c r="AR7" s="659"/>
      <c r="AS7" s="659"/>
      <c r="AT7" s="659">
        <v>2021</v>
      </c>
      <c r="AU7" s="659"/>
      <c r="AV7" s="659"/>
      <c r="AW7" s="659"/>
      <c r="AX7" s="659">
        <v>2022</v>
      </c>
      <c r="AY7" s="659"/>
      <c r="AZ7" s="659"/>
      <c r="BA7" s="659"/>
      <c r="BB7" s="659">
        <v>2023</v>
      </c>
      <c r="BC7" s="659"/>
      <c r="BD7" s="659"/>
      <c r="BE7" s="659"/>
      <c r="BF7" s="660">
        <v>2024</v>
      </c>
      <c r="BG7" s="660"/>
      <c r="BH7" s="660"/>
      <c r="BI7" s="660"/>
    </row>
    <row r="8" spans="2:67" ht="12" customHeight="1">
      <c r="B8" s="272" t="s">
        <v>84</v>
      </c>
      <c r="C8" s="273" t="s">
        <v>132</v>
      </c>
      <c r="D8" s="635">
        <v>479</v>
      </c>
      <c r="E8" s="635">
        <v>553</v>
      </c>
      <c r="F8" s="635">
        <v>553</v>
      </c>
      <c r="G8" s="635">
        <v>514</v>
      </c>
      <c r="H8" s="635">
        <v>542</v>
      </c>
      <c r="I8" s="635">
        <v>607</v>
      </c>
      <c r="J8" s="635">
        <v>615</v>
      </c>
      <c r="K8" s="635">
        <v>613</v>
      </c>
      <c r="L8" s="635">
        <v>596</v>
      </c>
      <c r="M8" s="635">
        <v>672</v>
      </c>
      <c r="N8" s="638">
        <v>145</v>
      </c>
      <c r="O8" s="283"/>
      <c r="R8" s="304" t="s">
        <v>78</v>
      </c>
      <c r="S8" s="305" t="s">
        <v>79</v>
      </c>
      <c r="T8" s="305" t="s">
        <v>80</v>
      </c>
      <c r="U8" s="305" t="s">
        <v>81</v>
      </c>
      <c r="V8" s="305" t="s">
        <v>78</v>
      </c>
      <c r="W8" s="305" t="s">
        <v>79</v>
      </c>
      <c r="X8" s="305" t="s">
        <v>80</v>
      </c>
      <c r="Y8" s="305" t="s">
        <v>81</v>
      </c>
      <c r="Z8" s="305" t="s">
        <v>78</v>
      </c>
      <c r="AA8" s="305" t="s">
        <v>79</v>
      </c>
      <c r="AB8" s="305" t="s">
        <v>80</v>
      </c>
      <c r="AC8" s="305" t="s">
        <v>81</v>
      </c>
      <c r="AD8" s="305" t="s">
        <v>78</v>
      </c>
      <c r="AE8" s="305" t="s">
        <v>79</v>
      </c>
      <c r="AF8" s="305" t="s">
        <v>80</v>
      </c>
      <c r="AG8" s="305" t="s">
        <v>81</v>
      </c>
      <c r="AH8" s="305" t="s">
        <v>78</v>
      </c>
      <c r="AI8" s="305" t="s">
        <v>79</v>
      </c>
      <c r="AJ8" s="305" t="s">
        <v>80</v>
      </c>
      <c r="AK8" s="305" t="s">
        <v>81</v>
      </c>
      <c r="AL8" s="305" t="s">
        <v>78</v>
      </c>
      <c r="AM8" s="305" t="s">
        <v>79</v>
      </c>
      <c r="AN8" s="305" t="s">
        <v>80</v>
      </c>
      <c r="AO8" s="305" t="s">
        <v>81</v>
      </c>
      <c r="AP8" s="305" t="s">
        <v>78</v>
      </c>
      <c r="AQ8" s="305" t="s">
        <v>79</v>
      </c>
      <c r="AR8" s="305" t="s">
        <v>80</v>
      </c>
      <c r="AS8" s="305" t="s">
        <v>81</v>
      </c>
      <c r="AT8" s="305" t="s">
        <v>78</v>
      </c>
      <c r="AU8" s="305" t="s">
        <v>79</v>
      </c>
      <c r="AV8" s="305" t="s">
        <v>80</v>
      </c>
      <c r="AW8" s="305" t="s">
        <v>81</v>
      </c>
      <c r="AX8" s="305" t="s">
        <v>78</v>
      </c>
      <c r="AY8" s="305" t="s">
        <v>79</v>
      </c>
      <c r="AZ8" s="305" t="s">
        <v>80</v>
      </c>
      <c r="BA8" s="305" t="s">
        <v>81</v>
      </c>
      <c r="BB8" s="305" t="s">
        <v>78</v>
      </c>
      <c r="BC8" s="305" t="s">
        <v>79</v>
      </c>
      <c r="BD8" s="305" t="s">
        <v>80</v>
      </c>
      <c r="BE8" s="305" t="s">
        <v>81</v>
      </c>
      <c r="BF8" s="305" t="s">
        <v>78</v>
      </c>
      <c r="BG8" s="306" t="s">
        <v>79</v>
      </c>
      <c r="BH8" s="305" t="s">
        <v>80</v>
      </c>
      <c r="BI8" s="307" t="s">
        <v>81</v>
      </c>
    </row>
    <row r="9" spans="2:67" ht="12" customHeight="1">
      <c r="B9" s="272" t="s">
        <v>86</v>
      </c>
      <c r="C9" s="273" t="s">
        <v>87</v>
      </c>
      <c r="D9" s="626">
        <v>543</v>
      </c>
      <c r="E9" s="626">
        <v>592</v>
      </c>
      <c r="F9" s="626">
        <v>576</v>
      </c>
      <c r="G9" s="626">
        <v>654</v>
      </c>
      <c r="H9" s="626">
        <v>651</v>
      </c>
      <c r="I9" s="626">
        <v>750</v>
      </c>
      <c r="J9" s="626">
        <v>751</v>
      </c>
      <c r="K9" s="626">
        <v>876</v>
      </c>
      <c r="L9" s="626">
        <v>783</v>
      </c>
      <c r="M9" s="626">
        <v>806</v>
      </c>
      <c r="N9" s="627">
        <v>160</v>
      </c>
      <c r="O9" s="283"/>
      <c r="P9" s="272" t="s">
        <v>84</v>
      </c>
      <c r="Q9" s="273" t="s">
        <v>132</v>
      </c>
      <c r="R9" s="42">
        <v>131</v>
      </c>
      <c r="S9" s="43">
        <v>126</v>
      </c>
      <c r="T9" s="43">
        <v>101</v>
      </c>
      <c r="U9" s="43">
        <v>121</v>
      </c>
      <c r="V9" s="43">
        <v>151</v>
      </c>
      <c r="W9" s="43">
        <v>153</v>
      </c>
      <c r="X9" s="43">
        <v>132</v>
      </c>
      <c r="Y9" s="43">
        <v>117</v>
      </c>
      <c r="Z9" s="43">
        <v>150</v>
      </c>
      <c r="AA9" s="43">
        <v>167</v>
      </c>
      <c r="AB9" s="43">
        <v>138</v>
      </c>
      <c r="AC9" s="43">
        <v>98</v>
      </c>
      <c r="AD9" s="43">
        <v>141</v>
      </c>
      <c r="AE9" s="43">
        <v>140</v>
      </c>
      <c r="AF9" s="43">
        <v>134</v>
      </c>
      <c r="AG9" s="43">
        <v>99</v>
      </c>
      <c r="AH9" s="43">
        <v>157</v>
      </c>
      <c r="AI9" s="43">
        <v>144</v>
      </c>
      <c r="AJ9" s="43">
        <v>116</v>
      </c>
      <c r="AK9" s="43">
        <v>125</v>
      </c>
      <c r="AL9" s="43">
        <v>172</v>
      </c>
      <c r="AM9" s="43">
        <v>152</v>
      </c>
      <c r="AN9" s="43">
        <v>143</v>
      </c>
      <c r="AO9" s="43">
        <v>140</v>
      </c>
      <c r="AP9" s="43">
        <v>183</v>
      </c>
      <c r="AQ9" s="43">
        <v>165</v>
      </c>
      <c r="AR9" s="43">
        <v>122</v>
      </c>
      <c r="AS9" s="43">
        <v>145</v>
      </c>
      <c r="AT9" s="43">
        <v>215</v>
      </c>
      <c r="AU9" s="43">
        <v>148</v>
      </c>
      <c r="AV9" s="43">
        <v>122</v>
      </c>
      <c r="AW9" s="43">
        <v>128</v>
      </c>
      <c r="AX9" s="43">
        <v>176</v>
      </c>
      <c r="AY9" s="43">
        <v>139</v>
      </c>
      <c r="AZ9" s="43">
        <v>149</v>
      </c>
      <c r="BA9" s="43">
        <v>132</v>
      </c>
      <c r="BB9" s="43">
        <v>208</v>
      </c>
      <c r="BC9" s="43">
        <v>165</v>
      </c>
      <c r="BD9" s="43">
        <v>140</v>
      </c>
      <c r="BE9" s="43">
        <v>159</v>
      </c>
      <c r="BF9" s="43">
        <v>145</v>
      </c>
      <c r="BG9" s="43"/>
      <c r="BH9" s="43"/>
      <c r="BI9" s="44"/>
      <c r="BJ9" s="324"/>
    </row>
    <row r="10" spans="2:67" ht="12" customHeight="1">
      <c r="B10" s="272" t="s">
        <v>89</v>
      </c>
      <c r="C10" s="273" t="s">
        <v>90</v>
      </c>
      <c r="D10" s="635">
        <v>330</v>
      </c>
      <c r="E10" s="635">
        <v>310</v>
      </c>
      <c r="F10" s="635">
        <v>292</v>
      </c>
      <c r="G10" s="635">
        <v>356</v>
      </c>
      <c r="H10" s="635">
        <v>436</v>
      </c>
      <c r="I10" s="635">
        <v>460</v>
      </c>
      <c r="J10" s="635">
        <v>473</v>
      </c>
      <c r="K10" s="635">
        <v>562</v>
      </c>
      <c r="L10" s="635">
        <v>573</v>
      </c>
      <c r="M10" s="635">
        <v>500</v>
      </c>
      <c r="N10" s="638">
        <v>102</v>
      </c>
      <c r="O10" s="283"/>
      <c r="P10" s="272" t="s">
        <v>86</v>
      </c>
      <c r="Q10" s="273" t="s">
        <v>87</v>
      </c>
      <c r="R10" s="13">
        <v>142</v>
      </c>
      <c r="S10" s="14">
        <v>146</v>
      </c>
      <c r="T10" s="14">
        <v>128</v>
      </c>
      <c r="U10" s="14">
        <v>127</v>
      </c>
      <c r="V10" s="14">
        <v>183</v>
      </c>
      <c r="W10" s="14">
        <v>158</v>
      </c>
      <c r="X10" s="14">
        <v>119</v>
      </c>
      <c r="Y10" s="14">
        <v>132</v>
      </c>
      <c r="Z10" s="14">
        <v>156</v>
      </c>
      <c r="AA10" s="14">
        <v>144</v>
      </c>
      <c r="AB10" s="14">
        <v>152</v>
      </c>
      <c r="AC10" s="14">
        <v>124</v>
      </c>
      <c r="AD10" s="14">
        <v>192</v>
      </c>
      <c r="AE10" s="14">
        <v>174</v>
      </c>
      <c r="AF10" s="14">
        <v>149</v>
      </c>
      <c r="AG10" s="14">
        <v>139</v>
      </c>
      <c r="AH10" s="14">
        <v>157</v>
      </c>
      <c r="AI10" s="14">
        <v>175</v>
      </c>
      <c r="AJ10" s="14">
        <v>163</v>
      </c>
      <c r="AK10" s="14">
        <v>156</v>
      </c>
      <c r="AL10" s="14">
        <v>207</v>
      </c>
      <c r="AM10" s="14">
        <v>200</v>
      </c>
      <c r="AN10" s="14">
        <v>165</v>
      </c>
      <c r="AO10" s="14">
        <v>178</v>
      </c>
      <c r="AP10" s="14">
        <v>210</v>
      </c>
      <c r="AQ10" s="14">
        <v>199</v>
      </c>
      <c r="AR10" s="14">
        <v>170</v>
      </c>
      <c r="AS10" s="14">
        <v>172</v>
      </c>
      <c r="AT10" s="14">
        <v>245</v>
      </c>
      <c r="AU10" s="14">
        <v>189</v>
      </c>
      <c r="AV10" s="14">
        <v>223</v>
      </c>
      <c r="AW10" s="14">
        <v>219</v>
      </c>
      <c r="AX10" s="14">
        <v>216</v>
      </c>
      <c r="AY10" s="14">
        <v>209</v>
      </c>
      <c r="AZ10" s="14">
        <v>167</v>
      </c>
      <c r="BA10" s="14">
        <v>191</v>
      </c>
      <c r="BB10" s="14">
        <v>230</v>
      </c>
      <c r="BC10" s="14">
        <v>231</v>
      </c>
      <c r="BD10" s="14">
        <v>173</v>
      </c>
      <c r="BE10" s="14">
        <v>172</v>
      </c>
      <c r="BF10" s="14">
        <v>160</v>
      </c>
      <c r="BG10" s="14"/>
      <c r="BH10" s="14"/>
      <c r="BI10" s="15"/>
      <c r="BJ10" s="324"/>
    </row>
    <row r="11" spans="2:67" ht="12" customHeight="1">
      <c r="B11" s="272" t="s">
        <v>91</v>
      </c>
      <c r="C11" s="273" t="s">
        <v>92</v>
      </c>
      <c r="D11" s="626">
        <v>352</v>
      </c>
      <c r="E11" s="626">
        <v>388</v>
      </c>
      <c r="F11" s="626">
        <v>408</v>
      </c>
      <c r="G11" s="626">
        <v>435</v>
      </c>
      <c r="H11" s="626">
        <v>509</v>
      </c>
      <c r="I11" s="626">
        <v>624</v>
      </c>
      <c r="J11" s="626">
        <v>585</v>
      </c>
      <c r="K11" s="626">
        <v>846</v>
      </c>
      <c r="L11" s="626">
        <v>788</v>
      </c>
      <c r="M11" s="626">
        <v>620</v>
      </c>
      <c r="N11" s="627">
        <v>133</v>
      </c>
      <c r="O11" s="283"/>
      <c r="P11" s="272" t="s">
        <v>89</v>
      </c>
      <c r="Q11" s="273" t="s">
        <v>90</v>
      </c>
      <c r="R11" s="21">
        <v>67</v>
      </c>
      <c r="S11" s="22">
        <v>103</v>
      </c>
      <c r="T11" s="22">
        <v>77</v>
      </c>
      <c r="U11" s="22">
        <v>83</v>
      </c>
      <c r="V11" s="22">
        <v>77</v>
      </c>
      <c r="W11" s="22">
        <v>70</v>
      </c>
      <c r="X11" s="22">
        <v>76</v>
      </c>
      <c r="Y11" s="22">
        <v>87</v>
      </c>
      <c r="Z11" s="22">
        <v>75</v>
      </c>
      <c r="AA11" s="22">
        <v>86</v>
      </c>
      <c r="AB11" s="22">
        <v>52</v>
      </c>
      <c r="AC11" s="22">
        <v>79</v>
      </c>
      <c r="AD11" s="22">
        <v>78</v>
      </c>
      <c r="AE11" s="22">
        <v>84</v>
      </c>
      <c r="AF11" s="22">
        <v>104</v>
      </c>
      <c r="AG11" s="22">
        <v>90</v>
      </c>
      <c r="AH11" s="22">
        <v>116</v>
      </c>
      <c r="AI11" s="22">
        <v>105</v>
      </c>
      <c r="AJ11" s="22">
        <v>95</v>
      </c>
      <c r="AK11" s="22">
        <v>120</v>
      </c>
      <c r="AL11" s="22">
        <v>124</v>
      </c>
      <c r="AM11" s="22">
        <v>125</v>
      </c>
      <c r="AN11" s="22">
        <v>120</v>
      </c>
      <c r="AO11" s="22">
        <v>91</v>
      </c>
      <c r="AP11" s="22">
        <v>140</v>
      </c>
      <c r="AQ11" s="22">
        <v>125</v>
      </c>
      <c r="AR11" s="22">
        <v>101</v>
      </c>
      <c r="AS11" s="22">
        <v>107</v>
      </c>
      <c r="AT11" s="22">
        <v>151</v>
      </c>
      <c r="AU11" s="22">
        <v>153</v>
      </c>
      <c r="AV11" s="22">
        <v>120</v>
      </c>
      <c r="AW11" s="22">
        <v>138</v>
      </c>
      <c r="AX11" s="22">
        <v>185</v>
      </c>
      <c r="AY11" s="22">
        <v>146</v>
      </c>
      <c r="AZ11" s="22">
        <v>129</v>
      </c>
      <c r="BA11" s="22">
        <v>113</v>
      </c>
      <c r="BB11" s="22">
        <v>125</v>
      </c>
      <c r="BC11" s="22">
        <v>129</v>
      </c>
      <c r="BD11" s="22">
        <v>115</v>
      </c>
      <c r="BE11" s="22">
        <v>131</v>
      </c>
      <c r="BF11" s="22">
        <v>102</v>
      </c>
      <c r="BG11" s="22"/>
      <c r="BH11" s="22"/>
      <c r="BI11" s="23"/>
      <c r="BJ11" s="324"/>
    </row>
    <row r="12" spans="2:67" ht="12" customHeight="1">
      <c r="B12" s="272" t="s">
        <v>93</v>
      </c>
      <c r="C12" s="273" t="s">
        <v>133</v>
      </c>
      <c r="D12" s="635">
        <v>187</v>
      </c>
      <c r="E12" s="635">
        <v>200</v>
      </c>
      <c r="F12" s="635">
        <v>204</v>
      </c>
      <c r="G12" s="635">
        <v>226</v>
      </c>
      <c r="H12" s="635">
        <v>269</v>
      </c>
      <c r="I12" s="635">
        <v>334</v>
      </c>
      <c r="J12" s="635">
        <v>354</v>
      </c>
      <c r="K12" s="635">
        <v>512</v>
      </c>
      <c r="L12" s="635">
        <v>465</v>
      </c>
      <c r="M12" s="635">
        <v>307</v>
      </c>
      <c r="N12" s="638">
        <v>67</v>
      </c>
      <c r="O12" s="283"/>
      <c r="P12" s="272" t="s">
        <v>91</v>
      </c>
      <c r="Q12" s="273" t="s">
        <v>92</v>
      </c>
      <c r="R12" s="13">
        <v>77</v>
      </c>
      <c r="S12" s="14">
        <v>88</v>
      </c>
      <c r="T12" s="14">
        <v>96</v>
      </c>
      <c r="U12" s="14">
        <v>91</v>
      </c>
      <c r="V12" s="14">
        <v>108</v>
      </c>
      <c r="W12" s="14">
        <v>101</v>
      </c>
      <c r="X12" s="14">
        <v>99</v>
      </c>
      <c r="Y12" s="14">
        <v>80</v>
      </c>
      <c r="Z12" s="14">
        <v>114</v>
      </c>
      <c r="AA12" s="14">
        <v>113</v>
      </c>
      <c r="AB12" s="14">
        <v>92</v>
      </c>
      <c r="AC12" s="14">
        <v>89</v>
      </c>
      <c r="AD12" s="14">
        <v>120</v>
      </c>
      <c r="AE12" s="14">
        <v>105</v>
      </c>
      <c r="AF12" s="14">
        <v>119</v>
      </c>
      <c r="AG12" s="14">
        <v>91</v>
      </c>
      <c r="AH12" s="14">
        <v>132</v>
      </c>
      <c r="AI12" s="14">
        <v>129</v>
      </c>
      <c r="AJ12" s="14">
        <v>127</v>
      </c>
      <c r="AK12" s="14">
        <v>121</v>
      </c>
      <c r="AL12" s="14">
        <v>167</v>
      </c>
      <c r="AM12" s="14">
        <v>162</v>
      </c>
      <c r="AN12" s="14">
        <v>140</v>
      </c>
      <c r="AO12" s="14">
        <v>155</v>
      </c>
      <c r="AP12" s="14">
        <v>154</v>
      </c>
      <c r="AQ12" s="14">
        <v>133</v>
      </c>
      <c r="AR12" s="14">
        <v>130</v>
      </c>
      <c r="AS12" s="14">
        <v>168</v>
      </c>
      <c r="AT12" s="14">
        <v>220</v>
      </c>
      <c r="AU12" s="14">
        <v>207</v>
      </c>
      <c r="AV12" s="14">
        <v>210</v>
      </c>
      <c r="AW12" s="14">
        <v>209</v>
      </c>
      <c r="AX12" s="14">
        <v>243</v>
      </c>
      <c r="AY12" s="14">
        <v>198</v>
      </c>
      <c r="AZ12" s="14">
        <v>193</v>
      </c>
      <c r="BA12" s="14">
        <v>154</v>
      </c>
      <c r="BB12" s="14">
        <v>161</v>
      </c>
      <c r="BC12" s="14">
        <v>187</v>
      </c>
      <c r="BD12" s="14">
        <v>150</v>
      </c>
      <c r="BE12" s="14">
        <v>122</v>
      </c>
      <c r="BF12" s="14">
        <v>133</v>
      </c>
      <c r="BG12" s="14"/>
      <c r="BH12" s="14"/>
      <c r="BI12" s="15"/>
      <c r="BJ12" s="324"/>
    </row>
    <row r="13" spans="2:67" ht="12" customHeight="1">
      <c r="B13" s="272" t="s">
        <v>95</v>
      </c>
      <c r="C13" s="273" t="s">
        <v>96</v>
      </c>
      <c r="D13" s="626">
        <v>129</v>
      </c>
      <c r="E13" s="626">
        <v>141</v>
      </c>
      <c r="F13" s="626">
        <v>129</v>
      </c>
      <c r="G13" s="626">
        <v>147</v>
      </c>
      <c r="H13" s="626">
        <v>246</v>
      </c>
      <c r="I13" s="626">
        <v>259</v>
      </c>
      <c r="J13" s="626">
        <v>359</v>
      </c>
      <c r="K13" s="626">
        <v>776</v>
      </c>
      <c r="L13" s="626">
        <v>486</v>
      </c>
      <c r="M13" s="626">
        <v>266</v>
      </c>
      <c r="N13" s="627">
        <v>75</v>
      </c>
      <c r="O13" s="283"/>
      <c r="P13" s="272" t="s">
        <v>93</v>
      </c>
      <c r="Q13" s="273" t="s">
        <v>133</v>
      </c>
      <c r="R13" s="21">
        <v>42</v>
      </c>
      <c r="S13" s="22">
        <v>60</v>
      </c>
      <c r="T13" s="22">
        <v>43</v>
      </c>
      <c r="U13" s="22">
        <v>42</v>
      </c>
      <c r="V13" s="22">
        <v>52</v>
      </c>
      <c r="W13" s="22">
        <v>52</v>
      </c>
      <c r="X13" s="22">
        <v>46</v>
      </c>
      <c r="Y13" s="22">
        <v>50</v>
      </c>
      <c r="Z13" s="22">
        <v>70</v>
      </c>
      <c r="AA13" s="22">
        <v>42</v>
      </c>
      <c r="AB13" s="22">
        <v>51</v>
      </c>
      <c r="AC13" s="22">
        <v>41</v>
      </c>
      <c r="AD13" s="22">
        <v>48</v>
      </c>
      <c r="AE13" s="22">
        <v>64</v>
      </c>
      <c r="AF13" s="22">
        <v>57</v>
      </c>
      <c r="AG13" s="22">
        <v>57</v>
      </c>
      <c r="AH13" s="22">
        <v>66</v>
      </c>
      <c r="AI13" s="22">
        <v>66</v>
      </c>
      <c r="AJ13" s="22">
        <v>68</v>
      </c>
      <c r="AK13" s="22">
        <v>69</v>
      </c>
      <c r="AL13" s="22">
        <v>90</v>
      </c>
      <c r="AM13" s="22">
        <v>78</v>
      </c>
      <c r="AN13" s="22">
        <v>88</v>
      </c>
      <c r="AO13" s="22">
        <v>78</v>
      </c>
      <c r="AP13" s="22">
        <v>94</v>
      </c>
      <c r="AQ13" s="22">
        <v>83</v>
      </c>
      <c r="AR13" s="22">
        <v>90</v>
      </c>
      <c r="AS13" s="22">
        <v>87</v>
      </c>
      <c r="AT13" s="22">
        <v>129</v>
      </c>
      <c r="AU13" s="22">
        <v>108</v>
      </c>
      <c r="AV13" s="22">
        <v>142</v>
      </c>
      <c r="AW13" s="22">
        <v>133</v>
      </c>
      <c r="AX13" s="22">
        <v>164</v>
      </c>
      <c r="AY13" s="22">
        <v>132</v>
      </c>
      <c r="AZ13" s="22">
        <v>95</v>
      </c>
      <c r="BA13" s="22">
        <v>74</v>
      </c>
      <c r="BB13" s="22">
        <v>86</v>
      </c>
      <c r="BC13" s="22">
        <v>82</v>
      </c>
      <c r="BD13" s="22">
        <v>66</v>
      </c>
      <c r="BE13" s="22">
        <v>73</v>
      </c>
      <c r="BF13" s="22">
        <v>67</v>
      </c>
      <c r="BG13" s="22"/>
      <c r="BH13" s="22"/>
      <c r="BI13" s="23"/>
      <c r="BJ13" s="324"/>
    </row>
    <row r="14" spans="2:67" ht="12" customHeight="1">
      <c r="B14" s="272" t="s">
        <v>97</v>
      </c>
      <c r="C14" s="273" t="s">
        <v>97</v>
      </c>
      <c r="D14" s="639">
        <v>269</v>
      </c>
      <c r="E14" s="639">
        <v>289</v>
      </c>
      <c r="F14" s="639">
        <v>278</v>
      </c>
      <c r="G14" s="639">
        <v>317</v>
      </c>
      <c r="H14" s="639">
        <v>353</v>
      </c>
      <c r="I14" s="639">
        <v>469</v>
      </c>
      <c r="J14" s="639">
        <v>520</v>
      </c>
      <c r="K14" s="639">
        <v>859</v>
      </c>
      <c r="L14" s="639">
        <v>1019</v>
      </c>
      <c r="M14" s="639">
        <v>1004</v>
      </c>
      <c r="N14" s="640">
        <v>209</v>
      </c>
      <c r="O14" s="283"/>
      <c r="P14" s="272" t="s">
        <v>95</v>
      </c>
      <c r="Q14" s="273" t="s">
        <v>96</v>
      </c>
      <c r="R14" s="13">
        <v>22</v>
      </c>
      <c r="S14" s="14">
        <v>38</v>
      </c>
      <c r="T14" s="14">
        <v>28</v>
      </c>
      <c r="U14" s="14">
        <v>41</v>
      </c>
      <c r="V14" s="14">
        <v>39</v>
      </c>
      <c r="W14" s="14">
        <v>32</v>
      </c>
      <c r="X14" s="14">
        <v>39</v>
      </c>
      <c r="Y14" s="14">
        <v>31</v>
      </c>
      <c r="Z14" s="14">
        <v>41</v>
      </c>
      <c r="AA14" s="14">
        <v>34</v>
      </c>
      <c r="AB14" s="14">
        <v>31</v>
      </c>
      <c r="AC14" s="14">
        <v>23</v>
      </c>
      <c r="AD14" s="14">
        <v>32</v>
      </c>
      <c r="AE14" s="14">
        <v>38</v>
      </c>
      <c r="AF14" s="14">
        <v>41</v>
      </c>
      <c r="AG14" s="14">
        <v>36</v>
      </c>
      <c r="AH14" s="14">
        <v>60</v>
      </c>
      <c r="AI14" s="14">
        <v>66</v>
      </c>
      <c r="AJ14" s="14">
        <v>63</v>
      </c>
      <c r="AK14" s="14">
        <v>57</v>
      </c>
      <c r="AL14" s="14">
        <v>64</v>
      </c>
      <c r="AM14" s="14">
        <v>67</v>
      </c>
      <c r="AN14" s="14">
        <v>70</v>
      </c>
      <c r="AO14" s="14">
        <v>58</v>
      </c>
      <c r="AP14" s="14">
        <v>91</v>
      </c>
      <c r="AQ14" s="14">
        <v>80</v>
      </c>
      <c r="AR14" s="14">
        <v>95</v>
      </c>
      <c r="AS14" s="14">
        <v>93</v>
      </c>
      <c r="AT14" s="14">
        <v>188</v>
      </c>
      <c r="AU14" s="14">
        <v>195</v>
      </c>
      <c r="AV14" s="14">
        <v>196</v>
      </c>
      <c r="AW14" s="14">
        <v>197</v>
      </c>
      <c r="AX14" s="14">
        <v>179</v>
      </c>
      <c r="AY14" s="14">
        <v>147</v>
      </c>
      <c r="AZ14" s="14">
        <v>82</v>
      </c>
      <c r="BA14" s="14">
        <v>78</v>
      </c>
      <c r="BB14" s="14">
        <v>63</v>
      </c>
      <c r="BC14" s="14">
        <v>74</v>
      </c>
      <c r="BD14" s="14">
        <v>74</v>
      </c>
      <c r="BE14" s="14">
        <v>55</v>
      </c>
      <c r="BF14" s="14">
        <v>75</v>
      </c>
      <c r="BG14" s="14"/>
      <c r="BH14" s="14"/>
      <c r="BI14" s="15"/>
      <c r="BJ14" s="324"/>
    </row>
    <row r="15" spans="2:67" ht="12" customHeight="1">
      <c r="C15" s="300" t="s">
        <v>77</v>
      </c>
      <c r="O15" s="301"/>
      <c r="P15" s="272" t="s">
        <v>97</v>
      </c>
      <c r="Q15" s="273" t="s">
        <v>97</v>
      </c>
      <c r="R15" s="29">
        <v>98</v>
      </c>
      <c r="S15" s="27">
        <v>68</v>
      </c>
      <c r="T15" s="27">
        <v>48</v>
      </c>
      <c r="U15" s="27">
        <v>55</v>
      </c>
      <c r="V15" s="27">
        <v>98</v>
      </c>
      <c r="W15" s="27">
        <v>71</v>
      </c>
      <c r="X15" s="27">
        <v>56</v>
      </c>
      <c r="Y15" s="27">
        <v>64</v>
      </c>
      <c r="Z15" s="27">
        <v>114</v>
      </c>
      <c r="AA15" s="27">
        <v>55</v>
      </c>
      <c r="AB15" s="27">
        <v>55</v>
      </c>
      <c r="AC15" s="27">
        <v>54</v>
      </c>
      <c r="AD15" s="27">
        <v>118</v>
      </c>
      <c r="AE15" s="27">
        <v>74</v>
      </c>
      <c r="AF15" s="27">
        <v>50</v>
      </c>
      <c r="AG15" s="27">
        <v>75</v>
      </c>
      <c r="AH15" s="27">
        <v>140</v>
      </c>
      <c r="AI15" s="27">
        <v>69</v>
      </c>
      <c r="AJ15" s="27">
        <v>74</v>
      </c>
      <c r="AK15" s="27">
        <v>70</v>
      </c>
      <c r="AL15" s="27">
        <v>190</v>
      </c>
      <c r="AM15" s="27">
        <v>87</v>
      </c>
      <c r="AN15" s="27">
        <v>105</v>
      </c>
      <c r="AO15" s="27">
        <v>87</v>
      </c>
      <c r="AP15" s="27">
        <v>204</v>
      </c>
      <c r="AQ15" s="27">
        <v>102</v>
      </c>
      <c r="AR15" s="27">
        <v>112</v>
      </c>
      <c r="AS15" s="27">
        <v>102</v>
      </c>
      <c r="AT15" s="27">
        <v>284</v>
      </c>
      <c r="AU15" s="27">
        <v>176</v>
      </c>
      <c r="AV15" s="27">
        <v>196</v>
      </c>
      <c r="AW15" s="27">
        <v>203</v>
      </c>
      <c r="AX15" s="27">
        <v>350</v>
      </c>
      <c r="AY15" s="27">
        <v>217</v>
      </c>
      <c r="AZ15" s="27">
        <v>218</v>
      </c>
      <c r="BA15" s="27">
        <v>234</v>
      </c>
      <c r="BB15" s="27">
        <v>338</v>
      </c>
      <c r="BC15" s="27">
        <v>221</v>
      </c>
      <c r="BD15" s="27">
        <v>192</v>
      </c>
      <c r="BE15" s="27">
        <v>253</v>
      </c>
      <c r="BF15" s="27">
        <v>209</v>
      </c>
      <c r="BG15" s="27"/>
      <c r="BH15" s="27"/>
      <c r="BI15" s="28"/>
      <c r="BJ15" s="324"/>
    </row>
    <row r="43" spans="2:67" ht="12" customHeight="1">
      <c r="R43" s="284">
        <v>2014</v>
      </c>
      <c r="S43" s="284">
        <v>2014</v>
      </c>
      <c r="T43" s="284">
        <v>2014</v>
      </c>
      <c r="U43" s="284">
        <v>2014</v>
      </c>
      <c r="V43" s="284">
        <v>2015</v>
      </c>
      <c r="W43" s="284">
        <v>2015</v>
      </c>
      <c r="X43" s="284">
        <v>2015</v>
      </c>
      <c r="Y43" s="284">
        <v>2015</v>
      </c>
      <c r="Z43" s="284">
        <v>2016</v>
      </c>
      <c r="AA43" s="284">
        <v>2016</v>
      </c>
      <c r="AB43" s="284">
        <v>2016</v>
      </c>
      <c r="AC43" s="284">
        <v>2016</v>
      </c>
      <c r="AD43" s="284">
        <v>2017</v>
      </c>
      <c r="AE43" s="284">
        <v>2017</v>
      </c>
      <c r="AF43" s="284">
        <v>2017</v>
      </c>
      <c r="AG43" s="284">
        <v>2017</v>
      </c>
      <c r="AH43" s="284">
        <v>2018</v>
      </c>
      <c r="AI43" s="284">
        <v>2018</v>
      </c>
      <c r="AJ43" s="284">
        <v>2018</v>
      </c>
      <c r="AK43" s="284">
        <v>2018</v>
      </c>
      <c r="AL43" s="284">
        <v>2019</v>
      </c>
      <c r="AM43" s="284">
        <v>2019</v>
      </c>
      <c r="AN43" s="284">
        <v>2019</v>
      </c>
      <c r="AO43" s="284">
        <v>2019</v>
      </c>
      <c r="AP43" s="284">
        <v>2020</v>
      </c>
      <c r="AQ43" s="284">
        <v>2020</v>
      </c>
      <c r="AR43" s="284">
        <v>2020</v>
      </c>
      <c r="AS43" s="284">
        <v>2020</v>
      </c>
      <c r="AT43" s="284">
        <v>2021</v>
      </c>
      <c r="AU43" s="284">
        <v>2021</v>
      </c>
      <c r="AV43" s="284">
        <v>2021</v>
      </c>
      <c r="AW43" s="284">
        <v>2021</v>
      </c>
      <c r="AX43" s="284">
        <v>2022</v>
      </c>
      <c r="AY43" s="284">
        <v>2022</v>
      </c>
      <c r="AZ43" s="284">
        <v>2022</v>
      </c>
      <c r="BA43" s="284">
        <v>2022</v>
      </c>
      <c r="BB43" s="284">
        <v>2023</v>
      </c>
      <c r="BC43" s="284">
        <v>2023</v>
      </c>
      <c r="BD43" s="284">
        <v>2023</v>
      </c>
      <c r="BE43" s="284">
        <v>2023</v>
      </c>
      <c r="BF43" s="284">
        <v>2024</v>
      </c>
      <c r="BG43" s="284">
        <v>2024</v>
      </c>
      <c r="BH43" s="284">
        <v>2024</v>
      </c>
      <c r="BI43" s="284">
        <v>2024</v>
      </c>
    </row>
    <row r="44" spans="2:67" ht="12" customHeight="1">
      <c r="D44" s="275" t="s">
        <v>387</v>
      </c>
      <c r="R44" s="275" t="s">
        <v>389</v>
      </c>
      <c r="BN44" s="303"/>
      <c r="BO44" s="303"/>
    </row>
    <row r="45" spans="2:67" ht="12" customHeight="1">
      <c r="C45" s="287"/>
      <c r="D45" s="273">
        <v>2014</v>
      </c>
      <c r="E45" s="273">
        <v>2015</v>
      </c>
      <c r="F45" s="273">
        <v>2016</v>
      </c>
      <c r="G45" s="273">
        <v>2017</v>
      </c>
      <c r="H45" s="273">
        <v>2018</v>
      </c>
      <c r="I45" s="273">
        <v>2019</v>
      </c>
      <c r="J45" s="273">
        <v>2020</v>
      </c>
      <c r="K45" s="273">
        <v>2021</v>
      </c>
      <c r="L45" s="273">
        <v>2022</v>
      </c>
      <c r="M45" s="273">
        <v>2023</v>
      </c>
      <c r="N45" s="308">
        <v>2024</v>
      </c>
      <c r="R45" s="662">
        <v>2014</v>
      </c>
      <c r="S45" s="659"/>
      <c r="T45" s="659"/>
      <c r="U45" s="659"/>
      <c r="V45" s="659">
        <v>2015</v>
      </c>
      <c r="W45" s="659"/>
      <c r="X45" s="659"/>
      <c r="Y45" s="659"/>
      <c r="Z45" s="659">
        <v>2016</v>
      </c>
      <c r="AA45" s="659"/>
      <c r="AB45" s="659"/>
      <c r="AC45" s="659"/>
      <c r="AD45" s="659">
        <v>2017</v>
      </c>
      <c r="AE45" s="659"/>
      <c r="AF45" s="659"/>
      <c r="AG45" s="659"/>
      <c r="AH45" s="659">
        <v>2018</v>
      </c>
      <c r="AI45" s="659"/>
      <c r="AJ45" s="659"/>
      <c r="AK45" s="659"/>
      <c r="AL45" s="659">
        <v>2019</v>
      </c>
      <c r="AM45" s="659"/>
      <c r="AN45" s="659"/>
      <c r="AO45" s="659"/>
      <c r="AP45" s="659">
        <v>2020</v>
      </c>
      <c r="AQ45" s="659"/>
      <c r="AR45" s="659"/>
      <c r="AS45" s="659"/>
      <c r="AT45" s="659">
        <v>2021</v>
      </c>
      <c r="AU45" s="659"/>
      <c r="AV45" s="659"/>
      <c r="AW45" s="659"/>
      <c r="AX45" s="659">
        <v>2022</v>
      </c>
      <c r="AY45" s="659"/>
      <c r="AZ45" s="659"/>
      <c r="BA45" s="659"/>
      <c r="BB45" s="659">
        <v>2023</v>
      </c>
      <c r="BC45" s="659"/>
      <c r="BD45" s="659"/>
      <c r="BE45" s="659"/>
      <c r="BF45" s="660">
        <v>2024</v>
      </c>
      <c r="BG45" s="660"/>
      <c r="BH45" s="660"/>
      <c r="BI45" s="660"/>
    </row>
    <row r="46" spans="2:67" ht="12" customHeight="1">
      <c r="B46" s="272" t="s">
        <v>84</v>
      </c>
      <c r="C46" s="273" t="s">
        <v>132</v>
      </c>
      <c r="D46" s="30">
        <v>0.18646349227300002</v>
      </c>
      <c r="E46" s="30">
        <v>0.203182797745</v>
      </c>
      <c r="F46" s="30">
        <v>0.20077532919100008</v>
      </c>
      <c r="G46" s="30">
        <v>0.19653378973200006</v>
      </c>
      <c r="H46" s="30">
        <v>0.22090535658200003</v>
      </c>
      <c r="I46" s="30">
        <v>0.23096797451300016</v>
      </c>
      <c r="J46" s="30">
        <v>0.21107914292600014</v>
      </c>
      <c r="K46" s="30">
        <v>0.2287977564340001</v>
      </c>
      <c r="L46" s="30">
        <v>0.20988809258900012</v>
      </c>
      <c r="M46" s="30">
        <v>0.23805995918100004</v>
      </c>
      <c r="N46" s="31">
        <v>5.7134746518999975E-2</v>
      </c>
      <c r="O46" s="324"/>
      <c r="R46" s="304" t="s">
        <v>78</v>
      </c>
      <c r="S46" s="305" t="s">
        <v>79</v>
      </c>
      <c r="T46" s="305" t="s">
        <v>80</v>
      </c>
      <c r="U46" s="305" t="s">
        <v>81</v>
      </c>
      <c r="V46" s="305" t="s">
        <v>78</v>
      </c>
      <c r="W46" s="305" t="s">
        <v>79</v>
      </c>
      <c r="X46" s="305" t="s">
        <v>80</v>
      </c>
      <c r="Y46" s="305" t="s">
        <v>81</v>
      </c>
      <c r="Z46" s="305" t="s">
        <v>78</v>
      </c>
      <c r="AA46" s="305" t="s">
        <v>79</v>
      </c>
      <c r="AB46" s="305" t="s">
        <v>80</v>
      </c>
      <c r="AC46" s="305" t="s">
        <v>81</v>
      </c>
      <c r="AD46" s="305" t="s">
        <v>78</v>
      </c>
      <c r="AE46" s="305" t="s">
        <v>79</v>
      </c>
      <c r="AF46" s="305" t="s">
        <v>80</v>
      </c>
      <c r="AG46" s="305" t="s">
        <v>81</v>
      </c>
      <c r="AH46" s="305" t="s">
        <v>78</v>
      </c>
      <c r="AI46" s="305" t="s">
        <v>79</v>
      </c>
      <c r="AJ46" s="305" t="s">
        <v>80</v>
      </c>
      <c r="AK46" s="305" t="s">
        <v>81</v>
      </c>
      <c r="AL46" s="305" t="s">
        <v>78</v>
      </c>
      <c r="AM46" s="305" t="s">
        <v>79</v>
      </c>
      <c r="AN46" s="305" t="s">
        <v>80</v>
      </c>
      <c r="AO46" s="305" t="s">
        <v>81</v>
      </c>
      <c r="AP46" s="305" t="s">
        <v>78</v>
      </c>
      <c r="AQ46" s="305" t="s">
        <v>79</v>
      </c>
      <c r="AR46" s="305" t="s">
        <v>80</v>
      </c>
      <c r="AS46" s="305" t="s">
        <v>81</v>
      </c>
      <c r="AT46" s="305" t="s">
        <v>78</v>
      </c>
      <c r="AU46" s="305" t="s">
        <v>79</v>
      </c>
      <c r="AV46" s="305" t="s">
        <v>80</v>
      </c>
      <c r="AW46" s="305" t="s">
        <v>81</v>
      </c>
      <c r="AX46" s="305" t="s">
        <v>78</v>
      </c>
      <c r="AY46" s="305" t="s">
        <v>79</v>
      </c>
      <c r="AZ46" s="305" t="s">
        <v>80</v>
      </c>
      <c r="BA46" s="305" t="s">
        <v>81</v>
      </c>
      <c r="BB46" s="305" t="s">
        <v>78</v>
      </c>
      <c r="BC46" s="305" t="s">
        <v>79</v>
      </c>
      <c r="BD46" s="305" t="s">
        <v>80</v>
      </c>
      <c r="BE46" s="305" t="s">
        <v>81</v>
      </c>
      <c r="BF46" s="305" t="s">
        <v>78</v>
      </c>
      <c r="BG46" s="306" t="s">
        <v>79</v>
      </c>
      <c r="BH46" s="305" t="s">
        <v>80</v>
      </c>
      <c r="BI46" s="307" t="s">
        <v>81</v>
      </c>
    </row>
    <row r="47" spans="2:67" ht="12" customHeight="1">
      <c r="B47" s="272" t="s">
        <v>86</v>
      </c>
      <c r="C47" s="273" t="s">
        <v>87</v>
      </c>
      <c r="D47" s="32">
        <v>1.3880604806809986</v>
      </c>
      <c r="E47" s="32">
        <v>1.5264033633820013</v>
      </c>
      <c r="F47" s="32">
        <v>1.4656902624450012</v>
      </c>
      <c r="G47" s="32">
        <v>1.6770944461479997</v>
      </c>
      <c r="H47" s="32">
        <v>1.7091088803630012</v>
      </c>
      <c r="I47" s="32">
        <v>1.954462502732</v>
      </c>
      <c r="J47" s="32">
        <v>1.9364408331590008</v>
      </c>
      <c r="K47" s="32">
        <v>2.2600446833440024</v>
      </c>
      <c r="L47" s="32">
        <v>2.0142382698169983</v>
      </c>
      <c r="M47" s="32">
        <v>2.0152378389330003</v>
      </c>
      <c r="N47" s="33">
        <v>0.40284859183799987</v>
      </c>
      <c r="O47" s="324"/>
      <c r="P47" s="272" t="s">
        <v>84</v>
      </c>
      <c r="Q47" s="273" t="s">
        <v>132</v>
      </c>
      <c r="R47" s="51">
        <v>5.3140938161000018E-2</v>
      </c>
      <c r="S47" s="49">
        <v>4.2760059764000012E-2</v>
      </c>
      <c r="T47" s="49">
        <v>3.7339773347999976E-2</v>
      </c>
      <c r="U47" s="49">
        <v>5.3222720999999987E-2</v>
      </c>
      <c r="V47" s="49">
        <v>5.6281195058E-2</v>
      </c>
      <c r="W47" s="49">
        <v>5.8025948937999991E-2</v>
      </c>
      <c r="X47" s="49">
        <v>4.8203919512999995E-2</v>
      </c>
      <c r="Y47" s="49">
        <v>4.0671734235999998E-2</v>
      </c>
      <c r="Z47" s="49">
        <v>5.0095323274000014E-2</v>
      </c>
      <c r="AA47" s="49">
        <v>5.827199289200001E-2</v>
      </c>
      <c r="AB47" s="49">
        <v>5.1494161024999992E-2</v>
      </c>
      <c r="AC47" s="49">
        <v>4.0913851999999994E-2</v>
      </c>
      <c r="AD47" s="49">
        <v>5.5921545307000012E-2</v>
      </c>
      <c r="AE47" s="49">
        <v>5.1837344581999963E-2</v>
      </c>
      <c r="AF47" s="49">
        <v>5.0472331056000005E-2</v>
      </c>
      <c r="AG47" s="49">
        <v>3.8302568786999995E-2</v>
      </c>
      <c r="AH47" s="49">
        <v>6.5221012101999987E-2</v>
      </c>
      <c r="AI47" s="49">
        <v>6.0488308517999981E-2</v>
      </c>
      <c r="AJ47" s="49">
        <v>4.4685954000000021E-2</v>
      </c>
      <c r="AK47" s="49">
        <v>5.0510081961999978E-2</v>
      </c>
      <c r="AL47" s="49">
        <v>6.2268601961000009E-2</v>
      </c>
      <c r="AM47" s="49">
        <v>5.8528013700999998E-2</v>
      </c>
      <c r="AN47" s="49">
        <v>5.1386904468000004E-2</v>
      </c>
      <c r="AO47" s="49">
        <v>5.8784454382999965E-2</v>
      </c>
      <c r="AP47" s="49">
        <v>6.4635134911000008E-2</v>
      </c>
      <c r="AQ47" s="49">
        <v>5.5218251590000024E-2</v>
      </c>
      <c r="AR47" s="49">
        <v>4.1463672978000007E-2</v>
      </c>
      <c r="AS47" s="49">
        <v>4.9762083447000005E-2</v>
      </c>
      <c r="AT47" s="49">
        <v>7.6151573648000015E-2</v>
      </c>
      <c r="AU47" s="49">
        <v>5.4092657862000029E-2</v>
      </c>
      <c r="AV47" s="49">
        <v>4.4634819851000013E-2</v>
      </c>
      <c r="AW47" s="49">
        <v>5.3918705073000006E-2</v>
      </c>
      <c r="AX47" s="49">
        <v>6.0350160409999985E-2</v>
      </c>
      <c r="AY47" s="49">
        <v>5.1224721878E-2</v>
      </c>
      <c r="AZ47" s="49">
        <v>4.8839218842000015E-2</v>
      </c>
      <c r="BA47" s="49">
        <v>4.9473991458999986E-2</v>
      </c>
      <c r="BB47" s="49">
        <v>7.0364648041000025E-2</v>
      </c>
      <c r="BC47" s="49">
        <v>5.6526992600999984E-2</v>
      </c>
      <c r="BD47" s="49">
        <v>4.9466726539000007E-2</v>
      </c>
      <c r="BE47" s="49">
        <v>6.170159200000002E-2</v>
      </c>
      <c r="BF47" s="49">
        <v>5.7134746518999975E-2</v>
      </c>
      <c r="BG47" s="49"/>
      <c r="BH47" s="49"/>
      <c r="BI47" s="50"/>
      <c r="BJ47" s="324"/>
    </row>
    <row r="48" spans="2:67" ht="12" customHeight="1">
      <c r="B48" s="272" t="s">
        <v>89</v>
      </c>
      <c r="C48" s="273" t="s">
        <v>90</v>
      </c>
      <c r="D48" s="30">
        <v>2.2230093782740012</v>
      </c>
      <c r="E48" s="30">
        <v>2.1168153453770007</v>
      </c>
      <c r="F48" s="30">
        <v>2.0362155394359998</v>
      </c>
      <c r="G48" s="30">
        <v>2.4782882859039983</v>
      </c>
      <c r="H48" s="30">
        <v>3.041567876889999</v>
      </c>
      <c r="I48" s="30">
        <v>3.229896619821</v>
      </c>
      <c r="J48" s="30">
        <v>3.2936537822059977</v>
      </c>
      <c r="K48" s="30">
        <v>4.0266250051169985</v>
      </c>
      <c r="L48" s="30">
        <v>4.0311561792849986</v>
      </c>
      <c r="M48" s="30">
        <v>3.4749770777829978</v>
      </c>
      <c r="N48" s="31">
        <v>0.72953549100000026</v>
      </c>
      <c r="O48" s="324"/>
      <c r="P48" s="272" t="s">
        <v>86</v>
      </c>
      <c r="Q48" s="273" t="s">
        <v>87</v>
      </c>
      <c r="R48" s="35">
        <v>0.33958079789000001</v>
      </c>
      <c r="S48" s="32">
        <v>0.39349254696800007</v>
      </c>
      <c r="T48" s="32">
        <v>0.33544118600000006</v>
      </c>
      <c r="U48" s="32">
        <v>0.31954594982300005</v>
      </c>
      <c r="V48" s="32">
        <v>0.48768861255000001</v>
      </c>
      <c r="W48" s="32">
        <v>0.39645854003399977</v>
      </c>
      <c r="X48" s="32">
        <v>0.30304526679800003</v>
      </c>
      <c r="Y48" s="32">
        <v>0.33921094400000024</v>
      </c>
      <c r="Z48" s="32">
        <v>0.38004015046799999</v>
      </c>
      <c r="AA48" s="32">
        <v>0.38752069290699998</v>
      </c>
      <c r="AB48" s="32">
        <v>0.38494480994199998</v>
      </c>
      <c r="AC48" s="32">
        <v>0.31318460912800017</v>
      </c>
      <c r="AD48" s="32">
        <v>0.48268077128900011</v>
      </c>
      <c r="AE48" s="32">
        <v>0.45786462816700002</v>
      </c>
      <c r="AF48" s="32">
        <v>0.37791662746600002</v>
      </c>
      <c r="AG48" s="32">
        <v>0.35863241922600009</v>
      </c>
      <c r="AH48" s="32">
        <v>0.39334167629099992</v>
      </c>
      <c r="AI48" s="32">
        <v>0.44768299500000003</v>
      </c>
      <c r="AJ48" s="32">
        <v>0.43725401118099999</v>
      </c>
      <c r="AK48" s="32">
        <v>0.43083019789100008</v>
      </c>
      <c r="AL48" s="32">
        <v>0.54866803519600005</v>
      </c>
      <c r="AM48" s="32">
        <v>0.51566164685400007</v>
      </c>
      <c r="AN48" s="32">
        <v>0.43131175070899991</v>
      </c>
      <c r="AO48" s="32">
        <v>0.45882106997300026</v>
      </c>
      <c r="AP48" s="32">
        <v>0.53340279585400008</v>
      </c>
      <c r="AQ48" s="32">
        <v>0.52534589139400023</v>
      </c>
      <c r="AR48" s="32">
        <v>0.43715698382000012</v>
      </c>
      <c r="AS48" s="32">
        <v>0.44053516209100008</v>
      </c>
      <c r="AT48" s="32">
        <v>0.59015998388299995</v>
      </c>
      <c r="AU48" s="32">
        <v>0.50534641594499996</v>
      </c>
      <c r="AV48" s="32">
        <v>0.58414313844999988</v>
      </c>
      <c r="AW48" s="32">
        <v>0.58039514506600043</v>
      </c>
      <c r="AX48" s="32">
        <v>0.55447536315000012</v>
      </c>
      <c r="AY48" s="32">
        <v>0.52376304461799994</v>
      </c>
      <c r="AZ48" s="32">
        <v>0.441327417587</v>
      </c>
      <c r="BA48" s="32">
        <v>0.49467244446200009</v>
      </c>
      <c r="BB48" s="32">
        <v>0.57671372042200031</v>
      </c>
      <c r="BC48" s="32">
        <v>0.56721785849500006</v>
      </c>
      <c r="BD48" s="32">
        <v>0.43391442131199998</v>
      </c>
      <c r="BE48" s="32">
        <v>0.43739183870399978</v>
      </c>
      <c r="BF48" s="32">
        <v>0.40284859183799987</v>
      </c>
      <c r="BG48" s="32"/>
      <c r="BH48" s="32"/>
      <c r="BI48" s="33"/>
      <c r="BJ48" s="324"/>
    </row>
    <row r="49" spans="2:62" ht="12" customHeight="1">
      <c r="B49" s="272" t="s">
        <v>91</v>
      </c>
      <c r="C49" s="273" t="s">
        <v>92</v>
      </c>
      <c r="D49" s="32">
        <v>5.4423970961000023</v>
      </c>
      <c r="E49" s="32">
        <v>6.1719409047200022</v>
      </c>
      <c r="F49" s="32">
        <v>6.223695456389998</v>
      </c>
      <c r="G49" s="32">
        <v>6.6092020553100008</v>
      </c>
      <c r="H49" s="32">
        <v>7.7967997112099985</v>
      </c>
      <c r="I49" s="32">
        <v>9.7170842509300037</v>
      </c>
      <c r="J49" s="32">
        <v>9.1518872870799939</v>
      </c>
      <c r="K49" s="32">
        <v>13.516908030609972</v>
      </c>
      <c r="L49" s="32">
        <v>12.278369954910003</v>
      </c>
      <c r="M49" s="32">
        <v>9.457949410779996</v>
      </c>
      <c r="N49" s="33">
        <v>2.1589637330000002</v>
      </c>
      <c r="O49" s="324"/>
      <c r="P49" s="272" t="s">
        <v>89</v>
      </c>
      <c r="Q49" s="273" t="s">
        <v>90</v>
      </c>
      <c r="R49" s="34">
        <v>0.44508109600000001</v>
      </c>
      <c r="S49" s="30">
        <v>0.69896155499999968</v>
      </c>
      <c r="T49" s="30">
        <v>0.51438670319199997</v>
      </c>
      <c r="U49" s="30">
        <v>0.56458002408200003</v>
      </c>
      <c r="V49" s="30">
        <v>0.53509726899999988</v>
      </c>
      <c r="W49" s="30">
        <v>0.46687647960300005</v>
      </c>
      <c r="X49" s="30">
        <v>0.52435733777400007</v>
      </c>
      <c r="Y49" s="30">
        <v>0.59048425900000023</v>
      </c>
      <c r="Z49" s="30">
        <v>0.51669716026199997</v>
      </c>
      <c r="AA49" s="30">
        <v>0.59827499900000014</v>
      </c>
      <c r="AB49" s="30">
        <v>0.3645819519109999</v>
      </c>
      <c r="AC49" s="30">
        <v>0.55666142826300014</v>
      </c>
      <c r="AD49" s="30">
        <v>0.53043291399999992</v>
      </c>
      <c r="AE49" s="30">
        <v>0.58936592370600005</v>
      </c>
      <c r="AF49" s="30">
        <v>0.72786169846399984</v>
      </c>
      <c r="AG49" s="30">
        <v>0.63062774973399982</v>
      </c>
      <c r="AH49" s="30">
        <v>0.80273256018600014</v>
      </c>
      <c r="AI49" s="30">
        <v>0.74825195833100011</v>
      </c>
      <c r="AJ49" s="30">
        <v>0.66836029800000019</v>
      </c>
      <c r="AK49" s="30">
        <v>0.82222306037300008</v>
      </c>
      <c r="AL49" s="30">
        <v>0.89619247600000007</v>
      </c>
      <c r="AM49" s="30">
        <v>0.85492627893400008</v>
      </c>
      <c r="AN49" s="30">
        <v>0.84259420233700011</v>
      </c>
      <c r="AO49" s="30">
        <v>0.63618366254999992</v>
      </c>
      <c r="AP49" s="30">
        <v>0.97338156272500009</v>
      </c>
      <c r="AQ49" s="30">
        <v>0.86965745059200028</v>
      </c>
      <c r="AR49" s="30">
        <v>0.70591000357900013</v>
      </c>
      <c r="AS49" s="30">
        <v>0.74470476531000007</v>
      </c>
      <c r="AT49" s="30">
        <v>1.0952477435320001</v>
      </c>
      <c r="AU49" s="30">
        <v>1.1040333970000002</v>
      </c>
      <c r="AV49" s="30">
        <v>0.84892883681900022</v>
      </c>
      <c r="AW49" s="30">
        <v>0.97841502776600031</v>
      </c>
      <c r="AX49" s="30">
        <v>1.3033996457000003</v>
      </c>
      <c r="AY49" s="30">
        <v>0.99423043300000014</v>
      </c>
      <c r="AZ49" s="30">
        <v>0.91797017037299988</v>
      </c>
      <c r="BA49" s="30">
        <v>0.81555593021200012</v>
      </c>
      <c r="BB49" s="30">
        <v>0.87339672499999976</v>
      </c>
      <c r="BC49" s="30">
        <v>0.89701251823900008</v>
      </c>
      <c r="BD49" s="30">
        <v>0.78124155200000012</v>
      </c>
      <c r="BE49" s="30">
        <v>0.92332628254399995</v>
      </c>
      <c r="BF49" s="30">
        <v>0.72953549100000026</v>
      </c>
      <c r="BG49" s="30"/>
      <c r="BH49" s="30"/>
      <c r="BI49" s="31"/>
      <c r="BJ49" s="324"/>
    </row>
    <row r="50" spans="2:62" ht="12" customHeight="1">
      <c r="B50" s="272" t="s">
        <v>93</v>
      </c>
      <c r="C50" s="273" t="s">
        <v>133</v>
      </c>
      <c r="D50" s="30">
        <v>6.2766720347099989</v>
      </c>
      <c r="E50" s="30">
        <v>6.8981499379999978</v>
      </c>
      <c r="F50" s="30">
        <v>7.1088154370000014</v>
      </c>
      <c r="G50" s="30">
        <v>7.77194509051</v>
      </c>
      <c r="H50" s="30">
        <v>9.1712787870699959</v>
      </c>
      <c r="I50" s="30">
        <v>11.585018167770007</v>
      </c>
      <c r="J50" s="30">
        <v>12.395717992050004</v>
      </c>
      <c r="K50" s="30">
        <v>18.322852965959996</v>
      </c>
      <c r="L50" s="30">
        <v>16.143773968849992</v>
      </c>
      <c r="M50" s="30">
        <v>10.522504760710007</v>
      </c>
      <c r="N50" s="31">
        <v>2.3289056810000002</v>
      </c>
      <c r="O50" s="324"/>
      <c r="P50" s="272" t="s">
        <v>91</v>
      </c>
      <c r="Q50" s="273" t="s">
        <v>92</v>
      </c>
      <c r="R50" s="35">
        <v>1.1780021180000004</v>
      </c>
      <c r="S50" s="32">
        <v>1.3989249841000002</v>
      </c>
      <c r="T50" s="32">
        <v>1.455028215</v>
      </c>
      <c r="U50" s="32">
        <v>1.4104417789999999</v>
      </c>
      <c r="V50" s="32">
        <v>1.8183510630000006</v>
      </c>
      <c r="W50" s="32">
        <v>1.5851701619999996</v>
      </c>
      <c r="X50" s="32">
        <v>1.5309002393299995</v>
      </c>
      <c r="Y50" s="32">
        <v>1.2375194403899998</v>
      </c>
      <c r="Z50" s="32">
        <v>1.7562795927600008</v>
      </c>
      <c r="AA50" s="32">
        <v>1.7164267007699994</v>
      </c>
      <c r="AB50" s="32">
        <v>1.3718133998600002</v>
      </c>
      <c r="AC50" s="32">
        <v>1.3791757630000001</v>
      </c>
      <c r="AD50" s="32">
        <v>1.8157969750000003</v>
      </c>
      <c r="AE50" s="32">
        <v>1.5701329000000004</v>
      </c>
      <c r="AF50" s="32">
        <v>1.7751076583100003</v>
      </c>
      <c r="AG50" s="32">
        <v>1.4481645219999999</v>
      </c>
      <c r="AH50" s="32">
        <v>2.0105276548300002</v>
      </c>
      <c r="AI50" s="32">
        <v>1.9877441506400007</v>
      </c>
      <c r="AJ50" s="32">
        <v>1.8649734417400003</v>
      </c>
      <c r="AK50" s="32">
        <v>1.933554464</v>
      </c>
      <c r="AL50" s="32">
        <v>2.5525048388800005</v>
      </c>
      <c r="AM50" s="32">
        <v>2.52717804619</v>
      </c>
      <c r="AN50" s="32">
        <v>2.1385959445400005</v>
      </c>
      <c r="AO50" s="32">
        <v>2.4988054213200006</v>
      </c>
      <c r="AP50" s="32">
        <v>2.4832775729999992</v>
      </c>
      <c r="AQ50" s="32">
        <v>2.1020478724199996</v>
      </c>
      <c r="AR50" s="32">
        <v>1.9705477039999999</v>
      </c>
      <c r="AS50" s="32">
        <v>2.5960141376599983</v>
      </c>
      <c r="AT50" s="32">
        <v>3.5712915795999991</v>
      </c>
      <c r="AU50" s="32">
        <v>3.3346008749999991</v>
      </c>
      <c r="AV50" s="32">
        <v>3.3292258546799989</v>
      </c>
      <c r="AW50" s="32">
        <v>3.2817897213300005</v>
      </c>
      <c r="AX50" s="32">
        <v>3.8321936775700003</v>
      </c>
      <c r="AY50" s="32">
        <v>3.1071953498900005</v>
      </c>
      <c r="AZ50" s="32">
        <v>2.9864470724499994</v>
      </c>
      <c r="BA50" s="32">
        <v>2.3525338550000008</v>
      </c>
      <c r="BB50" s="32">
        <v>2.5249919430899994</v>
      </c>
      <c r="BC50" s="32">
        <v>2.7924901154199993</v>
      </c>
      <c r="BD50" s="32">
        <v>2.3031723929999988</v>
      </c>
      <c r="BE50" s="32">
        <v>1.8372949592699996</v>
      </c>
      <c r="BF50" s="32">
        <v>2.1589637330000002</v>
      </c>
      <c r="BG50" s="32"/>
      <c r="BH50" s="32"/>
      <c r="BI50" s="33"/>
      <c r="BJ50" s="324"/>
    </row>
    <row r="51" spans="2:62" ht="12" customHeight="1">
      <c r="B51" s="272" t="s">
        <v>95</v>
      </c>
      <c r="C51" s="273" t="s">
        <v>96</v>
      </c>
      <c r="D51" s="36">
        <v>14.368975261410002</v>
      </c>
      <c r="E51" s="36">
        <v>13.131081319</v>
      </c>
      <c r="F51" s="36">
        <v>13.000009956000003</v>
      </c>
      <c r="G51" s="36">
        <v>13.932247429740006</v>
      </c>
      <c r="H51" s="36">
        <v>43.091070074000037</v>
      </c>
      <c r="I51" s="36">
        <v>33.721318240660011</v>
      </c>
      <c r="J51" s="36">
        <v>43.96236476</v>
      </c>
      <c r="K51" s="36">
        <v>115.93100202339014</v>
      </c>
      <c r="L51" s="36">
        <v>58.703200234420017</v>
      </c>
      <c r="M51" s="36">
        <v>46.730979059790037</v>
      </c>
      <c r="N51" s="37">
        <v>13.381393882120001</v>
      </c>
      <c r="O51" s="324"/>
      <c r="P51" s="272" t="s">
        <v>93</v>
      </c>
      <c r="Q51" s="273" t="s">
        <v>133</v>
      </c>
      <c r="R51" s="34">
        <v>1.3768974900000002</v>
      </c>
      <c r="S51" s="30">
        <v>2.0837729693899996</v>
      </c>
      <c r="T51" s="30">
        <v>1.4210567993200001</v>
      </c>
      <c r="U51" s="30">
        <v>1.3949447759999998</v>
      </c>
      <c r="V51" s="30">
        <v>1.7857514649999999</v>
      </c>
      <c r="W51" s="30">
        <v>1.7582124559999999</v>
      </c>
      <c r="X51" s="30">
        <v>1.609406838</v>
      </c>
      <c r="Y51" s="30">
        <v>1.7447791790000002</v>
      </c>
      <c r="Z51" s="30">
        <v>2.427980185</v>
      </c>
      <c r="AA51" s="30">
        <v>1.4760000640000004</v>
      </c>
      <c r="AB51" s="30">
        <v>1.7993049940000001</v>
      </c>
      <c r="AC51" s="30">
        <v>1.4055301940000002</v>
      </c>
      <c r="AD51" s="30">
        <v>1.5941449700000001</v>
      </c>
      <c r="AE51" s="30">
        <v>2.2324521505400008</v>
      </c>
      <c r="AF51" s="30">
        <v>1.9791659061799998</v>
      </c>
      <c r="AG51" s="30">
        <v>1.96618206379</v>
      </c>
      <c r="AH51" s="30">
        <v>2.2574122869500002</v>
      </c>
      <c r="AI51" s="30">
        <v>2.15358163927</v>
      </c>
      <c r="AJ51" s="30">
        <v>2.3722117719999996</v>
      </c>
      <c r="AK51" s="30">
        <v>2.3880730888499997</v>
      </c>
      <c r="AL51" s="30">
        <v>3.1222046183200001</v>
      </c>
      <c r="AM51" s="30">
        <v>2.6565284919999996</v>
      </c>
      <c r="AN51" s="30">
        <v>3.0533836184500007</v>
      </c>
      <c r="AO51" s="30">
        <v>2.7529014389999991</v>
      </c>
      <c r="AP51" s="30">
        <v>3.1648074234900001</v>
      </c>
      <c r="AQ51" s="30">
        <v>2.9112163124699997</v>
      </c>
      <c r="AR51" s="30">
        <v>3.1605267273600006</v>
      </c>
      <c r="AS51" s="30">
        <v>3.1591675287299994</v>
      </c>
      <c r="AT51" s="30">
        <v>4.6133135279799991</v>
      </c>
      <c r="AU51" s="30">
        <v>3.7994688459700017</v>
      </c>
      <c r="AV51" s="30">
        <v>5.1948989436899966</v>
      </c>
      <c r="AW51" s="30">
        <v>4.7151716483199992</v>
      </c>
      <c r="AX51" s="30">
        <v>5.7137532480000015</v>
      </c>
      <c r="AY51" s="30">
        <v>4.5065857525100004</v>
      </c>
      <c r="AZ51" s="30">
        <v>3.3674212235299987</v>
      </c>
      <c r="BA51" s="30">
        <v>2.5560137448100004</v>
      </c>
      <c r="BB51" s="30">
        <v>2.9337589640000004</v>
      </c>
      <c r="BC51" s="30">
        <v>2.7847944179999997</v>
      </c>
      <c r="BD51" s="30">
        <v>2.2175500019999994</v>
      </c>
      <c r="BE51" s="30">
        <v>2.58640137671</v>
      </c>
      <c r="BF51" s="30">
        <v>2.3289056810000002</v>
      </c>
      <c r="BG51" s="30"/>
      <c r="BH51" s="30"/>
      <c r="BI51" s="31"/>
      <c r="BJ51" s="324"/>
    </row>
    <row r="52" spans="2:62" ht="12" customHeight="1">
      <c r="B52" s="272" t="s">
        <v>97</v>
      </c>
      <c r="C52" s="300" t="s">
        <v>77</v>
      </c>
      <c r="P52" s="272" t="s">
        <v>95</v>
      </c>
      <c r="Q52" s="273" t="s">
        <v>96</v>
      </c>
      <c r="R52" s="38">
        <v>2.2390919740000004</v>
      </c>
      <c r="S52" s="36">
        <v>4.4853106760000001</v>
      </c>
      <c r="T52" s="36">
        <v>3.262144407000001</v>
      </c>
      <c r="U52" s="36">
        <v>4.3824282044099991</v>
      </c>
      <c r="V52" s="36">
        <v>3.4096826350000007</v>
      </c>
      <c r="W52" s="36">
        <v>3.248288418</v>
      </c>
      <c r="X52" s="36">
        <v>3.599849995</v>
      </c>
      <c r="Y52" s="36">
        <v>2.8732602709999999</v>
      </c>
      <c r="Z52" s="36">
        <v>4.3552349419999992</v>
      </c>
      <c r="AA52" s="36">
        <v>2.9778585830000006</v>
      </c>
      <c r="AB52" s="36">
        <v>3.7206877380000001</v>
      </c>
      <c r="AC52" s="36">
        <v>1.9462286929999997</v>
      </c>
      <c r="AD52" s="36">
        <v>2.5418595150000001</v>
      </c>
      <c r="AE52" s="36">
        <v>3.9564485370000004</v>
      </c>
      <c r="AF52" s="36">
        <v>3.8145833659999999</v>
      </c>
      <c r="AG52" s="36">
        <v>3.619356011739999</v>
      </c>
      <c r="AH52" s="36">
        <v>6.4773721149999997</v>
      </c>
      <c r="AI52" s="36">
        <v>6.8815571319999993</v>
      </c>
      <c r="AJ52" s="36">
        <v>8.618934010000002</v>
      </c>
      <c r="AK52" s="36">
        <v>21.113206816999995</v>
      </c>
      <c r="AL52" s="36">
        <v>7.9178310630000013</v>
      </c>
      <c r="AM52" s="36">
        <v>9.1879137959999984</v>
      </c>
      <c r="AN52" s="36">
        <v>8.3049921063100012</v>
      </c>
      <c r="AO52" s="36">
        <v>8.3105812753500015</v>
      </c>
      <c r="AP52" s="36">
        <v>11.185138000999999</v>
      </c>
      <c r="AQ52" s="36">
        <v>10.817415750999999</v>
      </c>
      <c r="AR52" s="36">
        <v>11.698765384999998</v>
      </c>
      <c r="AS52" s="36">
        <v>10.261045623000001</v>
      </c>
      <c r="AT52" s="36">
        <v>24.74662170700001</v>
      </c>
      <c r="AU52" s="36">
        <v>28.322806702999998</v>
      </c>
      <c r="AV52" s="36">
        <v>31.026709633400007</v>
      </c>
      <c r="AW52" s="36">
        <v>31.834863979990008</v>
      </c>
      <c r="AX52" s="36">
        <v>22.217018018069997</v>
      </c>
      <c r="AY52" s="36">
        <v>19.484412913639993</v>
      </c>
      <c r="AZ52" s="36">
        <v>9.3520985397099974</v>
      </c>
      <c r="BA52" s="36">
        <v>7.6496707630000023</v>
      </c>
      <c r="BB52" s="36">
        <v>15.981960311000002</v>
      </c>
      <c r="BC52" s="36">
        <v>8.6530293480000022</v>
      </c>
      <c r="BD52" s="36">
        <v>10.539119241790003</v>
      </c>
      <c r="BE52" s="36">
        <v>11.556870158999999</v>
      </c>
      <c r="BF52" s="36">
        <v>13.381393882120001</v>
      </c>
      <c r="BG52" s="36"/>
      <c r="BH52" s="36"/>
      <c r="BI52" s="37"/>
      <c r="BJ52" s="324"/>
    </row>
    <row r="53" spans="2:62" ht="12" customHeight="1">
      <c r="P53" s="272" t="s">
        <v>97</v>
      </c>
      <c r="Q53" s="118"/>
    </row>
  </sheetData>
  <mergeCells count="22">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s>
  <conditionalFormatting sqref="D15:N15">
    <cfRule type="cellIs" dxfId="13" priority="1" operator="equal">
      <formula>FALSE</formula>
    </cfRule>
  </conditionalFormatting>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0DDE-ED71-4272-804E-CB78BEFBE70C}">
  <sheetPr>
    <tabColor theme="4"/>
  </sheetPr>
  <dimension ref="B5:AZ42"/>
  <sheetViews>
    <sheetView showGridLines="0" zoomScaleNormal="100" workbookViewId="0">
      <selection activeCell="C38" sqref="C38:F38"/>
    </sheetView>
  </sheetViews>
  <sheetFormatPr defaultColWidth="7.77734375" defaultRowHeight="12" customHeight="1"/>
  <cols>
    <col min="1" max="1" width="3.77734375" style="272" customWidth="1"/>
    <col min="2" max="2" width="25" style="272" bestFit="1" customWidth="1"/>
    <col min="3" max="18" width="7.77734375" style="272"/>
    <col min="19" max="19" width="7" style="272" customWidth="1"/>
    <col min="20" max="20" width="7.77734375" style="272" customWidth="1"/>
    <col min="21" max="16384" width="7.77734375" style="272"/>
  </cols>
  <sheetData>
    <row r="5" spans="2:19" ht="12" customHeight="1">
      <c r="C5" s="275" t="s">
        <v>390</v>
      </c>
      <c r="S5" s="276"/>
    </row>
    <row r="6" spans="2:19" ht="12" customHeight="1">
      <c r="B6" s="278"/>
      <c r="C6" s="279">
        <v>2014</v>
      </c>
      <c r="D6" s="280">
        <v>2015</v>
      </c>
      <c r="E6" s="280">
        <v>2016</v>
      </c>
      <c r="F6" s="280">
        <v>2017</v>
      </c>
      <c r="G6" s="280">
        <v>2018</v>
      </c>
      <c r="H6" s="280">
        <v>2019</v>
      </c>
      <c r="I6" s="280">
        <v>2020</v>
      </c>
      <c r="J6" s="280">
        <v>2021</v>
      </c>
      <c r="K6" s="280">
        <v>2022</v>
      </c>
      <c r="L6" s="280">
        <v>2023</v>
      </c>
      <c r="M6" s="281">
        <v>2024</v>
      </c>
    </row>
    <row r="7" spans="2:19" ht="12" customHeight="1">
      <c r="B7" s="273" t="s">
        <v>65</v>
      </c>
      <c r="C7" s="10">
        <v>17.420583111590009</v>
      </c>
      <c r="D7" s="11">
        <v>24.315260245943008</v>
      </c>
      <c r="E7" s="11">
        <v>21.585794935413013</v>
      </c>
      <c r="F7" s="11">
        <v>20.285497720475007</v>
      </c>
      <c r="G7" s="11">
        <v>28.963115118178997</v>
      </c>
      <c r="H7" s="11">
        <v>37.452591517184018</v>
      </c>
      <c r="I7" s="11">
        <v>45.966284124916967</v>
      </c>
      <c r="J7" s="11">
        <v>89.45880755924</v>
      </c>
      <c r="K7" s="11">
        <v>53.565875561903958</v>
      </c>
      <c r="L7" s="11">
        <v>36.68498534930297</v>
      </c>
      <c r="M7" s="12">
        <v>4.7371553827359998</v>
      </c>
    </row>
    <row r="8" spans="2:19" ht="12" customHeight="1">
      <c r="B8" s="273" t="s">
        <v>66</v>
      </c>
      <c r="C8" s="13">
        <v>543</v>
      </c>
      <c r="D8" s="14">
        <v>512</v>
      </c>
      <c r="E8" s="14">
        <v>491</v>
      </c>
      <c r="F8" s="14">
        <v>530</v>
      </c>
      <c r="G8" s="14">
        <v>628</v>
      </c>
      <c r="H8" s="14">
        <v>680</v>
      </c>
      <c r="I8" s="14">
        <v>751</v>
      </c>
      <c r="J8" s="14">
        <v>939</v>
      </c>
      <c r="K8" s="14">
        <v>817</v>
      </c>
      <c r="L8" s="14">
        <v>774</v>
      </c>
      <c r="M8" s="15">
        <v>175</v>
      </c>
    </row>
    <row r="9" spans="2:19" ht="12" customHeight="1">
      <c r="B9" s="273" t="s">
        <v>67</v>
      </c>
      <c r="C9" s="16"/>
      <c r="D9" s="17"/>
      <c r="E9" s="17"/>
      <c r="F9" s="17"/>
      <c r="G9" s="17"/>
      <c r="H9" s="17"/>
      <c r="I9" s="17"/>
      <c r="J9" s="17"/>
      <c r="K9" s="17"/>
      <c r="L9" s="17">
        <v>16</v>
      </c>
      <c r="M9" s="20">
        <v>33</v>
      </c>
    </row>
    <row r="10" spans="2:19" ht="12" customHeight="1">
      <c r="B10" s="273" t="s">
        <v>68</v>
      </c>
      <c r="C10" s="39"/>
      <c r="D10" s="40"/>
      <c r="E10" s="40"/>
      <c r="F10" s="40"/>
      <c r="G10" s="40"/>
      <c r="H10" s="40"/>
      <c r="I10" s="40"/>
      <c r="J10" s="40"/>
      <c r="K10" s="40"/>
      <c r="L10" s="40">
        <v>790</v>
      </c>
      <c r="M10" s="41">
        <v>208</v>
      </c>
    </row>
    <row r="11" spans="2:19" ht="12" customHeight="1">
      <c r="B11" s="300"/>
    </row>
    <row r="36" spans="2:52" ht="12" customHeight="1">
      <c r="C36" s="284">
        <v>2014</v>
      </c>
      <c r="D36" s="284">
        <v>2014</v>
      </c>
      <c r="E36" s="284">
        <v>2014</v>
      </c>
      <c r="F36" s="284">
        <v>2014</v>
      </c>
      <c r="G36" s="284">
        <v>2015</v>
      </c>
      <c r="H36" s="284">
        <v>2015</v>
      </c>
      <c r="I36" s="284">
        <v>2015</v>
      </c>
      <c r="J36" s="284">
        <v>2015</v>
      </c>
      <c r="K36" s="284">
        <v>2016</v>
      </c>
      <c r="L36" s="284">
        <v>2016</v>
      </c>
      <c r="M36" s="284">
        <v>2016</v>
      </c>
      <c r="N36" s="284">
        <v>2016</v>
      </c>
      <c r="O36" s="284">
        <v>2017</v>
      </c>
      <c r="P36" s="284">
        <v>2017</v>
      </c>
      <c r="Q36" s="284">
        <v>2017</v>
      </c>
      <c r="R36" s="284">
        <v>2017</v>
      </c>
      <c r="S36" s="284">
        <v>2018</v>
      </c>
      <c r="T36" s="284">
        <v>2018</v>
      </c>
      <c r="U36" s="284">
        <v>2018</v>
      </c>
      <c r="V36" s="284">
        <v>2018</v>
      </c>
      <c r="W36" s="284">
        <v>2019</v>
      </c>
      <c r="X36" s="284">
        <v>2019</v>
      </c>
      <c r="Y36" s="284">
        <v>2019</v>
      </c>
      <c r="Z36" s="284">
        <v>2019</v>
      </c>
      <c r="AA36" s="284">
        <v>2020</v>
      </c>
      <c r="AB36" s="284">
        <v>2020</v>
      </c>
      <c r="AC36" s="284">
        <v>2020</v>
      </c>
      <c r="AD36" s="284">
        <v>2020</v>
      </c>
      <c r="AE36" s="284">
        <v>2021</v>
      </c>
      <c r="AF36" s="284">
        <v>2021</v>
      </c>
      <c r="AG36" s="284">
        <v>2021</v>
      </c>
      <c r="AH36" s="284">
        <v>2021</v>
      </c>
      <c r="AI36" s="284">
        <v>2022</v>
      </c>
      <c r="AJ36" s="284">
        <v>2022</v>
      </c>
      <c r="AK36" s="284">
        <v>2022</v>
      </c>
      <c r="AL36" s="284">
        <v>2022</v>
      </c>
      <c r="AM36" s="284">
        <v>2023</v>
      </c>
      <c r="AN36" s="284">
        <v>2023</v>
      </c>
      <c r="AO36" s="284">
        <v>2023</v>
      </c>
      <c r="AP36" s="284">
        <v>2023</v>
      </c>
      <c r="AQ36" s="284">
        <v>2024</v>
      </c>
      <c r="AR36" s="284">
        <v>2024</v>
      </c>
      <c r="AS36" s="284">
        <v>2024</v>
      </c>
      <c r="AT36" s="284">
        <v>2024</v>
      </c>
    </row>
    <row r="37" spans="2:52" ht="12" customHeight="1">
      <c r="C37" s="121" t="s">
        <v>391</v>
      </c>
      <c r="AY37" s="303"/>
      <c r="AZ37" s="303"/>
    </row>
    <row r="38" spans="2:52" ht="12" customHeight="1">
      <c r="C38" s="662">
        <v>2014</v>
      </c>
      <c r="D38" s="659"/>
      <c r="E38" s="659"/>
      <c r="F38" s="659"/>
      <c r="G38" s="659">
        <v>2015</v>
      </c>
      <c r="H38" s="659"/>
      <c r="I38" s="659"/>
      <c r="J38" s="659"/>
      <c r="K38" s="659">
        <v>2016</v>
      </c>
      <c r="L38" s="659"/>
      <c r="M38" s="659"/>
      <c r="N38" s="659"/>
      <c r="O38" s="659">
        <v>2017</v>
      </c>
      <c r="P38" s="659"/>
      <c r="Q38" s="659"/>
      <c r="R38" s="659"/>
      <c r="S38" s="659">
        <v>2018</v>
      </c>
      <c r="T38" s="659"/>
      <c r="U38" s="659"/>
      <c r="V38" s="659"/>
      <c r="W38" s="659">
        <v>2019</v>
      </c>
      <c r="X38" s="659"/>
      <c r="Y38" s="659"/>
      <c r="Z38" s="659"/>
      <c r="AA38" s="659">
        <v>2020</v>
      </c>
      <c r="AB38" s="659"/>
      <c r="AC38" s="659"/>
      <c r="AD38" s="659"/>
      <c r="AE38" s="659">
        <v>2021</v>
      </c>
      <c r="AF38" s="659"/>
      <c r="AG38" s="659"/>
      <c r="AH38" s="659"/>
      <c r="AI38" s="659">
        <v>2022</v>
      </c>
      <c r="AJ38" s="659"/>
      <c r="AK38" s="659"/>
      <c r="AL38" s="659"/>
      <c r="AM38" s="659">
        <v>2023</v>
      </c>
      <c r="AN38" s="659"/>
      <c r="AO38" s="659"/>
      <c r="AP38" s="659"/>
      <c r="AQ38" s="660">
        <v>2024</v>
      </c>
      <c r="AR38" s="660"/>
      <c r="AS38" s="660"/>
      <c r="AT38" s="660"/>
    </row>
    <row r="39" spans="2:52" ht="12" customHeight="1">
      <c r="C39" s="304" t="s">
        <v>78</v>
      </c>
      <c r="D39" s="305" t="s">
        <v>79</v>
      </c>
      <c r="E39" s="305" t="s">
        <v>80</v>
      </c>
      <c r="F39" s="305" t="s">
        <v>81</v>
      </c>
      <c r="G39" s="305" t="s">
        <v>78</v>
      </c>
      <c r="H39" s="305" t="s">
        <v>79</v>
      </c>
      <c r="I39" s="305" t="s">
        <v>80</v>
      </c>
      <c r="J39" s="305" t="s">
        <v>81</v>
      </c>
      <c r="K39" s="305" t="s">
        <v>78</v>
      </c>
      <c r="L39" s="305" t="s">
        <v>79</v>
      </c>
      <c r="M39" s="305" t="s">
        <v>80</v>
      </c>
      <c r="N39" s="305" t="s">
        <v>81</v>
      </c>
      <c r="O39" s="305" t="s">
        <v>78</v>
      </c>
      <c r="P39" s="305" t="s">
        <v>79</v>
      </c>
      <c r="Q39" s="305" t="s">
        <v>80</v>
      </c>
      <c r="R39" s="305" t="s">
        <v>81</v>
      </c>
      <c r="S39" s="305" t="s">
        <v>78</v>
      </c>
      <c r="T39" s="305" t="s">
        <v>79</v>
      </c>
      <c r="U39" s="305" t="s">
        <v>80</v>
      </c>
      <c r="V39" s="305" t="s">
        <v>81</v>
      </c>
      <c r="W39" s="305" t="s">
        <v>78</v>
      </c>
      <c r="X39" s="305" t="s">
        <v>79</v>
      </c>
      <c r="Y39" s="305" t="s">
        <v>80</v>
      </c>
      <c r="Z39" s="305" t="s">
        <v>81</v>
      </c>
      <c r="AA39" s="305" t="s">
        <v>78</v>
      </c>
      <c r="AB39" s="305" t="s">
        <v>79</v>
      </c>
      <c r="AC39" s="305" t="s">
        <v>80</v>
      </c>
      <c r="AD39" s="305" t="s">
        <v>81</v>
      </c>
      <c r="AE39" s="305" t="s">
        <v>78</v>
      </c>
      <c r="AF39" s="305" t="s">
        <v>79</v>
      </c>
      <c r="AG39" s="305" t="s">
        <v>80</v>
      </c>
      <c r="AH39" s="305" t="s">
        <v>81</v>
      </c>
      <c r="AI39" s="305" t="s">
        <v>78</v>
      </c>
      <c r="AJ39" s="305" t="s">
        <v>79</v>
      </c>
      <c r="AK39" s="305" t="s">
        <v>80</v>
      </c>
      <c r="AL39" s="305" t="s">
        <v>81</v>
      </c>
      <c r="AM39" s="305" t="s">
        <v>78</v>
      </c>
      <c r="AN39" s="305" t="s">
        <v>79</v>
      </c>
      <c r="AO39" s="305" t="s">
        <v>80</v>
      </c>
      <c r="AP39" s="305" t="s">
        <v>81</v>
      </c>
      <c r="AQ39" s="305" t="s">
        <v>78</v>
      </c>
      <c r="AR39" s="306" t="s">
        <v>79</v>
      </c>
      <c r="AS39" s="305" t="s">
        <v>80</v>
      </c>
      <c r="AT39" s="307" t="s">
        <v>81</v>
      </c>
    </row>
    <row r="40" spans="2:52" ht="12" customHeight="1">
      <c r="B40" s="273" t="s">
        <v>65</v>
      </c>
      <c r="C40" s="54">
        <v>3.8728182545899998</v>
      </c>
      <c r="D40" s="55">
        <v>5.2555768309000035</v>
      </c>
      <c r="E40" s="55">
        <v>3.3845187780000008</v>
      </c>
      <c r="F40" s="55">
        <v>4.9076692480999995</v>
      </c>
      <c r="G40" s="55">
        <v>6.808073042470002</v>
      </c>
      <c r="H40" s="55">
        <v>4.586753087</v>
      </c>
      <c r="I40" s="55">
        <v>6.9707239054030001</v>
      </c>
      <c r="J40" s="55">
        <v>5.9497102110700002</v>
      </c>
      <c r="K40" s="55">
        <v>4.2356634142720004</v>
      </c>
      <c r="L40" s="55">
        <v>10.07185910786</v>
      </c>
      <c r="M40" s="55">
        <v>3.7822466742809997</v>
      </c>
      <c r="N40" s="55">
        <v>3.4960257390000016</v>
      </c>
      <c r="O40" s="55">
        <v>3.4817741587910005</v>
      </c>
      <c r="P40" s="55">
        <v>5.3530289086420009</v>
      </c>
      <c r="Q40" s="55">
        <v>7.683297700042</v>
      </c>
      <c r="R40" s="55">
        <v>3.7673969530000004</v>
      </c>
      <c r="S40" s="55">
        <v>6.25799805725</v>
      </c>
      <c r="T40" s="55">
        <v>5.5366403109999975</v>
      </c>
      <c r="U40" s="55">
        <v>9.058127602251</v>
      </c>
      <c r="V40" s="55">
        <v>8.1103491476780007</v>
      </c>
      <c r="W40" s="55">
        <v>12.030432165775995</v>
      </c>
      <c r="X40" s="55">
        <v>9.3674219920000006</v>
      </c>
      <c r="Y40" s="55">
        <v>8.254151356739996</v>
      </c>
      <c r="Z40" s="55">
        <v>7.8005860026680018</v>
      </c>
      <c r="AA40" s="55">
        <v>8.5692298699999991</v>
      </c>
      <c r="AB40" s="55">
        <v>8.9224018954979982</v>
      </c>
      <c r="AC40" s="55">
        <v>15.919539677717003</v>
      </c>
      <c r="AD40" s="55">
        <v>12.555112681702004</v>
      </c>
      <c r="AE40" s="55">
        <v>24.920901867944</v>
      </c>
      <c r="AF40" s="55">
        <v>20.890410347400003</v>
      </c>
      <c r="AG40" s="55">
        <v>21.183028729369987</v>
      </c>
      <c r="AH40" s="55">
        <v>22.464466614526007</v>
      </c>
      <c r="AI40" s="55">
        <v>15.784273569343998</v>
      </c>
      <c r="AJ40" s="55">
        <v>20.228375203761999</v>
      </c>
      <c r="AK40" s="55">
        <v>7.6451273916940012</v>
      </c>
      <c r="AL40" s="55">
        <v>9.9080993971040012</v>
      </c>
      <c r="AM40" s="55">
        <v>13.652324921650994</v>
      </c>
      <c r="AN40" s="55">
        <v>6.4494658704819976</v>
      </c>
      <c r="AO40" s="55">
        <v>7.0757369391699987</v>
      </c>
      <c r="AP40" s="55">
        <v>9.5074576179999948</v>
      </c>
      <c r="AQ40" s="55">
        <v>4.7371553827359998</v>
      </c>
      <c r="AR40" s="55"/>
      <c r="AS40" s="55"/>
      <c r="AT40" s="56"/>
    </row>
    <row r="41" spans="2:52" ht="12" customHeight="1">
      <c r="B41" s="273" t="s">
        <v>66</v>
      </c>
      <c r="C41" s="13">
        <v>141</v>
      </c>
      <c r="D41" s="14">
        <v>145</v>
      </c>
      <c r="E41" s="14">
        <v>140</v>
      </c>
      <c r="F41" s="14">
        <v>117</v>
      </c>
      <c r="G41" s="14">
        <v>148</v>
      </c>
      <c r="H41" s="14">
        <v>113</v>
      </c>
      <c r="I41" s="14">
        <v>132</v>
      </c>
      <c r="J41" s="14">
        <v>119</v>
      </c>
      <c r="K41" s="14">
        <v>138</v>
      </c>
      <c r="L41" s="14">
        <v>104</v>
      </c>
      <c r="M41" s="14">
        <v>116</v>
      </c>
      <c r="N41" s="14">
        <v>133</v>
      </c>
      <c r="O41" s="14">
        <v>140</v>
      </c>
      <c r="P41" s="14">
        <v>147</v>
      </c>
      <c r="Q41" s="14">
        <v>116</v>
      </c>
      <c r="R41" s="14">
        <v>127</v>
      </c>
      <c r="S41" s="14">
        <v>149</v>
      </c>
      <c r="T41" s="14">
        <v>153</v>
      </c>
      <c r="U41" s="14">
        <v>165</v>
      </c>
      <c r="V41" s="14">
        <v>161</v>
      </c>
      <c r="W41" s="14">
        <v>177</v>
      </c>
      <c r="X41" s="14">
        <v>180</v>
      </c>
      <c r="Y41" s="14">
        <v>174</v>
      </c>
      <c r="Z41" s="14">
        <v>149</v>
      </c>
      <c r="AA41" s="14">
        <v>204</v>
      </c>
      <c r="AB41" s="14">
        <v>170</v>
      </c>
      <c r="AC41" s="14">
        <v>181</v>
      </c>
      <c r="AD41" s="14">
        <v>196</v>
      </c>
      <c r="AE41" s="14">
        <v>230</v>
      </c>
      <c r="AF41" s="14">
        <v>249</v>
      </c>
      <c r="AG41" s="14">
        <v>230</v>
      </c>
      <c r="AH41" s="14">
        <v>230</v>
      </c>
      <c r="AI41" s="14">
        <v>243</v>
      </c>
      <c r="AJ41" s="14">
        <v>196</v>
      </c>
      <c r="AK41" s="14">
        <v>176</v>
      </c>
      <c r="AL41" s="14">
        <v>202</v>
      </c>
      <c r="AM41" s="14">
        <v>215</v>
      </c>
      <c r="AN41" s="14">
        <v>207</v>
      </c>
      <c r="AO41" s="14">
        <v>168</v>
      </c>
      <c r="AP41" s="14">
        <v>184</v>
      </c>
      <c r="AQ41" s="14">
        <v>175</v>
      </c>
      <c r="AR41" s="14"/>
      <c r="AS41" s="14"/>
      <c r="AT41" s="15"/>
    </row>
    <row r="42" spans="2:52" ht="12" customHeight="1">
      <c r="B42" s="273" t="s">
        <v>67</v>
      </c>
      <c r="C42" s="321"/>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119"/>
      <c r="AI42" s="119"/>
      <c r="AJ42" s="119"/>
      <c r="AK42" s="119"/>
      <c r="AL42" s="119"/>
      <c r="AM42" s="119"/>
      <c r="AN42" s="119">
        <v>9</v>
      </c>
      <c r="AO42" s="119">
        <v>4</v>
      </c>
      <c r="AP42" s="119">
        <v>3</v>
      </c>
      <c r="AQ42" s="119">
        <v>33</v>
      </c>
      <c r="AR42" s="119"/>
      <c r="AS42" s="119"/>
      <c r="AT42" s="120"/>
    </row>
  </sheetData>
  <mergeCells count="11">
    <mergeCell ref="W38:Z38"/>
    <mergeCell ref="C38:F38"/>
    <mergeCell ref="G38:J38"/>
    <mergeCell ref="K38:N38"/>
    <mergeCell ref="O38:R38"/>
    <mergeCell ref="S38:V38"/>
    <mergeCell ref="AA38:AD38"/>
    <mergeCell ref="AE38:AH38"/>
    <mergeCell ref="AI38:AL38"/>
    <mergeCell ref="AM38:AP38"/>
    <mergeCell ref="AQ38:AT38"/>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D4DE1-056A-45B5-AB3B-D2B13EA378B3}">
  <sheetPr>
    <tabColor theme="4"/>
  </sheetPr>
  <dimension ref="B5:BO53"/>
  <sheetViews>
    <sheetView showGridLines="0" zoomScaleNormal="100" workbookViewId="0">
      <selection activeCell="R45" sqref="R45:U45"/>
    </sheetView>
  </sheetViews>
  <sheetFormatPr defaultColWidth="9" defaultRowHeight="12" customHeight="1"/>
  <cols>
    <col min="1" max="1" width="3" style="272" customWidth="1"/>
    <col min="2" max="2" width="10.77734375" style="272" hidden="1" customWidth="1"/>
    <col min="3" max="3" width="14" style="272" bestFit="1" customWidth="1"/>
    <col min="4" max="15" width="7.77734375" style="272" customWidth="1"/>
    <col min="16" max="16" width="7.77734375" style="272" hidden="1" customWidth="1"/>
    <col min="17" max="17" width="15" style="272" customWidth="1"/>
    <col min="18" max="21" width="7.77734375" style="272" customWidth="1"/>
    <col min="22" max="22" width="16.77734375" style="272" hidden="1" customWidth="1"/>
    <col min="23" max="23" width="14" style="272" bestFit="1" customWidth="1"/>
    <col min="24" max="37" width="7.77734375" style="272" customWidth="1"/>
    <col min="38" max="16384" width="9" style="272"/>
  </cols>
  <sheetData>
    <row r="5" spans="2:67" ht="12" customHeight="1">
      <c r="R5" s="284">
        <v>2014</v>
      </c>
      <c r="S5" s="284">
        <v>2014</v>
      </c>
      <c r="T5" s="284">
        <v>2014</v>
      </c>
      <c r="U5" s="284">
        <v>2014</v>
      </c>
      <c r="V5" s="284">
        <v>2015</v>
      </c>
      <c r="W5" s="284">
        <v>2015</v>
      </c>
      <c r="X5" s="284">
        <v>2015</v>
      </c>
      <c r="Y5" s="284">
        <v>2015</v>
      </c>
      <c r="Z5" s="284">
        <v>2016</v>
      </c>
      <c r="AA5" s="284">
        <v>2016</v>
      </c>
      <c r="AB5" s="284">
        <v>2016</v>
      </c>
      <c r="AC5" s="284">
        <v>2016</v>
      </c>
      <c r="AD5" s="284">
        <v>2017</v>
      </c>
      <c r="AE5" s="284">
        <v>2017</v>
      </c>
      <c r="AF5" s="284">
        <v>2017</v>
      </c>
      <c r="AG5" s="284">
        <v>2017</v>
      </c>
      <c r="AH5" s="284">
        <v>2018</v>
      </c>
      <c r="AI5" s="284">
        <v>2018</v>
      </c>
      <c r="AJ5" s="284">
        <v>2018</v>
      </c>
      <c r="AK5" s="284">
        <v>2018</v>
      </c>
      <c r="AL5" s="284">
        <v>2019</v>
      </c>
      <c r="AM5" s="284">
        <v>2019</v>
      </c>
      <c r="AN5" s="284">
        <v>2019</v>
      </c>
      <c r="AO5" s="284">
        <v>2019</v>
      </c>
      <c r="AP5" s="284">
        <v>2020</v>
      </c>
      <c r="AQ5" s="284">
        <v>2020</v>
      </c>
      <c r="AR5" s="284">
        <v>2020</v>
      </c>
      <c r="AS5" s="284">
        <v>2020</v>
      </c>
      <c r="AT5" s="284">
        <v>2021</v>
      </c>
      <c r="AU5" s="284">
        <v>2021</v>
      </c>
      <c r="AV5" s="284">
        <v>2021</v>
      </c>
      <c r="AW5" s="284">
        <v>2021</v>
      </c>
      <c r="AX5" s="284">
        <v>2022</v>
      </c>
      <c r="AY5" s="284">
        <v>2022</v>
      </c>
      <c r="AZ5" s="284">
        <v>2022</v>
      </c>
      <c r="BA5" s="284">
        <v>2022</v>
      </c>
      <c r="BB5" s="284">
        <v>2023</v>
      </c>
      <c r="BC5" s="284">
        <v>2023</v>
      </c>
      <c r="BD5" s="284">
        <v>2023</v>
      </c>
      <c r="BE5" s="284">
        <v>2023</v>
      </c>
      <c r="BF5" s="284">
        <v>2024</v>
      </c>
      <c r="BG5" s="284">
        <v>2024</v>
      </c>
      <c r="BH5" s="284">
        <v>2024</v>
      </c>
      <c r="BI5" s="284">
        <v>2024</v>
      </c>
    </row>
    <row r="6" spans="2:67" ht="12" customHeight="1">
      <c r="D6" s="275" t="s">
        <v>392</v>
      </c>
      <c r="R6" s="275" t="s">
        <v>393</v>
      </c>
      <c r="BN6" s="303"/>
      <c r="BO6" s="303"/>
    </row>
    <row r="7" spans="2:67" ht="12" customHeight="1">
      <c r="C7" s="287"/>
      <c r="D7" s="273">
        <v>2014</v>
      </c>
      <c r="E7" s="273">
        <v>2015</v>
      </c>
      <c r="F7" s="273">
        <v>2016</v>
      </c>
      <c r="G7" s="273">
        <v>2017</v>
      </c>
      <c r="H7" s="273">
        <v>2018</v>
      </c>
      <c r="I7" s="273">
        <v>2019</v>
      </c>
      <c r="J7" s="273">
        <v>2020</v>
      </c>
      <c r="K7" s="273">
        <v>2021</v>
      </c>
      <c r="L7" s="273">
        <v>2022</v>
      </c>
      <c r="M7" s="273">
        <v>2023</v>
      </c>
      <c r="N7" s="308">
        <v>2024</v>
      </c>
      <c r="O7" s="277"/>
      <c r="P7" s="277"/>
      <c r="R7" s="662">
        <v>2014</v>
      </c>
      <c r="S7" s="659"/>
      <c r="T7" s="659"/>
      <c r="U7" s="659"/>
      <c r="V7" s="659">
        <v>2015</v>
      </c>
      <c r="W7" s="659"/>
      <c r="X7" s="659"/>
      <c r="Y7" s="659"/>
      <c r="Z7" s="659">
        <v>2016</v>
      </c>
      <c r="AA7" s="659"/>
      <c r="AB7" s="659"/>
      <c r="AC7" s="659"/>
      <c r="AD7" s="659">
        <v>2017</v>
      </c>
      <c r="AE7" s="659"/>
      <c r="AF7" s="659"/>
      <c r="AG7" s="659"/>
      <c r="AH7" s="659">
        <v>2018</v>
      </c>
      <c r="AI7" s="659"/>
      <c r="AJ7" s="659"/>
      <c r="AK7" s="659"/>
      <c r="AL7" s="659">
        <v>2019</v>
      </c>
      <c r="AM7" s="659"/>
      <c r="AN7" s="659"/>
      <c r="AO7" s="659"/>
      <c r="AP7" s="659">
        <v>2020</v>
      </c>
      <c r="AQ7" s="659"/>
      <c r="AR7" s="659"/>
      <c r="AS7" s="659"/>
      <c r="AT7" s="659">
        <v>2021</v>
      </c>
      <c r="AU7" s="659"/>
      <c r="AV7" s="659"/>
      <c r="AW7" s="659"/>
      <c r="AX7" s="659">
        <v>2022</v>
      </c>
      <c r="AY7" s="659"/>
      <c r="AZ7" s="659"/>
      <c r="BA7" s="659"/>
      <c r="BB7" s="659">
        <v>2023</v>
      </c>
      <c r="BC7" s="659"/>
      <c r="BD7" s="659"/>
      <c r="BE7" s="659"/>
      <c r="BF7" s="660">
        <v>2024</v>
      </c>
      <c r="BG7" s="660"/>
      <c r="BH7" s="660"/>
      <c r="BI7" s="660"/>
    </row>
    <row r="8" spans="2:67" ht="12" customHeight="1">
      <c r="B8" s="272" t="s">
        <v>84</v>
      </c>
      <c r="C8" s="273" t="s">
        <v>132</v>
      </c>
      <c r="D8" s="22">
        <v>48</v>
      </c>
      <c r="E8" s="22">
        <v>38</v>
      </c>
      <c r="F8" s="22">
        <v>54</v>
      </c>
      <c r="G8" s="22">
        <v>46</v>
      </c>
      <c r="H8" s="22">
        <v>53</v>
      </c>
      <c r="I8" s="22">
        <v>62</v>
      </c>
      <c r="J8" s="22">
        <v>57</v>
      </c>
      <c r="K8" s="22">
        <v>62</v>
      </c>
      <c r="L8" s="22">
        <v>66</v>
      </c>
      <c r="M8" s="22">
        <v>70</v>
      </c>
      <c r="N8" s="23">
        <v>21</v>
      </c>
      <c r="R8" s="304" t="s">
        <v>78</v>
      </c>
      <c r="S8" s="305" t="s">
        <v>79</v>
      </c>
      <c r="T8" s="305" t="s">
        <v>80</v>
      </c>
      <c r="U8" s="305" t="s">
        <v>81</v>
      </c>
      <c r="V8" s="305" t="s">
        <v>78</v>
      </c>
      <c r="W8" s="305" t="s">
        <v>79</v>
      </c>
      <c r="X8" s="305" t="s">
        <v>80</v>
      </c>
      <c r="Y8" s="305" t="s">
        <v>81</v>
      </c>
      <c r="Z8" s="305" t="s">
        <v>78</v>
      </c>
      <c r="AA8" s="305" t="s">
        <v>79</v>
      </c>
      <c r="AB8" s="305" t="s">
        <v>80</v>
      </c>
      <c r="AC8" s="305" t="s">
        <v>81</v>
      </c>
      <c r="AD8" s="305" t="s">
        <v>78</v>
      </c>
      <c r="AE8" s="305" t="s">
        <v>79</v>
      </c>
      <c r="AF8" s="305" t="s">
        <v>80</v>
      </c>
      <c r="AG8" s="305" t="s">
        <v>81</v>
      </c>
      <c r="AH8" s="305" t="s">
        <v>78</v>
      </c>
      <c r="AI8" s="305" t="s">
        <v>79</v>
      </c>
      <c r="AJ8" s="305" t="s">
        <v>80</v>
      </c>
      <c r="AK8" s="305" t="s">
        <v>81</v>
      </c>
      <c r="AL8" s="305" t="s">
        <v>78</v>
      </c>
      <c r="AM8" s="305" t="s">
        <v>79</v>
      </c>
      <c r="AN8" s="305" t="s">
        <v>80</v>
      </c>
      <c r="AO8" s="305" t="s">
        <v>81</v>
      </c>
      <c r="AP8" s="305" t="s">
        <v>78</v>
      </c>
      <c r="AQ8" s="305" t="s">
        <v>79</v>
      </c>
      <c r="AR8" s="305" t="s">
        <v>80</v>
      </c>
      <c r="AS8" s="305" t="s">
        <v>81</v>
      </c>
      <c r="AT8" s="305" t="s">
        <v>78</v>
      </c>
      <c r="AU8" s="305" t="s">
        <v>79</v>
      </c>
      <c r="AV8" s="305" t="s">
        <v>80</v>
      </c>
      <c r="AW8" s="305" t="s">
        <v>81</v>
      </c>
      <c r="AX8" s="305" t="s">
        <v>78</v>
      </c>
      <c r="AY8" s="305" t="s">
        <v>79</v>
      </c>
      <c r="AZ8" s="305" t="s">
        <v>80</v>
      </c>
      <c r="BA8" s="305" t="s">
        <v>81</v>
      </c>
      <c r="BB8" s="305" t="s">
        <v>78</v>
      </c>
      <c r="BC8" s="305" t="s">
        <v>79</v>
      </c>
      <c r="BD8" s="305" t="s">
        <v>80</v>
      </c>
      <c r="BE8" s="305" t="s">
        <v>81</v>
      </c>
      <c r="BF8" s="305" t="s">
        <v>78</v>
      </c>
      <c r="BG8" s="306" t="s">
        <v>79</v>
      </c>
      <c r="BH8" s="305" t="s">
        <v>80</v>
      </c>
      <c r="BI8" s="307" t="s">
        <v>81</v>
      </c>
    </row>
    <row r="9" spans="2:67" ht="12" customHeight="1">
      <c r="B9" s="272" t="s">
        <v>86</v>
      </c>
      <c r="C9" s="273" t="s">
        <v>87</v>
      </c>
      <c r="D9" s="14">
        <v>89</v>
      </c>
      <c r="E9" s="14">
        <v>93</v>
      </c>
      <c r="F9" s="14">
        <v>100</v>
      </c>
      <c r="G9" s="14">
        <v>99</v>
      </c>
      <c r="H9" s="14">
        <v>88</v>
      </c>
      <c r="I9" s="14">
        <v>113</v>
      </c>
      <c r="J9" s="14">
        <v>119</v>
      </c>
      <c r="K9" s="14">
        <v>110</v>
      </c>
      <c r="L9" s="14">
        <v>118</v>
      </c>
      <c r="M9" s="14">
        <v>118</v>
      </c>
      <c r="N9" s="15">
        <v>46</v>
      </c>
      <c r="P9" s="272" t="s">
        <v>84</v>
      </c>
      <c r="Q9" s="273" t="s">
        <v>132</v>
      </c>
      <c r="R9" s="21">
        <v>12</v>
      </c>
      <c r="S9" s="22">
        <v>11</v>
      </c>
      <c r="T9" s="22">
        <v>16</v>
      </c>
      <c r="U9" s="22">
        <v>9</v>
      </c>
      <c r="V9" s="22">
        <v>4</v>
      </c>
      <c r="W9" s="22">
        <v>11</v>
      </c>
      <c r="X9" s="22">
        <v>7</v>
      </c>
      <c r="Y9" s="22">
        <v>16</v>
      </c>
      <c r="Z9" s="22">
        <v>18</v>
      </c>
      <c r="AA9" s="22">
        <v>11</v>
      </c>
      <c r="AB9" s="22">
        <v>10</v>
      </c>
      <c r="AC9" s="22">
        <v>15</v>
      </c>
      <c r="AD9" s="22">
        <v>9</v>
      </c>
      <c r="AE9" s="22">
        <v>15</v>
      </c>
      <c r="AF9" s="22">
        <v>5</v>
      </c>
      <c r="AG9" s="22">
        <v>17</v>
      </c>
      <c r="AH9" s="22">
        <v>10</v>
      </c>
      <c r="AI9" s="22">
        <v>13</v>
      </c>
      <c r="AJ9" s="22">
        <v>16</v>
      </c>
      <c r="AK9" s="22">
        <v>14</v>
      </c>
      <c r="AL9" s="22">
        <v>13</v>
      </c>
      <c r="AM9" s="22">
        <v>21</v>
      </c>
      <c r="AN9" s="22">
        <v>14</v>
      </c>
      <c r="AO9" s="22">
        <v>14</v>
      </c>
      <c r="AP9" s="22">
        <v>16</v>
      </c>
      <c r="AQ9" s="22">
        <v>17</v>
      </c>
      <c r="AR9" s="22">
        <v>8</v>
      </c>
      <c r="AS9" s="22">
        <v>16</v>
      </c>
      <c r="AT9" s="22">
        <v>12</v>
      </c>
      <c r="AU9" s="22">
        <v>13</v>
      </c>
      <c r="AV9" s="22">
        <v>22</v>
      </c>
      <c r="AW9" s="22">
        <v>15</v>
      </c>
      <c r="AX9" s="22">
        <v>21</v>
      </c>
      <c r="AY9" s="22">
        <v>16</v>
      </c>
      <c r="AZ9" s="22">
        <v>11</v>
      </c>
      <c r="BA9" s="22">
        <v>18</v>
      </c>
      <c r="BB9" s="22">
        <v>15</v>
      </c>
      <c r="BC9" s="22">
        <v>29</v>
      </c>
      <c r="BD9" s="22">
        <v>9</v>
      </c>
      <c r="BE9" s="22">
        <v>17</v>
      </c>
      <c r="BF9" s="22">
        <v>21</v>
      </c>
      <c r="BG9" s="22"/>
      <c r="BH9" s="22"/>
      <c r="BI9" s="23"/>
    </row>
    <row r="10" spans="2:67" ht="12" customHeight="1">
      <c r="B10" s="272" t="s">
        <v>89</v>
      </c>
      <c r="C10" s="273" t="s">
        <v>90</v>
      </c>
      <c r="D10" s="22">
        <v>73</v>
      </c>
      <c r="E10" s="22">
        <v>51</v>
      </c>
      <c r="F10" s="22">
        <v>67</v>
      </c>
      <c r="G10" s="22">
        <v>59</v>
      </c>
      <c r="H10" s="22">
        <v>88</v>
      </c>
      <c r="I10" s="22">
        <v>76</v>
      </c>
      <c r="J10" s="22">
        <v>78</v>
      </c>
      <c r="K10" s="22">
        <v>71</v>
      </c>
      <c r="L10" s="22">
        <v>83</v>
      </c>
      <c r="M10" s="22">
        <v>83</v>
      </c>
      <c r="N10" s="23">
        <v>24</v>
      </c>
      <c r="P10" s="272" t="s">
        <v>86</v>
      </c>
      <c r="Q10" s="273" t="s">
        <v>87</v>
      </c>
      <c r="R10" s="13">
        <v>29</v>
      </c>
      <c r="S10" s="14">
        <v>24</v>
      </c>
      <c r="T10" s="14">
        <v>19</v>
      </c>
      <c r="U10" s="14">
        <v>17</v>
      </c>
      <c r="V10" s="14">
        <v>23</v>
      </c>
      <c r="W10" s="14">
        <v>21</v>
      </c>
      <c r="X10" s="14">
        <v>28</v>
      </c>
      <c r="Y10" s="14">
        <v>21</v>
      </c>
      <c r="Z10" s="14">
        <v>38</v>
      </c>
      <c r="AA10" s="14">
        <v>18</v>
      </c>
      <c r="AB10" s="14">
        <v>23</v>
      </c>
      <c r="AC10" s="14">
        <v>21</v>
      </c>
      <c r="AD10" s="14">
        <v>32</v>
      </c>
      <c r="AE10" s="14">
        <v>27</v>
      </c>
      <c r="AF10" s="14">
        <v>18</v>
      </c>
      <c r="AG10" s="14">
        <v>22</v>
      </c>
      <c r="AH10" s="14">
        <v>28</v>
      </c>
      <c r="AI10" s="14">
        <v>17</v>
      </c>
      <c r="AJ10" s="14">
        <v>22</v>
      </c>
      <c r="AK10" s="14">
        <v>21</v>
      </c>
      <c r="AL10" s="14">
        <v>30</v>
      </c>
      <c r="AM10" s="14">
        <v>27</v>
      </c>
      <c r="AN10" s="14">
        <v>30</v>
      </c>
      <c r="AO10" s="14">
        <v>26</v>
      </c>
      <c r="AP10" s="14">
        <v>38</v>
      </c>
      <c r="AQ10" s="14">
        <v>30</v>
      </c>
      <c r="AR10" s="14">
        <v>22</v>
      </c>
      <c r="AS10" s="14">
        <v>29</v>
      </c>
      <c r="AT10" s="14">
        <v>27</v>
      </c>
      <c r="AU10" s="14">
        <v>31</v>
      </c>
      <c r="AV10" s="14">
        <v>25</v>
      </c>
      <c r="AW10" s="14">
        <v>27</v>
      </c>
      <c r="AX10" s="14">
        <v>26</v>
      </c>
      <c r="AY10" s="14">
        <v>30</v>
      </c>
      <c r="AZ10" s="14">
        <v>24</v>
      </c>
      <c r="BA10" s="14">
        <v>38</v>
      </c>
      <c r="BB10" s="14">
        <v>29</v>
      </c>
      <c r="BC10" s="14">
        <v>31</v>
      </c>
      <c r="BD10" s="14">
        <v>25</v>
      </c>
      <c r="BE10" s="14">
        <v>33</v>
      </c>
      <c r="BF10" s="14">
        <v>46</v>
      </c>
      <c r="BG10" s="14"/>
      <c r="BH10" s="14"/>
      <c r="BI10" s="15"/>
    </row>
    <row r="11" spans="2:67" ht="12" customHeight="1">
      <c r="B11" s="272" t="s">
        <v>91</v>
      </c>
      <c r="C11" s="273" t="s">
        <v>92</v>
      </c>
      <c r="D11" s="14">
        <v>127</v>
      </c>
      <c r="E11" s="14">
        <v>117</v>
      </c>
      <c r="F11" s="14">
        <v>96</v>
      </c>
      <c r="G11" s="14">
        <v>119</v>
      </c>
      <c r="H11" s="14">
        <v>114</v>
      </c>
      <c r="I11" s="14">
        <v>131</v>
      </c>
      <c r="J11" s="14">
        <v>121</v>
      </c>
      <c r="K11" s="14">
        <v>132</v>
      </c>
      <c r="L11" s="14">
        <v>107</v>
      </c>
      <c r="M11" s="14">
        <v>118</v>
      </c>
      <c r="N11" s="15">
        <v>12</v>
      </c>
      <c r="P11" s="272" t="s">
        <v>89</v>
      </c>
      <c r="Q11" s="273" t="s">
        <v>90</v>
      </c>
      <c r="R11" s="21">
        <v>19</v>
      </c>
      <c r="S11" s="22">
        <v>17</v>
      </c>
      <c r="T11" s="22">
        <v>19</v>
      </c>
      <c r="U11" s="22">
        <v>18</v>
      </c>
      <c r="V11" s="22">
        <v>19</v>
      </c>
      <c r="W11" s="22">
        <v>7</v>
      </c>
      <c r="X11" s="22">
        <v>12</v>
      </c>
      <c r="Y11" s="22">
        <v>13</v>
      </c>
      <c r="Z11" s="22">
        <v>21</v>
      </c>
      <c r="AA11" s="22">
        <v>15</v>
      </c>
      <c r="AB11" s="22">
        <v>11</v>
      </c>
      <c r="AC11" s="22">
        <v>20</v>
      </c>
      <c r="AD11" s="22">
        <v>21</v>
      </c>
      <c r="AE11" s="22">
        <v>8</v>
      </c>
      <c r="AF11" s="22">
        <v>14</v>
      </c>
      <c r="AG11" s="22">
        <v>16</v>
      </c>
      <c r="AH11" s="22">
        <v>23</v>
      </c>
      <c r="AI11" s="22">
        <v>25</v>
      </c>
      <c r="AJ11" s="22">
        <v>18</v>
      </c>
      <c r="AK11" s="22">
        <v>22</v>
      </c>
      <c r="AL11" s="22">
        <v>19</v>
      </c>
      <c r="AM11" s="22">
        <v>17</v>
      </c>
      <c r="AN11" s="22">
        <v>24</v>
      </c>
      <c r="AO11" s="22">
        <v>16</v>
      </c>
      <c r="AP11" s="22">
        <v>20</v>
      </c>
      <c r="AQ11" s="22">
        <v>25</v>
      </c>
      <c r="AR11" s="22">
        <v>22</v>
      </c>
      <c r="AS11" s="22">
        <v>11</v>
      </c>
      <c r="AT11" s="22">
        <v>12</v>
      </c>
      <c r="AU11" s="22">
        <v>17</v>
      </c>
      <c r="AV11" s="22">
        <v>15</v>
      </c>
      <c r="AW11" s="22">
        <v>27</v>
      </c>
      <c r="AX11" s="22">
        <v>19</v>
      </c>
      <c r="AY11" s="22">
        <v>21</v>
      </c>
      <c r="AZ11" s="22">
        <v>20</v>
      </c>
      <c r="BA11" s="22">
        <v>23</v>
      </c>
      <c r="BB11" s="22">
        <v>27</v>
      </c>
      <c r="BC11" s="22">
        <v>22</v>
      </c>
      <c r="BD11" s="22">
        <v>20</v>
      </c>
      <c r="BE11" s="22">
        <v>14</v>
      </c>
      <c r="BF11" s="22">
        <v>24</v>
      </c>
      <c r="BG11" s="22"/>
      <c r="BH11" s="22"/>
      <c r="BI11" s="23"/>
    </row>
    <row r="12" spans="2:67" ht="12" customHeight="1">
      <c r="B12" s="272" t="s">
        <v>93</v>
      </c>
      <c r="C12" s="273" t="s">
        <v>133</v>
      </c>
      <c r="D12" s="22">
        <v>96</v>
      </c>
      <c r="E12" s="22">
        <v>87</v>
      </c>
      <c r="F12" s="22">
        <v>84</v>
      </c>
      <c r="G12" s="22">
        <v>74</v>
      </c>
      <c r="H12" s="22">
        <v>96</v>
      </c>
      <c r="I12" s="22">
        <v>79</v>
      </c>
      <c r="J12" s="22">
        <v>85</v>
      </c>
      <c r="K12" s="22">
        <v>114</v>
      </c>
      <c r="L12" s="22">
        <v>88</v>
      </c>
      <c r="M12" s="22">
        <v>94</v>
      </c>
      <c r="N12" s="23">
        <v>13</v>
      </c>
      <c r="P12" s="272" t="s">
        <v>91</v>
      </c>
      <c r="Q12" s="273" t="s">
        <v>92</v>
      </c>
      <c r="R12" s="13">
        <v>35</v>
      </c>
      <c r="S12" s="14">
        <v>32</v>
      </c>
      <c r="T12" s="14">
        <v>36</v>
      </c>
      <c r="U12" s="14">
        <v>24</v>
      </c>
      <c r="V12" s="14">
        <v>47</v>
      </c>
      <c r="W12" s="14">
        <v>21</v>
      </c>
      <c r="X12" s="14">
        <v>26</v>
      </c>
      <c r="Y12" s="14">
        <v>23</v>
      </c>
      <c r="Z12" s="14">
        <v>17</v>
      </c>
      <c r="AA12" s="14">
        <v>24</v>
      </c>
      <c r="AB12" s="14">
        <v>27</v>
      </c>
      <c r="AC12" s="14">
        <v>28</v>
      </c>
      <c r="AD12" s="14">
        <v>27</v>
      </c>
      <c r="AE12" s="14">
        <v>35</v>
      </c>
      <c r="AF12" s="14">
        <v>23</v>
      </c>
      <c r="AG12" s="14">
        <v>34</v>
      </c>
      <c r="AH12" s="14">
        <v>30</v>
      </c>
      <c r="AI12" s="14">
        <v>22</v>
      </c>
      <c r="AJ12" s="14">
        <v>32</v>
      </c>
      <c r="AK12" s="14">
        <v>30</v>
      </c>
      <c r="AL12" s="14">
        <v>35</v>
      </c>
      <c r="AM12" s="14">
        <v>37</v>
      </c>
      <c r="AN12" s="14">
        <v>33</v>
      </c>
      <c r="AO12" s="14">
        <v>26</v>
      </c>
      <c r="AP12" s="14">
        <v>36</v>
      </c>
      <c r="AQ12" s="14">
        <v>21</v>
      </c>
      <c r="AR12" s="14">
        <v>30</v>
      </c>
      <c r="AS12" s="14">
        <v>34</v>
      </c>
      <c r="AT12" s="14">
        <v>32</v>
      </c>
      <c r="AU12" s="14">
        <v>35</v>
      </c>
      <c r="AV12" s="14">
        <v>43</v>
      </c>
      <c r="AW12" s="14">
        <v>22</v>
      </c>
      <c r="AX12" s="14">
        <v>21</v>
      </c>
      <c r="AY12" s="14">
        <v>24</v>
      </c>
      <c r="AZ12" s="14">
        <v>29</v>
      </c>
      <c r="BA12" s="14">
        <v>33</v>
      </c>
      <c r="BB12" s="14">
        <v>26</v>
      </c>
      <c r="BC12" s="14">
        <v>36</v>
      </c>
      <c r="BD12" s="14">
        <v>31</v>
      </c>
      <c r="BE12" s="14">
        <v>25</v>
      </c>
      <c r="BF12" s="14">
        <v>12</v>
      </c>
      <c r="BG12" s="14"/>
      <c r="BH12" s="14"/>
      <c r="BI12" s="15"/>
    </row>
    <row r="13" spans="2:67" ht="12" customHeight="1">
      <c r="B13" s="272" t="s">
        <v>95</v>
      </c>
      <c r="C13" s="273" t="s">
        <v>96</v>
      </c>
      <c r="D13" s="14">
        <v>86</v>
      </c>
      <c r="E13" s="14">
        <v>101</v>
      </c>
      <c r="F13" s="14">
        <v>62</v>
      </c>
      <c r="G13" s="14">
        <v>91</v>
      </c>
      <c r="H13" s="14">
        <v>146</v>
      </c>
      <c r="I13" s="14">
        <v>155</v>
      </c>
      <c r="J13" s="14">
        <v>216</v>
      </c>
      <c r="K13" s="14">
        <v>372</v>
      </c>
      <c r="L13" s="14">
        <v>231</v>
      </c>
      <c r="M13" s="14">
        <v>139</v>
      </c>
      <c r="N13" s="15">
        <v>33</v>
      </c>
      <c r="P13" s="272" t="s">
        <v>93</v>
      </c>
      <c r="Q13" s="273" t="s">
        <v>133</v>
      </c>
      <c r="R13" s="21">
        <v>22</v>
      </c>
      <c r="S13" s="22">
        <v>26</v>
      </c>
      <c r="T13" s="22">
        <v>23</v>
      </c>
      <c r="U13" s="22">
        <v>25</v>
      </c>
      <c r="V13" s="22">
        <v>24</v>
      </c>
      <c r="W13" s="22">
        <v>22</v>
      </c>
      <c r="X13" s="22">
        <v>24</v>
      </c>
      <c r="Y13" s="22">
        <v>17</v>
      </c>
      <c r="Z13" s="22">
        <v>18</v>
      </c>
      <c r="AA13" s="22">
        <v>19</v>
      </c>
      <c r="AB13" s="22">
        <v>18</v>
      </c>
      <c r="AC13" s="22">
        <v>29</v>
      </c>
      <c r="AD13" s="22">
        <v>24</v>
      </c>
      <c r="AE13" s="22">
        <v>21</v>
      </c>
      <c r="AF13" s="22">
        <v>21</v>
      </c>
      <c r="AG13" s="22">
        <v>8</v>
      </c>
      <c r="AH13" s="22">
        <v>27</v>
      </c>
      <c r="AI13" s="22">
        <v>23</v>
      </c>
      <c r="AJ13" s="22">
        <v>20</v>
      </c>
      <c r="AK13" s="22">
        <v>26</v>
      </c>
      <c r="AL13" s="22">
        <v>18</v>
      </c>
      <c r="AM13" s="22">
        <v>25</v>
      </c>
      <c r="AN13" s="22">
        <v>17</v>
      </c>
      <c r="AO13" s="22">
        <v>19</v>
      </c>
      <c r="AP13" s="22">
        <v>32</v>
      </c>
      <c r="AQ13" s="22">
        <v>14</v>
      </c>
      <c r="AR13" s="22">
        <v>20</v>
      </c>
      <c r="AS13" s="22">
        <v>19</v>
      </c>
      <c r="AT13" s="22">
        <v>28</v>
      </c>
      <c r="AU13" s="22">
        <v>30</v>
      </c>
      <c r="AV13" s="22">
        <v>24</v>
      </c>
      <c r="AW13" s="22">
        <v>32</v>
      </c>
      <c r="AX13" s="22">
        <v>28</v>
      </c>
      <c r="AY13" s="22">
        <v>20</v>
      </c>
      <c r="AZ13" s="22">
        <v>23</v>
      </c>
      <c r="BA13" s="22">
        <v>17</v>
      </c>
      <c r="BB13" s="22">
        <v>31</v>
      </c>
      <c r="BC13" s="22">
        <v>20</v>
      </c>
      <c r="BD13" s="22">
        <v>16</v>
      </c>
      <c r="BE13" s="22">
        <v>27</v>
      </c>
      <c r="BF13" s="22">
        <v>13</v>
      </c>
      <c r="BG13" s="22"/>
      <c r="BH13" s="22"/>
      <c r="BI13" s="23"/>
    </row>
    <row r="14" spans="2:67" ht="12" customHeight="1">
      <c r="B14" s="272" t="s">
        <v>97</v>
      </c>
      <c r="C14" s="273" t="s">
        <v>97</v>
      </c>
      <c r="D14" s="27">
        <v>24</v>
      </c>
      <c r="E14" s="27">
        <v>25</v>
      </c>
      <c r="F14" s="27">
        <v>28</v>
      </c>
      <c r="G14" s="27">
        <v>42</v>
      </c>
      <c r="H14" s="27">
        <v>43</v>
      </c>
      <c r="I14" s="27">
        <v>64</v>
      </c>
      <c r="J14" s="27">
        <v>75</v>
      </c>
      <c r="K14" s="27">
        <v>78</v>
      </c>
      <c r="L14" s="27">
        <v>124</v>
      </c>
      <c r="M14" s="27">
        <v>152</v>
      </c>
      <c r="N14" s="28">
        <v>26</v>
      </c>
      <c r="P14" s="272" t="s">
        <v>95</v>
      </c>
      <c r="Q14" s="273" t="s">
        <v>96</v>
      </c>
      <c r="R14" s="13">
        <v>21</v>
      </c>
      <c r="S14" s="14">
        <v>27</v>
      </c>
      <c r="T14" s="14">
        <v>20</v>
      </c>
      <c r="U14" s="14">
        <v>18</v>
      </c>
      <c r="V14" s="14">
        <v>27</v>
      </c>
      <c r="W14" s="14">
        <v>25</v>
      </c>
      <c r="X14" s="14">
        <v>30</v>
      </c>
      <c r="Y14" s="14">
        <v>19</v>
      </c>
      <c r="Z14" s="14">
        <v>18</v>
      </c>
      <c r="AA14" s="14">
        <v>15</v>
      </c>
      <c r="AB14" s="14">
        <v>15</v>
      </c>
      <c r="AC14" s="14">
        <v>14</v>
      </c>
      <c r="AD14" s="14">
        <v>19</v>
      </c>
      <c r="AE14" s="14">
        <v>28</v>
      </c>
      <c r="AF14" s="14">
        <v>24</v>
      </c>
      <c r="AG14" s="14">
        <v>20</v>
      </c>
      <c r="AH14" s="14">
        <v>25</v>
      </c>
      <c r="AI14" s="14">
        <v>37</v>
      </c>
      <c r="AJ14" s="14">
        <v>45</v>
      </c>
      <c r="AK14" s="14">
        <v>39</v>
      </c>
      <c r="AL14" s="14">
        <v>38</v>
      </c>
      <c r="AM14" s="14">
        <v>43</v>
      </c>
      <c r="AN14" s="14">
        <v>44</v>
      </c>
      <c r="AO14" s="14">
        <v>30</v>
      </c>
      <c r="AP14" s="14">
        <v>33</v>
      </c>
      <c r="AQ14" s="14">
        <v>47</v>
      </c>
      <c r="AR14" s="14">
        <v>67</v>
      </c>
      <c r="AS14" s="14">
        <v>69</v>
      </c>
      <c r="AT14" s="14">
        <v>89</v>
      </c>
      <c r="AU14" s="14">
        <v>104</v>
      </c>
      <c r="AV14" s="14">
        <v>83</v>
      </c>
      <c r="AW14" s="14">
        <v>96</v>
      </c>
      <c r="AX14" s="14">
        <v>82</v>
      </c>
      <c r="AY14" s="14">
        <v>57</v>
      </c>
      <c r="AZ14" s="14">
        <v>48</v>
      </c>
      <c r="BA14" s="14">
        <v>44</v>
      </c>
      <c r="BB14" s="14">
        <v>34</v>
      </c>
      <c r="BC14" s="14">
        <v>30</v>
      </c>
      <c r="BD14" s="14">
        <v>41</v>
      </c>
      <c r="BE14" s="14">
        <v>34</v>
      </c>
      <c r="BF14" s="14">
        <v>33</v>
      </c>
      <c r="BG14" s="14"/>
      <c r="BH14" s="14"/>
      <c r="BI14" s="15"/>
    </row>
    <row r="15" spans="2:67" ht="12" customHeight="1">
      <c r="C15" s="300" t="s">
        <v>77</v>
      </c>
      <c r="O15" s="301"/>
      <c r="P15" s="272" t="s">
        <v>97</v>
      </c>
      <c r="Q15" s="273" t="s">
        <v>97</v>
      </c>
      <c r="R15" s="29">
        <v>3</v>
      </c>
      <c r="S15" s="27">
        <v>8</v>
      </c>
      <c r="T15" s="27">
        <v>7</v>
      </c>
      <c r="U15" s="27">
        <v>6</v>
      </c>
      <c r="V15" s="27">
        <v>4</v>
      </c>
      <c r="W15" s="27">
        <v>6</v>
      </c>
      <c r="X15" s="27">
        <v>5</v>
      </c>
      <c r="Y15" s="27">
        <v>10</v>
      </c>
      <c r="Z15" s="27">
        <v>8</v>
      </c>
      <c r="AA15" s="27">
        <v>2</v>
      </c>
      <c r="AB15" s="27">
        <v>12</v>
      </c>
      <c r="AC15" s="27">
        <v>6</v>
      </c>
      <c r="AD15" s="27">
        <v>8</v>
      </c>
      <c r="AE15" s="27">
        <v>13</v>
      </c>
      <c r="AF15" s="27">
        <v>11</v>
      </c>
      <c r="AG15" s="27">
        <v>10</v>
      </c>
      <c r="AH15" s="27">
        <v>6</v>
      </c>
      <c r="AI15" s="27">
        <v>16</v>
      </c>
      <c r="AJ15" s="27">
        <v>12</v>
      </c>
      <c r="AK15" s="27">
        <v>9</v>
      </c>
      <c r="AL15" s="27">
        <v>24</v>
      </c>
      <c r="AM15" s="27">
        <v>10</v>
      </c>
      <c r="AN15" s="27">
        <v>12</v>
      </c>
      <c r="AO15" s="27">
        <v>18</v>
      </c>
      <c r="AP15" s="27">
        <v>29</v>
      </c>
      <c r="AQ15" s="27">
        <v>16</v>
      </c>
      <c r="AR15" s="27">
        <v>12</v>
      </c>
      <c r="AS15" s="27">
        <v>18</v>
      </c>
      <c r="AT15" s="27">
        <v>30</v>
      </c>
      <c r="AU15" s="27">
        <v>19</v>
      </c>
      <c r="AV15" s="27">
        <v>18</v>
      </c>
      <c r="AW15" s="27">
        <v>11</v>
      </c>
      <c r="AX15" s="27">
        <v>46</v>
      </c>
      <c r="AY15" s="27">
        <v>28</v>
      </c>
      <c r="AZ15" s="27">
        <v>21</v>
      </c>
      <c r="BA15" s="27">
        <v>29</v>
      </c>
      <c r="BB15" s="27">
        <v>53</v>
      </c>
      <c r="BC15" s="27">
        <v>39</v>
      </c>
      <c r="BD15" s="27">
        <v>26</v>
      </c>
      <c r="BE15" s="27">
        <v>34</v>
      </c>
      <c r="BF15" s="27">
        <v>26</v>
      </c>
      <c r="BG15" s="27"/>
      <c r="BH15" s="27"/>
      <c r="BI15" s="28"/>
    </row>
    <row r="43" spans="2:67" ht="12" customHeight="1">
      <c r="R43" s="284">
        <v>2014</v>
      </c>
      <c r="S43" s="284">
        <v>2014</v>
      </c>
      <c r="T43" s="284">
        <v>2014</v>
      </c>
      <c r="U43" s="284">
        <v>2014</v>
      </c>
      <c r="V43" s="284">
        <v>2015</v>
      </c>
      <c r="W43" s="284">
        <v>2015</v>
      </c>
      <c r="X43" s="284">
        <v>2015</v>
      </c>
      <c r="Y43" s="284">
        <v>2015</v>
      </c>
      <c r="Z43" s="284">
        <v>2016</v>
      </c>
      <c r="AA43" s="284">
        <v>2016</v>
      </c>
      <c r="AB43" s="284">
        <v>2016</v>
      </c>
      <c r="AC43" s="284">
        <v>2016</v>
      </c>
      <c r="AD43" s="284">
        <v>2017</v>
      </c>
      <c r="AE43" s="284">
        <v>2017</v>
      </c>
      <c r="AF43" s="284">
        <v>2017</v>
      </c>
      <c r="AG43" s="284">
        <v>2017</v>
      </c>
      <c r="AH43" s="284">
        <v>2018</v>
      </c>
      <c r="AI43" s="284">
        <v>2018</v>
      </c>
      <c r="AJ43" s="284">
        <v>2018</v>
      </c>
      <c r="AK43" s="284">
        <v>2018</v>
      </c>
      <c r="AL43" s="284">
        <v>2019</v>
      </c>
      <c r="AM43" s="284">
        <v>2019</v>
      </c>
      <c r="AN43" s="284">
        <v>2019</v>
      </c>
      <c r="AO43" s="284">
        <v>2019</v>
      </c>
      <c r="AP43" s="284">
        <v>2020</v>
      </c>
      <c r="AQ43" s="284">
        <v>2020</v>
      </c>
      <c r="AR43" s="284">
        <v>2020</v>
      </c>
      <c r="AS43" s="284">
        <v>2020</v>
      </c>
      <c r="AT43" s="284">
        <v>2021</v>
      </c>
      <c r="AU43" s="284">
        <v>2021</v>
      </c>
      <c r="AV43" s="284">
        <v>2021</v>
      </c>
      <c r="AW43" s="284">
        <v>2021</v>
      </c>
      <c r="AX43" s="284">
        <v>2022</v>
      </c>
      <c r="AY43" s="284">
        <v>2022</v>
      </c>
      <c r="AZ43" s="284">
        <v>2022</v>
      </c>
      <c r="BA43" s="284">
        <v>2022</v>
      </c>
      <c r="BB43" s="284">
        <v>2023</v>
      </c>
      <c r="BC43" s="284">
        <v>2023</v>
      </c>
      <c r="BD43" s="284">
        <v>2023</v>
      </c>
      <c r="BE43" s="284">
        <v>2023</v>
      </c>
      <c r="BF43" s="284">
        <v>2024</v>
      </c>
      <c r="BG43" s="284">
        <v>2024</v>
      </c>
      <c r="BH43" s="284">
        <v>2024</v>
      </c>
      <c r="BI43" s="284">
        <v>2024</v>
      </c>
    </row>
    <row r="44" spans="2:67" ht="12" customHeight="1">
      <c r="D44" s="275" t="s">
        <v>394</v>
      </c>
      <c r="R44" s="275" t="s">
        <v>394</v>
      </c>
      <c r="BN44" s="303"/>
      <c r="BO44" s="303"/>
    </row>
    <row r="45" spans="2:67" ht="12" customHeight="1">
      <c r="C45" s="287"/>
      <c r="D45" s="273">
        <v>2014</v>
      </c>
      <c r="E45" s="273">
        <v>2015</v>
      </c>
      <c r="F45" s="273">
        <v>2016</v>
      </c>
      <c r="G45" s="273">
        <v>2017</v>
      </c>
      <c r="H45" s="273">
        <v>2018</v>
      </c>
      <c r="I45" s="273">
        <v>2019</v>
      </c>
      <c r="J45" s="273">
        <v>2020</v>
      </c>
      <c r="K45" s="273">
        <v>2021</v>
      </c>
      <c r="L45" s="273">
        <v>2022</v>
      </c>
      <c r="M45" s="273">
        <v>2023</v>
      </c>
      <c r="N45" s="308">
        <v>2024</v>
      </c>
      <c r="R45" s="662">
        <v>2014</v>
      </c>
      <c r="S45" s="659"/>
      <c r="T45" s="659"/>
      <c r="U45" s="659"/>
      <c r="V45" s="659">
        <v>2015</v>
      </c>
      <c r="W45" s="659"/>
      <c r="X45" s="659"/>
      <c r="Y45" s="659"/>
      <c r="Z45" s="659">
        <v>2016</v>
      </c>
      <c r="AA45" s="659"/>
      <c r="AB45" s="659"/>
      <c r="AC45" s="659"/>
      <c r="AD45" s="659">
        <v>2017</v>
      </c>
      <c r="AE45" s="659"/>
      <c r="AF45" s="659"/>
      <c r="AG45" s="659"/>
      <c r="AH45" s="659">
        <v>2018</v>
      </c>
      <c r="AI45" s="659"/>
      <c r="AJ45" s="659"/>
      <c r="AK45" s="659"/>
      <c r="AL45" s="659">
        <v>2019</v>
      </c>
      <c r="AM45" s="659"/>
      <c r="AN45" s="659"/>
      <c r="AO45" s="659"/>
      <c r="AP45" s="659">
        <v>2020</v>
      </c>
      <c r="AQ45" s="659"/>
      <c r="AR45" s="659"/>
      <c r="AS45" s="659"/>
      <c r="AT45" s="659">
        <v>2021</v>
      </c>
      <c r="AU45" s="659"/>
      <c r="AV45" s="659"/>
      <c r="AW45" s="659"/>
      <c r="AX45" s="659">
        <v>2022</v>
      </c>
      <c r="AY45" s="659"/>
      <c r="AZ45" s="659"/>
      <c r="BA45" s="659"/>
      <c r="BB45" s="659">
        <v>2023</v>
      </c>
      <c r="BC45" s="659"/>
      <c r="BD45" s="659"/>
      <c r="BE45" s="659"/>
      <c r="BF45" s="660">
        <v>2024</v>
      </c>
      <c r="BG45" s="660"/>
      <c r="BH45" s="660"/>
      <c r="BI45" s="660"/>
    </row>
    <row r="46" spans="2:67" ht="12" customHeight="1">
      <c r="B46" s="272" t="s">
        <v>84</v>
      </c>
      <c r="C46" s="273" t="s">
        <v>132</v>
      </c>
      <c r="D46" s="30">
        <v>2.2299302999999999E-2</v>
      </c>
      <c r="E46" s="30">
        <v>1.7798680000000004E-2</v>
      </c>
      <c r="F46" s="30">
        <v>2.4703308271999999E-2</v>
      </c>
      <c r="G46" s="30">
        <v>1.7227633999999999E-2</v>
      </c>
      <c r="H46" s="30">
        <v>1.9309349251000005E-2</v>
      </c>
      <c r="I46" s="30">
        <v>2.6096574465000001E-2</v>
      </c>
      <c r="J46" s="30">
        <v>2.5258494289999999E-2</v>
      </c>
      <c r="K46" s="30">
        <v>2.5165286999999995E-2</v>
      </c>
      <c r="L46" s="30">
        <v>2.2127328169999998E-2</v>
      </c>
      <c r="M46" s="30">
        <v>2.8304539999999996E-2</v>
      </c>
      <c r="N46" s="31">
        <v>9.2184659999999998E-3</v>
      </c>
      <c r="R46" s="304" t="s">
        <v>78</v>
      </c>
      <c r="S46" s="305" t="s">
        <v>79</v>
      </c>
      <c r="T46" s="305" t="s">
        <v>80</v>
      </c>
      <c r="U46" s="305" t="s">
        <v>81</v>
      </c>
      <c r="V46" s="305" t="s">
        <v>78</v>
      </c>
      <c r="W46" s="305" t="s">
        <v>79</v>
      </c>
      <c r="X46" s="305" t="s">
        <v>80</v>
      </c>
      <c r="Y46" s="305" t="s">
        <v>81</v>
      </c>
      <c r="Z46" s="305" t="s">
        <v>78</v>
      </c>
      <c r="AA46" s="305" t="s">
        <v>79</v>
      </c>
      <c r="AB46" s="305" t="s">
        <v>80</v>
      </c>
      <c r="AC46" s="305" t="s">
        <v>81</v>
      </c>
      <c r="AD46" s="305" t="s">
        <v>78</v>
      </c>
      <c r="AE46" s="305" t="s">
        <v>79</v>
      </c>
      <c r="AF46" s="305" t="s">
        <v>80</v>
      </c>
      <c r="AG46" s="305" t="s">
        <v>81</v>
      </c>
      <c r="AH46" s="305" t="s">
        <v>78</v>
      </c>
      <c r="AI46" s="305" t="s">
        <v>79</v>
      </c>
      <c r="AJ46" s="305" t="s">
        <v>80</v>
      </c>
      <c r="AK46" s="305" t="s">
        <v>81</v>
      </c>
      <c r="AL46" s="305" t="s">
        <v>78</v>
      </c>
      <c r="AM46" s="305" t="s">
        <v>79</v>
      </c>
      <c r="AN46" s="305" t="s">
        <v>80</v>
      </c>
      <c r="AO46" s="305" t="s">
        <v>81</v>
      </c>
      <c r="AP46" s="305" t="s">
        <v>78</v>
      </c>
      <c r="AQ46" s="305" t="s">
        <v>79</v>
      </c>
      <c r="AR46" s="305" t="s">
        <v>80</v>
      </c>
      <c r="AS46" s="305" t="s">
        <v>81</v>
      </c>
      <c r="AT46" s="305" t="s">
        <v>78</v>
      </c>
      <c r="AU46" s="305" t="s">
        <v>79</v>
      </c>
      <c r="AV46" s="305" t="s">
        <v>80</v>
      </c>
      <c r="AW46" s="305" t="s">
        <v>81</v>
      </c>
      <c r="AX46" s="305" t="s">
        <v>78</v>
      </c>
      <c r="AY46" s="305" t="s">
        <v>79</v>
      </c>
      <c r="AZ46" s="305" t="s">
        <v>80</v>
      </c>
      <c r="BA46" s="305" t="s">
        <v>81</v>
      </c>
      <c r="BB46" s="305" t="s">
        <v>78</v>
      </c>
      <c r="BC46" s="305" t="s">
        <v>79</v>
      </c>
      <c r="BD46" s="305" t="s">
        <v>80</v>
      </c>
      <c r="BE46" s="305" t="s">
        <v>81</v>
      </c>
      <c r="BF46" s="305" t="s">
        <v>78</v>
      </c>
      <c r="BG46" s="306" t="s">
        <v>79</v>
      </c>
      <c r="BH46" s="305" t="s">
        <v>80</v>
      </c>
      <c r="BI46" s="307" t="s">
        <v>81</v>
      </c>
    </row>
    <row r="47" spans="2:67" ht="12" customHeight="1">
      <c r="B47" s="272" t="s">
        <v>86</v>
      </c>
      <c r="C47" s="273" t="s">
        <v>87</v>
      </c>
      <c r="D47" s="32">
        <v>0.26432540500000007</v>
      </c>
      <c r="E47" s="32">
        <v>0.25245068800000003</v>
      </c>
      <c r="F47" s="32">
        <v>0.29282647658299998</v>
      </c>
      <c r="G47" s="32">
        <v>0.26925386477400004</v>
      </c>
      <c r="H47" s="32">
        <v>0.24995231124999995</v>
      </c>
      <c r="I47" s="32">
        <v>0.28567409866799992</v>
      </c>
      <c r="J47" s="32">
        <v>0.33189590375499994</v>
      </c>
      <c r="K47" s="32">
        <v>0.289429013214</v>
      </c>
      <c r="L47" s="32">
        <v>0.30875091276599992</v>
      </c>
      <c r="M47" s="32">
        <v>0.3200256742110002</v>
      </c>
      <c r="N47" s="33">
        <v>0.116480173736</v>
      </c>
      <c r="P47" s="272" t="s">
        <v>84</v>
      </c>
      <c r="Q47" s="273" t="s">
        <v>132</v>
      </c>
      <c r="R47" s="34">
        <v>4.9912960000000001E-3</v>
      </c>
      <c r="S47" s="30">
        <v>3.3394650000000007E-3</v>
      </c>
      <c r="T47" s="30">
        <v>9.6322620000000008E-3</v>
      </c>
      <c r="U47" s="30">
        <v>4.3362799999999996E-3</v>
      </c>
      <c r="V47" s="30">
        <v>1.62473E-3</v>
      </c>
      <c r="W47" s="30">
        <v>2.1964589999999996E-3</v>
      </c>
      <c r="X47" s="30">
        <v>3.850881E-3</v>
      </c>
      <c r="Y47" s="30">
        <v>1.0126610000000001E-2</v>
      </c>
      <c r="Z47" s="30">
        <v>7.2988932720000005E-3</v>
      </c>
      <c r="AA47" s="30">
        <v>6.2580830000000011E-3</v>
      </c>
      <c r="AB47" s="30">
        <v>4.232693E-3</v>
      </c>
      <c r="AC47" s="30">
        <v>6.9136390000000001E-3</v>
      </c>
      <c r="AD47" s="30">
        <v>2.9254800000000003E-3</v>
      </c>
      <c r="AE47" s="30">
        <v>5.727252999999999E-3</v>
      </c>
      <c r="AF47" s="30">
        <v>2.8999990000000003E-3</v>
      </c>
      <c r="AG47" s="30">
        <v>5.6749019999999982E-3</v>
      </c>
      <c r="AH47" s="30">
        <v>3.9692879999999996E-3</v>
      </c>
      <c r="AI47" s="30">
        <v>4.3604339999999998E-3</v>
      </c>
      <c r="AJ47" s="30">
        <v>6.2134392509999997E-3</v>
      </c>
      <c r="AK47" s="30">
        <v>4.7661880000000002E-3</v>
      </c>
      <c r="AL47" s="30">
        <v>4.9305233340000013E-3</v>
      </c>
      <c r="AM47" s="30">
        <v>8.8605569999999981E-3</v>
      </c>
      <c r="AN47" s="30">
        <v>6.0730761309999983E-3</v>
      </c>
      <c r="AO47" s="30">
        <v>6.232418E-3</v>
      </c>
      <c r="AP47" s="30">
        <v>7.0828080000000012E-3</v>
      </c>
      <c r="AQ47" s="30">
        <v>6.6122660000000003E-3</v>
      </c>
      <c r="AR47" s="30">
        <v>2.9436950000000001E-3</v>
      </c>
      <c r="AS47" s="30">
        <v>8.6197252899999979E-3</v>
      </c>
      <c r="AT47" s="30">
        <v>3.7420190000000001E-3</v>
      </c>
      <c r="AU47" s="30">
        <v>5.5614600000000016E-3</v>
      </c>
      <c r="AV47" s="30">
        <v>1.0413601E-2</v>
      </c>
      <c r="AW47" s="30">
        <v>5.4482070000000009E-3</v>
      </c>
      <c r="AX47" s="30">
        <v>8.9272313660000002E-3</v>
      </c>
      <c r="AY47" s="30">
        <v>4.4957119999999989E-3</v>
      </c>
      <c r="AZ47" s="30">
        <v>3.1523710000000002E-3</v>
      </c>
      <c r="BA47" s="30">
        <v>5.5520138040000009E-3</v>
      </c>
      <c r="BB47" s="30">
        <v>6.2682060000000001E-3</v>
      </c>
      <c r="BC47" s="30">
        <v>1.2988442000000001E-2</v>
      </c>
      <c r="BD47" s="30">
        <v>2.786593E-3</v>
      </c>
      <c r="BE47" s="30">
        <v>6.2612990000000006E-3</v>
      </c>
      <c r="BF47" s="30">
        <v>9.2184659999999998E-3</v>
      </c>
      <c r="BG47" s="30"/>
      <c r="BH47" s="30"/>
      <c r="BI47" s="31"/>
    </row>
    <row r="48" spans="2:67" ht="12" customHeight="1">
      <c r="B48" s="272" t="s">
        <v>89</v>
      </c>
      <c r="C48" s="273" t="s">
        <v>90</v>
      </c>
      <c r="D48" s="30">
        <v>0.51528896800000001</v>
      </c>
      <c r="E48" s="30">
        <v>0.33387164714300005</v>
      </c>
      <c r="F48" s="30">
        <v>0.43125710369800002</v>
      </c>
      <c r="G48" s="30">
        <v>0.40976058986100006</v>
      </c>
      <c r="H48" s="30">
        <v>0.6164628267179999</v>
      </c>
      <c r="I48" s="30">
        <v>0.54088246032099996</v>
      </c>
      <c r="J48" s="30">
        <v>0.55939112107200006</v>
      </c>
      <c r="K48" s="30">
        <v>0.5020968362960001</v>
      </c>
      <c r="L48" s="30">
        <v>0.54613419331799995</v>
      </c>
      <c r="M48" s="30">
        <v>0.57724167648199998</v>
      </c>
      <c r="N48" s="31">
        <v>0.16376610900000002</v>
      </c>
      <c r="P48" s="272" t="s">
        <v>86</v>
      </c>
      <c r="Q48" s="273" t="s">
        <v>87</v>
      </c>
      <c r="R48" s="35">
        <v>8.1199540000000001E-2</v>
      </c>
      <c r="S48" s="32">
        <v>7.5139225999999976E-2</v>
      </c>
      <c r="T48" s="32">
        <v>5.6568704000000004E-2</v>
      </c>
      <c r="U48" s="32">
        <v>5.1417934999999998E-2</v>
      </c>
      <c r="V48" s="32">
        <v>6.1747146999999995E-2</v>
      </c>
      <c r="W48" s="32">
        <v>5.6723533E-2</v>
      </c>
      <c r="X48" s="32">
        <v>7.6979221000000014E-2</v>
      </c>
      <c r="Y48" s="32">
        <v>5.7000786999999997E-2</v>
      </c>
      <c r="Z48" s="32">
        <v>0.11439161</v>
      </c>
      <c r="AA48" s="32">
        <v>5.3747839999999991E-2</v>
      </c>
      <c r="AB48" s="32">
        <v>5.9627341583000003E-2</v>
      </c>
      <c r="AC48" s="32">
        <v>6.5059685000000006E-2</v>
      </c>
      <c r="AD48" s="32">
        <v>8.9687836951000022E-2</v>
      </c>
      <c r="AE48" s="32">
        <v>6.9491924780999997E-2</v>
      </c>
      <c r="AF48" s="32">
        <v>5.9170637041999992E-2</v>
      </c>
      <c r="AG48" s="32">
        <v>5.0903465999999994E-2</v>
      </c>
      <c r="AH48" s="32">
        <v>8.1985034250000019E-2</v>
      </c>
      <c r="AI48" s="32">
        <v>5.0088356000000001E-2</v>
      </c>
      <c r="AJ48" s="32">
        <v>6.2491735999999999E-2</v>
      </c>
      <c r="AK48" s="32">
        <v>5.5387184999999999E-2</v>
      </c>
      <c r="AL48" s="32">
        <v>7.9219885000000004E-2</v>
      </c>
      <c r="AM48" s="32">
        <v>6.722534899999999E-2</v>
      </c>
      <c r="AN48" s="32">
        <v>7.4008423999999989E-2</v>
      </c>
      <c r="AO48" s="32">
        <v>6.5220440667999979E-2</v>
      </c>
      <c r="AP48" s="32">
        <v>0.11430894599999999</v>
      </c>
      <c r="AQ48" s="32">
        <v>8.3716573247000006E-2</v>
      </c>
      <c r="AR48" s="32">
        <v>5.5311218505999994E-2</v>
      </c>
      <c r="AS48" s="32">
        <v>7.8559166001999983E-2</v>
      </c>
      <c r="AT48" s="32">
        <v>6.8287131213999999E-2</v>
      </c>
      <c r="AU48" s="32">
        <v>7.5968337000000011E-2</v>
      </c>
      <c r="AV48" s="32">
        <v>6.9154105999999993E-2</v>
      </c>
      <c r="AW48" s="32">
        <v>7.6019439000000008E-2</v>
      </c>
      <c r="AX48" s="32">
        <v>6.6685221227999983E-2</v>
      </c>
      <c r="AY48" s="32">
        <v>8.2257354537999997E-2</v>
      </c>
      <c r="AZ48" s="32">
        <v>6.1013755000000003E-2</v>
      </c>
      <c r="BA48" s="32">
        <v>9.8794582000000006E-2</v>
      </c>
      <c r="BB48" s="32">
        <v>7.4117380210999992E-2</v>
      </c>
      <c r="BC48" s="32">
        <v>7.9602360999999996E-2</v>
      </c>
      <c r="BD48" s="32">
        <v>7.2740456999999994E-2</v>
      </c>
      <c r="BE48" s="32">
        <v>9.3565476000000009E-2</v>
      </c>
      <c r="BF48" s="32">
        <v>0.116480173736</v>
      </c>
      <c r="BG48" s="32"/>
      <c r="BH48" s="32"/>
      <c r="BI48" s="33"/>
    </row>
    <row r="49" spans="2:61" ht="12" customHeight="1">
      <c r="B49" s="272" t="s">
        <v>91</v>
      </c>
      <c r="C49" s="273" t="s">
        <v>92</v>
      </c>
      <c r="D49" s="32">
        <v>1.9702551156899994</v>
      </c>
      <c r="E49" s="32">
        <v>1.8920792510300009</v>
      </c>
      <c r="F49" s="32">
        <v>1.4874777339999994</v>
      </c>
      <c r="G49" s="32">
        <v>1.8904445859999996</v>
      </c>
      <c r="H49" s="32">
        <v>1.8554831619600001</v>
      </c>
      <c r="I49" s="32">
        <v>2.0812675649999992</v>
      </c>
      <c r="J49" s="32">
        <v>1.9052344909299994</v>
      </c>
      <c r="K49" s="32">
        <v>2.0346057913299997</v>
      </c>
      <c r="L49" s="32">
        <v>1.71682515</v>
      </c>
      <c r="M49" s="32">
        <v>1.9148261934400002</v>
      </c>
      <c r="N49" s="33">
        <v>0.166537148</v>
      </c>
      <c r="P49" s="272" t="s">
        <v>89</v>
      </c>
      <c r="Q49" s="273" t="s">
        <v>90</v>
      </c>
      <c r="R49" s="34">
        <v>0.13074770599999999</v>
      </c>
      <c r="S49" s="30">
        <v>0.12327679800000001</v>
      </c>
      <c r="T49" s="30">
        <v>0.133354786</v>
      </c>
      <c r="U49" s="30">
        <v>0.127909678</v>
      </c>
      <c r="V49" s="30">
        <v>0.125491612</v>
      </c>
      <c r="W49" s="30">
        <v>4.0942615999999994E-2</v>
      </c>
      <c r="X49" s="30">
        <v>7.9418912143000009E-2</v>
      </c>
      <c r="Y49" s="30">
        <v>8.8018506999999996E-2</v>
      </c>
      <c r="Z49" s="30">
        <v>0.131050952</v>
      </c>
      <c r="AA49" s="30">
        <v>0.101379715</v>
      </c>
      <c r="AB49" s="30">
        <v>6.9164189698000006E-2</v>
      </c>
      <c r="AC49" s="30">
        <v>0.12966224699999998</v>
      </c>
      <c r="AD49" s="30">
        <v>0.14026591100000002</v>
      </c>
      <c r="AE49" s="30">
        <v>5.9434547860999998E-2</v>
      </c>
      <c r="AF49" s="30">
        <v>0.10038462699999999</v>
      </c>
      <c r="AG49" s="30">
        <v>0.10967550400000001</v>
      </c>
      <c r="AH49" s="30">
        <v>0.15826936100000003</v>
      </c>
      <c r="AI49" s="30">
        <v>0.17676432799999997</v>
      </c>
      <c r="AJ49" s="30">
        <v>0.125440832</v>
      </c>
      <c r="AK49" s="30">
        <v>0.15598830571800001</v>
      </c>
      <c r="AL49" s="30">
        <v>0.137048982712</v>
      </c>
      <c r="AM49" s="30">
        <v>0.11664206899999999</v>
      </c>
      <c r="AN49" s="30">
        <v>0.17563459860899999</v>
      </c>
      <c r="AO49" s="30">
        <v>0.11155681000000001</v>
      </c>
      <c r="AP49" s="30">
        <v>0.144306611</v>
      </c>
      <c r="AQ49" s="30">
        <v>0.18085330794099996</v>
      </c>
      <c r="AR49" s="30">
        <v>0.16361656413099998</v>
      </c>
      <c r="AS49" s="30">
        <v>7.0614637999999993E-2</v>
      </c>
      <c r="AT49" s="30">
        <v>9.0674234999999978E-2</v>
      </c>
      <c r="AU49" s="30">
        <v>0.114961044</v>
      </c>
      <c r="AV49" s="30">
        <v>0.10467024900000001</v>
      </c>
      <c r="AW49" s="30">
        <v>0.191791308296</v>
      </c>
      <c r="AX49" s="30">
        <v>0.13144580800000003</v>
      </c>
      <c r="AY49" s="30">
        <v>0.13292872329399999</v>
      </c>
      <c r="AZ49" s="30">
        <v>0.13192666502399999</v>
      </c>
      <c r="BA49" s="30">
        <v>0.14983299700000002</v>
      </c>
      <c r="BB49" s="30">
        <v>0.18156866600000007</v>
      </c>
      <c r="BC49" s="30">
        <v>0.15360140948200005</v>
      </c>
      <c r="BD49" s="30">
        <v>0.14349296400000003</v>
      </c>
      <c r="BE49" s="30">
        <v>9.8578636999999997E-2</v>
      </c>
      <c r="BF49" s="30">
        <v>0.16376610900000002</v>
      </c>
      <c r="BG49" s="30"/>
      <c r="BH49" s="30"/>
      <c r="BI49" s="31"/>
    </row>
    <row r="50" spans="2:61" ht="12" customHeight="1">
      <c r="B50" s="272" t="s">
        <v>93</v>
      </c>
      <c r="C50" s="273" t="s">
        <v>133</v>
      </c>
      <c r="D50" s="30">
        <v>3.326981601</v>
      </c>
      <c r="E50" s="30">
        <v>3.0676765597699998</v>
      </c>
      <c r="F50" s="30">
        <v>2.8185123240000016</v>
      </c>
      <c r="G50" s="30">
        <v>2.6611355871599995</v>
      </c>
      <c r="H50" s="30">
        <v>3.2142810709999994</v>
      </c>
      <c r="I50" s="30">
        <v>2.9161722607400007</v>
      </c>
      <c r="J50" s="30">
        <v>3.0338741990799996</v>
      </c>
      <c r="K50" s="30">
        <v>4.0115815050000014</v>
      </c>
      <c r="L50" s="30">
        <v>3.1772992698499993</v>
      </c>
      <c r="M50" s="30">
        <v>3.2143303465700002</v>
      </c>
      <c r="N50" s="31">
        <v>0.47611276500000005</v>
      </c>
      <c r="P50" s="272" t="s">
        <v>91</v>
      </c>
      <c r="Q50" s="273" t="s">
        <v>92</v>
      </c>
      <c r="R50" s="35">
        <v>0.52980334259000006</v>
      </c>
      <c r="S50" s="32">
        <v>0.48578612499999996</v>
      </c>
      <c r="T50" s="32">
        <v>0.56112325099999982</v>
      </c>
      <c r="U50" s="32">
        <v>0.39354239709999994</v>
      </c>
      <c r="V50" s="32">
        <v>0.74940131870000015</v>
      </c>
      <c r="W50" s="32">
        <v>0.36345439900000009</v>
      </c>
      <c r="X50" s="32">
        <v>0.40325220225999997</v>
      </c>
      <c r="Y50" s="32">
        <v>0.37597133107000003</v>
      </c>
      <c r="Z50" s="32">
        <v>0.25608510200000001</v>
      </c>
      <c r="AA50" s="32">
        <v>0.36857778800000007</v>
      </c>
      <c r="AB50" s="32">
        <v>0.43819455200000007</v>
      </c>
      <c r="AC50" s="32">
        <v>0.42462029200000001</v>
      </c>
      <c r="AD50" s="32">
        <v>0.38683762900000002</v>
      </c>
      <c r="AE50" s="32">
        <v>0.54236716900000015</v>
      </c>
      <c r="AF50" s="32">
        <v>0.37983818800000002</v>
      </c>
      <c r="AG50" s="32">
        <v>0.58140159999999996</v>
      </c>
      <c r="AH50" s="32">
        <v>0.47837041599999985</v>
      </c>
      <c r="AI50" s="32">
        <v>0.33212117200000008</v>
      </c>
      <c r="AJ50" s="32">
        <v>0.51440732499999997</v>
      </c>
      <c r="AK50" s="32">
        <v>0.53058424896</v>
      </c>
      <c r="AL50" s="32">
        <v>0.55527389300000007</v>
      </c>
      <c r="AM50" s="32">
        <v>0.58617711199999989</v>
      </c>
      <c r="AN50" s="32">
        <v>0.51055273999999995</v>
      </c>
      <c r="AO50" s="32">
        <v>0.42926382000000002</v>
      </c>
      <c r="AP50" s="32">
        <v>0.57200422600000012</v>
      </c>
      <c r="AQ50" s="32">
        <v>0.34403924731000007</v>
      </c>
      <c r="AR50" s="32">
        <v>0.42492250300000001</v>
      </c>
      <c r="AS50" s="32">
        <v>0.56426851461999994</v>
      </c>
      <c r="AT50" s="32">
        <v>0.52898361273000005</v>
      </c>
      <c r="AU50" s="32">
        <v>0.47315904500000006</v>
      </c>
      <c r="AV50" s="32">
        <v>0.69742808437000003</v>
      </c>
      <c r="AW50" s="32">
        <v>0.33503504922999999</v>
      </c>
      <c r="AX50" s="32">
        <v>0.33457738399999992</v>
      </c>
      <c r="AY50" s="32">
        <v>0.38351039833000011</v>
      </c>
      <c r="AZ50" s="32">
        <v>0.48787663066999987</v>
      </c>
      <c r="BA50" s="32">
        <v>0.51086073700000001</v>
      </c>
      <c r="BB50" s="32">
        <v>0.43911904543999991</v>
      </c>
      <c r="BC50" s="32">
        <v>0.59424517500000007</v>
      </c>
      <c r="BD50" s="32">
        <v>0.46802722500000005</v>
      </c>
      <c r="BE50" s="32">
        <v>0.41343474799999996</v>
      </c>
      <c r="BF50" s="32">
        <v>0.166537148</v>
      </c>
      <c r="BG50" s="32"/>
      <c r="BH50" s="32"/>
      <c r="BI50" s="33"/>
    </row>
    <row r="51" spans="2:61" ht="12" customHeight="1">
      <c r="B51" s="272" t="s">
        <v>95</v>
      </c>
      <c r="C51" s="273" t="s">
        <v>96</v>
      </c>
      <c r="D51" s="36">
        <v>11.321432718899995</v>
      </c>
      <c r="E51" s="36">
        <v>18.75138342000001</v>
      </c>
      <c r="F51" s="36">
        <v>16.531017988860004</v>
      </c>
      <c r="G51" s="36">
        <v>15.037675458680001</v>
      </c>
      <c r="H51" s="36">
        <v>23.007626397999992</v>
      </c>
      <c r="I51" s="36">
        <v>31.602498557989989</v>
      </c>
      <c r="J51" s="36">
        <v>40.110629915790028</v>
      </c>
      <c r="K51" s="36">
        <v>82.595929126399966</v>
      </c>
      <c r="L51" s="36">
        <v>47.794738707799993</v>
      </c>
      <c r="M51" s="36">
        <v>30.630256918600004</v>
      </c>
      <c r="N51" s="37">
        <v>3.8050407209999997</v>
      </c>
      <c r="P51" s="272" t="s">
        <v>93</v>
      </c>
      <c r="Q51" s="273" t="s">
        <v>133</v>
      </c>
      <c r="R51" s="34">
        <v>0.79302569399999989</v>
      </c>
      <c r="S51" s="30">
        <v>0.9479860950000002</v>
      </c>
      <c r="T51" s="30">
        <v>0.77014702899999998</v>
      </c>
      <c r="U51" s="30">
        <v>0.815822783</v>
      </c>
      <c r="V51" s="30">
        <v>0.82403547976999991</v>
      </c>
      <c r="W51" s="30">
        <v>0.77368771900000011</v>
      </c>
      <c r="X51" s="30">
        <v>0.89071715100000015</v>
      </c>
      <c r="Y51" s="30">
        <v>0.57923621000000003</v>
      </c>
      <c r="Z51" s="30">
        <v>0.56207873600000002</v>
      </c>
      <c r="AA51" s="30">
        <v>0.61964113300000012</v>
      </c>
      <c r="AB51" s="30">
        <v>0.66519143699999994</v>
      </c>
      <c r="AC51" s="30">
        <v>0.97160101800000009</v>
      </c>
      <c r="AD51" s="30">
        <v>0.81377605616000004</v>
      </c>
      <c r="AE51" s="30">
        <v>0.79546036599999992</v>
      </c>
      <c r="AF51" s="30">
        <v>0.76338588900000015</v>
      </c>
      <c r="AG51" s="30">
        <v>0.28851327600000004</v>
      </c>
      <c r="AH51" s="30">
        <v>0.94603796399999995</v>
      </c>
      <c r="AI51" s="30">
        <v>0.76645665900000004</v>
      </c>
      <c r="AJ51" s="30">
        <v>0.65860534600000009</v>
      </c>
      <c r="AK51" s="30">
        <v>0.84318110199999996</v>
      </c>
      <c r="AL51" s="30">
        <v>0.65449932574000003</v>
      </c>
      <c r="AM51" s="30">
        <v>0.96210459600000009</v>
      </c>
      <c r="AN51" s="30">
        <v>0.64252160700000005</v>
      </c>
      <c r="AO51" s="30">
        <v>0.65704673199999997</v>
      </c>
      <c r="AP51" s="30">
        <v>1.131485877</v>
      </c>
      <c r="AQ51" s="30">
        <v>0.51031251099999997</v>
      </c>
      <c r="AR51" s="30">
        <v>0.71374728007999988</v>
      </c>
      <c r="AS51" s="30">
        <v>0.67832853100000001</v>
      </c>
      <c r="AT51" s="30">
        <v>0.99651063500000026</v>
      </c>
      <c r="AU51" s="30">
        <v>1.1015347020000001</v>
      </c>
      <c r="AV51" s="30">
        <v>0.83938696899999987</v>
      </c>
      <c r="AW51" s="30">
        <v>1.0741491990000003</v>
      </c>
      <c r="AX51" s="30">
        <v>0.98949612684999999</v>
      </c>
      <c r="AY51" s="30">
        <v>0.70847618800000001</v>
      </c>
      <c r="AZ51" s="30">
        <v>0.82611226599999998</v>
      </c>
      <c r="BA51" s="30">
        <v>0.65321468900000002</v>
      </c>
      <c r="BB51" s="30">
        <v>1.0754744259999998</v>
      </c>
      <c r="BC51" s="30">
        <v>0.69276619700000019</v>
      </c>
      <c r="BD51" s="30">
        <v>0.56685244957000003</v>
      </c>
      <c r="BE51" s="30">
        <v>0.87923727400000007</v>
      </c>
      <c r="BF51" s="30">
        <v>0.47611276500000005</v>
      </c>
      <c r="BG51" s="30"/>
      <c r="BH51" s="30"/>
      <c r="BI51" s="31"/>
    </row>
    <row r="52" spans="2:61" ht="12" customHeight="1">
      <c r="B52" s="272" t="s">
        <v>97</v>
      </c>
      <c r="C52" s="300" t="s">
        <v>77</v>
      </c>
      <c r="P52" s="272" t="s">
        <v>95</v>
      </c>
      <c r="Q52" s="273" t="s">
        <v>96</v>
      </c>
      <c r="R52" s="38">
        <v>2.333050676</v>
      </c>
      <c r="S52" s="36">
        <v>3.6200491218999997</v>
      </c>
      <c r="T52" s="36">
        <v>1.8536927460000001</v>
      </c>
      <c r="U52" s="36">
        <v>3.5146401749999998</v>
      </c>
      <c r="V52" s="36">
        <v>5.0457727549999998</v>
      </c>
      <c r="W52" s="36">
        <v>3.3497483610000005</v>
      </c>
      <c r="X52" s="36">
        <v>5.5165055380000005</v>
      </c>
      <c r="Y52" s="36">
        <v>4.8393567659999999</v>
      </c>
      <c r="Z52" s="36">
        <v>3.1647581210000002</v>
      </c>
      <c r="AA52" s="36">
        <v>8.9222545488600016</v>
      </c>
      <c r="AB52" s="36">
        <v>2.5458364609999999</v>
      </c>
      <c r="AC52" s="36">
        <v>1.898168858</v>
      </c>
      <c r="AD52" s="36">
        <v>2.0482812456800001</v>
      </c>
      <c r="AE52" s="36">
        <v>3.8805476480000003</v>
      </c>
      <c r="AF52" s="36">
        <v>6.3776183600000014</v>
      </c>
      <c r="AG52" s="36">
        <v>2.7312282050000003</v>
      </c>
      <c r="AH52" s="36">
        <v>4.5893659940000004</v>
      </c>
      <c r="AI52" s="36">
        <v>4.2068493619999998</v>
      </c>
      <c r="AJ52" s="36">
        <v>7.6909689239999999</v>
      </c>
      <c r="AK52" s="36">
        <v>6.5204421179999992</v>
      </c>
      <c r="AL52" s="36">
        <v>10.59945955599</v>
      </c>
      <c r="AM52" s="36">
        <v>7.626412309</v>
      </c>
      <c r="AN52" s="36">
        <v>6.8453609109999993</v>
      </c>
      <c r="AO52" s="36">
        <v>6.5312657820000002</v>
      </c>
      <c r="AP52" s="36">
        <v>6.6000414019999996</v>
      </c>
      <c r="AQ52" s="36">
        <v>7.7968679899999991</v>
      </c>
      <c r="AR52" s="36">
        <v>14.558998417</v>
      </c>
      <c r="AS52" s="36">
        <v>11.154722106789999</v>
      </c>
      <c r="AT52" s="36">
        <v>23.232704234999996</v>
      </c>
      <c r="AU52" s="36">
        <v>19.119225759399999</v>
      </c>
      <c r="AV52" s="36">
        <v>19.461975719999995</v>
      </c>
      <c r="AW52" s="36">
        <v>20.782023412000004</v>
      </c>
      <c r="AX52" s="36">
        <v>14.253141797899996</v>
      </c>
      <c r="AY52" s="36">
        <v>18.916706827600002</v>
      </c>
      <c r="AZ52" s="36">
        <v>6.1350457040000013</v>
      </c>
      <c r="BA52" s="36">
        <v>8.4898443783000008</v>
      </c>
      <c r="BB52" s="36">
        <v>11.875777197999998</v>
      </c>
      <c r="BC52" s="36">
        <v>4.9162622859999994</v>
      </c>
      <c r="BD52" s="36">
        <v>5.8218372505999998</v>
      </c>
      <c r="BE52" s="36">
        <v>8.0163801839999991</v>
      </c>
      <c r="BF52" s="36">
        <v>3.8050407209999997</v>
      </c>
      <c r="BG52" s="36"/>
      <c r="BH52" s="36"/>
      <c r="BI52" s="37"/>
    </row>
    <row r="53" spans="2:61" ht="12" customHeight="1">
      <c r="P53" s="272" t="s">
        <v>97</v>
      </c>
      <c r="Q53" s="118"/>
    </row>
  </sheetData>
  <mergeCells count="22">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s>
  <conditionalFormatting sqref="D15:N15">
    <cfRule type="cellIs" dxfId="12" priority="1" operator="equal">
      <formula>FALSE</formula>
    </cfRule>
  </conditionalFormatting>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CFA57-C42C-4105-A509-58D864F669DE}">
  <sheetPr>
    <tabColor theme="4"/>
  </sheetPr>
  <dimension ref="B5:AZ42"/>
  <sheetViews>
    <sheetView showGridLines="0" zoomScaleNormal="100" workbookViewId="0">
      <selection activeCell="C38" sqref="C38:F38"/>
    </sheetView>
  </sheetViews>
  <sheetFormatPr defaultColWidth="7.77734375" defaultRowHeight="12" customHeight="1"/>
  <cols>
    <col min="1" max="1" width="3.77734375" style="272" customWidth="1"/>
    <col min="2" max="2" width="20" style="272" customWidth="1"/>
    <col min="3" max="3" width="8.109375" style="272" bestFit="1" customWidth="1"/>
    <col min="4" max="14" width="7.77734375" style="272"/>
    <col min="15" max="15" width="6.77734375" style="272" customWidth="1"/>
    <col min="16" max="18" width="7.77734375" style="272"/>
    <col min="19" max="19" width="7" style="272" customWidth="1"/>
    <col min="20" max="20" width="9" style="272" customWidth="1"/>
    <col min="21" max="21" width="12.109375" style="272" customWidth="1"/>
    <col min="22" max="16384" width="7.77734375" style="272"/>
  </cols>
  <sheetData>
    <row r="5" spans="2:13" ht="12" customHeight="1">
      <c r="C5" s="275" t="s">
        <v>395</v>
      </c>
    </row>
    <row r="6" spans="2:13" ht="12" customHeight="1">
      <c r="B6" s="278"/>
      <c r="C6" s="279">
        <v>2014</v>
      </c>
      <c r="D6" s="280">
        <v>2015</v>
      </c>
      <c r="E6" s="280">
        <v>2016</v>
      </c>
      <c r="F6" s="280">
        <v>2017</v>
      </c>
      <c r="G6" s="280">
        <v>2018</v>
      </c>
      <c r="H6" s="280">
        <v>2019</v>
      </c>
      <c r="I6" s="280">
        <v>2020</v>
      </c>
      <c r="J6" s="280">
        <v>2021</v>
      </c>
      <c r="K6" s="280">
        <v>2022</v>
      </c>
      <c r="L6" s="280">
        <v>2023</v>
      </c>
      <c r="M6" s="281">
        <v>2024</v>
      </c>
    </row>
    <row r="7" spans="2:13" ht="12" customHeight="1">
      <c r="B7" s="273" t="s">
        <v>65</v>
      </c>
      <c r="C7" s="54">
        <v>1.0003502077009971</v>
      </c>
      <c r="D7" s="55">
        <v>1.1525697984729992</v>
      </c>
      <c r="E7" s="55">
        <v>0.96225282638499976</v>
      </c>
      <c r="F7" s="55">
        <v>1.031491702501997</v>
      </c>
      <c r="G7" s="55">
        <v>1.0667133889259994</v>
      </c>
      <c r="H7" s="55">
        <v>1.3098416445719967</v>
      </c>
      <c r="I7" s="55">
        <v>0.66866545371799935</v>
      </c>
      <c r="J7" s="55">
        <v>0.79015715561799882</v>
      </c>
      <c r="K7" s="55">
        <v>0.56126322056100064</v>
      </c>
      <c r="L7" s="55">
        <v>0.40710775033799951</v>
      </c>
      <c r="M7" s="56">
        <v>6.6056073255999992E-2</v>
      </c>
    </row>
    <row r="8" spans="2:13" ht="12" customHeight="1">
      <c r="B8" s="273" t="s">
        <v>66</v>
      </c>
      <c r="C8" s="645">
        <v>1871</v>
      </c>
      <c r="D8" s="646">
        <v>2196</v>
      </c>
      <c r="E8" s="646">
        <v>1855</v>
      </c>
      <c r="F8" s="646">
        <v>1785</v>
      </c>
      <c r="G8" s="646">
        <v>1519</v>
      </c>
      <c r="H8" s="646">
        <v>1513</v>
      </c>
      <c r="I8" s="646">
        <v>1378</v>
      </c>
      <c r="J8" s="646">
        <v>1434</v>
      </c>
      <c r="K8" s="646">
        <v>1005</v>
      </c>
      <c r="L8" s="646">
        <v>831</v>
      </c>
      <c r="M8" s="647">
        <v>163</v>
      </c>
    </row>
    <row r="9" spans="2:13" ht="12" customHeight="1">
      <c r="B9" s="300" t="s">
        <v>77</v>
      </c>
    </row>
    <row r="36" spans="2:52" ht="12" customHeight="1">
      <c r="C36" s="284">
        <v>2014</v>
      </c>
      <c r="D36" s="284">
        <v>2014</v>
      </c>
      <c r="E36" s="284">
        <v>2014</v>
      </c>
      <c r="F36" s="284">
        <v>2014</v>
      </c>
      <c r="G36" s="284">
        <v>2015</v>
      </c>
      <c r="H36" s="284">
        <v>2015</v>
      </c>
      <c r="I36" s="284">
        <v>2015</v>
      </c>
      <c r="J36" s="284">
        <v>2015</v>
      </c>
      <c r="K36" s="284">
        <v>2016</v>
      </c>
      <c r="L36" s="284">
        <v>2016</v>
      </c>
      <c r="M36" s="284">
        <v>2016</v>
      </c>
      <c r="N36" s="284">
        <v>2016</v>
      </c>
      <c r="O36" s="284">
        <v>2017</v>
      </c>
      <c r="P36" s="284">
        <v>2017</v>
      </c>
      <c r="Q36" s="284">
        <v>2017</v>
      </c>
      <c r="R36" s="284">
        <v>2017</v>
      </c>
      <c r="S36" s="284">
        <v>2018</v>
      </c>
      <c r="T36" s="284">
        <v>2018</v>
      </c>
      <c r="U36" s="284">
        <v>2018</v>
      </c>
      <c r="V36" s="284">
        <v>2018</v>
      </c>
      <c r="W36" s="284">
        <v>2019</v>
      </c>
      <c r="X36" s="284">
        <v>2019</v>
      </c>
      <c r="Y36" s="284">
        <v>2019</v>
      </c>
      <c r="Z36" s="284">
        <v>2019</v>
      </c>
      <c r="AA36" s="284">
        <v>2020</v>
      </c>
      <c r="AB36" s="284">
        <v>2020</v>
      </c>
      <c r="AC36" s="284">
        <v>2020</v>
      </c>
      <c r="AD36" s="284">
        <v>2020</v>
      </c>
      <c r="AE36" s="284">
        <v>2021</v>
      </c>
      <c r="AF36" s="284">
        <v>2021</v>
      </c>
      <c r="AG36" s="284">
        <v>2021</v>
      </c>
      <c r="AH36" s="284">
        <v>2021</v>
      </c>
      <c r="AI36" s="284">
        <v>2022</v>
      </c>
      <c r="AJ36" s="284">
        <v>2022</v>
      </c>
      <c r="AK36" s="284">
        <v>2022</v>
      </c>
      <c r="AL36" s="284">
        <v>2022</v>
      </c>
      <c r="AM36" s="284">
        <v>2023</v>
      </c>
      <c r="AN36" s="284">
        <v>2023</v>
      </c>
      <c r="AO36" s="284">
        <v>2023</v>
      </c>
      <c r="AP36" s="284">
        <v>2023</v>
      </c>
      <c r="AQ36" s="284">
        <v>2024</v>
      </c>
      <c r="AR36" s="284">
        <v>2024</v>
      </c>
      <c r="AS36" s="284">
        <v>2024</v>
      </c>
      <c r="AT36" s="284">
        <v>2024</v>
      </c>
    </row>
    <row r="37" spans="2:52" ht="12" customHeight="1">
      <c r="C37" s="275" t="s">
        <v>396</v>
      </c>
      <c r="AY37" s="303"/>
      <c r="AZ37" s="303"/>
    </row>
    <row r="38" spans="2:52" ht="12" customHeight="1">
      <c r="C38" s="671">
        <v>2014</v>
      </c>
      <c r="D38" s="671"/>
      <c r="E38" s="671"/>
      <c r="F38" s="671"/>
      <c r="G38" s="671">
        <v>2015</v>
      </c>
      <c r="H38" s="671"/>
      <c r="I38" s="671"/>
      <c r="J38" s="671"/>
      <c r="K38" s="671">
        <v>2016</v>
      </c>
      <c r="L38" s="671"/>
      <c r="M38" s="671"/>
      <c r="N38" s="671"/>
      <c r="O38" s="671">
        <v>2017</v>
      </c>
      <c r="P38" s="671"/>
      <c r="Q38" s="671"/>
      <c r="R38" s="671"/>
      <c r="S38" s="671">
        <v>2018</v>
      </c>
      <c r="T38" s="671"/>
      <c r="U38" s="671"/>
      <c r="V38" s="671"/>
      <c r="W38" s="671">
        <v>2019</v>
      </c>
      <c r="X38" s="671"/>
      <c r="Y38" s="671"/>
      <c r="Z38" s="671"/>
      <c r="AA38" s="671">
        <v>2020</v>
      </c>
      <c r="AB38" s="671"/>
      <c r="AC38" s="671"/>
      <c r="AD38" s="671"/>
      <c r="AE38" s="671">
        <v>2021</v>
      </c>
      <c r="AF38" s="671"/>
      <c r="AG38" s="671"/>
      <c r="AH38" s="671"/>
      <c r="AI38" s="671">
        <v>2022</v>
      </c>
      <c r="AJ38" s="671"/>
      <c r="AK38" s="671"/>
      <c r="AL38" s="671"/>
      <c r="AM38" s="671">
        <v>2023</v>
      </c>
      <c r="AN38" s="671"/>
      <c r="AO38" s="671"/>
      <c r="AP38" s="671"/>
      <c r="AQ38" s="672">
        <v>2024</v>
      </c>
      <c r="AR38" s="672"/>
      <c r="AS38" s="672"/>
      <c r="AT38" s="672"/>
    </row>
    <row r="39" spans="2:52" ht="12" customHeight="1">
      <c r="C39" s="305" t="s">
        <v>78</v>
      </c>
      <c r="D39" s="305" t="s">
        <v>79</v>
      </c>
      <c r="E39" s="305" t="s">
        <v>80</v>
      </c>
      <c r="F39" s="305" t="s">
        <v>81</v>
      </c>
      <c r="G39" s="305" t="s">
        <v>78</v>
      </c>
      <c r="H39" s="305" t="s">
        <v>79</v>
      </c>
      <c r="I39" s="305" t="s">
        <v>80</v>
      </c>
      <c r="J39" s="305" t="s">
        <v>81</v>
      </c>
      <c r="K39" s="305" t="s">
        <v>78</v>
      </c>
      <c r="L39" s="305" t="s">
        <v>79</v>
      </c>
      <c r="M39" s="305" t="s">
        <v>80</v>
      </c>
      <c r="N39" s="305" t="s">
        <v>81</v>
      </c>
      <c r="O39" s="305" t="s">
        <v>78</v>
      </c>
      <c r="P39" s="305" t="s">
        <v>79</v>
      </c>
      <c r="Q39" s="305" t="s">
        <v>80</v>
      </c>
      <c r="R39" s="305" t="s">
        <v>81</v>
      </c>
      <c r="S39" s="305" t="s">
        <v>78</v>
      </c>
      <c r="T39" s="305" t="s">
        <v>79</v>
      </c>
      <c r="U39" s="305" t="s">
        <v>80</v>
      </c>
      <c r="V39" s="305" t="s">
        <v>81</v>
      </c>
      <c r="W39" s="305" t="s">
        <v>78</v>
      </c>
      <c r="X39" s="305" t="s">
        <v>79</v>
      </c>
      <c r="Y39" s="305" t="s">
        <v>80</v>
      </c>
      <c r="Z39" s="305" t="s">
        <v>81</v>
      </c>
      <c r="AA39" s="305" t="s">
        <v>78</v>
      </c>
      <c r="AB39" s="305" t="s">
        <v>79</v>
      </c>
      <c r="AC39" s="305" t="s">
        <v>80</v>
      </c>
      <c r="AD39" s="305" t="s">
        <v>81</v>
      </c>
      <c r="AE39" s="305" t="s">
        <v>78</v>
      </c>
      <c r="AF39" s="305" t="s">
        <v>79</v>
      </c>
      <c r="AG39" s="305" t="s">
        <v>80</v>
      </c>
      <c r="AH39" s="305" t="s">
        <v>81</v>
      </c>
      <c r="AI39" s="305" t="s">
        <v>78</v>
      </c>
      <c r="AJ39" s="305" t="s">
        <v>79</v>
      </c>
      <c r="AK39" s="305" t="s">
        <v>80</v>
      </c>
      <c r="AL39" s="305" t="s">
        <v>81</v>
      </c>
      <c r="AM39" s="305" t="s">
        <v>78</v>
      </c>
      <c r="AN39" s="305" t="s">
        <v>79</v>
      </c>
      <c r="AO39" s="305" t="s">
        <v>80</v>
      </c>
      <c r="AP39" s="305" t="s">
        <v>81</v>
      </c>
      <c r="AQ39" s="305" t="s">
        <v>78</v>
      </c>
      <c r="AR39" s="306" t="s">
        <v>79</v>
      </c>
      <c r="AS39" s="305" t="s">
        <v>80</v>
      </c>
      <c r="AT39" s="305" t="s">
        <v>81</v>
      </c>
    </row>
    <row r="40" spans="2:52" ht="12" customHeight="1">
      <c r="B40" s="273" t="s">
        <v>65</v>
      </c>
      <c r="C40" s="11">
        <v>0.20217735729999992</v>
      </c>
      <c r="D40" s="11">
        <v>0.18646760987899988</v>
      </c>
      <c r="E40" s="11">
        <v>0.34112029113899994</v>
      </c>
      <c r="F40" s="11">
        <v>0.27058494938299987</v>
      </c>
      <c r="G40" s="11">
        <v>0.32738004782300001</v>
      </c>
      <c r="H40" s="11">
        <v>0.25229332882700017</v>
      </c>
      <c r="I40" s="11">
        <v>0.29695153028600013</v>
      </c>
      <c r="J40" s="11">
        <v>0.2759448915369998</v>
      </c>
      <c r="K40" s="11">
        <v>0.31107354528400016</v>
      </c>
      <c r="L40" s="11">
        <v>0.20383582733499986</v>
      </c>
      <c r="M40" s="11">
        <v>0.24253219508999999</v>
      </c>
      <c r="N40" s="11">
        <v>0.20481125867599992</v>
      </c>
      <c r="O40" s="11">
        <v>0.32524037885099988</v>
      </c>
      <c r="P40" s="11">
        <v>0.16766694435400009</v>
      </c>
      <c r="Q40" s="11">
        <v>0.21014260039800017</v>
      </c>
      <c r="R40" s="11">
        <v>0.32844177889900023</v>
      </c>
      <c r="S40" s="11">
        <v>0.312900622204</v>
      </c>
      <c r="T40" s="11">
        <v>0.19548538806300006</v>
      </c>
      <c r="U40" s="11">
        <v>0.15815968622799986</v>
      </c>
      <c r="V40" s="11">
        <v>0.40016769243100009</v>
      </c>
      <c r="W40" s="11">
        <v>0.43812542665300014</v>
      </c>
      <c r="X40" s="11">
        <v>0.19724526575600002</v>
      </c>
      <c r="Y40" s="11">
        <v>0.28081176627600002</v>
      </c>
      <c r="Z40" s="11">
        <v>0.39365918588700016</v>
      </c>
      <c r="AA40" s="11">
        <v>0.18267121708100006</v>
      </c>
      <c r="AB40" s="11">
        <v>0.21069490603299981</v>
      </c>
      <c r="AC40" s="11">
        <v>0.11394493759999999</v>
      </c>
      <c r="AD40" s="11">
        <v>0.16135439300400009</v>
      </c>
      <c r="AE40" s="11">
        <v>0.20207998216700007</v>
      </c>
      <c r="AF40" s="11">
        <v>0.179942251867</v>
      </c>
      <c r="AG40" s="11">
        <v>0.167981670503</v>
      </c>
      <c r="AH40" s="11">
        <v>0.24015325108100005</v>
      </c>
      <c r="AI40" s="11">
        <v>0.13297212347000006</v>
      </c>
      <c r="AJ40" s="11">
        <v>0.23301191339799998</v>
      </c>
      <c r="AK40" s="11">
        <v>9.8807955922999985E-2</v>
      </c>
      <c r="AL40" s="11">
        <v>9.6471227769999987E-2</v>
      </c>
      <c r="AM40" s="11">
        <v>7.6024385999999999E-2</v>
      </c>
      <c r="AN40" s="11">
        <v>0.192622788928</v>
      </c>
      <c r="AO40" s="11">
        <v>7.2121665719E-2</v>
      </c>
      <c r="AP40" s="11">
        <v>6.6338909691000009E-2</v>
      </c>
      <c r="AQ40" s="11">
        <v>6.6056073255999992E-2</v>
      </c>
      <c r="AR40" s="11"/>
      <c r="AS40" s="11"/>
      <c r="AT40" s="11"/>
    </row>
    <row r="41" spans="2:52" ht="12" customHeight="1">
      <c r="B41" s="273" t="s">
        <v>66</v>
      </c>
      <c r="C41" s="14">
        <v>517</v>
      </c>
      <c r="D41" s="14">
        <v>409</v>
      </c>
      <c r="E41" s="14">
        <v>457</v>
      </c>
      <c r="F41" s="14">
        <v>488</v>
      </c>
      <c r="G41" s="14">
        <v>593</v>
      </c>
      <c r="H41" s="14">
        <v>558</v>
      </c>
      <c r="I41" s="14">
        <v>537</v>
      </c>
      <c r="J41" s="14">
        <v>508</v>
      </c>
      <c r="K41" s="14">
        <v>555</v>
      </c>
      <c r="L41" s="14">
        <v>481</v>
      </c>
      <c r="M41" s="14">
        <v>404</v>
      </c>
      <c r="N41" s="14">
        <v>415</v>
      </c>
      <c r="O41" s="14">
        <v>505</v>
      </c>
      <c r="P41" s="14">
        <v>423</v>
      </c>
      <c r="Q41" s="14">
        <v>443</v>
      </c>
      <c r="R41" s="14">
        <v>414</v>
      </c>
      <c r="S41" s="14">
        <v>461</v>
      </c>
      <c r="T41" s="14">
        <v>373</v>
      </c>
      <c r="U41" s="14">
        <v>318</v>
      </c>
      <c r="V41" s="14">
        <v>367</v>
      </c>
      <c r="W41" s="14">
        <v>417</v>
      </c>
      <c r="X41" s="14">
        <v>358</v>
      </c>
      <c r="Y41" s="14">
        <v>348</v>
      </c>
      <c r="Z41" s="14">
        <v>390</v>
      </c>
      <c r="AA41" s="14">
        <v>449</v>
      </c>
      <c r="AB41" s="14">
        <v>293</v>
      </c>
      <c r="AC41" s="14">
        <v>301</v>
      </c>
      <c r="AD41" s="14">
        <v>335</v>
      </c>
      <c r="AE41" s="14">
        <v>420</v>
      </c>
      <c r="AF41" s="14">
        <v>330</v>
      </c>
      <c r="AG41" s="14">
        <v>351</v>
      </c>
      <c r="AH41" s="14">
        <v>333</v>
      </c>
      <c r="AI41" s="14">
        <v>315</v>
      </c>
      <c r="AJ41" s="14">
        <v>204</v>
      </c>
      <c r="AK41" s="14">
        <v>242</v>
      </c>
      <c r="AL41" s="14">
        <v>244</v>
      </c>
      <c r="AM41" s="14">
        <v>239</v>
      </c>
      <c r="AN41" s="14">
        <v>212</v>
      </c>
      <c r="AO41" s="14">
        <v>200</v>
      </c>
      <c r="AP41" s="14">
        <v>180</v>
      </c>
      <c r="AQ41" s="14">
        <v>163</v>
      </c>
      <c r="AR41" s="14"/>
      <c r="AS41" s="14"/>
      <c r="AT41" s="14"/>
    </row>
    <row r="42" spans="2:52" ht="12" customHeight="1">
      <c r="B42" s="300" t="s">
        <v>77</v>
      </c>
    </row>
  </sheetData>
  <mergeCells count="11">
    <mergeCell ref="W38:Z38"/>
    <mergeCell ref="C38:F38"/>
    <mergeCell ref="G38:J38"/>
    <mergeCell ref="K38:N38"/>
    <mergeCell ref="O38:R38"/>
    <mergeCell ref="S38:V38"/>
    <mergeCell ref="AA38:AD38"/>
    <mergeCell ref="AE38:AH38"/>
    <mergeCell ref="AI38:AL38"/>
    <mergeCell ref="AM38:AP38"/>
    <mergeCell ref="AQ38:AT38"/>
  </mergeCells>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878C1-4DE4-4986-ADB2-C6BA3C9E65B5}">
  <sheetPr>
    <tabColor theme="4"/>
  </sheetPr>
  <dimension ref="B5:BI53"/>
  <sheetViews>
    <sheetView showGridLines="0" zoomScaleNormal="100" workbookViewId="0">
      <selection activeCell="R45" sqref="R45:U45"/>
    </sheetView>
  </sheetViews>
  <sheetFormatPr defaultColWidth="9" defaultRowHeight="12" customHeight="1"/>
  <cols>
    <col min="1" max="1" width="3" style="272" customWidth="1"/>
    <col min="2" max="2" width="11.44140625" style="272" hidden="1" customWidth="1"/>
    <col min="3" max="3" width="14" style="272" bestFit="1" customWidth="1"/>
    <col min="4" max="13" width="8" style="272" bestFit="1" customWidth="1"/>
    <col min="14" max="14" width="8" style="272" customWidth="1"/>
    <col min="15" max="15" width="7.77734375" style="272" customWidth="1"/>
    <col min="16" max="16" width="11.77734375" style="272" hidden="1" customWidth="1"/>
    <col min="17" max="17" width="14" style="272" bestFit="1" customWidth="1"/>
    <col min="18" max="23" width="7.77734375" style="272" customWidth="1"/>
    <col min="24" max="16384" width="9" style="272"/>
  </cols>
  <sheetData>
    <row r="5" spans="2:61" ht="12" customHeight="1">
      <c r="R5" s="284">
        <v>2014</v>
      </c>
      <c r="S5" s="284">
        <v>2014</v>
      </c>
      <c r="T5" s="284">
        <v>2014</v>
      </c>
      <c r="U5" s="284">
        <v>2014</v>
      </c>
      <c r="V5" s="284">
        <v>2015</v>
      </c>
      <c r="W5" s="284">
        <v>2015</v>
      </c>
      <c r="X5" s="284">
        <v>2015</v>
      </c>
      <c r="Y5" s="284">
        <v>2015</v>
      </c>
      <c r="Z5" s="284">
        <v>2016</v>
      </c>
      <c r="AA5" s="284">
        <v>2016</v>
      </c>
      <c r="AB5" s="284">
        <v>2016</v>
      </c>
      <c r="AC5" s="284">
        <v>2016</v>
      </c>
      <c r="AD5" s="284">
        <v>2017</v>
      </c>
      <c r="AE5" s="284">
        <v>2017</v>
      </c>
      <c r="AF5" s="284">
        <v>2017</v>
      </c>
      <c r="AG5" s="284">
        <v>2017</v>
      </c>
      <c r="AH5" s="284">
        <v>2018</v>
      </c>
      <c r="AI5" s="284">
        <v>2018</v>
      </c>
      <c r="AJ5" s="284">
        <v>2018</v>
      </c>
      <c r="AK5" s="284">
        <v>2018</v>
      </c>
      <c r="AL5" s="284">
        <v>2019</v>
      </c>
      <c r="AM5" s="284">
        <v>2019</v>
      </c>
      <c r="AN5" s="284">
        <v>2019</v>
      </c>
      <c r="AO5" s="284">
        <v>2019</v>
      </c>
      <c r="AP5" s="284">
        <v>2020</v>
      </c>
      <c r="AQ5" s="284">
        <v>2020</v>
      </c>
      <c r="AR5" s="284">
        <v>2020</v>
      </c>
      <c r="AS5" s="284">
        <v>2020</v>
      </c>
      <c r="AT5" s="284">
        <v>2021</v>
      </c>
      <c r="AU5" s="284">
        <v>2021</v>
      </c>
      <c r="AV5" s="284">
        <v>2021</v>
      </c>
      <c r="AW5" s="284">
        <v>2021</v>
      </c>
      <c r="AX5" s="284">
        <v>2022</v>
      </c>
      <c r="AY5" s="284">
        <v>2022</v>
      </c>
      <c r="AZ5" s="284">
        <v>2022</v>
      </c>
      <c r="BA5" s="284">
        <v>2022</v>
      </c>
      <c r="BB5" s="284">
        <v>2023</v>
      </c>
      <c r="BC5" s="284">
        <v>2023</v>
      </c>
      <c r="BD5" s="284">
        <v>2023</v>
      </c>
      <c r="BE5" s="284">
        <v>2023</v>
      </c>
      <c r="BF5" s="284">
        <v>2024</v>
      </c>
      <c r="BG5" s="284">
        <v>2024</v>
      </c>
      <c r="BH5" s="284">
        <v>2024</v>
      </c>
      <c r="BI5" s="284">
        <v>2024</v>
      </c>
    </row>
    <row r="6" spans="2:61" ht="12" customHeight="1">
      <c r="D6" s="275" t="s">
        <v>397</v>
      </c>
      <c r="R6" s="275" t="s">
        <v>398</v>
      </c>
      <c r="BF6" s="303"/>
      <c r="BG6" s="303"/>
    </row>
    <row r="7" spans="2:61" ht="12" customHeight="1">
      <c r="C7" s="287"/>
      <c r="D7" s="279">
        <v>2014</v>
      </c>
      <c r="E7" s="280">
        <v>2015</v>
      </c>
      <c r="F7" s="280">
        <v>2016</v>
      </c>
      <c r="G7" s="280">
        <v>2017</v>
      </c>
      <c r="H7" s="280">
        <v>2018</v>
      </c>
      <c r="I7" s="280">
        <v>2019</v>
      </c>
      <c r="J7" s="280">
        <v>2020</v>
      </c>
      <c r="K7" s="280">
        <v>2021</v>
      </c>
      <c r="L7" s="280">
        <v>2022</v>
      </c>
      <c r="M7" s="280">
        <v>2023</v>
      </c>
      <c r="N7" s="281">
        <v>2024</v>
      </c>
      <c r="O7" s="277"/>
      <c r="P7" s="277"/>
      <c r="R7" s="662">
        <v>2014</v>
      </c>
      <c r="S7" s="659"/>
      <c r="T7" s="659"/>
      <c r="U7" s="659"/>
      <c r="V7" s="659">
        <v>2015</v>
      </c>
      <c r="W7" s="659"/>
      <c r="X7" s="659"/>
      <c r="Y7" s="659"/>
      <c r="Z7" s="659">
        <v>2016</v>
      </c>
      <c r="AA7" s="659"/>
      <c r="AB7" s="659"/>
      <c r="AC7" s="659"/>
      <c r="AD7" s="659">
        <v>2017</v>
      </c>
      <c r="AE7" s="659"/>
      <c r="AF7" s="659"/>
      <c r="AG7" s="659"/>
      <c r="AH7" s="659">
        <v>2018</v>
      </c>
      <c r="AI7" s="659"/>
      <c r="AJ7" s="659"/>
      <c r="AK7" s="659"/>
      <c r="AL7" s="659">
        <v>2019</v>
      </c>
      <c r="AM7" s="659"/>
      <c r="AN7" s="659"/>
      <c r="AO7" s="659"/>
      <c r="AP7" s="659">
        <v>2020</v>
      </c>
      <c r="AQ7" s="659"/>
      <c r="AR7" s="659"/>
      <c r="AS7" s="659"/>
      <c r="AT7" s="659">
        <v>2021</v>
      </c>
      <c r="AU7" s="659"/>
      <c r="AV7" s="659"/>
      <c r="AW7" s="659"/>
      <c r="AX7" s="659">
        <v>2022</v>
      </c>
      <c r="AY7" s="659"/>
      <c r="AZ7" s="659"/>
      <c r="BA7" s="659"/>
      <c r="BB7" s="659">
        <v>2023</v>
      </c>
      <c r="BC7" s="659"/>
      <c r="BD7" s="659"/>
      <c r="BE7" s="659"/>
      <c r="BF7" s="660">
        <v>2024</v>
      </c>
      <c r="BG7" s="660"/>
      <c r="BH7" s="660"/>
      <c r="BI7" s="660"/>
    </row>
    <row r="8" spans="2:61" ht="12" customHeight="1">
      <c r="B8" s="272" t="s">
        <v>102</v>
      </c>
      <c r="C8" s="273" t="s">
        <v>106</v>
      </c>
      <c r="D8" s="42">
        <v>954</v>
      </c>
      <c r="E8" s="43">
        <v>1281</v>
      </c>
      <c r="F8" s="43">
        <v>1171</v>
      </c>
      <c r="G8" s="43">
        <v>1138</v>
      </c>
      <c r="H8" s="43">
        <v>925</v>
      </c>
      <c r="I8" s="43">
        <v>900</v>
      </c>
      <c r="J8" s="43">
        <v>838</v>
      </c>
      <c r="K8" s="43">
        <v>821</v>
      </c>
      <c r="L8" s="43">
        <v>606</v>
      </c>
      <c r="M8" s="43">
        <v>516</v>
      </c>
      <c r="N8" s="44">
        <v>110</v>
      </c>
      <c r="R8" s="304" t="s">
        <v>78</v>
      </c>
      <c r="S8" s="305" t="s">
        <v>79</v>
      </c>
      <c r="T8" s="305" t="s">
        <v>80</v>
      </c>
      <c r="U8" s="305" t="s">
        <v>81</v>
      </c>
      <c r="V8" s="305" t="s">
        <v>78</v>
      </c>
      <c r="W8" s="305" t="s">
        <v>79</v>
      </c>
      <c r="X8" s="305" t="s">
        <v>80</v>
      </c>
      <c r="Y8" s="305" t="s">
        <v>81</v>
      </c>
      <c r="Z8" s="305" t="s">
        <v>78</v>
      </c>
      <c r="AA8" s="305" t="s">
        <v>79</v>
      </c>
      <c r="AB8" s="305" t="s">
        <v>80</v>
      </c>
      <c r="AC8" s="305" t="s">
        <v>81</v>
      </c>
      <c r="AD8" s="305" t="s">
        <v>78</v>
      </c>
      <c r="AE8" s="305" t="s">
        <v>79</v>
      </c>
      <c r="AF8" s="305" t="s">
        <v>80</v>
      </c>
      <c r="AG8" s="305" t="s">
        <v>81</v>
      </c>
      <c r="AH8" s="305" t="s">
        <v>78</v>
      </c>
      <c r="AI8" s="305" t="s">
        <v>79</v>
      </c>
      <c r="AJ8" s="305" t="s">
        <v>80</v>
      </c>
      <c r="AK8" s="305" t="s">
        <v>81</v>
      </c>
      <c r="AL8" s="305" t="s">
        <v>78</v>
      </c>
      <c r="AM8" s="305" t="s">
        <v>79</v>
      </c>
      <c r="AN8" s="305" t="s">
        <v>80</v>
      </c>
      <c r="AO8" s="305" t="s">
        <v>81</v>
      </c>
      <c r="AP8" s="305" t="s">
        <v>78</v>
      </c>
      <c r="AQ8" s="305" t="s">
        <v>79</v>
      </c>
      <c r="AR8" s="305" t="s">
        <v>80</v>
      </c>
      <c r="AS8" s="305" t="s">
        <v>81</v>
      </c>
      <c r="AT8" s="305" t="s">
        <v>78</v>
      </c>
      <c r="AU8" s="305" t="s">
        <v>79</v>
      </c>
      <c r="AV8" s="305" t="s">
        <v>80</v>
      </c>
      <c r="AW8" s="305" t="s">
        <v>81</v>
      </c>
      <c r="AX8" s="305" t="s">
        <v>78</v>
      </c>
      <c r="AY8" s="305" t="s">
        <v>79</v>
      </c>
      <c r="AZ8" s="305" t="s">
        <v>80</v>
      </c>
      <c r="BA8" s="305" t="s">
        <v>81</v>
      </c>
      <c r="BB8" s="305" t="s">
        <v>78</v>
      </c>
      <c r="BC8" s="305" t="s">
        <v>79</v>
      </c>
      <c r="BD8" s="305" t="s">
        <v>80</v>
      </c>
      <c r="BE8" s="305" t="s">
        <v>81</v>
      </c>
      <c r="BF8" s="305" t="s">
        <v>78</v>
      </c>
      <c r="BG8" s="306" t="s">
        <v>79</v>
      </c>
      <c r="BH8" s="305" t="s">
        <v>80</v>
      </c>
      <c r="BI8" s="307" t="s">
        <v>81</v>
      </c>
    </row>
    <row r="9" spans="2:61" ht="12" customHeight="1">
      <c r="B9" s="272" t="s">
        <v>103</v>
      </c>
      <c r="C9" s="273" t="s">
        <v>107</v>
      </c>
      <c r="D9" s="13">
        <v>316</v>
      </c>
      <c r="E9" s="14">
        <v>380</v>
      </c>
      <c r="F9" s="14">
        <v>330</v>
      </c>
      <c r="G9" s="14">
        <v>340</v>
      </c>
      <c r="H9" s="14">
        <v>293</v>
      </c>
      <c r="I9" s="14">
        <v>309</v>
      </c>
      <c r="J9" s="14">
        <v>254</v>
      </c>
      <c r="K9" s="14">
        <v>260</v>
      </c>
      <c r="L9" s="14">
        <v>165</v>
      </c>
      <c r="M9" s="14">
        <v>141</v>
      </c>
      <c r="N9" s="15">
        <v>23</v>
      </c>
      <c r="P9" s="272" t="s">
        <v>102</v>
      </c>
      <c r="Q9" s="273" t="s">
        <v>106</v>
      </c>
      <c r="R9" s="42">
        <v>235</v>
      </c>
      <c r="S9" s="43">
        <v>229</v>
      </c>
      <c r="T9" s="43">
        <v>240</v>
      </c>
      <c r="U9" s="43">
        <v>250</v>
      </c>
      <c r="V9" s="43">
        <v>300</v>
      </c>
      <c r="W9" s="43">
        <v>339</v>
      </c>
      <c r="X9" s="43">
        <v>333</v>
      </c>
      <c r="Y9" s="43">
        <v>309</v>
      </c>
      <c r="Z9" s="43">
        <v>311</v>
      </c>
      <c r="AA9" s="43">
        <v>330</v>
      </c>
      <c r="AB9" s="43">
        <v>267</v>
      </c>
      <c r="AC9" s="43">
        <v>263</v>
      </c>
      <c r="AD9" s="43">
        <v>296</v>
      </c>
      <c r="AE9" s="43">
        <v>288</v>
      </c>
      <c r="AF9" s="43">
        <v>284</v>
      </c>
      <c r="AG9" s="43">
        <v>270</v>
      </c>
      <c r="AH9" s="43">
        <v>261</v>
      </c>
      <c r="AI9" s="43">
        <v>231</v>
      </c>
      <c r="AJ9" s="43">
        <v>205</v>
      </c>
      <c r="AK9" s="43">
        <v>228</v>
      </c>
      <c r="AL9" s="43">
        <v>221</v>
      </c>
      <c r="AM9" s="43">
        <v>212</v>
      </c>
      <c r="AN9" s="43">
        <v>230</v>
      </c>
      <c r="AO9" s="43">
        <v>237</v>
      </c>
      <c r="AP9" s="43">
        <v>267</v>
      </c>
      <c r="AQ9" s="43">
        <v>163</v>
      </c>
      <c r="AR9" s="43">
        <v>195</v>
      </c>
      <c r="AS9" s="43">
        <v>213</v>
      </c>
      <c r="AT9" s="43">
        <v>243</v>
      </c>
      <c r="AU9" s="43">
        <v>185</v>
      </c>
      <c r="AV9" s="43">
        <v>208</v>
      </c>
      <c r="AW9" s="43">
        <v>185</v>
      </c>
      <c r="AX9" s="43">
        <v>174</v>
      </c>
      <c r="AY9" s="43">
        <v>122</v>
      </c>
      <c r="AZ9" s="43">
        <v>148</v>
      </c>
      <c r="BA9" s="43">
        <v>162</v>
      </c>
      <c r="BB9" s="43">
        <v>146</v>
      </c>
      <c r="BC9" s="43">
        <v>127</v>
      </c>
      <c r="BD9" s="43">
        <v>135</v>
      </c>
      <c r="BE9" s="43">
        <v>108</v>
      </c>
      <c r="BF9" s="43">
        <v>110</v>
      </c>
      <c r="BG9" s="43" t="e">
        <v>#REF!</v>
      </c>
      <c r="BH9" s="43" t="e">
        <v>#REF!</v>
      </c>
      <c r="BI9" s="44" t="e">
        <v>#REF!</v>
      </c>
    </row>
    <row r="10" spans="2:61" ht="12" customHeight="1">
      <c r="B10" s="272" t="s">
        <v>86</v>
      </c>
      <c r="C10" s="273" t="s">
        <v>87</v>
      </c>
      <c r="D10" s="21">
        <v>168</v>
      </c>
      <c r="E10" s="22">
        <v>166</v>
      </c>
      <c r="F10" s="22">
        <v>122</v>
      </c>
      <c r="G10" s="22">
        <v>120</v>
      </c>
      <c r="H10" s="22">
        <v>118</v>
      </c>
      <c r="I10" s="22">
        <v>98</v>
      </c>
      <c r="J10" s="22">
        <v>92</v>
      </c>
      <c r="K10" s="22">
        <v>130</v>
      </c>
      <c r="L10" s="22">
        <v>64</v>
      </c>
      <c r="M10" s="22">
        <v>42</v>
      </c>
      <c r="N10" s="23">
        <v>8</v>
      </c>
      <c r="P10" s="272" t="s">
        <v>103</v>
      </c>
      <c r="Q10" s="273" t="s">
        <v>107</v>
      </c>
      <c r="R10" s="13">
        <v>92</v>
      </c>
      <c r="S10" s="14">
        <v>57</v>
      </c>
      <c r="T10" s="14">
        <v>67</v>
      </c>
      <c r="U10" s="14">
        <v>100</v>
      </c>
      <c r="V10" s="14">
        <v>98</v>
      </c>
      <c r="W10" s="14">
        <v>90</v>
      </c>
      <c r="X10" s="14">
        <v>95</v>
      </c>
      <c r="Y10" s="14">
        <v>97</v>
      </c>
      <c r="Z10" s="14">
        <v>91</v>
      </c>
      <c r="AA10" s="14">
        <v>83</v>
      </c>
      <c r="AB10" s="14">
        <v>81</v>
      </c>
      <c r="AC10" s="14">
        <v>75</v>
      </c>
      <c r="AD10" s="14">
        <v>82</v>
      </c>
      <c r="AE10" s="14">
        <v>80</v>
      </c>
      <c r="AF10" s="14">
        <v>101</v>
      </c>
      <c r="AG10" s="14">
        <v>77</v>
      </c>
      <c r="AH10" s="14">
        <v>84</v>
      </c>
      <c r="AI10" s="14">
        <v>77</v>
      </c>
      <c r="AJ10" s="14">
        <v>61</v>
      </c>
      <c r="AK10" s="14">
        <v>71</v>
      </c>
      <c r="AL10" s="14">
        <v>90</v>
      </c>
      <c r="AM10" s="14">
        <v>79</v>
      </c>
      <c r="AN10" s="14">
        <v>57</v>
      </c>
      <c r="AO10" s="14">
        <v>83</v>
      </c>
      <c r="AP10" s="14">
        <v>68</v>
      </c>
      <c r="AQ10" s="14">
        <v>67</v>
      </c>
      <c r="AR10" s="14">
        <v>55</v>
      </c>
      <c r="AS10" s="14">
        <v>64</v>
      </c>
      <c r="AT10" s="14">
        <v>69</v>
      </c>
      <c r="AU10" s="14">
        <v>67</v>
      </c>
      <c r="AV10" s="14">
        <v>57</v>
      </c>
      <c r="AW10" s="14">
        <v>67</v>
      </c>
      <c r="AX10" s="14">
        <v>46</v>
      </c>
      <c r="AY10" s="14">
        <v>39</v>
      </c>
      <c r="AZ10" s="14">
        <v>41</v>
      </c>
      <c r="BA10" s="14">
        <v>39</v>
      </c>
      <c r="BB10" s="14">
        <v>33</v>
      </c>
      <c r="BC10" s="14">
        <v>38</v>
      </c>
      <c r="BD10" s="14">
        <v>36</v>
      </c>
      <c r="BE10" s="14">
        <v>34</v>
      </c>
      <c r="BF10" s="14">
        <v>23</v>
      </c>
      <c r="BG10" s="14" t="e">
        <v>#REF!</v>
      </c>
      <c r="BH10" s="14" t="e">
        <v>#REF!</v>
      </c>
      <c r="BI10" s="15" t="e">
        <v>#REF!</v>
      </c>
    </row>
    <row r="11" spans="2:61" ht="12" customHeight="1">
      <c r="B11" s="272" t="s">
        <v>89</v>
      </c>
      <c r="C11" s="273" t="s">
        <v>90</v>
      </c>
      <c r="D11" s="13">
        <v>19</v>
      </c>
      <c r="E11" s="14">
        <v>26</v>
      </c>
      <c r="F11" s="14">
        <v>28</v>
      </c>
      <c r="G11" s="14">
        <v>14</v>
      </c>
      <c r="H11" s="14">
        <v>15</v>
      </c>
      <c r="I11" s="14">
        <v>22</v>
      </c>
      <c r="J11" s="14">
        <v>10</v>
      </c>
      <c r="K11" s="14">
        <v>17</v>
      </c>
      <c r="L11" s="14">
        <v>8</v>
      </c>
      <c r="M11" s="14">
        <v>6</v>
      </c>
      <c r="N11" s="15">
        <v>1</v>
      </c>
      <c r="P11" s="272" t="s">
        <v>86</v>
      </c>
      <c r="Q11" s="273" t="s">
        <v>87</v>
      </c>
      <c r="R11" s="21">
        <v>49</v>
      </c>
      <c r="S11" s="22">
        <v>32</v>
      </c>
      <c r="T11" s="22">
        <v>39</v>
      </c>
      <c r="U11" s="22">
        <v>48</v>
      </c>
      <c r="V11" s="22">
        <v>48</v>
      </c>
      <c r="W11" s="22">
        <v>41</v>
      </c>
      <c r="X11" s="22">
        <v>28</v>
      </c>
      <c r="Y11" s="22">
        <v>49</v>
      </c>
      <c r="Z11" s="22">
        <v>53</v>
      </c>
      <c r="AA11" s="22">
        <v>26</v>
      </c>
      <c r="AB11" s="22">
        <v>25</v>
      </c>
      <c r="AC11" s="22">
        <v>18</v>
      </c>
      <c r="AD11" s="22">
        <v>44</v>
      </c>
      <c r="AE11" s="22">
        <v>22</v>
      </c>
      <c r="AF11" s="22">
        <v>29</v>
      </c>
      <c r="AG11" s="22">
        <v>25</v>
      </c>
      <c r="AH11" s="22">
        <v>47</v>
      </c>
      <c r="AI11" s="22">
        <v>27</v>
      </c>
      <c r="AJ11" s="22">
        <v>16</v>
      </c>
      <c r="AK11" s="22">
        <v>28</v>
      </c>
      <c r="AL11" s="22">
        <v>25</v>
      </c>
      <c r="AM11" s="22">
        <v>28</v>
      </c>
      <c r="AN11" s="22">
        <v>20</v>
      </c>
      <c r="AO11" s="22">
        <v>25</v>
      </c>
      <c r="AP11" s="22">
        <v>33</v>
      </c>
      <c r="AQ11" s="22">
        <v>19</v>
      </c>
      <c r="AR11" s="22">
        <v>20</v>
      </c>
      <c r="AS11" s="22">
        <v>20</v>
      </c>
      <c r="AT11" s="22">
        <v>36</v>
      </c>
      <c r="AU11" s="22">
        <v>29</v>
      </c>
      <c r="AV11" s="22">
        <v>35</v>
      </c>
      <c r="AW11" s="22">
        <v>30</v>
      </c>
      <c r="AX11" s="22">
        <v>22</v>
      </c>
      <c r="AY11" s="22">
        <v>24</v>
      </c>
      <c r="AZ11" s="22">
        <v>8</v>
      </c>
      <c r="BA11" s="22">
        <v>10</v>
      </c>
      <c r="BB11" s="22">
        <v>12</v>
      </c>
      <c r="BC11" s="22">
        <v>13</v>
      </c>
      <c r="BD11" s="22">
        <v>9</v>
      </c>
      <c r="BE11" s="22">
        <v>8</v>
      </c>
      <c r="BF11" s="22">
        <v>8</v>
      </c>
      <c r="BG11" s="22" t="e">
        <v>#REF!</v>
      </c>
      <c r="BH11" s="22" t="e">
        <v>#REF!</v>
      </c>
      <c r="BI11" s="23" t="e">
        <v>#REF!</v>
      </c>
    </row>
    <row r="12" spans="2:61" ht="12" customHeight="1">
      <c r="B12" s="272" t="s">
        <v>91</v>
      </c>
      <c r="C12" s="273" t="s">
        <v>92</v>
      </c>
      <c r="D12" s="21">
        <v>5</v>
      </c>
      <c r="E12" s="22">
        <v>13</v>
      </c>
      <c r="F12" s="22">
        <v>6</v>
      </c>
      <c r="G12" s="22">
        <v>9</v>
      </c>
      <c r="H12" s="22">
        <v>12</v>
      </c>
      <c r="I12" s="22">
        <v>11</v>
      </c>
      <c r="J12" s="22">
        <v>8</v>
      </c>
      <c r="K12" s="22">
        <v>7</v>
      </c>
      <c r="L12" s="22">
        <v>5</v>
      </c>
      <c r="M12" s="22">
        <v>5</v>
      </c>
      <c r="N12" s="23">
        <v>1</v>
      </c>
      <c r="P12" s="272" t="s">
        <v>89</v>
      </c>
      <c r="Q12" s="273" t="s">
        <v>90</v>
      </c>
      <c r="R12" s="13">
        <v>3</v>
      </c>
      <c r="S12" s="14">
        <v>5</v>
      </c>
      <c r="T12" s="14">
        <v>6</v>
      </c>
      <c r="U12" s="14">
        <v>5</v>
      </c>
      <c r="V12" s="14">
        <v>10</v>
      </c>
      <c r="W12" s="14">
        <v>4</v>
      </c>
      <c r="X12" s="14">
        <v>9</v>
      </c>
      <c r="Y12" s="14">
        <v>3</v>
      </c>
      <c r="Z12" s="14">
        <v>10</v>
      </c>
      <c r="AA12" s="14">
        <v>7</v>
      </c>
      <c r="AB12" s="14">
        <v>5</v>
      </c>
      <c r="AC12" s="14">
        <v>6</v>
      </c>
      <c r="AD12" s="14">
        <v>6</v>
      </c>
      <c r="AE12" s="14">
        <v>3</v>
      </c>
      <c r="AF12" s="14">
        <v>2</v>
      </c>
      <c r="AG12" s="14">
        <v>3</v>
      </c>
      <c r="AH12" s="14">
        <v>4</v>
      </c>
      <c r="AI12" s="14">
        <v>5</v>
      </c>
      <c r="AJ12" s="14">
        <v>3</v>
      </c>
      <c r="AK12" s="14">
        <v>3</v>
      </c>
      <c r="AL12" s="14">
        <v>5</v>
      </c>
      <c r="AM12" s="14">
        <v>4</v>
      </c>
      <c r="AN12" s="14">
        <v>9</v>
      </c>
      <c r="AO12" s="14">
        <v>4</v>
      </c>
      <c r="AP12" s="14">
        <v>5</v>
      </c>
      <c r="AQ12" s="14">
        <v>3</v>
      </c>
      <c r="AR12" s="14">
        <v>1</v>
      </c>
      <c r="AS12" s="14">
        <v>1</v>
      </c>
      <c r="AT12" s="14">
        <v>2</v>
      </c>
      <c r="AU12" s="14">
        <v>4</v>
      </c>
      <c r="AV12" s="14">
        <v>2</v>
      </c>
      <c r="AW12" s="14">
        <v>9</v>
      </c>
      <c r="AX12" s="14">
        <v>3</v>
      </c>
      <c r="AY12" s="14">
        <v>3</v>
      </c>
      <c r="AZ12" s="14">
        <v>2</v>
      </c>
      <c r="BA12" s="14">
        <v>0</v>
      </c>
      <c r="BB12" s="14">
        <v>2</v>
      </c>
      <c r="BC12" s="14">
        <v>2</v>
      </c>
      <c r="BD12" s="14">
        <v>0</v>
      </c>
      <c r="BE12" s="14">
        <v>2</v>
      </c>
      <c r="BF12" s="14">
        <v>1</v>
      </c>
      <c r="BG12" s="14" t="e">
        <v>#REF!</v>
      </c>
      <c r="BH12" s="14" t="e">
        <v>#REF!</v>
      </c>
      <c r="BI12" s="15" t="e">
        <v>#REF!</v>
      </c>
    </row>
    <row r="13" spans="2:61" ht="12" customHeight="1">
      <c r="B13" s="272" t="s">
        <v>104</v>
      </c>
      <c r="C13" s="273" t="s">
        <v>108</v>
      </c>
      <c r="D13" s="13">
        <v>1</v>
      </c>
      <c r="E13" s="14">
        <v>1</v>
      </c>
      <c r="F13" s="14">
        <v>1</v>
      </c>
      <c r="G13" s="14">
        <v>3</v>
      </c>
      <c r="H13" s="14">
        <v>3</v>
      </c>
      <c r="I13" s="14">
        <v>4</v>
      </c>
      <c r="J13" s="14">
        <v>1</v>
      </c>
      <c r="K13" s="14">
        <v>1</v>
      </c>
      <c r="L13" s="14">
        <v>1</v>
      </c>
      <c r="M13" s="14">
        <v>1</v>
      </c>
      <c r="N13" s="15">
        <v>0</v>
      </c>
      <c r="P13" s="272" t="s">
        <v>91</v>
      </c>
      <c r="Q13" s="273" t="s">
        <v>92</v>
      </c>
      <c r="R13" s="21">
        <v>0</v>
      </c>
      <c r="S13" s="22">
        <v>1</v>
      </c>
      <c r="T13" s="22">
        <v>2</v>
      </c>
      <c r="U13" s="22">
        <v>2</v>
      </c>
      <c r="V13" s="22">
        <v>4</v>
      </c>
      <c r="W13" s="22">
        <v>2</v>
      </c>
      <c r="X13" s="22">
        <v>5</v>
      </c>
      <c r="Y13" s="22">
        <v>2</v>
      </c>
      <c r="Z13" s="22">
        <v>2</v>
      </c>
      <c r="AA13" s="22">
        <v>0</v>
      </c>
      <c r="AB13" s="22">
        <v>1</v>
      </c>
      <c r="AC13" s="22">
        <v>3</v>
      </c>
      <c r="AD13" s="22">
        <v>5</v>
      </c>
      <c r="AE13" s="22">
        <v>1</v>
      </c>
      <c r="AF13" s="22">
        <v>3</v>
      </c>
      <c r="AG13" s="22">
        <v>0</v>
      </c>
      <c r="AH13" s="22">
        <v>2</v>
      </c>
      <c r="AI13" s="22">
        <v>2</v>
      </c>
      <c r="AJ13" s="22">
        <v>3</v>
      </c>
      <c r="AK13" s="22">
        <v>5</v>
      </c>
      <c r="AL13" s="22">
        <v>0</v>
      </c>
      <c r="AM13" s="22">
        <v>2</v>
      </c>
      <c r="AN13" s="22">
        <v>4</v>
      </c>
      <c r="AO13" s="22">
        <v>5</v>
      </c>
      <c r="AP13" s="22">
        <v>0</v>
      </c>
      <c r="AQ13" s="22">
        <v>5</v>
      </c>
      <c r="AR13" s="22">
        <v>0</v>
      </c>
      <c r="AS13" s="22">
        <v>3</v>
      </c>
      <c r="AT13" s="22">
        <v>3</v>
      </c>
      <c r="AU13" s="22">
        <v>2</v>
      </c>
      <c r="AV13" s="22">
        <v>1</v>
      </c>
      <c r="AW13" s="22">
        <v>1</v>
      </c>
      <c r="AX13" s="22">
        <v>2</v>
      </c>
      <c r="AY13" s="22">
        <v>0</v>
      </c>
      <c r="AZ13" s="22">
        <v>1</v>
      </c>
      <c r="BA13" s="22">
        <v>2</v>
      </c>
      <c r="BB13" s="22">
        <v>0</v>
      </c>
      <c r="BC13" s="22">
        <v>4</v>
      </c>
      <c r="BD13" s="22">
        <v>1</v>
      </c>
      <c r="BE13" s="22">
        <v>0</v>
      </c>
      <c r="BF13" s="22">
        <v>1</v>
      </c>
      <c r="BG13" s="22" t="e">
        <v>#REF!</v>
      </c>
      <c r="BH13" s="22" t="e">
        <v>#REF!</v>
      </c>
      <c r="BI13" s="23" t="e">
        <v>#REF!</v>
      </c>
    </row>
    <row r="14" spans="2:61" ht="12" customHeight="1">
      <c r="B14" s="272" t="s">
        <v>97</v>
      </c>
      <c r="C14" s="273" t="s">
        <v>97</v>
      </c>
      <c r="D14" s="29">
        <v>408</v>
      </c>
      <c r="E14" s="27">
        <v>329</v>
      </c>
      <c r="F14" s="27">
        <v>197</v>
      </c>
      <c r="G14" s="27">
        <v>161</v>
      </c>
      <c r="H14" s="27">
        <v>153</v>
      </c>
      <c r="I14" s="27">
        <v>169</v>
      </c>
      <c r="J14" s="27">
        <v>175</v>
      </c>
      <c r="K14" s="27">
        <v>198</v>
      </c>
      <c r="L14" s="27">
        <v>156</v>
      </c>
      <c r="M14" s="27">
        <v>120</v>
      </c>
      <c r="N14" s="28">
        <v>20</v>
      </c>
      <c r="P14" s="272" t="s">
        <v>104</v>
      </c>
      <c r="Q14" s="273" t="s">
        <v>108</v>
      </c>
      <c r="R14" s="13">
        <v>0</v>
      </c>
      <c r="S14" s="14">
        <v>0</v>
      </c>
      <c r="T14" s="14">
        <v>1</v>
      </c>
      <c r="U14" s="14">
        <v>0</v>
      </c>
      <c r="V14" s="14">
        <v>0</v>
      </c>
      <c r="W14" s="14">
        <v>0</v>
      </c>
      <c r="X14" s="14">
        <v>0</v>
      </c>
      <c r="Y14" s="14">
        <v>1</v>
      </c>
      <c r="Z14" s="14">
        <v>0</v>
      </c>
      <c r="AA14" s="14">
        <v>0</v>
      </c>
      <c r="AB14" s="14">
        <v>1</v>
      </c>
      <c r="AC14" s="14">
        <v>0</v>
      </c>
      <c r="AD14" s="14">
        <v>1</v>
      </c>
      <c r="AE14" s="14">
        <v>0</v>
      </c>
      <c r="AF14" s="14">
        <v>0</v>
      </c>
      <c r="AG14" s="14">
        <v>2</v>
      </c>
      <c r="AH14" s="14">
        <v>1</v>
      </c>
      <c r="AI14" s="14">
        <v>0</v>
      </c>
      <c r="AJ14" s="14">
        <v>0</v>
      </c>
      <c r="AK14" s="14">
        <v>2</v>
      </c>
      <c r="AL14" s="14">
        <v>1</v>
      </c>
      <c r="AM14" s="14">
        <v>0</v>
      </c>
      <c r="AN14" s="14">
        <v>1</v>
      </c>
      <c r="AO14" s="14">
        <v>2</v>
      </c>
      <c r="AP14" s="14">
        <v>0</v>
      </c>
      <c r="AQ14" s="14">
        <v>1</v>
      </c>
      <c r="AR14" s="14">
        <v>0</v>
      </c>
      <c r="AS14" s="14">
        <v>0</v>
      </c>
      <c r="AT14" s="14">
        <v>0</v>
      </c>
      <c r="AU14" s="14">
        <v>0</v>
      </c>
      <c r="AV14" s="14">
        <v>0</v>
      </c>
      <c r="AW14" s="14">
        <v>1</v>
      </c>
      <c r="AX14" s="14">
        <v>0</v>
      </c>
      <c r="AY14" s="14">
        <v>1</v>
      </c>
      <c r="AZ14" s="14">
        <v>0</v>
      </c>
      <c r="BA14" s="14">
        <v>0</v>
      </c>
      <c r="BB14" s="14">
        <v>0</v>
      </c>
      <c r="BC14" s="14">
        <v>1</v>
      </c>
      <c r="BD14" s="14">
        <v>0</v>
      </c>
      <c r="BE14" s="14">
        <v>0</v>
      </c>
      <c r="BF14" s="14">
        <v>0</v>
      </c>
      <c r="BG14" s="14" t="e">
        <v>#REF!</v>
      </c>
      <c r="BH14" s="14" t="e">
        <v>#REF!</v>
      </c>
      <c r="BI14" s="15" t="e">
        <v>#REF!</v>
      </c>
    </row>
    <row r="15" spans="2:61" ht="12" customHeight="1">
      <c r="C15" s="300" t="s">
        <v>77</v>
      </c>
      <c r="O15" s="301"/>
      <c r="P15" s="272" t="s">
        <v>97</v>
      </c>
      <c r="Q15" s="273" t="s">
        <v>97</v>
      </c>
      <c r="R15" s="29">
        <v>138</v>
      </c>
      <c r="S15" s="27">
        <v>85</v>
      </c>
      <c r="T15" s="27">
        <v>102</v>
      </c>
      <c r="U15" s="27">
        <v>83</v>
      </c>
      <c r="V15" s="27">
        <v>133</v>
      </c>
      <c r="W15" s="27">
        <v>82</v>
      </c>
      <c r="X15" s="27">
        <v>67</v>
      </c>
      <c r="Y15" s="27">
        <v>47</v>
      </c>
      <c r="Z15" s="27">
        <v>88</v>
      </c>
      <c r="AA15" s="27">
        <v>35</v>
      </c>
      <c r="AB15" s="27">
        <v>24</v>
      </c>
      <c r="AC15" s="27">
        <v>50</v>
      </c>
      <c r="AD15" s="27">
        <v>71</v>
      </c>
      <c r="AE15" s="27">
        <v>29</v>
      </c>
      <c r="AF15" s="27">
        <v>24</v>
      </c>
      <c r="AG15" s="27">
        <v>37</v>
      </c>
      <c r="AH15" s="27">
        <v>62</v>
      </c>
      <c r="AI15" s="27">
        <v>31</v>
      </c>
      <c r="AJ15" s="27">
        <v>30</v>
      </c>
      <c r="AK15" s="27">
        <v>30</v>
      </c>
      <c r="AL15" s="27">
        <v>75</v>
      </c>
      <c r="AM15" s="27">
        <v>33</v>
      </c>
      <c r="AN15" s="27">
        <v>27</v>
      </c>
      <c r="AO15" s="27">
        <v>34</v>
      </c>
      <c r="AP15" s="27">
        <v>76</v>
      </c>
      <c r="AQ15" s="27">
        <v>35</v>
      </c>
      <c r="AR15" s="27">
        <v>30</v>
      </c>
      <c r="AS15" s="27">
        <v>34</v>
      </c>
      <c r="AT15" s="27">
        <v>67</v>
      </c>
      <c r="AU15" s="27">
        <v>43</v>
      </c>
      <c r="AV15" s="27">
        <v>48</v>
      </c>
      <c r="AW15" s="27">
        <v>40</v>
      </c>
      <c r="AX15" s="27">
        <v>68</v>
      </c>
      <c r="AY15" s="27">
        <v>15</v>
      </c>
      <c r="AZ15" s="27">
        <v>42</v>
      </c>
      <c r="BA15" s="27">
        <v>31</v>
      </c>
      <c r="BB15" s="27">
        <v>46</v>
      </c>
      <c r="BC15" s="27">
        <v>27</v>
      </c>
      <c r="BD15" s="27">
        <v>19</v>
      </c>
      <c r="BE15" s="27">
        <v>28</v>
      </c>
      <c r="BF15" s="27">
        <v>20</v>
      </c>
      <c r="BG15" s="27" t="e">
        <v>#REF!</v>
      </c>
      <c r="BH15" s="27" t="e">
        <v>#REF!</v>
      </c>
      <c r="BI15" s="28" t="e">
        <v>#REF!</v>
      </c>
    </row>
    <row r="16" spans="2:61" ht="12" customHeight="1">
      <c r="Q16" s="300"/>
    </row>
    <row r="43" spans="2:61" ht="12" customHeight="1">
      <c r="R43" s="284">
        <v>2014</v>
      </c>
      <c r="S43" s="284">
        <v>2014</v>
      </c>
      <c r="T43" s="284">
        <v>2014</v>
      </c>
      <c r="U43" s="284">
        <v>2014</v>
      </c>
      <c r="V43" s="284">
        <v>2015</v>
      </c>
      <c r="W43" s="284">
        <v>2015</v>
      </c>
      <c r="X43" s="284">
        <v>2015</v>
      </c>
      <c r="Y43" s="284">
        <v>2015</v>
      </c>
      <c r="Z43" s="284">
        <v>2016</v>
      </c>
      <c r="AA43" s="284">
        <v>2016</v>
      </c>
      <c r="AB43" s="284">
        <v>2016</v>
      </c>
      <c r="AC43" s="284">
        <v>2016</v>
      </c>
      <c r="AD43" s="284">
        <v>2017</v>
      </c>
      <c r="AE43" s="284">
        <v>2017</v>
      </c>
      <c r="AF43" s="284">
        <v>2017</v>
      </c>
      <c r="AG43" s="284">
        <v>2017</v>
      </c>
      <c r="AH43" s="284">
        <v>2018</v>
      </c>
      <c r="AI43" s="284">
        <v>2018</v>
      </c>
      <c r="AJ43" s="284">
        <v>2018</v>
      </c>
      <c r="AK43" s="284">
        <v>2018</v>
      </c>
      <c r="AL43" s="284">
        <v>2019</v>
      </c>
      <c r="AM43" s="284">
        <v>2019</v>
      </c>
      <c r="AN43" s="284">
        <v>2019</v>
      </c>
      <c r="AO43" s="284">
        <v>2019</v>
      </c>
      <c r="AP43" s="284">
        <v>2020</v>
      </c>
      <c r="AQ43" s="284">
        <v>2020</v>
      </c>
      <c r="AR43" s="284">
        <v>2020</v>
      </c>
      <c r="AS43" s="284">
        <v>2020</v>
      </c>
      <c r="AT43" s="284">
        <v>2021</v>
      </c>
      <c r="AU43" s="284">
        <v>2021</v>
      </c>
      <c r="AV43" s="284">
        <v>2021</v>
      </c>
      <c r="AW43" s="284">
        <v>2021</v>
      </c>
      <c r="AX43" s="284">
        <v>2022</v>
      </c>
      <c r="AY43" s="284">
        <v>2022</v>
      </c>
      <c r="AZ43" s="284">
        <v>2022</v>
      </c>
      <c r="BA43" s="284">
        <v>2022</v>
      </c>
      <c r="BB43" s="284">
        <v>2023</v>
      </c>
      <c r="BC43" s="284">
        <v>2023</v>
      </c>
      <c r="BD43" s="284">
        <v>2023</v>
      </c>
      <c r="BE43" s="284">
        <v>2023</v>
      </c>
      <c r="BF43" s="284">
        <v>2024</v>
      </c>
      <c r="BG43" s="284">
        <v>2024</v>
      </c>
      <c r="BH43" s="284">
        <v>2024</v>
      </c>
      <c r="BI43" s="284">
        <v>2024</v>
      </c>
    </row>
    <row r="44" spans="2:61" ht="12" customHeight="1">
      <c r="D44" s="275" t="s">
        <v>399</v>
      </c>
      <c r="R44" s="275" t="s">
        <v>400</v>
      </c>
      <c r="BF44" s="303"/>
      <c r="BG44" s="303"/>
    </row>
    <row r="45" spans="2:61" ht="12" customHeight="1">
      <c r="C45" s="287"/>
      <c r="D45" s="279">
        <v>2014</v>
      </c>
      <c r="E45" s="280">
        <v>2015</v>
      </c>
      <c r="F45" s="280">
        <v>2016</v>
      </c>
      <c r="G45" s="280">
        <v>2017</v>
      </c>
      <c r="H45" s="280">
        <v>2018</v>
      </c>
      <c r="I45" s="280">
        <v>2019</v>
      </c>
      <c r="J45" s="280">
        <v>2020</v>
      </c>
      <c r="K45" s="280">
        <v>2021</v>
      </c>
      <c r="L45" s="280">
        <v>2022</v>
      </c>
      <c r="M45" s="280">
        <v>2023</v>
      </c>
      <c r="N45" s="281">
        <v>2024</v>
      </c>
      <c r="R45" s="662">
        <v>2014</v>
      </c>
      <c r="S45" s="659"/>
      <c r="T45" s="659"/>
      <c r="U45" s="659"/>
      <c r="V45" s="659">
        <v>2015</v>
      </c>
      <c r="W45" s="659"/>
      <c r="X45" s="659"/>
      <c r="Y45" s="659"/>
      <c r="Z45" s="659">
        <v>2016</v>
      </c>
      <c r="AA45" s="659"/>
      <c r="AB45" s="659"/>
      <c r="AC45" s="659"/>
      <c r="AD45" s="659">
        <v>2017</v>
      </c>
      <c r="AE45" s="659"/>
      <c r="AF45" s="659"/>
      <c r="AG45" s="659"/>
      <c r="AH45" s="659">
        <v>2018</v>
      </c>
      <c r="AI45" s="659"/>
      <c r="AJ45" s="659"/>
      <c r="AK45" s="659"/>
      <c r="AL45" s="659">
        <v>2019</v>
      </c>
      <c r="AM45" s="659"/>
      <c r="AN45" s="659"/>
      <c r="AO45" s="659"/>
      <c r="AP45" s="659">
        <v>2020</v>
      </c>
      <c r="AQ45" s="659"/>
      <c r="AR45" s="659"/>
      <c r="AS45" s="659"/>
      <c r="AT45" s="659">
        <v>2021</v>
      </c>
      <c r="AU45" s="659"/>
      <c r="AV45" s="659"/>
      <c r="AW45" s="659"/>
      <c r="AX45" s="659">
        <v>2022</v>
      </c>
      <c r="AY45" s="659"/>
      <c r="AZ45" s="659"/>
      <c r="BA45" s="659"/>
      <c r="BB45" s="659">
        <v>2023</v>
      </c>
      <c r="BC45" s="659"/>
      <c r="BD45" s="659"/>
      <c r="BE45" s="659"/>
      <c r="BF45" s="660">
        <v>2024</v>
      </c>
      <c r="BG45" s="660"/>
      <c r="BH45" s="660"/>
      <c r="BI45" s="660"/>
    </row>
    <row r="46" spans="2:61" ht="12" customHeight="1">
      <c r="B46" s="272" t="s">
        <v>102</v>
      </c>
      <c r="C46" s="273" t="s">
        <v>106</v>
      </c>
      <c r="D46" s="34">
        <v>159.76700811799995</v>
      </c>
      <c r="E46" s="30">
        <v>216.60940768900019</v>
      </c>
      <c r="F46" s="30">
        <v>195.27940735199996</v>
      </c>
      <c r="G46" s="30">
        <v>189.96660117700006</v>
      </c>
      <c r="H46" s="30">
        <v>163.22629436799983</v>
      </c>
      <c r="I46" s="30">
        <v>157.67199014099984</v>
      </c>
      <c r="J46" s="30">
        <v>143.7836364060002</v>
      </c>
      <c r="K46" s="30">
        <v>137.71263943800008</v>
      </c>
      <c r="L46" s="30">
        <v>102.38899272300002</v>
      </c>
      <c r="M46" s="30">
        <v>88.556097999999977</v>
      </c>
      <c r="N46" s="31">
        <v>16.398979000000008</v>
      </c>
      <c r="R46" s="304" t="s">
        <v>78</v>
      </c>
      <c r="S46" s="305" t="s">
        <v>79</v>
      </c>
      <c r="T46" s="305" t="s">
        <v>80</v>
      </c>
      <c r="U46" s="305" t="s">
        <v>81</v>
      </c>
      <c r="V46" s="305" t="s">
        <v>78</v>
      </c>
      <c r="W46" s="305" t="s">
        <v>79</v>
      </c>
      <c r="X46" s="305" t="s">
        <v>80</v>
      </c>
      <c r="Y46" s="305" t="s">
        <v>81</v>
      </c>
      <c r="Z46" s="305" t="s">
        <v>78</v>
      </c>
      <c r="AA46" s="305" t="s">
        <v>79</v>
      </c>
      <c r="AB46" s="305" t="s">
        <v>80</v>
      </c>
      <c r="AC46" s="305" t="s">
        <v>81</v>
      </c>
      <c r="AD46" s="305" t="s">
        <v>78</v>
      </c>
      <c r="AE46" s="305" t="s">
        <v>79</v>
      </c>
      <c r="AF46" s="305" t="s">
        <v>80</v>
      </c>
      <c r="AG46" s="305" t="s">
        <v>81</v>
      </c>
      <c r="AH46" s="305" t="s">
        <v>78</v>
      </c>
      <c r="AI46" s="305" t="s">
        <v>79</v>
      </c>
      <c r="AJ46" s="305" t="s">
        <v>80</v>
      </c>
      <c r="AK46" s="305" t="s">
        <v>81</v>
      </c>
      <c r="AL46" s="305" t="s">
        <v>78</v>
      </c>
      <c r="AM46" s="305" t="s">
        <v>79</v>
      </c>
      <c r="AN46" s="305" t="s">
        <v>80</v>
      </c>
      <c r="AO46" s="305" t="s">
        <v>81</v>
      </c>
      <c r="AP46" s="305" t="s">
        <v>78</v>
      </c>
      <c r="AQ46" s="305" t="s">
        <v>79</v>
      </c>
      <c r="AR46" s="305" t="s">
        <v>80</v>
      </c>
      <c r="AS46" s="305" t="s">
        <v>81</v>
      </c>
      <c r="AT46" s="305" t="s">
        <v>78</v>
      </c>
      <c r="AU46" s="305" t="s">
        <v>79</v>
      </c>
      <c r="AV46" s="305" t="s">
        <v>80</v>
      </c>
      <c r="AW46" s="305" t="s">
        <v>81</v>
      </c>
      <c r="AX46" s="305" t="s">
        <v>78</v>
      </c>
      <c r="AY46" s="305" t="s">
        <v>79</v>
      </c>
      <c r="AZ46" s="305" t="s">
        <v>80</v>
      </c>
      <c r="BA46" s="305" t="s">
        <v>81</v>
      </c>
      <c r="BB46" s="305" t="s">
        <v>78</v>
      </c>
      <c r="BC46" s="305" t="s">
        <v>79</v>
      </c>
      <c r="BD46" s="305" t="s">
        <v>80</v>
      </c>
      <c r="BE46" s="305" t="s">
        <v>81</v>
      </c>
      <c r="BF46" s="305" t="s">
        <v>78</v>
      </c>
      <c r="BG46" s="306" t="s">
        <v>79</v>
      </c>
      <c r="BH46" s="305" t="s">
        <v>80</v>
      </c>
      <c r="BI46" s="307" t="s">
        <v>81</v>
      </c>
    </row>
    <row r="47" spans="2:61" ht="12" customHeight="1">
      <c r="B47" s="272" t="s">
        <v>103</v>
      </c>
      <c r="C47" s="273" t="s">
        <v>107</v>
      </c>
      <c r="D47" s="35">
        <v>204.74770093199993</v>
      </c>
      <c r="E47" s="32">
        <v>252.36198499999986</v>
      </c>
      <c r="F47" s="32">
        <v>221.11282147999992</v>
      </c>
      <c r="G47" s="32">
        <v>222.53156844499989</v>
      </c>
      <c r="H47" s="32">
        <v>195.080979654</v>
      </c>
      <c r="I47" s="32">
        <v>207.87763839300004</v>
      </c>
      <c r="J47" s="32">
        <v>165.99084834700005</v>
      </c>
      <c r="K47" s="32">
        <v>176.82368438600011</v>
      </c>
      <c r="L47" s="32">
        <v>108.30039946999999</v>
      </c>
      <c r="M47" s="32">
        <v>91.393464338000044</v>
      </c>
      <c r="N47" s="33">
        <v>15.459534</v>
      </c>
      <c r="P47" s="272" t="s">
        <v>102</v>
      </c>
      <c r="Q47" s="273" t="s">
        <v>106</v>
      </c>
      <c r="R47" s="51">
        <v>37.011946522999999</v>
      </c>
      <c r="S47" s="49">
        <v>37.884360732000026</v>
      </c>
      <c r="T47" s="49">
        <v>42.499172479999991</v>
      </c>
      <c r="U47" s="49">
        <v>42.371528383000012</v>
      </c>
      <c r="V47" s="49">
        <v>48.533264823000017</v>
      </c>
      <c r="W47" s="49">
        <v>57.466448059999998</v>
      </c>
      <c r="X47" s="49">
        <v>57.40243126900004</v>
      </c>
      <c r="Y47" s="49">
        <v>53.20726353699996</v>
      </c>
      <c r="Z47" s="49">
        <v>50.620443023000014</v>
      </c>
      <c r="AA47" s="49">
        <v>58.020348723999994</v>
      </c>
      <c r="AB47" s="49">
        <v>41.570737829999992</v>
      </c>
      <c r="AC47" s="49">
        <v>45.067877775000035</v>
      </c>
      <c r="AD47" s="49">
        <v>49.115443155000008</v>
      </c>
      <c r="AE47" s="49">
        <v>50.110194256999954</v>
      </c>
      <c r="AF47" s="49">
        <v>45.475327363000012</v>
      </c>
      <c r="AG47" s="49">
        <v>45.265636402000013</v>
      </c>
      <c r="AH47" s="49">
        <v>50.033776518000046</v>
      </c>
      <c r="AI47" s="49">
        <v>39.962813736000001</v>
      </c>
      <c r="AJ47" s="49">
        <v>34.447040228000027</v>
      </c>
      <c r="AK47" s="49">
        <v>38.782663886000002</v>
      </c>
      <c r="AL47" s="49">
        <v>39.231658999999986</v>
      </c>
      <c r="AM47" s="49">
        <v>36.321465786999987</v>
      </c>
      <c r="AN47" s="49">
        <v>41.956019234999971</v>
      </c>
      <c r="AO47" s="49">
        <v>40.162846119000001</v>
      </c>
      <c r="AP47" s="49">
        <v>48.784908754000014</v>
      </c>
      <c r="AQ47" s="49">
        <v>29.030224678000003</v>
      </c>
      <c r="AR47" s="49">
        <v>32.14009596999999</v>
      </c>
      <c r="AS47" s="49">
        <v>33.828407004000006</v>
      </c>
      <c r="AT47" s="49">
        <v>39.591218164000011</v>
      </c>
      <c r="AU47" s="49">
        <v>31.110248867000006</v>
      </c>
      <c r="AV47" s="49">
        <v>36.594532896000025</v>
      </c>
      <c r="AW47" s="49">
        <v>30.416639510999993</v>
      </c>
      <c r="AX47" s="49">
        <v>28.697775000000011</v>
      </c>
      <c r="AY47" s="49">
        <v>20.751494397999998</v>
      </c>
      <c r="AZ47" s="49">
        <v>24.038196555000003</v>
      </c>
      <c r="BA47" s="49">
        <v>28.901526770000018</v>
      </c>
      <c r="BB47" s="49">
        <v>26.103740000000005</v>
      </c>
      <c r="BC47" s="49">
        <v>23.188995999999999</v>
      </c>
      <c r="BD47" s="49">
        <v>20.690347999999993</v>
      </c>
      <c r="BE47" s="49">
        <v>18.573013999999993</v>
      </c>
      <c r="BF47" s="49">
        <v>16.398979000000008</v>
      </c>
      <c r="BG47" s="49" t="e">
        <v>#REF!</v>
      </c>
      <c r="BH47" s="49" t="e">
        <v>#REF!</v>
      </c>
      <c r="BI47" s="50" t="e">
        <v>#REF!</v>
      </c>
    </row>
    <row r="48" spans="2:61" ht="12" customHeight="1">
      <c r="B48" s="272" t="s">
        <v>86</v>
      </c>
      <c r="C48" s="273" t="s">
        <v>87</v>
      </c>
      <c r="D48" s="34">
        <v>320.33874465099996</v>
      </c>
      <c r="E48" s="30">
        <v>311.4102677840001</v>
      </c>
      <c r="F48" s="30">
        <v>218.97872361200004</v>
      </c>
      <c r="G48" s="30">
        <v>210.87100887999998</v>
      </c>
      <c r="H48" s="30">
        <v>226.53506168600001</v>
      </c>
      <c r="I48" s="30">
        <v>208.77562250799997</v>
      </c>
      <c r="J48" s="30">
        <v>173.05505046200003</v>
      </c>
      <c r="K48" s="30">
        <v>232.90850079399999</v>
      </c>
      <c r="L48" s="30">
        <v>113.532828368</v>
      </c>
      <c r="M48" s="30">
        <v>75.458184000000003</v>
      </c>
      <c r="N48" s="31">
        <v>19.197560255999999</v>
      </c>
      <c r="P48" s="272" t="s">
        <v>103</v>
      </c>
      <c r="Q48" s="273" t="s">
        <v>107</v>
      </c>
      <c r="R48" s="35">
        <v>58.954287999999991</v>
      </c>
      <c r="S48" s="32">
        <v>36.989093000000004</v>
      </c>
      <c r="T48" s="32">
        <v>42.763629932000001</v>
      </c>
      <c r="U48" s="32">
        <v>66.040689999999998</v>
      </c>
      <c r="V48" s="32">
        <v>63.29264300000002</v>
      </c>
      <c r="W48" s="32">
        <v>59.318933000000001</v>
      </c>
      <c r="X48" s="32">
        <v>64.440938000000017</v>
      </c>
      <c r="Y48" s="32">
        <v>65.309471000000002</v>
      </c>
      <c r="Z48" s="32">
        <v>63.398606000000022</v>
      </c>
      <c r="AA48" s="32">
        <v>55.584302529999995</v>
      </c>
      <c r="AB48" s="32">
        <v>51.832187999999995</v>
      </c>
      <c r="AC48" s="32">
        <v>50.29772495000001</v>
      </c>
      <c r="AD48" s="32">
        <v>52.061852445</v>
      </c>
      <c r="AE48" s="32">
        <v>52.988524999999996</v>
      </c>
      <c r="AF48" s="32">
        <v>65.392398999999997</v>
      </c>
      <c r="AG48" s="32">
        <v>52.088791999999998</v>
      </c>
      <c r="AH48" s="32">
        <v>54.882581000000009</v>
      </c>
      <c r="AI48" s="32">
        <v>51.850165000000011</v>
      </c>
      <c r="AJ48" s="32">
        <v>40.172645999999993</v>
      </c>
      <c r="AK48" s="32">
        <v>48.17558765399999</v>
      </c>
      <c r="AL48" s="32">
        <v>59.868198098000001</v>
      </c>
      <c r="AM48" s="32">
        <v>53.066854254000013</v>
      </c>
      <c r="AN48" s="32">
        <v>38.742899040999994</v>
      </c>
      <c r="AO48" s="32">
        <v>56.199687000000011</v>
      </c>
      <c r="AP48" s="32">
        <v>44.597445361999995</v>
      </c>
      <c r="AQ48" s="32">
        <v>43.64964035500001</v>
      </c>
      <c r="AR48" s="32">
        <v>35.998841630000008</v>
      </c>
      <c r="AS48" s="32">
        <v>41.744920999999998</v>
      </c>
      <c r="AT48" s="32">
        <v>47.127691002999995</v>
      </c>
      <c r="AU48" s="32">
        <v>44.343003000000003</v>
      </c>
      <c r="AV48" s="32">
        <v>37.764219382999997</v>
      </c>
      <c r="AW48" s="32">
        <v>47.588771000000001</v>
      </c>
      <c r="AX48" s="32">
        <v>29.087348470000002</v>
      </c>
      <c r="AY48" s="32">
        <v>25.775419000000003</v>
      </c>
      <c r="AZ48" s="32">
        <v>26.867930999999999</v>
      </c>
      <c r="BA48" s="32">
        <v>26.569700999999995</v>
      </c>
      <c r="BB48" s="32">
        <v>23.190646000000001</v>
      </c>
      <c r="BC48" s="32">
        <v>24.225061928000002</v>
      </c>
      <c r="BD48" s="32">
        <v>23.070860718999995</v>
      </c>
      <c r="BE48" s="32">
        <v>20.906895690999992</v>
      </c>
      <c r="BF48" s="32">
        <v>15.459534</v>
      </c>
      <c r="BG48" s="32" t="e">
        <v>#REF!</v>
      </c>
      <c r="BH48" s="32" t="e">
        <v>#REF!</v>
      </c>
      <c r="BI48" s="33" t="e">
        <v>#REF!</v>
      </c>
    </row>
    <row r="49" spans="2:61" ht="12" customHeight="1">
      <c r="B49" s="272" t="s">
        <v>89</v>
      </c>
      <c r="C49" s="273" t="s">
        <v>90</v>
      </c>
      <c r="D49" s="35">
        <v>120.098338</v>
      </c>
      <c r="E49" s="32">
        <v>157.89071999999999</v>
      </c>
      <c r="F49" s="32">
        <v>176.48187194099998</v>
      </c>
      <c r="G49" s="32">
        <v>89.907846000000006</v>
      </c>
      <c r="H49" s="32">
        <v>101.525053218</v>
      </c>
      <c r="I49" s="32">
        <v>142.81974853</v>
      </c>
      <c r="J49" s="32">
        <v>60.372486503000005</v>
      </c>
      <c r="K49" s="32">
        <v>115.677331</v>
      </c>
      <c r="L49" s="32">
        <v>46.541000000000004</v>
      </c>
      <c r="M49" s="32">
        <v>33.6</v>
      </c>
      <c r="N49" s="33">
        <v>5</v>
      </c>
      <c r="P49" s="272" t="s">
        <v>86</v>
      </c>
      <c r="Q49" s="273" t="s">
        <v>87</v>
      </c>
      <c r="R49" s="34">
        <v>89.211122777</v>
      </c>
      <c r="S49" s="30">
        <v>67.494156146999998</v>
      </c>
      <c r="T49" s="30">
        <v>74.73880372699999</v>
      </c>
      <c r="U49" s="30">
        <v>88.894661999999997</v>
      </c>
      <c r="V49" s="30">
        <v>89.580741000000003</v>
      </c>
      <c r="W49" s="30">
        <v>80.457947766999993</v>
      </c>
      <c r="X49" s="30">
        <v>53.528020016999996</v>
      </c>
      <c r="Y49" s="30">
        <v>87.843558999999985</v>
      </c>
      <c r="Z49" s="30">
        <v>92.784496261000001</v>
      </c>
      <c r="AA49" s="30">
        <v>50.470959000000008</v>
      </c>
      <c r="AB49" s="30">
        <v>42.7308004</v>
      </c>
      <c r="AC49" s="30">
        <v>32.992467951000002</v>
      </c>
      <c r="AD49" s="30">
        <v>83.385929251000007</v>
      </c>
      <c r="AE49" s="30">
        <v>32.822855097000001</v>
      </c>
      <c r="AF49" s="30">
        <v>52.774874035000003</v>
      </c>
      <c r="AG49" s="30">
        <v>41.887350496999993</v>
      </c>
      <c r="AH49" s="30">
        <v>93.154264686000033</v>
      </c>
      <c r="AI49" s="30">
        <v>44.214066000000003</v>
      </c>
      <c r="AJ49" s="30">
        <v>27.94</v>
      </c>
      <c r="AK49" s="30">
        <v>61.226731000000001</v>
      </c>
      <c r="AL49" s="30">
        <v>58.650569555000004</v>
      </c>
      <c r="AM49" s="30">
        <v>55.215988953</v>
      </c>
      <c r="AN49" s="30">
        <v>40.201203</v>
      </c>
      <c r="AO49" s="30">
        <v>54.707860999999994</v>
      </c>
      <c r="AP49" s="30">
        <v>58.916376461999995</v>
      </c>
      <c r="AQ49" s="30">
        <v>32.290482000000004</v>
      </c>
      <c r="AR49" s="30">
        <v>40.805999999999997</v>
      </c>
      <c r="AS49" s="30">
        <v>41.042192</v>
      </c>
      <c r="AT49" s="30">
        <v>60.826073000000001</v>
      </c>
      <c r="AU49" s="30">
        <v>53.308999999999997</v>
      </c>
      <c r="AV49" s="30">
        <v>57.322918224000006</v>
      </c>
      <c r="AW49" s="30">
        <v>61.450509570000001</v>
      </c>
      <c r="AX49" s="30">
        <v>37.246000000000002</v>
      </c>
      <c r="AY49" s="30">
        <v>43.885000000000005</v>
      </c>
      <c r="AZ49" s="30">
        <v>16.901828368</v>
      </c>
      <c r="BA49" s="30">
        <v>15.499999999999998</v>
      </c>
      <c r="BB49" s="30">
        <v>16.13</v>
      </c>
      <c r="BC49" s="30">
        <v>24.108727000000002</v>
      </c>
      <c r="BD49" s="30">
        <v>18.360457</v>
      </c>
      <c r="BE49" s="30">
        <v>16.858999999999998</v>
      </c>
      <c r="BF49" s="30">
        <v>19.197560255999999</v>
      </c>
      <c r="BG49" s="30" t="e">
        <v>#REF!</v>
      </c>
      <c r="BH49" s="30" t="e">
        <v>#REF!</v>
      </c>
      <c r="BI49" s="31" t="e">
        <v>#REF!</v>
      </c>
    </row>
    <row r="50" spans="2:61" ht="12" customHeight="1">
      <c r="B50" s="272" t="s">
        <v>91</v>
      </c>
      <c r="C50" s="273" t="s">
        <v>92</v>
      </c>
      <c r="D50" s="34">
        <v>81.103071</v>
      </c>
      <c r="E50" s="30">
        <v>183.29741799999999</v>
      </c>
      <c r="F50" s="30">
        <v>95.400002000000001</v>
      </c>
      <c r="G50" s="30">
        <v>107.21467800000001</v>
      </c>
      <c r="H50" s="30">
        <v>154.346</v>
      </c>
      <c r="I50" s="30">
        <v>167.69664499999999</v>
      </c>
      <c r="J50" s="30">
        <v>100.463432</v>
      </c>
      <c r="K50" s="30">
        <v>92.034999999999997</v>
      </c>
      <c r="L50" s="30">
        <v>65.5</v>
      </c>
      <c r="M50" s="30">
        <v>90.000004000000004</v>
      </c>
      <c r="N50" s="31">
        <v>10</v>
      </c>
      <c r="P50" s="272" t="s">
        <v>89</v>
      </c>
      <c r="Q50" s="273" t="s">
        <v>90</v>
      </c>
      <c r="R50" s="35">
        <v>17</v>
      </c>
      <c r="S50" s="32">
        <v>34.1</v>
      </c>
      <c r="T50" s="32">
        <v>33.798339999999996</v>
      </c>
      <c r="U50" s="32">
        <v>35.199998000000001</v>
      </c>
      <c r="V50" s="32">
        <v>58.999999000000003</v>
      </c>
      <c r="W50" s="32">
        <v>27.05</v>
      </c>
      <c r="X50" s="32">
        <v>55.640720999999999</v>
      </c>
      <c r="Y50" s="32">
        <v>16.2</v>
      </c>
      <c r="Z50" s="32">
        <v>65.27000000000001</v>
      </c>
      <c r="AA50" s="32">
        <v>39.760217081000008</v>
      </c>
      <c r="AB50" s="32">
        <v>31.398468860000001</v>
      </c>
      <c r="AC50" s="32">
        <v>40.053185999999997</v>
      </c>
      <c r="AD50" s="32">
        <v>39.207846000000004</v>
      </c>
      <c r="AE50" s="32">
        <v>18.5</v>
      </c>
      <c r="AF50" s="32">
        <v>14</v>
      </c>
      <c r="AG50" s="32">
        <v>18.2</v>
      </c>
      <c r="AH50" s="32">
        <v>28.83</v>
      </c>
      <c r="AI50" s="32">
        <v>35.708343327000001</v>
      </c>
      <c r="AJ50" s="32">
        <v>18</v>
      </c>
      <c r="AK50" s="32">
        <v>18.986709891</v>
      </c>
      <c r="AL50" s="32">
        <v>30.375</v>
      </c>
      <c r="AM50" s="32">
        <v>28.905956761999999</v>
      </c>
      <c r="AN50" s="32">
        <v>58.55</v>
      </c>
      <c r="AO50" s="32">
        <v>24.988791767999999</v>
      </c>
      <c r="AP50" s="32">
        <v>30.372486502999998</v>
      </c>
      <c r="AQ50" s="32">
        <v>19</v>
      </c>
      <c r="AR50" s="32">
        <v>5</v>
      </c>
      <c r="AS50" s="32">
        <v>6</v>
      </c>
      <c r="AT50" s="32">
        <v>13</v>
      </c>
      <c r="AU50" s="32">
        <v>29.68</v>
      </c>
      <c r="AV50" s="32">
        <v>17.3</v>
      </c>
      <c r="AW50" s="32">
        <v>55.697330999999998</v>
      </c>
      <c r="AX50" s="32">
        <v>17.940999999999999</v>
      </c>
      <c r="AY50" s="32">
        <v>17.600000000000001</v>
      </c>
      <c r="AZ50" s="32">
        <v>11</v>
      </c>
      <c r="BA50" s="32">
        <v>0</v>
      </c>
      <c r="BB50" s="32">
        <v>10.6</v>
      </c>
      <c r="BC50" s="32">
        <v>13</v>
      </c>
      <c r="BD50" s="32">
        <v>0</v>
      </c>
      <c r="BE50" s="32">
        <v>10</v>
      </c>
      <c r="BF50" s="32">
        <v>5</v>
      </c>
      <c r="BG50" s="32" t="e">
        <v>#REF!</v>
      </c>
      <c r="BH50" s="32" t="e">
        <v>#REF!</v>
      </c>
      <c r="BI50" s="33" t="e">
        <v>#REF!</v>
      </c>
    </row>
    <row r="51" spans="2:61" ht="12" customHeight="1">
      <c r="B51" s="272" t="s">
        <v>104</v>
      </c>
      <c r="C51" s="273" t="s">
        <v>108</v>
      </c>
      <c r="D51" s="38">
        <v>114.295345</v>
      </c>
      <c r="E51" s="36">
        <v>31</v>
      </c>
      <c r="F51" s="36">
        <v>55</v>
      </c>
      <c r="G51" s="36">
        <v>211</v>
      </c>
      <c r="H51" s="36">
        <v>226</v>
      </c>
      <c r="I51" s="36">
        <v>425</v>
      </c>
      <c r="J51" s="36">
        <v>25</v>
      </c>
      <c r="K51" s="36">
        <v>35</v>
      </c>
      <c r="L51" s="36">
        <v>125</v>
      </c>
      <c r="M51" s="36">
        <v>28.1</v>
      </c>
      <c r="N51" s="37">
        <v>0</v>
      </c>
      <c r="P51" s="272" t="s">
        <v>91</v>
      </c>
      <c r="Q51" s="273" t="s">
        <v>92</v>
      </c>
      <c r="R51" s="34">
        <v>0</v>
      </c>
      <c r="S51" s="30">
        <v>10</v>
      </c>
      <c r="T51" s="30">
        <v>33.024999999999999</v>
      </c>
      <c r="U51" s="30">
        <v>38.078071000000001</v>
      </c>
      <c r="V51" s="30">
        <v>66.973399999999998</v>
      </c>
      <c r="W51" s="30">
        <v>28</v>
      </c>
      <c r="X51" s="30">
        <v>65.939419999999998</v>
      </c>
      <c r="Y51" s="30">
        <v>22.384598</v>
      </c>
      <c r="Z51" s="30">
        <v>39</v>
      </c>
      <c r="AA51" s="30">
        <v>0</v>
      </c>
      <c r="AB51" s="30">
        <v>20</v>
      </c>
      <c r="AC51" s="30">
        <v>36.400002000000001</v>
      </c>
      <c r="AD51" s="30">
        <v>61.469307999999998</v>
      </c>
      <c r="AE51" s="30">
        <v>13.245369999999999</v>
      </c>
      <c r="AF51" s="30">
        <v>32.5</v>
      </c>
      <c r="AG51" s="30">
        <v>0</v>
      </c>
      <c r="AH51" s="30">
        <v>25</v>
      </c>
      <c r="AI51" s="30">
        <v>23.75</v>
      </c>
      <c r="AJ51" s="30">
        <v>37.6</v>
      </c>
      <c r="AK51" s="30">
        <v>67.995999999999995</v>
      </c>
      <c r="AL51" s="30">
        <v>0</v>
      </c>
      <c r="AM51" s="30">
        <v>23.734999999999999</v>
      </c>
      <c r="AN51" s="30">
        <v>76.361644999999996</v>
      </c>
      <c r="AO51" s="30">
        <v>67.599999999999994</v>
      </c>
      <c r="AP51" s="30">
        <v>0</v>
      </c>
      <c r="AQ51" s="30">
        <v>61.724558999999999</v>
      </c>
      <c r="AR51" s="30">
        <v>0</v>
      </c>
      <c r="AS51" s="30">
        <v>38.738872999999998</v>
      </c>
      <c r="AT51" s="30">
        <v>41.534999999999997</v>
      </c>
      <c r="AU51" s="30">
        <v>21.5</v>
      </c>
      <c r="AV51" s="30">
        <v>19</v>
      </c>
      <c r="AW51" s="30">
        <v>10</v>
      </c>
      <c r="AX51" s="30">
        <v>20</v>
      </c>
      <c r="AY51" s="30">
        <v>0</v>
      </c>
      <c r="AZ51" s="30">
        <v>20</v>
      </c>
      <c r="BA51" s="30">
        <v>25.5</v>
      </c>
      <c r="BB51" s="30">
        <v>0</v>
      </c>
      <c r="BC51" s="30">
        <v>80.000004000000004</v>
      </c>
      <c r="BD51" s="30">
        <v>10</v>
      </c>
      <c r="BE51" s="30">
        <v>0</v>
      </c>
      <c r="BF51" s="30">
        <v>10</v>
      </c>
      <c r="BG51" s="30" t="e">
        <v>#REF!</v>
      </c>
      <c r="BH51" s="30" t="e">
        <v>#REF!</v>
      </c>
      <c r="BI51" s="31" t="e">
        <v>#REF!</v>
      </c>
    </row>
    <row r="52" spans="2:61" ht="12" customHeight="1">
      <c r="B52" s="272" t="s">
        <v>97</v>
      </c>
      <c r="C52" s="300" t="s">
        <v>77</v>
      </c>
      <c r="P52" s="272" t="s">
        <v>104</v>
      </c>
      <c r="Q52" s="273" t="s">
        <v>108</v>
      </c>
      <c r="R52" s="38">
        <v>0</v>
      </c>
      <c r="S52" s="36">
        <v>0</v>
      </c>
      <c r="T52" s="36">
        <v>114.295345</v>
      </c>
      <c r="U52" s="36">
        <v>0</v>
      </c>
      <c r="V52" s="36">
        <v>0</v>
      </c>
      <c r="W52" s="36">
        <v>0</v>
      </c>
      <c r="X52" s="36">
        <v>0</v>
      </c>
      <c r="Y52" s="36">
        <v>31</v>
      </c>
      <c r="Z52" s="36">
        <v>0</v>
      </c>
      <c r="AA52" s="36">
        <v>0</v>
      </c>
      <c r="AB52" s="36">
        <v>55</v>
      </c>
      <c r="AC52" s="36">
        <v>0</v>
      </c>
      <c r="AD52" s="36">
        <v>40</v>
      </c>
      <c r="AE52" s="36">
        <v>0</v>
      </c>
      <c r="AF52" s="36">
        <v>0</v>
      </c>
      <c r="AG52" s="36">
        <v>171</v>
      </c>
      <c r="AH52" s="36">
        <v>61</v>
      </c>
      <c r="AI52" s="36">
        <v>0</v>
      </c>
      <c r="AJ52" s="36">
        <v>0</v>
      </c>
      <c r="AK52" s="36">
        <v>165</v>
      </c>
      <c r="AL52" s="36">
        <v>250</v>
      </c>
      <c r="AM52" s="36">
        <v>0</v>
      </c>
      <c r="AN52" s="36">
        <v>25</v>
      </c>
      <c r="AO52" s="36">
        <v>150</v>
      </c>
      <c r="AP52" s="36">
        <v>0</v>
      </c>
      <c r="AQ52" s="36">
        <v>25</v>
      </c>
      <c r="AR52" s="36">
        <v>0</v>
      </c>
      <c r="AS52" s="36">
        <v>0</v>
      </c>
      <c r="AT52" s="36">
        <v>0</v>
      </c>
      <c r="AU52" s="36">
        <v>0</v>
      </c>
      <c r="AV52" s="36">
        <v>0</v>
      </c>
      <c r="AW52" s="36">
        <v>35</v>
      </c>
      <c r="AX52" s="36">
        <v>0</v>
      </c>
      <c r="AY52" s="36">
        <v>125</v>
      </c>
      <c r="AZ52" s="36">
        <v>0</v>
      </c>
      <c r="BA52" s="36">
        <v>0</v>
      </c>
      <c r="BB52" s="36">
        <v>0</v>
      </c>
      <c r="BC52" s="36">
        <v>28.1</v>
      </c>
      <c r="BD52" s="36">
        <v>0</v>
      </c>
      <c r="BE52" s="36">
        <v>0</v>
      </c>
      <c r="BF52" s="36">
        <v>0</v>
      </c>
      <c r="BG52" s="36" t="e">
        <v>#REF!</v>
      </c>
      <c r="BH52" s="36" t="e">
        <v>#REF!</v>
      </c>
      <c r="BI52" s="37" t="e">
        <v>#REF!</v>
      </c>
    </row>
    <row r="53" spans="2:61" ht="12" customHeight="1">
      <c r="M53" s="323"/>
      <c r="N53" s="323"/>
      <c r="P53" s="272" t="s">
        <v>97</v>
      </c>
      <c r="Q53" s="118"/>
    </row>
  </sheetData>
  <mergeCells count="22">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s>
  <conditionalFormatting sqref="D15:N15">
    <cfRule type="cellIs" dxfId="11" priority="1" operator="equal">
      <formula>FALSE</formula>
    </cfRule>
  </conditionalFormatting>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ADB0-A222-45F6-8632-A506F1260676}">
  <sheetPr>
    <tabColor theme="4"/>
  </sheetPr>
  <dimension ref="B5:BS78"/>
  <sheetViews>
    <sheetView showGridLines="0" zoomScaleNormal="100" workbookViewId="0">
      <selection activeCell="AX28" sqref="AX28"/>
    </sheetView>
  </sheetViews>
  <sheetFormatPr defaultColWidth="7.77734375" defaultRowHeight="12" customHeight="1"/>
  <cols>
    <col min="1" max="1" width="3.77734375" style="326" customWidth="1"/>
    <col min="2" max="2" width="14" style="326" bestFit="1" customWidth="1"/>
    <col min="3" max="3" width="8" style="326" bestFit="1" customWidth="1"/>
    <col min="4" max="14" width="7.77734375" style="326"/>
    <col min="15" max="15" width="18" style="326" customWidth="1"/>
    <col min="16" max="20" width="7.77734375" style="326"/>
    <col min="21" max="21" width="14" style="326" bestFit="1" customWidth="1"/>
    <col min="22" max="16384" width="7.77734375" style="326"/>
  </cols>
  <sheetData>
    <row r="5" spans="2:71" ht="12" customHeight="1">
      <c r="P5" s="284">
        <v>2014</v>
      </c>
      <c r="Q5" s="284">
        <v>2014</v>
      </c>
      <c r="R5" s="284">
        <v>2014</v>
      </c>
      <c r="S5" s="284">
        <v>2014</v>
      </c>
      <c r="T5" s="284">
        <v>2015</v>
      </c>
      <c r="U5" s="284">
        <v>2015</v>
      </c>
      <c r="V5" s="284">
        <v>2015</v>
      </c>
      <c r="W5" s="284">
        <v>2015</v>
      </c>
      <c r="X5" s="284">
        <v>2016</v>
      </c>
      <c r="Y5" s="284">
        <v>2016</v>
      </c>
      <c r="Z5" s="284">
        <v>2016</v>
      </c>
      <c r="AA5" s="284">
        <v>2016</v>
      </c>
      <c r="AB5" s="284">
        <v>2017</v>
      </c>
      <c r="AC5" s="284">
        <v>2017</v>
      </c>
      <c r="AD5" s="284">
        <v>2017</v>
      </c>
      <c r="AE5" s="284">
        <v>2017</v>
      </c>
      <c r="AF5" s="284">
        <v>2018</v>
      </c>
      <c r="AG5" s="284">
        <v>2018</v>
      </c>
      <c r="AH5" s="284">
        <v>2018</v>
      </c>
      <c r="AI5" s="284">
        <v>2018</v>
      </c>
      <c r="AJ5" s="284">
        <v>2019</v>
      </c>
      <c r="AK5" s="284">
        <v>2019</v>
      </c>
      <c r="AL5" s="284">
        <v>2019</v>
      </c>
      <c r="AM5" s="284">
        <v>2019</v>
      </c>
      <c r="AN5" s="284">
        <v>2020</v>
      </c>
      <c r="AO5" s="284">
        <v>2020</v>
      </c>
      <c r="AP5" s="284">
        <v>2020</v>
      </c>
      <c r="AQ5" s="284">
        <v>2020</v>
      </c>
      <c r="AR5" s="284">
        <v>2021</v>
      </c>
      <c r="AS5" s="284">
        <v>2021</v>
      </c>
      <c r="AT5" s="284">
        <v>2021</v>
      </c>
      <c r="AU5" s="284">
        <v>2021</v>
      </c>
      <c r="AV5" s="284">
        <v>2022</v>
      </c>
      <c r="AW5" s="284">
        <v>2022</v>
      </c>
      <c r="AX5" s="284">
        <v>2022</v>
      </c>
      <c r="AY5" s="284">
        <v>2022</v>
      </c>
      <c r="AZ5" s="284">
        <v>2023</v>
      </c>
      <c r="BA5" s="284">
        <v>2023</v>
      </c>
      <c r="BB5" s="284">
        <v>2023</v>
      </c>
      <c r="BC5" s="284">
        <v>2023</v>
      </c>
      <c r="BD5" s="284">
        <v>2024</v>
      </c>
      <c r="BE5" s="284">
        <v>2024</v>
      </c>
      <c r="BF5" s="284">
        <v>2024</v>
      </c>
      <c r="BG5" s="284">
        <v>2024</v>
      </c>
    </row>
    <row r="6" spans="2:71" ht="12" customHeight="1">
      <c r="B6" s="272"/>
      <c r="C6" s="275" t="s">
        <v>401</v>
      </c>
      <c r="D6" s="272"/>
      <c r="E6" s="272"/>
      <c r="F6" s="272"/>
      <c r="G6" s="272"/>
      <c r="H6" s="272"/>
      <c r="I6" s="272"/>
      <c r="J6" s="272"/>
      <c r="K6" s="272"/>
      <c r="L6" s="272"/>
      <c r="M6" s="272"/>
      <c r="N6" s="272"/>
      <c r="O6" s="272"/>
      <c r="P6" s="317" t="s">
        <v>402</v>
      </c>
      <c r="Q6" s="272"/>
      <c r="R6" s="272"/>
      <c r="S6" s="276"/>
      <c r="U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row>
    <row r="7" spans="2:71" ht="12" customHeight="1">
      <c r="B7" s="278"/>
      <c r="C7" s="273">
        <v>2014</v>
      </c>
      <c r="D7" s="273">
        <v>2015</v>
      </c>
      <c r="E7" s="273">
        <v>2016</v>
      </c>
      <c r="F7" s="273">
        <v>2017</v>
      </c>
      <c r="G7" s="273">
        <v>2018</v>
      </c>
      <c r="H7" s="273">
        <v>2019</v>
      </c>
      <c r="I7" s="273">
        <v>2020</v>
      </c>
      <c r="J7" s="273">
        <v>2021</v>
      </c>
      <c r="K7" s="273">
        <v>2022</v>
      </c>
      <c r="L7" s="273">
        <v>2023</v>
      </c>
      <c r="M7" s="308">
        <v>2024</v>
      </c>
      <c r="O7" s="303"/>
      <c r="P7" s="662">
        <v>2014</v>
      </c>
      <c r="Q7" s="659"/>
      <c r="R7" s="659"/>
      <c r="S7" s="659"/>
      <c r="T7" s="659">
        <v>2015</v>
      </c>
      <c r="U7" s="659"/>
      <c r="V7" s="659"/>
      <c r="W7" s="659"/>
      <c r="X7" s="659">
        <v>2016</v>
      </c>
      <c r="Y7" s="659"/>
      <c r="Z7" s="659"/>
      <c r="AA7" s="659"/>
      <c r="AB7" s="659">
        <v>2017</v>
      </c>
      <c r="AC7" s="659"/>
      <c r="AD7" s="659"/>
      <c r="AE7" s="659"/>
      <c r="AF7" s="659">
        <v>2018</v>
      </c>
      <c r="AG7" s="659"/>
      <c r="AH7" s="659"/>
      <c r="AI7" s="659"/>
      <c r="AJ7" s="659">
        <v>2019</v>
      </c>
      <c r="AK7" s="659"/>
      <c r="AL7" s="659"/>
      <c r="AM7" s="659"/>
      <c r="AN7" s="659">
        <v>2020</v>
      </c>
      <c r="AO7" s="659"/>
      <c r="AP7" s="659"/>
      <c r="AQ7" s="659"/>
      <c r="AR7" s="659">
        <v>2021</v>
      </c>
      <c r="AS7" s="659"/>
      <c r="AT7" s="659"/>
      <c r="AU7" s="659"/>
      <c r="AV7" s="659">
        <v>2022</v>
      </c>
      <c r="AW7" s="659"/>
      <c r="AX7" s="659"/>
      <c r="AY7" s="659"/>
      <c r="AZ7" s="659">
        <v>2023</v>
      </c>
      <c r="BA7" s="659"/>
      <c r="BB7" s="659"/>
      <c r="BC7" s="659"/>
      <c r="BD7" s="660">
        <v>2024</v>
      </c>
      <c r="BE7" s="660"/>
      <c r="BF7" s="660"/>
      <c r="BG7" s="660"/>
    </row>
    <row r="8" spans="2:71" ht="12" customHeight="1">
      <c r="B8" s="273" t="s">
        <v>65</v>
      </c>
      <c r="C8" s="11">
        <v>8.0892328029690166</v>
      </c>
      <c r="D8" s="11">
        <v>10.00543802927001</v>
      </c>
      <c r="E8" s="11">
        <v>9.6738876695700213</v>
      </c>
      <c r="F8" s="11">
        <v>9.9915875911290151</v>
      </c>
      <c r="G8" s="11">
        <v>15.190673700692962</v>
      </c>
      <c r="H8" s="11">
        <v>15.461853935849994</v>
      </c>
      <c r="I8" s="11">
        <v>15.034357307273018</v>
      </c>
      <c r="J8" s="11">
        <v>24.191397345290955</v>
      </c>
      <c r="K8" s="11">
        <v>24.432615086219911</v>
      </c>
      <c r="L8" s="11">
        <v>14.682353695452017</v>
      </c>
      <c r="M8" s="12">
        <v>3.1346634118010011</v>
      </c>
      <c r="O8" s="303"/>
      <c r="P8" s="318" t="s">
        <v>78</v>
      </c>
      <c r="Q8" s="306" t="s">
        <v>79</v>
      </c>
      <c r="R8" s="306" t="s">
        <v>80</v>
      </c>
      <c r="S8" s="306" t="s">
        <v>81</v>
      </c>
      <c r="T8" s="306" t="s">
        <v>78</v>
      </c>
      <c r="U8" s="306" t="s">
        <v>79</v>
      </c>
      <c r="V8" s="306" t="s">
        <v>80</v>
      </c>
      <c r="W8" s="306" t="s">
        <v>81</v>
      </c>
      <c r="X8" s="306" t="s">
        <v>78</v>
      </c>
      <c r="Y8" s="306" t="s">
        <v>79</v>
      </c>
      <c r="Z8" s="306" t="s">
        <v>80</v>
      </c>
      <c r="AA8" s="306" t="s">
        <v>81</v>
      </c>
      <c r="AB8" s="306" t="s">
        <v>78</v>
      </c>
      <c r="AC8" s="306" t="s">
        <v>79</v>
      </c>
      <c r="AD8" s="306" t="s">
        <v>80</v>
      </c>
      <c r="AE8" s="306" t="s">
        <v>81</v>
      </c>
      <c r="AF8" s="306" t="s">
        <v>78</v>
      </c>
      <c r="AG8" s="306" t="s">
        <v>79</v>
      </c>
      <c r="AH8" s="306" t="s">
        <v>80</v>
      </c>
      <c r="AI8" s="306" t="s">
        <v>81</v>
      </c>
      <c r="AJ8" s="306" t="s">
        <v>78</v>
      </c>
      <c r="AK8" s="306" t="s">
        <v>79</v>
      </c>
      <c r="AL8" s="306" t="s">
        <v>80</v>
      </c>
      <c r="AM8" s="306" t="s">
        <v>81</v>
      </c>
      <c r="AN8" s="306" t="s">
        <v>78</v>
      </c>
      <c r="AO8" s="306" t="s">
        <v>79</v>
      </c>
      <c r="AP8" s="306" t="s">
        <v>80</v>
      </c>
      <c r="AQ8" s="306" t="s">
        <v>81</v>
      </c>
      <c r="AR8" s="306" t="s">
        <v>78</v>
      </c>
      <c r="AS8" s="306" t="s">
        <v>79</v>
      </c>
      <c r="AT8" s="306" t="s">
        <v>80</v>
      </c>
      <c r="AU8" s="306" t="s">
        <v>81</v>
      </c>
      <c r="AV8" s="306" t="s">
        <v>78</v>
      </c>
      <c r="AW8" s="306" t="s">
        <v>79</v>
      </c>
      <c r="AX8" s="306" t="s">
        <v>80</v>
      </c>
      <c r="AY8" s="306" t="s">
        <v>81</v>
      </c>
      <c r="AZ8" s="305" t="s">
        <v>78</v>
      </c>
      <c r="BA8" s="306" t="s">
        <v>79</v>
      </c>
      <c r="BB8" s="306" t="s">
        <v>80</v>
      </c>
      <c r="BC8" s="306" t="s">
        <v>81</v>
      </c>
      <c r="BD8" s="305" t="s">
        <v>78</v>
      </c>
      <c r="BE8" s="306" t="s">
        <v>79</v>
      </c>
      <c r="BF8" s="306" t="s">
        <v>80</v>
      </c>
      <c r="BG8" s="319" t="s">
        <v>81</v>
      </c>
    </row>
    <row r="9" spans="2:71" ht="12" customHeight="1">
      <c r="B9" s="273" t="s">
        <v>66</v>
      </c>
      <c r="C9" s="646">
        <v>3836</v>
      </c>
      <c r="D9" s="646">
        <v>3927</v>
      </c>
      <c r="E9" s="646">
        <v>3499</v>
      </c>
      <c r="F9" s="646">
        <v>3678</v>
      </c>
      <c r="G9" s="646">
        <v>3622</v>
      </c>
      <c r="H9" s="646">
        <v>3928</v>
      </c>
      <c r="I9" s="646">
        <v>4042</v>
      </c>
      <c r="J9" s="646">
        <v>5749</v>
      </c>
      <c r="K9" s="646">
        <v>5385</v>
      </c>
      <c r="L9" s="646">
        <v>4339</v>
      </c>
      <c r="M9" s="647">
        <v>827</v>
      </c>
      <c r="O9" s="320" t="s">
        <v>65</v>
      </c>
      <c r="P9" s="54">
        <v>2.0228095100610006</v>
      </c>
      <c r="Q9" s="55">
        <v>1.7991877359109978</v>
      </c>
      <c r="R9" s="55">
        <v>2.2925855263260022</v>
      </c>
      <c r="S9" s="55">
        <v>1.9746500306709993</v>
      </c>
      <c r="T9" s="55">
        <v>2.1964309146730003</v>
      </c>
      <c r="U9" s="55">
        <v>3.1710316907159974</v>
      </c>
      <c r="V9" s="55">
        <v>2.5151091837279975</v>
      </c>
      <c r="W9" s="55">
        <v>2.1228662401529985</v>
      </c>
      <c r="X9" s="55">
        <v>2.4647146981879979</v>
      </c>
      <c r="Y9" s="55">
        <v>2.0391464471629996</v>
      </c>
      <c r="Z9" s="55">
        <v>2.4730072090099982</v>
      </c>
      <c r="AA9" s="55">
        <v>2.6970193152090003</v>
      </c>
      <c r="AB9" s="55">
        <v>2.29857255184</v>
      </c>
      <c r="AC9" s="55">
        <v>2.5257793915800013</v>
      </c>
      <c r="AD9" s="55">
        <v>2.5765746141879986</v>
      </c>
      <c r="AE9" s="55">
        <v>2.590661033520997</v>
      </c>
      <c r="AF9" s="55">
        <v>5.0674244384679969</v>
      </c>
      <c r="AG9" s="55">
        <v>3.6469606040100011</v>
      </c>
      <c r="AH9" s="55">
        <v>3.3896708344170019</v>
      </c>
      <c r="AI9" s="55">
        <v>3.0866178237979973</v>
      </c>
      <c r="AJ9" s="55">
        <v>4.0346641966569994</v>
      </c>
      <c r="AK9" s="55">
        <v>4.1524116341789972</v>
      </c>
      <c r="AL9" s="55">
        <v>4.4334360745430015</v>
      </c>
      <c r="AM9" s="55">
        <v>2.8413420304710018</v>
      </c>
      <c r="AN9" s="55">
        <v>3.7559261800280024</v>
      </c>
      <c r="AO9" s="55">
        <v>3.1243861477199992</v>
      </c>
      <c r="AP9" s="55">
        <v>2.9639950883609978</v>
      </c>
      <c r="AQ9" s="55">
        <v>5.1900498911639996</v>
      </c>
      <c r="AR9" s="55">
        <v>6.0795527888829941</v>
      </c>
      <c r="AS9" s="55">
        <v>5.6845709920740104</v>
      </c>
      <c r="AT9" s="55">
        <v>4.9235789552600089</v>
      </c>
      <c r="AU9" s="55">
        <v>7.503694609074012</v>
      </c>
      <c r="AV9" s="55">
        <v>8.0865689128610079</v>
      </c>
      <c r="AW9" s="55">
        <v>6.8210210913160099</v>
      </c>
      <c r="AX9" s="55">
        <v>5.6386415644950025</v>
      </c>
      <c r="AY9" s="55">
        <v>3.8863835175479986</v>
      </c>
      <c r="AZ9" s="55">
        <v>4.002613011960003</v>
      </c>
      <c r="BA9" s="55">
        <v>3.8868961220449987</v>
      </c>
      <c r="BB9" s="55">
        <v>3.2973741363360003</v>
      </c>
      <c r="BC9" s="55">
        <v>3.4954704251109994</v>
      </c>
      <c r="BD9" s="55">
        <v>3.1346634118010011</v>
      </c>
      <c r="BE9" s="55"/>
      <c r="BF9" s="55"/>
      <c r="BG9" s="56"/>
    </row>
    <row r="10" spans="2:71" ht="12" customHeight="1">
      <c r="B10" s="300" t="s">
        <v>77</v>
      </c>
      <c r="O10" s="320" t="s">
        <v>66</v>
      </c>
      <c r="P10" s="645">
        <v>1102</v>
      </c>
      <c r="Q10" s="646">
        <v>909</v>
      </c>
      <c r="R10" s="646">
        <v>927</v>
      </c>
      <c r="S10" s="646">
        <v>898</v>
      </c>
      <c r="T10" s="646">
        <v>1050</v>
      </c>
      <c r="U10" s="646">
        <v>1026</v>
      </c>
      <c r="V10" s="646">
        <v>945</v>
      </c>
      <c r="W10" s="646">
        <v>906</v>
      </c>
      <c r="X10" s="646">
        <v>1095</v>
      </c>
      <c r="Y10" s="646">
        <v>834</v>
      </c>
      <c r="Z10" s="646">
        <v>807</v>
      </c>
      <c r="AA10" s="646">
        <v>763</v>
      </c>
      <c r="AB10" s="646">
        <v>1063</v>
      </c>
      <c r="AC10" s="646">
        <v>862</v>
      </c>
      <c r="AD10" s="646">
        <v>860</v>
      </c>
      <c r="AE10" s="646">
        <v>893</v>
      </c>
      <c r="AF10" s="646">
        <v>1125</v>
      </c>
      <c r="AG10" s="646">
        <v>832</v>
      </c>
      <c r="AH10" s="646">
        <v>785</v>
      </c>
      <c r="AI10" s="646">
        <v>880</v>
      </c>
      <c r="AJ10" s="646">
        <v>1167</v>
      </c>
      <c r="AK10" s="646">
        <v>850</v>
      </c>
      <c r="AL10" s="646">
        <v>1003</v>
      </c>
      <c r="AM10" s="646">
        <v>908</v>
      </c>
      <c r="AN10" s="646">
        <v>1260</v>
      </c>
      <c r="AO10" s="646">
        <v>828</v>
      </c>
      <c r="AP10" s="646">
        <v>891</v>
      </c>
      <c r="AQ10" s="646">
        <v>1063</v>
      </c>
      <c r="AR10" s="646">
        <v>1614</v>
      </c>
      <c r="AS10" s="646">
        <v>1293</v>
      </c>
      <c r="AT10" s="646">
        <v>1330</v>
      </c>
      <c r="AU10" s="646">
        <v>1512</v>
      </c>
      <c r="AV10" s="646">
        <v>1814</v>
      </c>
      <c r="AW10" s="646">
        <v>1337</v>
      </c>
      <c r="AX10" s="646">
        <v>1184</v>
      </c>
      <c r="AY10" s="646">
        <v>1050</v>
      </c>
      <c r="AZ10" s="646">
        <v>1242</v>
      </c>
      <c r="BA10" s="646">
        <v>1017</v>
      </c>
      <c r="BB10" s="646">
        <v>1010</v>
      </c>
      <c r="BC10" s="646">
        <v>1070</v>
      </c>
      <c r="BD10" s="646">
        <v>827</v>
      </c>
      <c r="BE10" s="40"/>
      <c r="BF10" s="40"/>
      <c r="BG10" s="41"/>
    </row>
    <row r="11" spans="2:71" ht="12" customHeight="1">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row>
    <row r="36" spans="3:20" ht="12" customHeight="1">
      <c r="C36" s="272"/>
      <c r="D36" s="272"/>
      <c r="E36" s="272"/>
      <c r="F36" s="272"/>
      <c r="G36" s="272"/>
      <c r="H36" s="272"/>
      <c r="I36" s="272"/>
      <c r="J36" s="272"/>
      <c r="K36" s="272"/>
      <c r="L36" s="272"/>
      <c r="M36" s="272"/>
      <c r="N36" s="272"/>
      <c r="O36" s="272"/>
      <c r="P36" s="272"/>
      <c r="Q36" s="272"/>
      <c r="R36" s="272"/>
      <c r="S36" s="272"/>
      <c r="T36" s="272"/>
    </row>
    <row r="76" s="327" customFormat="1" ht="12" customHeight="1"/>
    <row r="77" s="327" customFormat="1" ht="12" customHeight="1"/>
    <row r="78" s="327" customFormat="1" ht="12" customHeight="1"/>
  </sheetData>
  <mergeCells count="11">
    <mergeCell ref="AJ7:AM7"/>
    <mergeCell ref="P7:S7"/>
    <mergeCell ref="T7:W7"/>
    <mergeCell ref="X7:AA7"/>
    <mergeCell ref="AB7:AE7"/>
    <mergeCell ref="AF7:AI7"/>
    <mergeCell ref="AN7:AQ7"/>
    <mergeCell ref="AR7:AU7"/>
    <mergeCell ref="AV7:AY7"/>
    <mergeCell ref="AZ7:BC7"/>
    <mergeCell ref="BD7:BG7"/>
  </mergeCells>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16800-68B8-4D08-9F76-3BA64011BDA1}">
  <sheetPr>
    <tabColor theme="4"/>
  </sheetPr>
  <dimension ref="A4:BM97"/>
  <sheetViews>
    <sheetView showGridLines="0" zoomScaleNormal="100" workbookViewId="0">
      <selection activeCell="P6" sqref="P6:S6"/>
    </sheetView>
  </sheetViews>
  <sheetFormatPr defaultColWidth="9" defaultRowHeight="12" customHeight="1"/>
  <cols>
    <col min="1" max="1" width="3.77734375" style="48" customWidth="1"/>
    <col min="2" max="2" width="25.77734375" style="48" bestFit="1" customWidth="1"/>
    <col min="3" max="12" width="7.77734375" style="48" customWidth="1"/>
    <col min="13" max="13" width="11.77734375" style="48" customWidth="1"/>
    <col min="14" max="14" width="18.77734375" style="48" customWidth="1"/>
    <col min="15" max="15" width="25.77734375" style="48" bestFit="1" customWidth="1"/>
    <col min="16" max="29" width="7.77734375" style="48" customWidth="1"/>
    <col min="30" max="16384" width="9" style="48"/>
  </cols>
  <sheetData>
    <row r="4" spans="1:65" ht="12" customHeight="1">
      <c r="P4" s="284">
        <v>2014</v>
      </c>
      <c r="Q4" s="284">
        <v>2014</v>
      </c>
      <c r="R4" s="284">
        <v>2014</v>
      </c>
      <c r="S4" s="284">
        <v>2014</v>
      </c>
      <c r="T4" s="284">
        <v>2015</v>
      </c>
      <c r="U4" s="284">
        <v>2015</v>
      </c>
      <c r="V4" s="284">
        <v>2015</v>
      </c>
      <c r="W4" s="284">
        <v>2015</v>
      </c>
      <c r="X4" s="284">
        <v>2016</v>
      </c>
      <c r="Y4" s="284">
        <v>2016</v>
      </c>
      <c r="Z4" s="284">
        <v>2016</v>
      </c>
      <c r="AA4" s="284">
        <v>2016</v>
      </c>
      <c r="AB4" s="284">
        <v>2017</v>
      </c>
      <c r="AC4" s="284">
        <v>2017</v>
      </c>
      <c r="AD4" s="284">
        <v>2017</v>
      </c>
      <c r="AE4" s="284">
        <v>2017</v>
      </c>
      <c r="AF4" s="284">
        <v>2018</v>
      </c>
      <c r="AG4" s="284">
        <v>2018</v>
      </c>
      <c r="AH4" s="284">
        <v>2018</v>
      </c>
      <c r="AI4" s="284">
        <v>2018</v>
      </c>
      <c r="AJ4" s="284">
        <v>2019</v>
      </c>
      <c r="AK4" s="284">
        <v>2019</v>
      </c>
      <c r="AL4" s="284">
        <v>2019</v>
      </c>
      <c r="AM4" s="284">
        <v>2019</v>
      </c>
      <c r="AN4" s="284">
        <v>2020</v>
      </c>
      <c r="AO4" s="284">
        <v>2020</v>
      </c>
      <c r="AP4" s="284">
        <v>2020</v>
      </c>
      <c r="AQ4" s="284">
        <v>2020</v>
      </c>
      <c r="AR4" s="284">
        <v>2021</v>
      </c>
      <c r="AS4" s="284">
        <v>2021</v>
      </c>
      <c r="AT4" s="284">
        <v>2021</v>
      </c>
      <c r="AU4" s="284">
        <v>2021</v>
      </c>
      <c r="AV4" s="284">
        <v>2022</v>
      </c>
      <c r="AW4" s="284">
        <v>2022</v>
      </c>
      <c r="AX4" s="284">
        <v>2022</v>
      </c>
      <c r="AY4" s="284">
        <v>2022</v>
      </c>
      <c r="AZ4" s="284">
        <v>2023</v>
      </c>
      <c r="BA4" s="284">
        <v>2023</v>
      </c>
      <c r="BB4" s="284">
        <v>2023</v>
      </c>
      <c r="BC4" s="284">
        <v>2023</v>
      </c>
      <c r="BD4" s="284">
        <v>2024</v>
      </c>
      <c r="BE4" s="284">
        <v>2024</v>
      </c>
      <c r="BF4" s="284">
        <v>2024</v>
      </c>
      <c r="BG4" s="284">
        <v>2024</v>
      </c>
    </row>
    <row r="5" spans="1:65" ht="12" customHeight="1">
      <c r="B5" s="303"/>
      <c r="C5" s="317" t="s">
        <v>403</v>
      </c>
      <c r="D5" s="303"/>
      <c r="E5" s="303"/>
      <c r="F5" s="303"/>
      <c r="G5" s="303"/>
      <c r="H5" s="303"/>
      <c r="I5" s="303"/>
      <c r="J5" s="303"/>
      <c r="K5" s="303"/>
      <c r="L5" s="303"/>
      <c r="M5" s="303"/>
      <c r="P5" s="317" t="s">
        <v>404</v>
      </c>
      <c r="BH5" s="272"/>
      <c r="BI5" s="272"/>
      <c r="BL5" s="303"/>
      <c r="BM5" s="303"/>
    </row>
    <row r="6" spans="1:65" ht="12" customHeight="1">
      <c r="B6" s="328"/>
      <c r="C6" s="279">
        <v>2014</v>
      </c>
      <c r="D6" s="280">
        <v>2015</v>
      </c>
      <c r="E6" s="280">
        <v>2016</v>
      </c>
      <c r="F6" s="280">
        <v>2017</v>
      </c>
      <c r="G6" s="280">
        <v>2018</v>
      </c>
      <c r="H6" s="280">
        <v>2019</v>
      </c>
      <c r="I6" s="280">
        <v>2020</v>
      </c>
      <c r="J6" s="280">
        <v>2021</v>
      </c>
      <c r="K6" s="280">
        <v>2022</v>
      </c>
      <c r="L6" s="280">
        <v>2023</v>
      </c>
      <c r="M6" s="281">
        <v>2024</v>
      </c>
      <c r="O6" s="272"/>
      <c r="P6" s="662">
        <v>2014</v>
      </c>
      <c r="Q6" s="659"/>
      <c r="R6" s="659"/>
      <c r="S6" s="659"/>
      <c r="T6" s="659">
        <v>2015</v>
      </c>
      <c r="U6" s="659"/>
      <c r="V6" s="659"/>
      <c r="W6" s="659"/>
      <c r="X6" s="659">
        <v>2016</v>
      </c>
      <c r="Y6" s="659"/>
      <c r="Z6" s="659"/>
      <c r="AA6" s="659"/>
      <c r="AB6" s="659">
        <v>2017</v>
      </c>
      <c r="AC6" s="659"/>
      <c r="AD6" s="659"/>
      <c r="AE6" s="659"/>
      <c r="AF6" s="659">
        <v>2018</v>
      </c>
      <c r="AG6" s="659"/>
      <c r="AH6" s="659"/>
      <c r="AI6" s="659"/>
      <c r="AJ6" s="659">
        <v>2019</v>
      </c>
      <c r="AK6" s="659"/>
      <c r="AL6" s="659"/>
      <c r="AM6" s="659"/>
      <c r="AN6" s="659">
        <v>2020</v>
      </c>
      <c r="AO6" s="659"/>
      <c r="AP6" s="659"/>
      <c r="AQ6" s="659"/>
      <c r="AR6" s="659">
        <v>2021</v>
      </c>
      <c r="AS6" s="659"/>
      <c r="AT6" s="659"/>
      <c r="AU6" s="659"/>
      <c r="AV6" s="659">
        <v>2022</v>
      </c>
      <c r="AW6" s="659"/>
      <c r="AX6" s="659"/>
      <c r="AY6" s="659"/>
      <c r="AZ6" s="659">
        <v>2023</v>
      </c>
      <c r="BA6" s="659"/>
      <c r="BB6" s="659"/>
      <c r="BC6" s="659"/>
      <c r="BD6" s="660">
        <v>2024</v>
      </c>
      <c r="BE6" s="660"/>
      <c r="BF6" s="660"/>
      <c r="BG6" s="661"/>
    </row>
    <row r="7" spans="1:65" ht="12" customHeight="1">
      <c r="B7" s="320" t="s">
        <v>65</v>
      </c>
      <c r="C7" s="10">
        <v>19.364192425900001</v>
      </c>
      <c r="D7" s="11">
        <v>26.075084956999998</v>
      </c>
      <c r="E7" s="11">
        <v>26.279355854999999</v>
      </c>
      <c r="F7" s="11">
        <v>24.339935696000005</v>
      </c>
      <c r="G7" s="11">
        <v>63.808462467399998</v>
      </c>
      <c r="H7" s="11">
        <v>63.873338053200001</v>
      </c>
      <c r="I7" s="11">
        <v>77.590018499999971</v>
      </c>
      <c r="J7" s="11">
        <v>198.65948453280001</v>
      </c>
      <c r="K7" s="11">
        <v>114.28104580379998</v>
      </c>
      <c r="L7" s="11">
        <v>76.17189411759999</v>
      </c>
      <c r="M7" s="12">
        <v>17.243108374999998</v>
      </c>
      <c r="N7" s="283"/>
      <c r="O7" s="272"/>
      <c r="P7" s="304" t="s">
        <v>78</v>
      </c>
      <c r="Q7" s="305" t="s">
        <v>79</v>
      </c>
      <c r="R7" s="305" t="s">
        <v>80</v>
      </c>
      <c r="S7" s="305" t="s">
        <v>81</v>
      </c>
      <c r="T7" s="305" t="s">
        <v>78</v>
      </c>
      <c r="U7" s="305" t="s">
        <v>79</v>
      </c>
      <c r="V7" s="305" t="s">
        <v>80</v>
      </c>
      <c r="W7" s="305" t="s">
        <v>81</v>
      </c>
      <c r="X7" s="305" t="s">
        <v>78</v>
      </c>
      <c r="Y7" s="305" t="s">
        <v>79</v>
      </c>
      <c r="Z7" s="305" t="s">
        <v>80</v>
      </c>
      <c r="AA7" s="305" t="s">
        <v>81</v>
      </c>
      <c r="AB7" s="305" t="s">
        <v>78</v>
      </c>
      <c r="AC7" s="305" t="s">
        <v>79</v>
      </c>
      <c r="AD7" s="305" t="s">
        <v>80</v>
      </c>
      <c r="AE7" s="305" t="s">
        <v>81</v>
      </c>
      <c r="AF7" s="305" t="s">
        <v>78</v>
      </c>
      <c r="AG7" s="305" t="s">
        <v>79</v>
      </c>
      <c r="AH7" s="305" t="s">
        <v>80</v>
      </c>
      <c r="AI7" s="305" t="s">
        <v>81</v>
      </c>
      <c r="AJ7" s="305" t="s">
        <v>78</v>
      </c>
      <c r="AK7" s="305" t="s">
        <v>79</v>
      </c>
      <c r="AL7" s="305" t="s">
        <v>80</v>
      </c>
      <c r="AM7" s="305" t="s">
        <v>81</v>
      </c>
      <c r="AN7" s="305" t="s">
        <v>78</v>
      </c>
      <c r="AO7" s="305" t="s">
        <v>79</v>
      </c>
      <c r="AP7" s="305" t="s">
        <v>80</v>
      </c>
      <c r="AQ7" s="305" t="s">
        <v>81</v>
      </c>
      <c r="AR7" s="305" t="s">
        <v>78</v>
      </c>
      <c r="AS7" s="305" t="s">
        <v>79</v>
      </c>
      <c r="AT7" s="305" t="s">
        <v>80</v>
      </c>
      <c r="AU7" s="305" t="s">
        <v>81</v>
      </c>
      <c r="AV7" s="305" t="s">
        <v>78</v>
      </c>
      <c r="AW7" s="305" t="s">
        <v>79</v>
      </c>
      <c r="AX7" s="305" t="s">
        <v>80</v>
      </c>
      <c r="AY7" s="305" t="s">
        <v>81</v>
      </c>
      <c r="AZ7" s="305" t="s">
        <v>78</v>
      </c>
      <c r="BA7" s="305" t="s">
        <v>79</v>
      </c>
      <c r="BB7" s="305" t="s">
        <v>80</v>
      </c>
      <c r="BC7" s="305" t="s">
        <v>81</v>
      </c>
      <c r="BD7" s="305" t="s">
        <v>78</v>
      </c>
      <c r="BE7" s="306" t="s">
        <v>79</v>
      </c>
      <c r="BF7" s="305" t="s">
        <v>80</v>
      </c>
      <c r="BG7" s="307" t="s">
        <v>81</v>
      </c>
    </row>
    <row r="8" spans="1:65" ht="12" customHeight="1">
      <c r="B8" s="320" t="s">
        <v>66</v>
      </c>
      <c r="C8" s="13">
        <v>89</v>
      </c>
      <c r="D8" s="14">
        <v>111</v>
      </c>
      <c r="E8" s="14">
        <v>85</v>
      </c>
      <c r="F8" s="14">
        <v>112</v>
      </c>
      <c r="G8" s="14">
        <v>217</v>
      </c>
      <c r="H8" s="14">
        <v>267</v>
      </c>
      <c r="I8" s="14">
        <v>341</v>
      </c>
      <c r="J8" s="14">
        <v>845</v>
      </c>
      <c r="K8" s="14">
        <v>530</v>
      </c>
      <c r="L8" s="14">
        <v>264</v>
      </c>
      <c r="M8" s="15">
        <v>76</v>
      </c>
      <c r="N8" s="283"/>
      <c r="O8" s="320" t="s">
        <v>65</v>
      </c>
      <c r="P8" s="54">
        <v>3.2525487390000003</v>
      </c>
      <c r="Q8" s="55">
        <v>5.7303355799000011</v>
      </c>
      <c r="R8" s="55">
        <v>3.7432947560000001</v>
      </c>
      <c r="S8" s="55">
        <v>6.6380133510000006</v>
      </c>
      <c r="T8" s="55">
        <v>5.8968439330000004</v>
      </c>
      <c r="U8" s="55">
        <v>5.9154898759999996</v>
      </c>
      <c r="V8" s="55">
        <v>7.9057732189999994</v>
      </c>
      <c r="W8" s="55">
        <v>6.3569779289999992</v>
      </c>
      <c r="X8" s="55">
        <v>5.7083849319999986</v>
      </c>
      <c r="Y8" s="55">
        <v>11.984165695</v>
      </c>
      <c r="Z8" s="55">
        <v>5.0294351709999994</v>
      </c>
      <c r="AA8" s="55">
        <v>3.5573700570000004</v>
      </c>
      <c r="AB8" s="55">
        <v>2.9052709959999996</v>
      </c>
      <c r="AC8" s="55">
        <v>5.7545410660000007</v>
      </c>
      <c r="AD8" s="55">
        <v>8.8378527949999999</v>
      </c>
      <c r="AE8" s="55">
        <v>6.8422708390000002</v>
      </c>
      <c r="AF8" s="55">
        <v>11.104175642999998</v>
      </c>
      <c r="AG8" s="55">
        <v>11.118813220000002</v>
      </c>
      <c r="AH8" s="55">
        <v>14.784778854000002</v>
      </c>
      <c r="AI8" s="55">
        <v>26.800694750399998</v>
      </c>
      <c r="AJ8" s="55">
        <v>19.420509043199999</v>
      </c>
      <c r="AK8" s="55">
        <v>16.356948169000002</v>
      </c>
      <c r="AL8" s="55">
        <v>15.496859836999999</v>
      </c>
      <c r="AM8" s="55">
        <v>12.599021003999999</v>
      </c>
      <c r="AN8" s="55">
        <v>17.518531437999997</v>
      </c>
      <c r="AO8" s="55">
        <v>17.020259504000002</v>
      </c>
      <c r="AP8" s="55">
        <v>22.895469831999993</v>
      </c>
      <c r="AQ8" s="55">
        <v>20.155757726000012</v>
      </c>
      <c r="AR8" s="55">
        <v>45.692596499999986</v>
      </c>
      <c r="AS8" s="55">
        <v>45.547378478399985</v>
      </c>
      <c r="AT8" s="55">
        <v>48.919857364399988</v>
      </c>
      <c r="AU8" s="55">
        <v>58.499652190000013</v>
      </c>
      <c r="AV8" s="55">
        <v>40.178427128900005</v>
      </c>
      <c r="AW8" s="55">
        <v>42.149934707600011</v>
      </c>
      <c r="AX8" s="55">
        <v>17.405449389000001</v>
      </c>
      <c r="AY8" s="55">
        <v>14.547234578299998</v>
      </c>
      <c r="AZ8" s="55">
        <v>27.850446753</v>
      </c>
      <c r="BA8" s="55">
        <v>14.553620813</v>
      </c>
      <c r="BB8" s="55">
        <v>14.647001246599999</v>
      </c>
      <c r="BC8" s="55">
        <v>19.120825304999993</v>
      </c>
      <c r="BD8" s="55">
        <v>17.243108374999998</v>
      </c>
      <c r="BE8" s="55"/>
      <c r="BF8" s="55"/>
      <c r="BG8" s="56"/>
      <c r="BH8" s="283"/>
    </row>
    <row r="9" spans="1:65" ht="12" customHeight="1">
      <c r="A9" s="122" t="s">
        <v>70</v>
      </c>
      <c r="B9" s="273" t="s">
        <v>70</v>
      </c>
      <c r="C9" s="21">
        <v>0</v>
      </c>
      <c r="D9" s="22">
        <v>0</v>
      </c>
      <c r="E9" s="22">
        <v>0</v>
      </c>
      <c r="F9" s="22">
        <v>0</v>
      </c>
      <c r="G9" s="22">
        <v>4</v>
      </c>
      <c r="H9" s="22">
        <v>0</v>
      </c>
      <c r="I9" s="22">
        <v>2</v>
      </c>
      <c r="J9" s="22">
        <v>3</v>
      </c>
      <c r="K9" s="22">
        <v>13</v>
      </c>
      <c r="L9" s="22">
        <v>2</v>
      </c>
      <c r="M9" s="23">
        <v>1</v>
      </c>
      <c r="N9" s="283"/>
      <c r="O9" s="320" t="s">
        <v>66</v>
      </c>
      <c r="P9" s="13">
        <v>18</v>
      </c>
      <c r="Q9" s="14">
        <v>24</v>
      </c>
      <c r="R9" s="14">
        <v>21</v>
      </c>
      <c r="S9" s="14">
        <v>26</v>
      </c>
      <c r="T9" s="14">
        <v>24</v>
      </c>
      <c r="U9" s="14">
        <v>28</v>
      </c>
      <c r="V9" s="14">
        <v>37</v>
      </c>
      <c r="W9" s="14">
        <v>22</v>
      </c>
      <c r="X9" s="14">
        <v>21</v>
      </c>
      <c r="Y9" s="14">
        <v>24</v>
      </c>
      <c r="Z9" s="14">
        <v>21</v>
      </c>
      <c r="AA9" s="14">
        <v>19</v>
      </c>
      <c r="AB9" s="14">
        <v>16</v>
      </c>
      <c r="AC9" s="14">
        <v>28</v>
      </c>
      <c r="AD9" s="14">
        <v>33</v>
      </c>
      <c r="AE9" s="14">
        <v>35</v>
      </c>
      <c r="AF9" s="14">
        <v>48</v>
      </c>
      <c r="AG9" s="14">
        <v>49</v>
      </c>
      <c r="AH9" s="14">
        <v>60</v>
      </c>
      <c r="AI9" s="14">
        <v>60</v>
      </c>
      <c r="AJ9" s="14">
        <v>66</v>
      </c>
      <c r="AK9" s="14">
        <v>70</v>
      </c>
      <c r="AL9" s="14">
        <v>84</v>
      </c>
      <c r="AM9" s="14">
        <v>47</v>
      </c>
      <c r="AN9" s="14">
        <v>73</v>
      </c>
      <c r="AO9" s="14">
        <v>76</v>
      </c>
      <c r="AP9" s="14">
        <v>91</v>
      </c>
      <c r="AQ9" s="14">
        <v>101</v>
      </c>
      <c r="AR9" s="14">
        <v>191</v>
      </c>
      <c r="AS9" s="14">
        <v>207</v>
      </c>
      <c r="AT9" s="14">
        <v>205</v>
      </c>
      <c r="AU9" s="14">
        <v>242</v>
      </c>
      <c r="AV9" s="14">
        <v>202</v>
      </c>
      <c r="AW9" s="14">
        <v>157</v>
      </c>
      <c r="AX9" s="14">
        <v>98</v>
      </c>
      <c r="AY9" s="14">
        <v>73</v>
      </c>
      <c r="AZ9" s="14">
        <v>56</v>
      </c>
      <c r="BA9" s="14">
        <v>71</v>
      </c>
      <c r="BB9" s="14">
        <v>73</v>
      </c>
      <c r="BC9" s="14">
        <v>64</v>
      </c>
      <c r="BD9" s="14">
        <v>76</v>
      </c>
      <c r="BE9" s="14"/>
      <c r="BF9" s="14"/>
      <c r="BG9" s="15"/>
      <c r="BH9" s="283"/>
    </row>
    <row r="10" spans="1:65" ht="12" customHeight="1">
      <c r="A10" s="122" t="s">
        <v>71</v>
      </c>
      <c r="B10" s="273" t="s">
        <v>72</v>
      </c>
      <c r="C10" s="13">
        <v>13</v>
      </c>
      <c r="D10" s="14">
        <v>21</v>
      </c>
      <c r="E10" s="14">
        <v>22</v>
      </c>
      <c r="F10" s="14">
        <v>29</v>
      </c>
      <c r="G10" s="14">
        <v>42</v>
      </c>
      <c r="H10" s="14">
        <v>61</v>
      </c>
      <c r="I10" s="14">
        <v>68</v>
      </c>
      <c r="J10" s="14">
        <v>163</v>
      </c>
      <c r="K10" s="14">
        <v>125</v>
      </c>
      <c r="L10" s="14">
        <v>77</v>
      </c>
      <c r="M10" s="15">
        <v>21</v>
      </c>
      <c r="N10" s="283"/>
      <c r="O10" s="273" t="s">
        <v>70</v>
      </c>
      <c r="P10" s="21">
        <v>0</v>
      </c>
      <c r="Q10" s="22">
        <v>0</v>
      </c>
      <c r="R10" s="22">
        <v>0</v>
      </c>
      <c r="S10" s="22">
        <v>0</v>
      </c>
      <c r="T10" s="22">
        <v>0</v>
      </c>
      <c r="U10" s="22">
        <v>0</v>
      </c>
      <c r="V10" s="22">
        <v>0</v>
      </c>
      <c r="W10" s="22">
        <v>0</v>
      </c>
      <c r="X10" s="22">
        <v>0</v>
      </c>
      <c r="Y10" s="22">
        <v>0</v>
      </c>
      <c r="Z10" s="22">
        <v>0</v>
      </c>
      <c r="AA10" s="22">
        <v>0</v>
      </c>
      <c r="AB10" s="22">
        <v>0</v>
      </c>
      <c r="AC10" s="22">
        <v>0</v>
      </c>
      <c r="AD10" s="22">
        <v>0</v>
      </c>
      <c r="AE10" s="22">
        <v>0</v>
      </c>
      <c r="AF10" s="22">
        <v>1</v>
      </c>
      <c r="AG10" s="22">
        <v>1</v>
      </c>
      <c r="AH10" s="22">
        <v>2</v>
      </c>
      <c r="AI10" s="22">
        <v>0</v>
      </c>
      <c r="AJ10" s="22">
        <v>0</v>
      </c>
      <c r="AK10" s="22">
        <v>0</v>
      </c>
      <c r="AL10" s="22">
        <v>0</v>
      </c>
      <c r="AM10" s="22">
        <v>0</v>
      </c>
      <c r="AN10" s="22">
        <v>1</v>
      </c>
      <c r="AO10" s="22">
        <v>1</v>
      </c>
      <c r="AP10" s="22">
        <v>0</v>
      </c>
      <c r="AQ10" s="22">
        <v>0</v>
      </c>
      <c r="AR10" s="22">
        <v>2</v>
      </c>
      <c r="AS10" s="22">
        <v>0</v>
      </c>
      <c r="AT10" s="22">
        <v>1</v>
      </c>
      <c r="AU10" s="22">
        <v>0</v>
      </c>
      <c r="AV10" s="22">
        <v>4</v>
      </c>
      <c r="AW10" s="22">
        <v>4</v>
      </c>
      <c r="AX10" s="22">
        <v>4</v>
      </c>
      <c r="AY10" s="22">
        <v>1</v>
      </c>
      <c r="AZ10" s="22">
        <v>1</v>
      </c>
      <c r="BA10" s="22">
        <v>0</v>
      </c>
      <c r="BB10" s="22">
        <v>1</v>
      </c>
      <c r="BC10" s="22">
        <v>0</v>
      </c>
      <c r="BD10" s="22">
        <v>1</v>
      </c>
      <c r="BE10" s="22"/>
      <c r="BF10" s="22"/>
      <c r="BG10" s="23"/>
      <c r="BH10" s="283"/>
    </row>
    <row r="11" spans="1:65" ht="12" customHeight="1">
      <c r="A11" s="122" t="s">
        <v>73</v>
      </c>
      <c r="B11" s="273" t="s">
        <v>74</v>
      </c>
      <c r="C11" s="21">
        <v>41</v>
      </c>
      <c r="D11" s="22">
        <v>40</v>
      </c>
      <c r="E11" s="22">
        <v>42</v>
      </c>
      <c r="F11" s="22">
        <v>44</v>
      </c>
      <c r="G11" s="22">
        <v>91</v>
      </c>
      <c r="H11" s="22">
        <v>107</v>
      </c>
      <c r="I11" s="22">
        <v>140</v>
      </c>
      <c r="J11" s="22">
        <v>412</v>
      </c>
      <c r="K11" s="22">
        <v>239</v>
      </c>
      <c r="L11" s="22">
        <v>108</v>
      </c>
      <c r="M11" s="23">
        <v>37</v>
      </c>
      <c r="N11" s="283"/>
      <c r="O11" s="273" t="s">
        <v>72</v>
      </c>
      <c r="P11" s="13">
        <v>4</v>
      </c>
      <c r="Q11" s="14">
        <v>2</v>
      </c>
      <c r="R11" s="14">
        <v>4</v>
      </c>
      <c r="S11" s="14">
        <v>3</v>
      </c>
      <c r="T11" s="14">
        <v>2</v>
      </c>
      <c r="U11" s="14">
        <v>9</v>
      </c>
      <c r="V11" s="14">
        <v>7</v>
      </c>
      <c r="W11" s="14">
        <v>3</v>
      </c>
      <c r="X11" s="14">
        <v>6</v>
      </c>
      <c r="Y11" s="14">
        <v>7</v>
      </c>
      <c r="Z11" s="14">
        <v>3</v>
      </c>
      <c r="AA11" s="14">
        <v>6</v>
      </c>
      <c r="AB11" s="14">
        <v>5</v>
      </c>
      <c r="AC11" s="14">
        <v>5</v>
      </c>
      <c r="AD11" s="14">
        <v>8</v>
      </c>
      <c r="AE11" s="14">
        <v>11</v>
      </c>
      <c r="AF11" s="14">
        <v>16</v>
      </c>
      <c r="AG11" s="14">
        <v>7</v>
      </c>
      <c r="AH11" s="14">
        <v>8</v>
      </c>
      <c r="AI11" s="14">
        <v>11</v>
      </c>
      <c r="AJ11" s="14">
        <v>16</v>
      </c>
      <c r="AK11" s="14">
        <v>12</v>
      </c>
      <c r="AL11" s="14">
        <v>25</v>
      </c>
      <c r="AM11" s="14">
        <v>8</v>
      </c>
      <c r="AN11" s="14">
        <v>16</v>
      </c>
      <c r="AO11" s="14">
        <v>15</v>
      </c>
      <c r="AP11" s="14">
        <v>16</v>
      </c>
      <c r="AQ11" s="14">
        <v>21</v>
      </c>
      <c r="AR11" s="14">
        <v>30</v>
      </c>
      <c r="AS11" s="14">
        <v>37</v>
      </c>
      <c r="AT11" s="14">
        <v>43</v>
      </c>
      <c r="AU11" s="14">
        <v>53</v>
      </c>
      <c r="AV11" s="14">
        <v>40</v>
      </c>
      <c r="AW11" s="14">
        <v>40</v>
      </c>
      <c r="AX11" s="14">
        <v>23</v>
      </c>
      <c r="AY11" s="14">
        <v>22</v>
      </c>
      <c r="AZ11" s="14">
        <v>20</v>
      </c>
      <c r="BA11" s="14">
        <v>25</v>
      </c>
      <c r="BB11" s="14">
        <v>16</v>
      </c>
      <c r="BC11" s="14">
        <v>16</v>
      </c>
      <c r="BD11" s="14">
        <v>21</v>
      </c>
      <c r="BE11" s="14"/>
      <c r="BF11" s="14"/>
      <c r="BG11" s="15"/>
      <c r="BH11" s="283"/>
    </row>
    <row r="12" spans="1:65" ht="12" customHeight="1">
      <c r="A12" s="122" t="s">
        <v>75</v>
      </c>
      <c r="B12" s="273" t="s">
        <v>76</v>
      </c>
      <c r="C12" s="39">
        <v>35</v>
      </c>
      <c r="D12" s="40">
        <v>50</v>
      </c>
      <c r="E12" s="40">
        <v>21</v>
      </c>
      <c r="F12" s="40">
        <v>39</v>
      </c>
      <c r="G12" s="40">
        <v>79</v>
      </c>
      <c r="H12" s="40">
        <v>99</v>
      </c>
      <c r="I12" s="40">
        <v>131</v>
      </c>
      <c r="J12" s="40">
        <v>267</v>
      </c>
      <c r="K12" s="40">
        <v>153</v>
      </c>
      <c r="L12" s="40">
        <v>77</v>
      </c>
      <c r="M12" s="41">
        <v>17</v>
      </c>
      <c r="N12" s="283"/>
      <c r="O12" s="273" t="s">
        <v>74</v>
      </c>
      <c r="P12" s="16">
        <v>8</v>
      </c>
      <c r="Q12" s="17">
        <v>10</v>
      </c>
      <c r="R12" s="17">
        <v>9</v>
      </c>
      <c r="S12" s="17">
        <v>14</v>
      </c>
      <c r="T12" s="17">
        <v>11</v>
      </c>
      <c r="U12" s="17">
        <v>9</v>
      </c>
      <c r="V12" s="17">
        <v>13</v>
      </c>
      <c r="W12" s="17">
        <v>7</v>
      </c>
      <c r="X12" s="17">
        <v>10</v>
      </c>
      <c r="Y12" s="17">
        <v>12</v>
      </c>
      <c r="Z12" s="17">
        <v>13</v>
      </c>
      <c r="AA12" s="17">
        <v>7</v>
      </c>
      <c r="AB12" s="17">
        <v>5</v>
      </c>
      <c r="AC12" s="17">
        <v>11</v>
      </c>
      <c r="AD12" s="17">
        <v>13</v>
      </c>
      <c r="AE12" s="17">
        <v>15</v>
      </c>
      <c r="AF12" s="17">
        <v>18</v>
      </c>
      <c r="AG12" s="17">
        <v>22</v>
      </c>
      <c r="AH12" s="17">
        <v>25</v>
      </c>
      <c r="AI12" s="17">
        <v>26</v>
      </c>
      <c r="AJ12" s="17">
        <v>27</v>
      </c>
      <c r="AK12" s="17">
        <v>30</v>
      </c>
      <c r="AL12" s="17">
        <v>31</v>
      </c>
      <c r="AM12" s="17">
        <v>19</v>
      </c>
      <c r="AN12" s="17">
        <v>32</v>
      </c>
      <c r="AO12" s="17">
        <v>34</v>
      </c>
      <c r="AP12" s="17">
        <v>37</v>
      </c>
      <c r="AQ12" s="17">
        <v>37</v>
      </c>
      <c r="AR12" s="17">
        <v>104</v>
      </c>
      <c r="AS12" s="17">
        <v>96</v>
      </c>
      <c r="AT12" s="17">
        <v>100</v>
      </c>
      <c r="AU12" s="17">
        <v>112</v>
      </c>
      <c r="AV12" s="17">
        <v>99</v>
      </c>
      <c r="AW12" s="17">
        <v>72</v>
      </c>
      <c r="AX12" s="17">
        <v>44</v>
      </c>
      <c r="AY12" s="17">
        <v>24</v>
      </c>
      <c r="AZ12" s="17">
        <v>19</v>
      </c>
      <c r="BA12" s="17">
        <v>28</v>
      </c>
      <c r="BB12" s="17">
        <v>34</v>
      </c>
      <c r="BC12" s="17">
        <v>27</v>
      </c>
      <c r="BD12" s="17">
        <v>37</v>
      </c>
      <c r="BE12" s="17"/>
      <c r="BF12" s="17"/>
      <c r="BG12" s="20"/>
      <c r="BH12" s="283"/>
    </row>
    <row r="13" spans="1:65" ht="12" customHeight="1">
      <c r="B13" s="329"/>
      <c r="C13" s="330"/>
      <c r="D13" s="330"/>
      <c r="E13" s="330"/>
      <c r="F13" s="331"/>
      <c r="G13" s="331"/>
      <c r="H13" s="331"/>
      <c r="I13" s="331"/>
      <c r="J13" s="331"/>
      <c r="K13" s="331"/>
      <c r="L13" s="331"/>
      <c r="M13" s="331"/>
      <c r="O13" s="273" t="s">
        <v>76</v>
      </c>
      <c r="P13" s="39">
        <v>6</v>
      </c>
      <c r="Q13" s="40">
        <v>12</v>
      </c>
      <c r="R13" s="40">
        <v>8</v>
      </c>
      <c r="S13" s="40">
        <v>9</v>
      </c>
      <c r="T13" s="40">
        <v>11</v>
      </c>
      <c r="U13" s="40">
        <v>10</v>
      </c>
      <c r="V13" s="40">
        <v>17</v>
      </c>
      <c r="W13" s="40">
        <v>12</v>
      </c>
      <c r="X13" s="40">
        <v>5</v>
      </c>
      <c r="Y13" s="40">
        <v>5</v>
      </c>
      <c r="Z13" s="40">
        <v>5</v>
      </c>
      <c r="AA13" s="40">
        <v>6</v>
      </c>
      <c r="AB13" s="40">
        <v>6</v>
      </c>
      <c r="AC13" s="40">
        <v>12</v>
      </c>
      <c r="AD13" s="40">
        <v>12</v>
      </c>
      <c r="AE13" s="40">
        <v>9</v>
      </c>
      <c r="AF13" s="40">
        <v>13</v>
      </c>
      <c r="AG13" s="40">
        <v>19</v>
      </c>
      <c r="AH13" s="40">
        <v>25</v>
      </c>
      <c r="AI13" s="40">
        <v>22</v>
      </c>
      <c r="AJ13" s="40">
        <v>23</v>
      </c>
      <c r="AK13" s="40">
        <v>28</v>
      </c>
      <c r="AL13" s="40">
        <v>28</v>
      </c>
      <c r="AM13" s="40">
        <v>20</v>
      </c>
      <c r="AN13" s="40">
        <v>24</v>
      </c>
      <c r="AO13" s="40">
        <v>26</v>
      </c>
      <c r="AP13" s="40">
        <v>38</v>
      </c>
      <c r="AQ13" s="40">
        <v>43</v>
      </c>
      <c r="AR13" s="40">
        <v>55</v>
      </c>
      <c r="AS13" s="40">
        <v>74</v>
      </c>
      <c r="AT13" s="40">
        <v>61</v>
      </c>
      <c r="AU13" s="40">
        <v>77</v>
      </c>
      <c r="AV13" s="40">
        <v>59</v>
      </c>
      <c r="AW13" s="40">
        <v>41</v>
      </c>
      <c r="AX13" s="40">
        <v>27</v>
      </c>
      <c r="AY13" s="40">
        <v>26</v>
      </c>
      <c r="AZ13" s="40">
        <v>16</v>
      </c>
      <c r="BA13" s="40">
        <v>18</v>
      </c>
      <c r="BB13" s="40">
        <v>22</v>
      </c>
      <c r="BC13" s="40">
        <v>21</v>
      </c>
      <c r="BD13" s="40">
        <v>17</v>
      </c>
      <c r="BE13" s="40"/>
      <c r="BF13" s="40"/>
      <c r="BG13" s="41"/>
      <c r="BH13" s="283"/>
    </row>
    <row r="14" spans="1:65" ht="12" customHeight="1">
      <c r="A14" s="122"/>
      <c r="B14" s="273" t="s">
        <v>70</v>
      </c>
      <c r="C14" s="288">
        <v>0</v>
      </c>
      <c r="D14" s="289">
        <v>0</v>
      </c>
      <c r="E14" s="289">
        <v>0</v>
      </c>
      <c r="F14" s="289">
        <v>0</v>
      </c>
      <c r="G14" s="289">
        <v>1.8518518518518517E-2</v>
      </c>
      <c r="H14" s="289">
        <v>0</v>
      </c>
      <c r="I14" s="289">
        <v>5.8651026392961877E-3</v>
      </c>
      <c r="J14" s="289">
        <v>3.5502958579881655E-3</v>
      </c>
      <c r="K14" s="289">
        <v>2.4528301886792454E-2</v>
      </c>
      <c r="L14" s="289">
        <v>7.575757575757576E-3</v>
      </c>
      <c r="M14" s="290">
        <v>1.3157894736842105E-2</v>
      </c>
      <c r="O14" s="329"/>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row>
    <row r="15" spans="1:65" ht="12" customHeight="1">
      <c r="A15" s="122"/>
      <c r="B15" s="273" t="s">
        <v>72</v>
      </c>
      <c r="C15" s="291">
        <v>0.14606741573033707</v>
      </c>
      <c r="D15" s="292">
        <v>0.1891891891891892</v>
      </c>
      <c r="E15" s="292">
        <v>0.25882352941176473</v>
      </c>
      <c r="F15" s="292">
        <v>0.25892857142857145</v>
      </c>
      <c r="G15" s="292">
        <v>0.19444444444444445</v>
      </c>
      <c r="H15" s="292">
        <v>0.22846441947565543</v>
      </c>
      <c r="I15" s="292">
        <v>0.19941348973607037</v>
      </c>
      <c r="J15" s="292">
        <v>0.19289940828402366</v>
      </c>
      <c r="K15" s="292">
        <v>0.23584905660377359</v>
      </c>
      <c r="L15" s="292">
        <v>0.29166666666666669</v>
      </c>
      <c r="M15" s="293">
        <v>0.27631578947368424</v>
      </c>
      <c r="O15" s="273" t="s">
        <v>70</v>
      </c>
      <c r="P15" s="288">
        <v>0</v>
      </c>
      <c r="Q15" s="289">
        <v>0</v>
      </c>
      <c r="R15" s="289">
        <v>0</v>
      </c>
      <c r="S15" s="289">
        <v>0</v>
      </c>
      <c r="T15" s="289">
        <v>0</v>
      </c>
      <c r="U15" s="289">
        <v>0</v>
      </c>
      <c r="V15" s="289">
        <v>0</v>
      </c>
      <c r="W15" s="289">
        <v>0</v>
      </c>
      <c r="X15" s="289">
        <v>0</v>
      </c>
      <c r="Y15" s="289">
        <v>0</v>
      </c>
      <c r="Z15" s="289">
        <v>0</v>
      </c>
      <c r="AA15" s="289">
        <v>0</v>
      </c>
      <c r="AB15" s="289">
        <v>0</v>
      </c>
      <c r="AC15" s="289">
        <v>0</v>
      </c>
      <c r="AD15" s="289">
        <v>0</v>
      </c>
      <c r="AE15" s="289">
        <v>0</v>
      </c>
      <c r="AF15" s="289">
        <v>2.0833333333333332E-2</v>
      </c>
      <c r="AG15" s="289">
        <v>2.0408163265306121E-2</v>
      </c>
      <c r="AH15" s="289">
        <v>3.3333333333333333E-2</v>
      </c>
      <c r="AI15" s="289">
        <v>0</v>
      </c>
      <c r="AJ15" s="289">
        <v>0</v>
      </c>
      <c r="AK15" s="289">
        <v>0</v>
      </c>
      <c r="AL15" s="289">
        <v>0</v>
      </c>
      <c r="AM15" s="289">
        <v>0</v>
      </c>
      <c r="AN15" s="289">
        <v>1.3698630136986301E-2</v>
      </c>
      <c r="AO15" s="289">
        <v>1.3157894736842105E-2</v>
      </c>
      <c r="AP15" s="289">
        <v>0</v>
      </c>
      <c r="AQ15" s="289">
        <v>0</v>
      </c>
      <c r="AR15" s="289">
        <v>1.0471204188481676E-2</v>
      </c>
      <c r="AS15" s="289">
        <v>0</v>
      </c>
      <c r="AT15" s="289">
        <v>4.8780487804878049E-3</v>
      </c>
      <c r="AU15" s="289">
        <v>0</v>
      </c>
      <c r="AV15" s="289">
        <v>1.9801980198019802E-2</v>
      </c>
      <c r="AW15" s="289">
        <v>2.5477707006369428E-2</v>
      </c>
      <c r="AX15" s="289">
        <v>4.0816326530612242E-2</v>
      </c>
      <c r="AY15" s="289">
        <v>1.3698630136986301E-2</v>
      </c>
      <c r="AZ15" s="289">
        <v>1.7857142857142856E-2</v>
      </c>
      <c r="BA15" s="289">
        <v>0</v>
      </c>
      <c r="BB15" s="289">
        <v>1.3698630136986301E-2</v>
      </c>
      <c r="BC15" s="289">
        <v>0</v>
      </c>
      <c r="BD15" s="289">
        <v>1.3157894736842105E-2</v>
      </c>
      <c r="BE15" s="289"/>
      <c r="BF15" s="289"/>
      <c r="BG15" s="290"/>
    </row>
    <row r="16" spans="1:65" ht="12" customHeight="1">
      <c r="A16" s="122"/>
      <c r="B16" s="273" t="s">
        <v>74</v>
      </c>
      <c r="C16" s="294">
        <v>0.4606741573033708</v>
      </c>
      <c r="D16" s="295">
        <v>0.36036036036036034</v>
      </c>
      <c r="E16" s="295">
        <v>0.49411764705882355</v>
      </c>
      <c r="F16" s="295">
        <v>0.39285714285714285</v>
      </c>
      <c r="G16" s="295">
        <v>0.42129629629629628</v>
      </c>
      <c r="H16" s="295">
        <v>0.40074906367041196</v>
      </c>
      <c r="I16" s="295">
        <v>0.41055718475073316</v>
      </c>
      <c r="J16" s="295">
        <v>0.48757396449704143</v>
      </c>
      <c r="K16" s="295">
        <v>0.45094339622641511</v>
      </c>
      <c r="L16" s="295">
        <v>0.40909090909090912</v>
      </c>
      <c r="M16" s="296">
        <v>0.48684210526315791</v>
      </c>
      <c r="O16" s="273" t="s">
        <v>72</v>
      </c>
      <c r="P16" s="291">
        <v>0.22222222222222221</v>
      </c>
      <c r="Q16" s="292">
        <v>8.3333333333333329E-2</v>
      </c>
      <c r="R16" s="292">
        <v>0.19047619047619047</v>
      </c>
      <c r="S16" s="292">
        <v>0.11538461538461539</v>
      </c>
      <c r="T16" s="292">
        <v>8.3333333333333329E-2</v>
      </c>
      <c r="U16" s="292">
        <v>0.32142857142857145</v>
      </c>
      <c r="V16" s="292">
        <v>0.1891891891891892</v>
      </c>
      <c r="W16" s="292">
        <v>0.13636363636363635</v>
      </c>
      <c r="X16" s="292">
        <v>0.2857142857142857</v>
      </c>
      <c r="Y16" s="292">
        <v>0.29166666666666669</v>
      </c>
      <c r="Z16" s="292">
        <v>0.14285714285714285</v>
      </c>
      <c r="AA16" s="292">
        <v>0.31578947368421051</v>
      </c>
      <c r="AB16" s="292">
        <v>0.3125</v>
      </c>
      <c r="AC16" s="292">
        <v>0.17857142857142858</v>
      </c>
      <c r="AD16" s="292">
        <v>0.24242424242424243</v>
      </c>
      <c r="AE16" s="292">
        <v>0.31428571428571428</v>
      </c>
      <c r="AF16" s="292">
        <v>0.33333333333333331</v>
      </c>
      <c r="AG16" s="292">
        <v>0.14285714285714285</v>
      </c>
      <c r="AH16" s="292">
        <v>0.13333333333333333</v>
      </c>
      <c r="AI16" s="292">
        <v>0.1864406779661017</v>
      </c>
      <c r="AJ16" s="292">
        <v>0.24242424242424243</v>
      </c>
      <c r="AK16" s="292">
        <v>0.17142857142857143</v>
      </c>
      <c r="AL16" s="292">
        <v>0.29761904761904762</v>
      </c>
      <c r="AM16" s="292">
        <v>0.1702127659574468</v>
      </c>
      <c r="AN16" s="292">
        <v>0.21917808219178081</v>
      </c>
      <c r="AO16" s="292">
        <v>0.19736842105263158</v>
      </c>
      <c r="AP16" s="292">
        <v>0.17582417582417584</v>
      </c>
      <c r="AQ16" s="292">
        <v>0.20792079207920791</v>
      </c>
      <c r="AR16" s="292">
        <v>0.15706806282722513</v>
      </c>
      <c r="AS16" s="292">
        <v>0.17874396135265699</v>
      </c>
      <c r="AT16" s="292">
        <v>0.2097560975609756</v>
      </c>
      <c r="AU16" s="292">
        <v>0.21900826446280991</v>
      </c>
      <c r="AV16" s="292">
        <v>0.19801980198019803</v>
      </c>
      <c r="AW16" s="292">
        <v>0.25477707006369427</v>
      </c>
      <c r="AX16" s="292">
        <v>0.23469387755102042</v>
      </c>
      <c r="AY16" s="292">
        <v>0.30136986301369861</v>
      </c>
      <c r="AZ16" s="292">
        <v>0.35714285714285715</v>
      </c>
      <c r="BA16" s="292">
        <v>0.352112676056338</v>
      </c>
      <c r="BB16" s="292">
        <v>0.21917808219178081</v>
      </c>
      <c r="BC16" s="292">
        <v>0.25</v>
      </c>
      <c r="BD16" s="292">
        <v>0.27631578947368424</v>
      </c>
      <c r="BE16" s="292"/>
      <c r="BF16" s="292"/>
      <c r="BG16" s="293"/>
    </row>
    <row r="17" spans="1:59" ht="12" customHeight="1">
      <c r="A17" s="122"/>
      <c r="B17" s="273" t="s">
        <v>76</v>
      </c>
      <c r="C17" s="297">
        <v>0.39325842696629215</v>
      </c>
      <c r="D17" s="298">
        <v>0.45045045045045046</v>
      </c>
      <c r="E17" s="298">
        <v>0.24705882352941178</v>
      </c>
      <c r="F17" s="298">
        <v>0.3482142857142857</v>
      </c>
      <c r="G17" s="298">
        <v>0.36574074074074076</v>
      </c>
      <c r="H17" s="298">
        <v>0.3707865168539326</v>
      </c>
      <c r="I17" s="298">
        <v>0.38416422287390029</v>
      </c>
      <c r="J17" s="298">
        <v>0.31597633136094677</v>
      </c>
      <c r="K17" s="298">
        <v>0.28867924528301886</v>
      </c>
      <c r="L17" s="298">
        <v>0.29166666666666669</v>
      </c>
      <c r="M17" s="299">
        <v>0.22368421052631579</v>
      </c>
      <c r="O17" s="273" t="s">
        <v>74</v>
      </c>
      <c r="P17" s="294">
        <v>0.44444444444444442</v>
      </c>
      <c r="Q17" s="295">
        <v>0.41666666666666669</v>
      </c>
      <c r="R17" s="295">
        <v>0.42857142857142855</v>
      </c>
      <c r="S17" s="295">
        <v>0.53846153846153844</v>
      </c>
      <c r="T17" s="295">
        <v>0.45833333333333331</v>
      </c>
      <c r="U17" s="295">
        <v>0.32142857142857145</v>
      </c>
      <c r="V17" s="295">
        <v>0.35135135135135137</v>
      </c>
      <c r="W17" s="295">
        <v>0.31818181818181818</v>
      </c>
      <c r="X17" s="295">
        <v>0.47619047619047616</v>
      </c>
      <c r="Y17" s="295">
        <v>0.5</v>
      </c>
      <c r="Z17" s="295">
        <v>0.61904761904761907</v>
      </c>
      <c r="AA17" s="295">
        <v>0.36842105263157893</v>
      </c>
      <c r="AB17" s="295">
        <v>0.3125</v>
      </c>
      <c r="AC17" s="295">
        <v>0.39285714285714285</v>
      </c>
      <c r="AD17" s="295">
        <v>0.39393939393939392</v>
      </c>
      <c r="AE17" s="295">
        <v>0.42857142857142855</v>
      </c>
      <c r="AF17" s="295">
        <v>0.375</v>
      </c>
      <c r="AG17" s="295">
        <v>0.44897959183673469</v>
      </c>
      <c r="AH17" s="295">
        <v>0.41666666666666669</v>
      </c>
      <c r="AI17" s="295">
        <v>0.44067796610169491</v>
      </c>
      <c r="AJ17" s="295">
        <v>0.40909090909090912</v>
      </c>
      <c r="AK17" s="295">
        <v>0.42857142857142855</v>
      </c>
      <c r="AL17" s="295">
        <v>0.36904761904761907</v>
      </c>
      <c r="AM17" s="295">
        <v>0.40425531914893614</v>
      </c>
      <c r="AN17" s="295">
        <v>0.43835616438356162</v>
      </c>
      <c r="AO17" s="295">
        <v>0.44736842105263158</v>
      </c>
      <c r="AP17" s="295">
        <v>0.40659340659340659</v>
      </c>
      <c r="AQ17" s="295">
        <v>0.36633663366336633</v>
      </c>
      <c r="AR17" s="295">
        <v>0.54450261780104714</v>
      </c>
      <c r="AS17" s="295">
        <v>0.46376811594202899</v>
      </c>
      <c r="AT17" s="295">
        <v>0.48780487804878048</v>
      </c>
      <c r="AU17" s="295">
        <v>0.46280991735537191</v>
      </c>
      <c r="AV17" s="295">
        <v>0.49009900990099009</v>
      </c>
      <c r="AW17" s="295">
        <v>0.45859872611464969</v>
      </c>
      <c r="AX17" s="295">
        <v>0.44897959183673469</v>
      </c>
      <c r="AY17" s="295">
        <v>0.32876712328767121</v>
      </c>
      <c r="AZ17" s="295">
        <v>0.3392857142857143</v>
      </c>
      <c r="BA17" s="295">
        <v>0.39436619718309857</v>
      </c>
      <c r="BB17" s="295">
        <v>0.46575342465753422</v>
      </c>
      <c r="BC17" s="295">
        <v>0.421875</v>
      </c>
      <c r="BD17" s="295">
        <v>0.48684210526315791</v>
      </c>
      <c r="BE17" s="295"/>
      <c r="BF17" s="295"/>
      <c r="BG17" s="296"/>
    </row>
    <row r="18" spans="1:59" ht="12" customHeight="1">
      <c r="B18" s="300" t="s">
        <v>77</v>
      </c>
      <c r="C18" s="303"/>
      <c r="D18" s="303"/>
      <c r="E18" s="303"/>
      <c r="F18" s="303"/>
      <c r="G18" s="303"/>
      <c r="H18" s="303"/>
      <c r="I18" s="332"/>
      <c r="J18" s="303"/>
      <c r="K18" s="303"/>
      <c r="L18" s="303"/>
      <c r="M18" s="303"/>
      <c r="O18" s="273" t="s">
        <v>76</v>
      </c>
      <c r="P18" s="297">
        <v>0.33333333333333331</v>
      </c>
      <c r="Q18" s="298">
        <v>0.5</v>
      </c>
      <c r="R18" s="298">
        <v>0.38095238095238093</v>
      </c>
      <c r="S18" s="298">
        <v>0.34615384615384615</v>
      </c>
      <c r="T18" s="298">
        <v>0.45833333333333331</v>
      </c>
      <c r="U18" s="298">
        <v>0.35714285714285715</v>
      </c>
      <c r="V18" s="298">
        <v>0.45945945945945948</v>
      </c>
      <c r="W18" s="298">
        <v>0.54545454545454541</v>
      </c>
      <c r="X18" s="298">
        <v>0.23809523809523808</v>
      </c>
      <c r="Y18" s="298">
        <v>0.20833333333333334</v>
      </c>
      <c r="Z18" s="298">
        <v>0.23809523809523808</v>
      </c>
      <c r="AA18" s="298">
        <v>0.31578947368421051</v>
      </c>
      <c r="AB18" s="298">
        <v>0.375</v>
      </c>
      <c r="AC18" s="298">
        <v>0.42857142857142855</v>
      </c>
      <c r="AD18" s="298">
        <v>0.36363636363636365</v>
      </c>
      <c r="AE18" s="298">
        <v>0.25714285714285712</v>
      </c>
      <c r="AF18" s="298">
        <v>0.27083333333333331</v>
      </c>
      <c r="AG18" s="298">
        <v>0.38775510204081631</v>
      </c>
      <c r="AH18" s="298">
        <v>0.41666666666666669</v>
      </c>
      <c r="AI18" s="298">
        <v>0.3728813559322034</v>
      </c>
      <c r="AJ18" s="298">
        <v>0.34848484848484851</v>
      </c>
      <c r="AK18" s="298">
        <v>0.4</v>
      </c>
      <c r="AL18" s="298">
        <v>0.33333333333333331</v>
      </c>
      <c r="AM18" s="298">
        <v>0.42553191489361702</v>
      </c>
      <c r="AN18" s="298">
        <v>0.32876712328767121</v>
      </c>
      <c r="AO18" s="298">
        <v>0.34210526315789475</v>
      </c>
      <c r="AP18" s="298">
        <v>0.4175824175824176</v>
      </c>
      <c r="AQ18" s="298">
        <v>0.42574257425742573</v>
      </c>
      <c r="AR18" s="298">
        <v>0.2879581151832461</v>
      </c>
      <c r="AS18" s="298">
        <v>0.35748792270531399</v>
      </c>
      <c r="AT18" s="298">
        <v>0.29756097560975608</v>
      </c>
      <c r="AU18" s="298">
        <v>0.31818181818181818</v>
      </c>
      <c r="AV18" s="298">
        <v>0.29207920792079206</v>
      </c>
      <c r="AW18" s="298">
        <v>0.26114649681528662</v>
      </c>
      <c r="AX18" s="298">
        <v>0.27551020408163263</v>
      </c>
      <c r="AY18" s="298">
        <v>0.35616438356164382</v>
      </c>
      <c r="AZ18" s="298">
        <v>0.2857142857142857</v>
      </c>
      <c r="BA18" s="298">
        <v>0.25352112676056338</v>
      </c>
      <c r="BB18" s="298">
        <v>0.30136986301369861</v>
      </c>
      <c r="BC18" s="298">
        <v>0.328125</v>
      </c>
      <c r="BD18" s="298">
        <v>0.22368421052631579</v>
      </c>
      <c r="BE18" s="298"/>
      <c r="BF18" s="298"/>
      <c r="BG18" s="299"/>
    </row>
    <row r="19" spans="1:59" ht="12" customHeight="1">
      <c r="O19" s="333"/>
    </row>
    <row r="46" spans="1:1" s="118" customFormat="1" ht="12" customHeight="1">
      <c r="A46" s="48"/>
    </row>
    <row r="47" spans="1:1" s="118" customFormat="1" ht="12" customHeight="1">
      <c r="A47" s="48"/>
    </row>
    <row r="48" spans="1:1" s="118" customFormat="1" ht="12" customHeight="1">
      <c r="A48" s="48"/>
    </row>
    <row r="49" spans="1:1" s="118" customFormat="1" ht="12" customHeight="1">
      <c r="A49" s="48"/>
    </row>
    <row r="50" spans="1:1" s="118" customFormat="1" ht="12" customHeight="1">
      <c r="A50" s="48"/>
    </row>
    <row r="51" spans="1:1" s="118" customFormat="1" ht="12" customHeight="1">
      <c r="A51" s="48"/>
    </row>
    <row r="52" spans="1:1" s="118" customFormat="1" ht="12" customHeight="1">
      <c r="A52" s="48"/>
    </row>
    <row r="53" spans="1:1" s="118" customFormat="1" ht="12" customHeight="1">
      <c r="A53" s="48"/>
    </row>
    <row r="54" spans="1:1" s="118" customFormat="1" ht="12" customHeight="1">
      <c r="A54" s="48"/>
    </row>
    <row r="55" spans="1:1" s="118" customFormat="1" ht="12" customHeight="1">
      <c r="A55" s="48"/>
    </row>
    <row r="56" spans="1:1" s="118" customFormat="1" ht="12" customHeight="1">
      <c r="A56" s="48"/>
    </row>
    <row r="57" spans="1:1" s="118" customFormat="1" ht="12" customHeight="1">
      <c r="A57" s="48"/>
    </row>
    <row r="58" spans="1:1" s="118" customFormat="1" ht="12" customHeight="1">
      <c r="A58" s="48"/>
    </row>
    <row r="59" spans="1:1" s="118" customFormat="1" ht="12" customHeight="1">
      <c r="A59" s="48"/>
    </row>
    <row r="60" spans="1:1" s="118" customFormat="1" ht="12" customHeight="1">
      <c r="A60" s="48"/>
    </row>
    <row r="85" spans="1:31" s="118" customFormat="1" ht="12" customHeight="1">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row>
    <row r="86" spans="1:31" s="118" customFormat="1" ht="12" customHeight="1">
      <c r="A86" s="48"/>
      <c r="B86" s="48"/>
      <c r="C86" s="48"/>
      <c r="D86" s="48"/>
      <c r="E86" s="48"/>
      <c r="F86" s="48"/>
      <c r="G86" s="48"/>
      <c r="H86" s="48"/>
      <c r="I86" s="48"/>
      <c r="J86" s="48"/>
      <c r="K86" s="48"/>
      <c r="L86" s="48"/>
      <c r="M86" s="48"/>
      <c r="N86" s="48"/>
      <c r="O86" s="48"/>
    </row>
    <row r="87" spans="1:31" s="118" customFormat="1" ht="12" customHeight="1">
      <c r="A87" s="48"/>
      <c r="B87" s="48"/>
      <c r="C87" s="48"/>
      <c r="D87" s="48"/>
      <c r="E87" s="48"/>
      <c r="F87" s="48"/>
      <c r="G87" s="48"/>
      <c r="H87" s="48"/>
      <c r="I87" s="48"/>
      <c r="J87" s="48"/>
      <c r="K87" s="48"/>
      <c r="L87" s="48"/>
      <c r="M87" s="48"/>
      <c r="N87" s="48"/>
      <c r="O87" s="48"/>
    </row>
    <row r="88" spans="1:31" s="118" customFormat="1" ht="12" customHeight="1">
      <c r="A88" s="48"/>
      <c r="B88" s="48"/>
      <c r="C88" s="48"/>
      <c r="D88" s="48"/>
      <c r="E88" s="48"/>
      <c r="F88" s="48"/>
      <c r="G88" s="48"/>
      <c r="H88" s="48"/>
      <c r="I88" s="48"/>
      <c r="J88" s="48"/>
      <c r="K88" s="48"/>
      <c r="L88" s="48"/>
      <c r="M88" s="48"/>
      <c r="N88" s="48"/>
      <c r="O88" s="48"/>
    </row>
    <row r="89" spans="1:31" s="118" customFormat="1" ht="12" customHeight="1">
      <c r="A89" s="48"/>
      <c r="B89" s="48"/>
      <c r="C89" s="48"/>
      <c r="D89" s="48"/>
      <c r="E89" s="48"/>
      <c r="F89" s="48"/>
      <c r="G89" s="48"/>
      <c r="H89" s="48"/>
      <c r="I89" s="48"/>
      <c r="J89" s="48"/>
      <c r="K89" s="48"/>
      <c r="L89" s="48"/>
      <c r="M89" s="48"/>
      <c r="N89" s="48"/>
      <c r="O89" s="48"/>
    </row>
    <row r="90" spans="1:31" s="118" customFormat="1" ht="12" customHeight="1">
      <c r="A90" s="48"/>
      <c r="B90" s="48"/>
      <c r="C90" s="48"/>
      <c r="D90" s="48"/>
      <c r="E90" s="48"/>
      <c r="F90" s="48"/>
      <c r="G90" s="48"/>
      <c r="H90" s="48"/>
      <c r="I90" s="48"/>
      <c r="J90" s="48"/>
      <c r="K90" s="48"/>
      <c r="L90" s="48"/>
      <c r="M90" s="48"/>
      <c r="N90" s="48"/>
      <c r="O90" s="48"/>
    </row>
    <row r="91" spans="1:31" s="118" customFormat="1" ht="12" customHeight="1">
      <c r="A91" s="48"/>
      <c r="B91" s="48"/>
      <c r="C91" s="48"/>
      <c r="D91" s="48"/>
      <c r="E91" s="48"/>
      <c r="F91" s="48"/>
      <c r="G91" s="48"/>
      <c r="H91" s="48"/>
      <c r="I91" s="48"/>
      <c r="J91" s="48"/>
      <c r="K91" s="48"/>
      <c r="L91" s="48"/>
      <c r="M91" s="48"/>
      <c r="N91" s="48"/>
      <c r="O91" s="48"/>
    </row>
    <row r="92" spans="1:31" s="118" customFormat="1" ht="12" customHeight="1">
      <c r="A92" s="48"/>
      <c r="B92" s="48"/>
      <c r="C92" s="48"/>
      <c r="D92" s="48"/>
      <c r="E92" s="48"/>
      <c r="F92" s="48"/>
      <c r="G92" s="48"/>
      <c r="H92" s="48"/>
      <c r="I92" s="48"/>
      <c r="J92" s="48"/>
      <c r="K92" s="48"/>
      <c r="L92" s="48"/>
      <c r="M92" s="48"/>
      <c r="N92" s="48"/>
      <c r="O92" s="48"/>
    </row>
    <row r="93" spans="1:31" s="118" customFormat="1" ht="12" customHeight="1">
      <c r="A93" s="48"/>
      <c r="B93" s="48"/>
      <c r="C93" s="48"/>
      <c r="D93" s="48"/>
      <c r="E93" s="48"/>
      <c r="F93" s="48"/>
      <c r="G93" s="48"/>
      <c r="H93" s="48"/>
      <c r="I93" s="48"/>
      <c r="J93" s="48"/>
      <c r="K93" s="48"/>
      <c r="L93" s="48"/>
      <c r="M93" s="48"/>
      <c r="N93" s="48"/>
      <c r="O93" s="48"/>
    </row>
    <row r="94" spans="1:31" s="118" customFormat="1" ht="12" customHeight="1">
      <c r="A94" s="48"/>
      <c r="B94" s="48"/>
      <c r="C94" s="48"/>
      <c r="D94" s="48"/>
      <c r="E94" s="48"/>
      <c r="F94" s="48"/>
      <c r="G94" s="48"/>
      <c r="H94" s="48"/>
      <c r="I94" s="48"/>
      <c r="J94" s="48"/>
      <c r="K94" s="48"/>
      <c r="L94" s="48"/>
      <c r="M94" s="48"/>
      <c r="N94" s="48"/>
      <c r="O94" s="48"/>
    </row>
    <row r="95" spans="1:31" s="118" customFormat="1" ht="12" customHeight="1">
      <c r="A95" s="48"/>
      <c r="B95" s="48"/>
      <c r="C95" s="48"/>
      <c r="D95" s="48"/>
      <c r="E95" s="48"/>
      <c r="F95" s="48"/>
      <c r="G95" s="48"/>
      <c r="H95" s="48"/>
      <c r="I95" s="48"/>
      <c r="J95" s="48"/>
      <c r="K95" s="48"/>
      <c r="L95" s="48"/>
      <c r="M95" s="48"/>
      <c r="N95" s="48"/>
      <c r="O95" s="48"/>
    </row>
    <row r="96" spans="1:31" s="118" customFormat="1" ht="12" customHeight="1">
      <c r="A96" s="48"/>
      <c r="B96" s="48"/>
      <c r="C96" s="48"/>
      <c r="D96" s="48"/>
      <c r="E96" s="48"/>
      <c r="F96" s="48"/>
      <c r="G96" s="48"/>
      <c r="H96" s="48"/>
      <c r="I96" s="48"/>
      <c r="J96" s="48"/>
      <c r="K96" s="48"/>
      <c r="L96" s="48"/>
      <c r="M96" s="48"/>
      <c r="N96" s="48"/>
      <c r="O96" s="48"/>
    </row>
    <row r="97" spans="1:15" s="118" customFormat="1" ht="12" customHeight="1">
      <c r="A97" s="48"/>
      <c r="B97" s="48"/>
      <c r="C97" s="48"/>
      <c r="D97" s="48"/>
      <c r="E97" s="48"/>
      <c r="F97" s="48"/>
      <c r="G97" s="48"/>
      <c r="H97" s="48"/>
      <c r="I97" s="48"/>
      <c r="J97" s="48"/>
      <c r="K97" s="48"/>
      <c r="L97" s="48"/>
      <c r="M97" s="48"/>
      <c r="N97" s="48"/>
      <c r="O97" s="48"/>
    </row>
  </sheetData>
  <mergeCells count="11">
    <mergeCell ref="AJ6:AM6"/>
    <mergeCell ref="P6:S6"/>
    <mergeCell ref="T6:W6"/>
    <mergeCell ref="X6:AA6"/>
    <mergeCell ref="AB6:AE6"/>
    <mergeCell ref="AF6:AI6"/>
    <mergeCell ref="AN6:AQ6"/>
    <mergeCell ref="AR6:AU6"/>
    <mergeCell ref="AV6:AY6"/>
    <mergeCell ref="AZ6:BC6"/>
    <mergeCell ref="BD6:BG6"/>
  </mergeCells>
  <conditionalFormatting sqref="C18:H18">
    <cfRule type="cellIs" dxfId="10" priority="1" operator="equal">
      <formula>FALSE</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F2249-3436-43FE-91E6-E6DE4E7F20B0}">
  <sheetPr>
    <tabColor theme="4"/>
  </sheetPr>
  <dimension ref="A1:BS58"/>
  <sheetViews>
    <sheetView showGridLines="0" zoomScaleNormal="100" workbookViewId="0">
      <selection activeCell="C47" sqref="C47"/>
    </sheetView>
  </sheetViews>
  <sheetFormatPr defaultColWidth="9" defaultRowHeight="12" customHeight="1"/>
  <cols>
    <col min="1" max="1" width="3" style="272" customWidth="1"/>
    <col min="2" max="2" width="14" style="272" bestFit="1" customWidth="1"/>
    <col min="3" max="14" width="7.77734375" style="272" customWidth="1"/>
    <col min="15" max="15" width="22.77734375" style="272" customWidth="1"/>
    <col min="16" max="20" width="7.77734375" style="272" customWidth="1"/>
    <col min="21" max="21" width="14.109375" style="272" bestFit="1" customWidth="1"/>
    <col min="22" max="35" width="7.77734375" style="272" customWidth="1"/>
    <col min="36" max="55" width="10.109375" style="272" bestFit="1" customWidth="1"/>
    <col min="56" max="56" width="9.109375" style="272" bestFit="1" customWidth="1"/>
    <col min="57" max="16384" width="9" style="272"/>
  </cols>
  <sheetData>
    <row r="1" spans="1:71" ht="12" customHeight="1">
      <c r="A1" s="334"/>
    </row>
    <row r="5" spans="1:71" ht="12" customHeight="1">
      <c r="P5" s="284">
        <v>2014</v>
      </c>
      <c r="Q5" s="284">
        <v>2014</v>
      </c>
      <c r="R5" s="284">
        <v>2014</v>
      </c>
      <c r="S5" s="284">
        <v>2014</v>
      </c>
      <c r="T5" s="284">
        <v>2015</v>
      </c>
      <c r="U5" s="284">
        <v>2015</v>
      </c>
      <c r="V5" s="284">
        <v>2015</v>
      </c>
      <c r="W5" s="284">
        <v>2015</v>
      </c>
      <c r="X5" s="284">
        <v>2016</v>
      </c>
      <c r="Y5" s="284">
        <v>2016</v>
      </c>
      <c r="Z5" s="284">
        <v>2016</v>
      </c>
      <c r="AA5" s="284">
        <v>2016</v>
      </c>
      <c r="AB5" s="284">
        <v>2017</v>
      </c>
      <c r="AC5" s="284">
        <v>2017</v>
      </c>
      <c r="AD5" s="284">
        <v>2017</v>
      </c>
      <c r="AE5" s="284">
        <v>2017</v>
      </c>
      <c r="AF5" s="284">
        <v>2018</v>
      </c>
      <c r="AG5" s="284">
        <v>2018</v>
      </c>
      <c r="AH5" s="284">
        <v>2018</v>
      </c>
      <c r="AI5" s="284">
        <v>2018</v>
      </c>
      <c r="AJ5" s="284">
        <v>2019</v>
      </c>
      <c r="AK5" s="284">
        <v>2019</v>
      </c>
      <c r="AL5" s="284">
        <v>2019</v>
      </c>
      <c r="AM5" s="284">
        <v>2019</v>
      </c>
      <c r="AN5" s="284">
        <v>2020</v>
      </c>
      <c r="AO5" s="284">
        <v>2020</v>
      </c>
      <c r="AP5" s="284">
        <v>2020</v>
      </c>
      <c r="AQ5" s="284">
        <v>2020</v>
      </c>
      <c r="AR5" s="284">
        <v>2021</v>
      </c>
      <c r="AS5" s="284">
        <v>2021</v>
      </c>
      <c r="AT5" s="284">
        <v>2021</v>
      </c>
      <c r="AU5" s="284">
        <v>2021</v>
      </c>
      <c r="AV5" s="284">
        <v>2022</v>
      </c>
      <c r="AW5" s="284">
        <v>2022</v>
      </c>
      <c r="AX5" s="284">
        <v>2022</v>
      </c>
      <c r="AY5" s="284">
        <v>2022</v>
      </c>
      <c r="AZ5" s="284">
        <v>2023</v>
      </c>
      <c r="BA5" s="284">
        <v>2023</v>
      </c>
      <c r="BB5" s="284">
        <v>2023</v>
      </c>
      <c r="BC5" s="284">
        <v>2023</v>
      </c>
      <c r="BD5" s="284">
        <v>2024</v>
      </c>
      <c r="BE5" s="284">
        <v>2024</v>
      </c>
      <c r="BF5" s="284">
        <v>2024</v>
      </c>
      <c r="BG5" s="284">
        <v>2024</v>
      </c>
    </row>
    <row r="6" spans="1:71" ht="12" customHeight="1">
      <c r="C6" s="275" t="s">
        <v>405</v>
      </c>
      <c r="P6" s="275" t="s">
        <v>406</v>
      </c>
      <c r="BR6" s="303"/>
      <c r="BS6" s="303"/>
    </row>
    <row r="7" spans="1:71" ht="12" customHeight="1">
      <c r="B7" s="287"/>
      <c r="C7" s="273">
        <v>2014</v>
      </c>
      <c r="D7" s="273">
        <v>2015</v>
      </c>
      <c r="E7" s="273">
        <v>2016</v>
      </c>
      <c r="F7" s="273">
        <v>2017</v>
      </c>
      <c r="G7" s="273">
        <v>2018</v>
      </c>
      <c r="H7" s="273">
        <v>2019</v>
      </c>
      <c r="I7" s="273">
        <v>2020</v>
      </c>
      <c r="J7" s="273">
        <v>2021</v>
      </c>
      <c r="K7" s="273">
        <v>2022</v>
      </c>
      <c r="L7" s="273">
        <v>2023</v>
      </c>
      <c r="M7" s="308">
        <v>2024</v>
      </c>
      <c r="N7" s="277"/>
      <c r="P7" s="662">
        <v>2014</v>
      </c>
      <c r="Q7" s="659"/>
      <c r="R7" s="659"/>
      <c r="S7" s="659"/>
      <c r="T7" s="659">
        <v>2015</v>
      </c>
      <c r="U7" s="659"/>
      <c r="V7" s="659"/>
      <c r="W7" s="659"/>
      <c r="X7" s="659">
        <v>2016</v>
      </c>
      <c r="Y7" s="659"/>
      <c r="Z7" s="659"/>
      <c r="AA7" s="659"/>
      <c r="AB7" s="659">
        <v>2017</v>
      </c>
      <c r="AC7" s="659"/>
      <c r="AD7" s="659"/>
      <c r="AE7" s="659"/>
      <c r="AF7" s="659">
        <v>2018</v>
      </c>
      <c r="AG7" s="659"/>
      <c r="AH7" s="659"/>
      <c r="AI7" s="659"/>
      <c r="AJ7" s="659">
        <v>2019</v>
      </c>
      <c r="AK7" s="659"/>
      <c r="AL7" s="659"/>
      <c r="AM7" s="659"/>
      <c r="AN7" s="659">
        <v>2020</v>
      </c>
      <c r="AO7" s="659"/>
      <c r="AP7" s="659"/>
      <c r="AQ7" s="659"/>
      <c r="AR7" s="659">
        <v>2021</v>
      </c>
      <c r="AS7" s="659"/>
      <c r="AT7" s="659"/>
      <c r="AU7" s="659"/>
      <c r="AV7" s="659">
        <v>2022</v>
      </c>
      <c r="AW7" s="659"/>
      <c r="AX7" s="659"/>
      <c r="AY7" s="659"/>
      <c r="AZ7" s="659">
        <v>2023</v>
      </c>
      <c r="BA7" s="659"/>
      <c r="BB7" s="659"/>
      <c r="BC7" s="659"/>
      <c r="BD7" s="660">
        <v>2024</v>
      </c>
      <c r="BE7" s="660"/>
      <c r="BF7" s="660"/>
      <c r="BG7" s="660"/>
    </row>
    <row r="8" spans="1:71" ht="12" customHeight="1">
      <c r="B8" s="305" t="s">
        <v>134</v>
      </c>
      <c r="C8" s="635">
        <v>915</v>
      </c>
      <c r="D8" s="635">
        <v>1009</v>
      </c>
      <c r="E8" s="635">
        <v>939</v>
      </c>
      <c r="F8" s="635">
        <v>941</v>
      </c>
      <c r="G8" s="635">
        <v>1059</v>
      </c>
      <c r="H8" s="635">
        <v>1074</v>
      </c>
      <c r="I8" s="635">
        <v>1125</v>
      </c>
      <c r="J8" s="635">
        <v>1433</v>
      </c>
      <c r="K8" s="635">
        <v>1339</v>
      </c>
      <c r="L8" s="635">
        <v>1202</v>
      </c>
      <c r="M8" s="638">
        <v>237</v>
      </c>
      <c r="P8" s="304" t="s">
        <v>78</v>
      </c>
      <c r="Q8" s="305" t="s">
        <v>79</v>
      </c>
      <c r="R8" s="305" t="s">
        <v>80</v>
      </c>
      <c r="S8" s="305" t="s">
        <v>81</v>
      </c>
      <c r="T8" s="305" t="s">
        <v>78</v>
      </c>
      <c r="U8" s="305" t="s">
        <v>79</v>
      </c>
      <c r="V8" s="305" t="s">
        <v>80</v>
      </c>
      <c r="W8" s="305" t="s">
        <v>81</v>
      </c>
      <c r="X8" s="305" t="s">
        <v>78</v>
      </c>
      <c r="Y8" s="305" t="s">
        <v>79</v>
      </c>
      <c r="Z8" s="305" t="s">
        <v>80</v>
      </c>
      <c r="AA8" s="305" t="s">
        <v>81</v>
      </c>
      <c r="AB8" s="305" t="s">
        <v>78</v>
      </c>
      <c r="AC8" s="305" t="s">
        <v>79</v>
      </c>
      <c r="AD8" s="305" t="s">
        <v>80</v>
      </c>
      <c r="AE8" s="305" t="s">
        <v>81</v>
      </c>
      <c r="AF8" s="305" t="s">
        <v>78</v>
      </c>
      <c r="AG8" s="305" t="s">
        <v>79</v>
      </c>
      <c r="AH8" s="305" t="s">
        <v>80</v>
      </c>
      <c r="AI8" s="305" t="s">
        <v>81</v>
      </c>
      <c r="AJ8" s="305" t="s">
        <v>78</v>
      </c>
      <c r="AK8" s="305" t="s">
        <v>79</v>
      </c>
      <c r="AL8" s="305" t="s">
        <v>80</v>
      </c>
      <c r="AM8" s="305" t="s">
        <v>81</v>
      </c>
      <c r="AN8" s="305" t="s">
        <v>78</v>
      </c>
      <c r="AO8" s="305" t="s">
        <v>79</v>
      </c>
      <c r="AP8" s="305" t="s">
        <v>80</v>
      </c>
      <c r="AQ8" s="305" t="s">
        <v>81</v>
      </c>
      <c r="AR8" s="305" t="s">
        <v>78</v>
      </c>
      <c r="AS8" s="305" t="s">
        <v>79</v>
      </c>
      <c r="AT8" s="305" t="s">
        <v>80</v>
      </c>
      <c r="AU8" s="305" t="s">
        <v>81</v>
      </c>
      <c r="AV8" s="305" t="s">
        <v>78</v>
      </c>
      <c r="AW8" s="305" t="s">
        <v>79</v>
      </c>
      <c r="AX8" s="305" t="s">
        <v>80</v>
      </c>
      <c r="AY8" s="305" t="s">
        <v>81</v>
      </c>
      <c r="AZ8" s="305" t="s">
        <v>78</v>
      </c>
      <c r="BA8" s="305" t="s">
        <v>79</v>
      </c>
      <c r="BB8" s="305" t="s">
        <v>80</v>
      </c>
      <c r="BC8" s="305" t="s">
        <v>81</v>
      </c>
      <c r="BD8" s="305" t="s">
        <v>78</v>
      </c>
      <c r="BE8" s="306" t="s">
        <v>79</v>
      </c>
      <c r="BF8" s="305" t="s">
        <v>80</v>
      </c>
      <c r="BG8" s="307" t="s">
        <v>81</v>
      </c>
    </row>
    <row r="9" spans="1:71" ht="12" customHeight="1">
      <c r="B9" s="305" t="s">
        <v>135</v>
      </c>
      <c r="C9" s="626">
        <v>2232</v>
      </c>
      <c r="D9" s="626">
        <v>2363</v>
      </c>
      <c r="E9" s="626">
        <v>2262</v>
      </c>
      <c r="F9" s="626">
        <v>2408</v>
      </c>
      <c r="G9" s="626">
        <v>2618</v>
      </c>
      <c r="H9" s="626">
        <v>2957</v>
      </c>
      <c r="I9" s="626">
        <v>2954</v>
      </c>
      <c r="J9" s="626">
        <v>4366</v>
      </c>
      <c r="K9" s="626">
        <v>4183</v>
      </c>
      <c r="L9" s="626">
        <v>3568</v>
      </c>
      <c r="M9" s="627">
        <v>689</v>
      </c>
      <c r="O9" s="305" t="s">
        <v>134</v>
      </c>
      <c r="P9" s="641">
        <v>249</v>
      </c>
      <c r="Q9" s="642">
        <v>238</v>
      </c>
      <c r="R9" s="642">
        <v>211</v>
      </c>
      <c r="S9" s="642">
        <v>217</v>
      </c>
      <c r="T9" s="642">
        <v>282</v>
      </c>
      <c r="U9" s="642">
        <v>249</v>
      </c>
      <c r="V9" s="642">
        <v>226</v>
      </c>
      <c r="W9" s="642">
        <v>252</v>
      </c>
      <c r="X9" s="642">
        <v>276</v>
      </c>
      <c r="Y9" s="642">
        <v>251</v>
      </c>
      <c r="Z9" s="642">
        <v>206</v>
      </c>
      <c r="AA9" s="642">
        <v>206</v>
      </c>
      <c r="AB9" s="642">
        <v>245</v>
      </c>
      <c r="AC9" s="642">
        <v>256</v>
      </c>
      <c r="AD9" s="642">
        <v>233</v>
      </c>
      <c r="AE9" s="642">
        <v>207</v>
      </c>
      <c r="AF9" s="642">
        <v>289</v>
      </c>
      <c r="AG9" s="642">
        <v>232</v>
      </c>
      <c r="AH9" s="642">
        <v>255</v>
      </c>
      <c r="AI9" s="642">
        <v>283</v>
      </c>
      <c r="AJ9" s="642">
        <v>296</v>
      </c>
      <c r="AK9" s="642">
        <v>249</v>
      </c>
      <c r="AL9" s="642">
        <v>253</v>
      </c>
      <c r="AM9" s="642">
        <v>276</v>
      </c>
      <c r="AN9" s="642">
        <v>324</v>
      </c>
      <c r="AO9" s="642">
        <v>266</v>
      </c>
      <c r="AP9" s="642">
        <v>217</v>
      </c>
      <c r="AQ9" s="642">
        <v>318</v>
      </c>
      <c r="AR9" s="642">
        <v>379</v>
      </c>
      <c r="AS9" s="642">
        <v>315</v>
      </c>
      <c r="AT9" s="642">
        <v>347</v>
      </c>
      <c r="AU9" s="642">
        <v>392</v>
      </c>
      <c r="AV9" s="642">
        <v>401</v>
      </c>
      <c r="AW9" s="642">
        <v>312</v>
      </c>
      <c r="AX9" s="642">
        <v>314</v>
      </c>
      <c r="AY9" s="642">
        <v>312</v>
      </c>
      <c r="AZ9" s="642">
        <v>349</v>
      </c>
      <c r="BA9" s="642">
        <v>325</v>
      </c>
      <c r="BB9" s="642">
        <v>246</v>
      </c>
      <c r="BC9" s="642">
        <v>282</v>
      </c>
      <c r="BD9" s="642">
        <v>237</v>
      </c>
      <c r="BE9" s="43"/>
      <c r="BF9" s="43"/>
      <c r="BG9" s="44"/>
    </row>
    <row r="10" spans="1:71" ht="12" customHeight="1">
      <c r="B10" s="305" t="s">
        <v>136</v>
      </c>
      <c r="C10" s="635">
        <v>217</v>
      </c>
      <c r="D10" s="635">
        <v>238</v>
      </c>
      <c r="E10" s="635">
        <v>202</v>
      </c>
      <c r="F10" s="635">
        <v>202</v>
      </c>
      <c r="G10" s="635">
        <v>206</v>
      </c>
      <c r="H10" s="635">
        <v>215</v>
      </c>
      <c r="I10" s="635">
        <v>230</v>
      </c>
      <c r="J10" s="635">
        <v>293</v>
      </c>
      <c r="K10" s="635">
        <v>249</v>
      </c>
      <c r="L10" s="635">
        <v>258</v>
      </c>
      <c r="M10" s="638">
        <v>53</v>
      </c>
      <c r="O10" s="305" t="s">
        <v>135</v>
      </c>
      <c r="P10" s="625">
        <v>583</v>
      </c>
      <c r="Q10" s="626">
        <v>532</v>
      </c>
      <c r="R10" s="626">
        <v>560</v>
      </c>
      <c r="S10" s="626">
        <v>557</v>
      </c>
      <c r="T10" s="626">
        <v>622</v>
      </c>
      <c r="U10" s="626">
        <v>627</v>
      </c>
      <c r="V10" s="626">
        <v>567</v>
      </c>
      <c r="W10" s="626">
        <v>547</v>
      </c>
      <c r="X10" s="626">
        <v>676</v>
      </c>
      <c r="Y10" s="626">
        <v>526</v>
      </c>
      <c r="Z10" s="626">
        <v>513</v>
      </c>
      <c r="AA10" s="626">
        <v>547</v>
      </c>
      <c r="AB10" s="626">
        <v>649</v>
      </c>
      <c r="AC10" s="626">
        <v>584</v>
      </c>
      <c r="AD10" s="626">
        <v>580</v>
      </c>
      <c r="AE10" s="626">
        <v>595</v>
      </c>
      <c r="AF10" s="626">
        <v>714</v>
      </c>
      <c r="AG10" s="626">
        <v>620</v>
      </c>
      <c r="AH10" s="626">
        <v>610</v>
      </c>
      <c r="AI10" s="626">
        <v>674</v>
      </c>
      <c r="AJ10" s="626">
        <v>803</v>
      </c>
      <c r="AK10" s="626">
        <v>731</v>
      </c>
      <c r="AL10" s="626">
        <v>737</v>
      </c>
      <c r="AM10" s="626">
        <v>686</v>
      </c>
      <c r="AN10" s="626">
        <v>830</v>
      </c>
      <c r="AO10" s="626">
        <v>661</v>
      </c>
      <c r="AP10" s="626">
        <v>702</v>
      </c>
      <c r="AQ10" s="626">
        <v>761</v>
      </c>
      <c r="AR10" s="626">
        <v>1132</v>
      </c>
      <c r="AS10" s="626">
        <v>1071</v>
      </c>
      <c r="AT10" s="626">
        <v>1054</v>
      </c>
      <c r="AU10" s="626">
        <v>1109</v>
      </c>
      <c r="AV10" s="626">
        <v>1304</v>
      </c>
      <c r="AW10" s="626">
        <v>1080</v>
      </c>
      <c r="AX10" s="626">
        <v>930</v>
      </c>
      <c r="AY10" s="626">
        <v>869</v>
      </c>
      <c r="AZ10" s="626">
        <v>1002</v>
      </c>
      <c r="BA10" s="626">
        <v>950</v>
      </c>
      <c r="BB10" s="626">
        <v>807</v>
      </c>
      <c r="BC10" s="626">
        <v>809</v>
      </c>
      <c r="BD10" s="626">
        <v>689</v>
      </c>
      <c r="BE10" s="14"/>
      <c r="BF10" s="14"/>
      <c r="BG10" s="15"/>
    </row>
    <row r="11" spans="1:71" ht="12" customHeight="1">
      <c r="B11" s="305" t="s">
        <v>137</v>
      </c>
      <c r="C11" s="626">
        <v>806</v>
      </c>
      <c r="D11" s="626">
        <v>894</v>
      </c>
      <c r="E11" s="626">
        <v>762</v>
      </c>
      <c r="F11" s="626">
        <v>862</v>
      </c>
      <c r="G11" s="626">
        <v>831</v>
      </c>
      <c r="H11" s="626">
        <v>1036</v>
      </c>
      <c r="I11" s="626">
        <v>987</v>
      </c>
      <c r="J11" s="626">
        <v>1291</v>
      </c>
      <c r="K11" s="626">
        <v>1184</v>
      </c>
      <c r="L11" s="626">
        <v>945</v>
      </c>
      <c r="M11" s="627">
        <v>190</v>
      </c>
      <c r="O11" s="305" t="s">
        <v>136</v>
      </c>
      <c r="P11" s="634">
        <v>60</v>
      </c>
      <c r="Q11" s="635">
        <v>51</v>
      </c>
      <c r="R11" s="635">
        <v>52</v>
      </c>
      <c r="S11" s="635">
        <v>54</v>
      </c>
      <c r="T11" s="635">
        <v>73</v>
      </c>
      <c r="U11" s="635">
        <v>63</v>
      </c>
      <c r="V11" s="635">
        <v>43</v>
      </c>
      <c r="W11" s="635">
        <v>59</v>
      </c>
      <c r="X11" s="635">
        <v>75</v>
      </c>
      <c r="Y11" s="635">
        <v>44</v>
      </c>
      <c r="Z11" s="635">
        <v>40</v>
      </c>
      <c r="AA11" s="635">
        <v>43</v>
      </c>
      <c r="AB11" s="635">
        <v>54</v>
      </c>
      <c r="AC11" s="635">
        <v>57</v>
      </c>
      <c r="AD11" s="635">
        <v>36</v>
      </c>
      <c r="AE11" s="635">
        <v>55</v>
      </c>
      <c r="AF11" s="635">
        <v>54</v>
      </c>
      <c r="AG11" s="635">
        <v>46</v>
      </c>
      <c r="AH11" s="635">
        <v>50</v>
      </c>
      <c r="AI11" s="635">
        <v>56</v>
      </c>
      <c r="AJ11" s="635">
        <v>55</v>
      </c>
      <c r="AK11" s="635">
        <v>39</v>
      </c>
      <c r="AL11" s="635">
        <v>61</v>
      </c>
      <c r="AM11" s="635">
        <v>60</v>
      </c>
      <c r="AN11" s="635">
        <v>52</v>
      </c>
      <c r="AO11" s="635">
        <v>61</v>
      </c>
      <c r="AP11" s="635">
        <v>60</v>
      </c>
      <c r="AQ11" s="635">
        <v>57</v>
      </c>
      <c r="AR11" s="635">
        <v>78</v>
      </c>
      <c r="AS11" s="635">
        <v>64</v>
      </c>
      <c r="AT11" s="635">
        <v>66</v>
      </c>
      <c r="AU11" s="635">
        <v>85</v>
      </c>
      <c r="AV11" s="635">
        <v>69</v>
      </c>
      <c r="AW11" s="635">
        <v>61</v>
      </c>
      <c r="AX11" s="635">
        <v>60</v>
      </c>
      <c r="AY11" s="635">
        <v>59</v>
      </c>
      <c r="AZ11" s="635">
        <v>68</v>
      </c>
      <c r="BA11" s="635">
        <v>63</v>
      </c>
      <c r="BB11" s="635">
        <v>72</v>
      </c>
      <c r="BC11" s="635">
        <v>55</v>
      </c>
      <c r="BD11" s="635">
        <v>53</v>
      </c>
      <c r="BE11" s="22"/>
      <c r="BF11" s="22"/>
      <c r="BG11" s="23"/>
    </row>
    <row r="12" spans="1:71" ht="12" customHeight="1">
      <c r="B12" s="305" t="s">
        <v>138</v>
      </c>
      <c r="C12" s="635">
        <v>899</v>
      </c>
      <c r="D12" s="635">
        <v>1012</v>
      </c>
      <c r="E12" s="635">
        <v>895</v>
      </c>
      <c r="F12" s="635">
        <v>1021</v>
      </c>
      <c r="G12" s="635">
        <v>1066</v>
      </c>
      <c r="H12" s="635">
        <v>1116</v>
      </c>
      <c r="I12" s="635">
        <v>1184</v>
      </c>
      <c r="J12" s="635">
        <v>1506</v>
      </c>
      <c r="K12" s="635">
        <v>1405</v>
      </c>
      <c r="L12" s="635">
        <v>1126</v>
      </c>
      <c r="M12" s="638">
        <v>220</v>
      </c>
      <c r="O12" s="305" t="s">
        <v>137</v>
      </c>
      <c r="P12" s="625">
        <v>223</v>
      </c>
      <c r="Q12" s="626">
        <v>179</v>
      </c>
      <c r="R12" s="626">
        <v>177</v>
      </c>
      <c r="S12" s="626">
        <v>227</v>
      </c>
      <c r="T12" s="626">
        <v>259</v>
      </c>
      <c r="U12" s="626">
        <v>213</v>
      </c>
      <c r="V12" s="626">
        <v>219</v>
      </c>
      <c r="W12" s="626">
        <v>203</v>
      </c>
      <c r="X12" s="626">
        <v>244</v>
      </c>
      <c r="Y12" s="626">
        <v>176</v>
      </c>
      <c r="Z12" s="626">
        <v>169</v>
      </c>
      <c r="AA12" s="626">
        <v>173</v>
      </c>
      <c r="AB12" s="626">
        <v>242</v>
      </c>
      <c r="AC12" s="626">
        <v>209</v>
      </c>
      <c r="AD12" s="626">
        <v>206</v>
      </c>
      <c r="AE12" s="626">
        <v>205</v>
      </c>
      <c r="AF12" s="626">
        <v>217</v>
      </c>
      <c r="AG12" s="626">
        <v>205</v>
      </c>
      <c r="AH12" s="626">
        <v>221</v>
      </c>
      <c r="AI12" s="626">
        <v>188</v>
      </c>
      <c r="AJ12" s="626">
        <v>282</v>
      </c>
      <c r="AK12" s="626">
        <v>236</v>
      </c>
      <c r="AL12" s="626">
        <v>260</v>
      </c>
      <c r="AM12" s="626">
        <v>258</v>
      </c>
      <c r="AN12" s="626">
        <v>277</v>
      </c>
      <c r="AO12" s="626">
        <v>210</v>
      </c>
      <c r="AP12" s="626">
        <v>232</v>
      </c>
      <c r="AQ12" s="626">
        <v>268</v>
      </c>
      <c r="AR12" s="626">
        <v>340</v>
      </c>
      <c r="AS12" s="626">
        <v>331</v>
      </c>
      <c r="AT12" s="626">
        <v>298</v>
      </c>
      <c r="AU12" s="626">
        <v>322</v>
      </c>
      <c r="AV12" s="626">
        <v>335</v>
      </c>
      <c r="AW12" s="626">
        <v>327</v>
      </c>
      <c r="AX12" s="626">
        <v>301</v>
      </c>
      <c r="AY12" s="626">
        <v>221</v>
      </c>
      <c r="AZ12" s="626">
        <v>266</v>
      </c>
      <c r="BA12" s="626">
        <v>231</v>
      </c>
      <c r="BB12" s="626">
        <v>223</v>
      </c>
      <c r="BC12" s="626">
        <v>225</v>
      </c>
      <c r="BD12" s="626">
        <v>190</v>
      </c>
      <c r="BE12" s="14"/>
      <c r="BF12" s="14"/>
      <c r="BG12" s="15"/>
    </row>
    <row r="13" spans="1:71" ht="12" customHeight="1">
      <c r="B13" s="305" t="s">
        <v>139</v>
      </c>
      <c r="C13" s="626">
        <v>925</v>
      </c>
      <c r="D13" s="626">
        <v>1019</v>
      </c>
      <c r="E13" s="626">
        <v>928</v>
      </c>
      <c r="F13" s="626">
        <v>965</v>
      </c>
      <c r="G13" s="626">
        <v>970</v>
      </c>
      <c r="H13" s="626">
        <v>1058</v>
      </c>
      <c r="I13" s="626">
        <v>1051</v>
      </c>
      <c r="J13" s="626">
        <v>1387</v>
      </c>
      <c r="K13" s="626">
        <v>1351</v>
      </c>
      <c r="L13" s="626">
        <v>1181</v>
      </c>
      <c r="M13" s="627">
        <v>207</v>
      </c>
      <c r="O13" s="305" t="s">
        <v>138</v>
      </c>
      <c r="P13" s="634">
        <v>246</v>
      </c>
      <c r="Q13" s="635">
        <v>221</v>
      </c>
      <c r="R13" s="635">
        <v>212</v>
      </c>
      <c r="S13" s="635">
        <v>220</v>
      </c>
      <c r="T13" s="635">
        <v>274</v>
      </c>
      <c r="U13" s="635">
        <v>279</v>
      </c>
      <c r="V13" s="635">
        <v>239</v>
      </c>
      <c r="W13" s="635">
        <v>220</v>
      </c>
      <c r="X13" s="635">
        <v>244</v>
      </c>
      <c r="Y13" s="635">
        <v>228</v>
      </c>
      <c r="Z13" s="635">
        <v>216</v>
      </c>
      <c r="AA13" s="635">
        <v>207</v>
      </c>
      <c r="AB13" s="635">
        <v>271</v>
      </c>
      <c r="AC13" s="635">
        <v>259</v>
      </c>
      <c r="AD13" s="635">
        <v>257</v>
      </c>
      <c r="AE13" s="635">
        <v>234</v>
      </c>
      <c r="AF13" s="635">
        <v>284</v>
      </c>
      <c r="AG13" s="635">
        <v>262</v>
      </c>
      <c r="AH13" s="635">
        <v>259</v>
      </c>
      <c r="AI13" s="635">
        <v>261</v>
      </c>
      <c r="AJ13" s="635">
        <v>304</v>
      </c>
      <c r="AK13" s="635">
        <v>255</v>
      </c>
      <c r="AL13" s="635">
        <v>285</v>
      </c>
      <c r="AM13" s="635">
        <v>272</v>
      </c>
      <c r="AN13" s="635">
        <v>355</v>
      </c>
      <c r="AO13" s="635">
        <v>282</v>
      </c>
      <c r="AP13" s="635">
        <v>265</v>
      </c>
      <c r="AQ13" s="635">
        <v>282</v>
      </c>
      <c r="AR13" s="635">
        <v>387</v>
      </c>
      <c r="AS13" s="635">
        <v>383</v>
      </c>
      <c r="AT13" s="635">
        <v>373</v>
      </c>
      <c r="AU13" s="635">
        <v>363</v>
      </c>
      <c r="AV13" s="635">
        <v>415</v>
      </c>
      <c r="AW13" s="635">
        <v>353</v>
      </c>
      <c r="AX13" s="635">
        <v>312</v>
      </c>
      <c r="AY13" s="635">
        <v>325</v>
      </c>
      <c r="AZ13" s="635">
        <v>289</v>
      </c>
      <c r="BA13" s="635">
        <v>292</v>
      </c>
      <c r="BB13" s="635">
        <v>256</v>
      </c>
      <c r="BC13" s="635">
        <v>289</v>
      </c>
      <c r="BD13" s="635">
        <v>220</v>
      </c>
      <c r="BE13" s="22"/>
      <c r="BF13" s="22"/>
      <c r="BG13" s="23"/>
    </row>
    <row r="14" spans="1:71" ht="12" customHeight="1">
      <c r="B14" s="305" t="s">
        <v>140</v>
      </c>
      <c r="C14" s="635">
        <v>810</v>
      </c>
      <c r="D14" s="635">
        <v>874</v>
      </c>
      <c r="E14" s="635">
        <v>810</v>
      </c>
      <c r="F14" s="635">
        <v>901</v>
      </c>
      <c r="G14" s="635">
        <v>971</v>
      </c>
      <c r="H14" s="635">
        <v>1026</v>
      </c>
      <c r="I14" s="635">
        <v>1056</v>
      </c>
      <c r="J14" s="635">
        <v>1606</v>
      </c>
      <c r="K14" s="635">
        <v>1565</v>
      </c>
      <c r="L14" s="635">
        <v>1238</v>
      </c>
      <c r="M14" s="638">
        <v>280</v>
      </c>
      <c r="O14" s="305" t="s">
        <v>139</v>
      </c>
      <c r="P14" s="625">
        <v>256</v>
      </c>
      <c r="Q14" s="626">
        <v>213</v>
      </c>
      <c r="R14" s="626">
        <v>238</v>
      </c>
      <c r="S14" s="626">
        <v>218</v>
      </c>
      <c r="T14" s="626">
        <v>262</v>
      </c>
      <c r="U14" s="626">
        <v>267</v>
      </c>
      <c r="V14" s="626">
        <v>255</v>
      </c>
      <c r="W14" s="626">
        <v>235</v>
      </c>
      <c r="X14" s="626">
        <v>269</v>
      </c>
      <c r="Y14" s="626">
        <v>229</v>
      </c>
      <c r="Z14" s="626">
        <v>224</v>
      </c>
      <c r="AA14" s="626">
        <v>206</v>
      </c>
      <c r="AB14" s="626">
        <v>286</v>
      </c>
      <c r="AC14" s="626">
        <v>226</v>
      </c>
      <c r="AD14" s="626">
        <v>214</v>
      </c>
      <c r="AE14" s="626">
        <v>239</v>
      </c>
      <c r="AF14" s="626">
        <v>291</v>
      </c>
      <c r="AG14" s="626">
        <v>247</v>
      </c>
      <c r="AH14" s="626">
        <v>188</v>
      </c>
      <c r="AI14" s="626">
        <v>244</v>
      </c>
      <c r="AJ14" s="626">
        <v>308</v>
      </c>
      <c r="AK14" s="626">
        <v>269</v>
      </c>
      <c r="AL14" s="626">
        <v>233</v>
      </c>
      <c r="AM14" s="626">
        <v>248</v>
      </c>
      <c r="AN14" s="626">
        <v>323</v>
      </c>
      <c r="AO14" s="626">
        <v>223</v>
      </c>
      <c r="AP14" s="626">
        <v>222</v>
      </c>
      <c r="AQ14" s="626">
        <v>283</v>
      </c>
      <c r="AR14" s="626">
        <v>381</v>
      </c>
      <c r="AS14" s="626">
        <v>321</v>
      </c>
      <c r="AT14" s="626">
        <v>324</v>
      </c>
      <c r="AU14" s="626">
        <v>361</v>
      </c>
      <c r="AV14" s="626">
        <v>395</v>
      </c>
      <c r="AW14" s="626">
        <v>321</v>
      </c>
      <c r="AX14" s="626">
        <v>310</v>
      </c>
      <c r="AY14" s="626">
        <v>325</v>
      </c>
      <c r="AZ14" s="626">
        <v>299</v>
      </c>
      <c r="BA14" s="626">
        <v>286</v>
      </c>
      <c r="BB14" s="626">
        <v>263</v>
      </c>
      <c r="BC14" s="626">
        <v>333</v>
      </c>
      <c r="BD14" s="626">
        <v>207</v>
      </c>
      <c r="BE14" s="14"/>
      <c r="BF14" s="14"/>
      <c r="BG14" s="15"/>
    </row>
    <row r="15" spans="1:71" ht="12" customHeight="1">
      <c r="B15" s="305" t="s">
        <v>141</v>
      </c>
      <c r="C15" s="626">
        <v>4353</v>
      </c>
      <c r="D15" s="626">
        <v>4458</v>
      </c>
      <c r="E15" s="626">
        <v>4202</v>
      </c>
      <c r="F15" s="626">
        <v>4554</v>
      </c>
      <c r="G15" s="626">
        <v>4861</v>
      </c>
      <c r="H15" s="626">
        <v>5146</v>
      </c>
      <c r="I15" s="626">
        <v>5144</v>
      </c>
      <c r="J15" s="626">
        <v>7145</v>
      </c>
      <c r="K15" s="626">
        <v>6358</v>
      </c>
      <c r="L15" s="626">
        <v>4900</v>
      </c>
      <c r="M15" s="627">
        <v>987</v>
      </c>
      <c r="N15" s="301"/>
      <c r="O15" s="305" t="s">
        <v>140</v>
      </c>
      <c r="P15" s="634">
        <v>200</v>
      </c>
      <c r="Q15" s="635">
        <v>203</v>
      </c>
      <c r="R15" s="635">
        <v>218</v>
      </c>
      <c r="S15" s="635">
        <v>189</v>
      </c>
      <c r="T15" s="635">
        <v>244</v>
      </c>
      <c r="U15" s="635">
        <v>198</v>
      </c>
      <c r="V15" s="635">
        <v>208</v>
      </c>
      <c r="W15" s="635">
        <v>224</v>
      </c>
      <c r="X15" s="635">
        <v>251</v>
      </c>
      <c r="Y15" s="635">
        <v>188</v>
      </c>
      <c r="Z15" s="635">
        <v>200</v>
      </c>
      <c r="AA15" s="635">
        <v>171</v>
      </c>
      <c r="AB15" s="635">
        <v>241</v>
      </c>
      <c r="AC15" s="635">
        <v>210</v>
      </c>
      <c r="AD15" s="635">
        <v>226</v>
      </c>
      <c r="AE15" s="635">
        <v>224</v>
      </c>
      <c r="AF15" s="635">
        <v>260</v>
      </c>
      <c r="AG15" s="635">
        <v>223</v>
      </c>
      <c r="AH15" s="635">
        <v>223</v>
      </c>
      <c r="AI15" s="635">
        <v>265</v>
      </c>
      <c r="AJ15" s="635">
        <v>274</v>
      </c>
      <c r="AK15" s="635">
        <v>265</v>
      </c>
      <c r="AL15" s="635">
        <v>236</v>
      </c>
      <c r="AM15" s="635">
        <v>251</v>
      </c>
      <c r="AN15" s="635">
        <v>302</v>
      </c>
      <c r="AO15" s="635">
        <v>245</v>
      </c>
      <c r="AP15" s="635">
        <v>255</v>
      </c>
      <c r="AQ15" s="635">
        <v>254</v>
      </c>
      <c r="AR15" s="635">
        <v>447</v>
      </c>
      <c r="AS15" s="635">
        <v>359</v>
      </c>
      <c r="AT15" s="635">
        <v>407</v>
      </c>
      <c r="AU15" s="635">
        <v>393</v>
      </c>
      <c r="AV15" s="635">
        <v>452</v>
      </c>
      <c r="AW15" s="635">
        <v>402</v>
      </c>
      <c r="AX15" s="635">
        <v>361</v>
      </c>
      <c r="AY15" s="635">
        <v>350</v>
      </c>
      <c r="AZ15" s="635">
        <v>380</v>
      </c>
      <c r="BA15" s="635">
        <v>277</v>
      </c>
      <c r="BB15" s="635">
        <v>282</v>
      </c>
      <c r="BC15" s="635">
        <v>299</v>
      </c>
      <c r="BD15" s="635">
        <v>280</v>
      </c>
      <c r="BE15" s="22"/>
      <c r="BF15" s="22"/>
      <c r="BG15" s="23"/>
    </row>
    <row r="16" spans="1:71" ht="12" customHeight="1">
      <c r="B16" s="305" t="s">
        <v>142</v>
      </c>
      <c r="C16" s="639">
        <v>5</v>
      </c>
      <c r="D16" s="639">
        <v>5</v>
      </c>
      <c r="E16" s="639">
        <v>6</v>
      </c>
      <c r="F16" s="639">
        <v>11</v>
      </c>
      <c r="G16" s="639">
        <v>10</v>
      </c>
      <c r="H16" s="639">
        <v>14</v>
      </c>
      <c r="I16" s="639">
        <v>18</v>
      </c>
      <c r="J16" s="639">
        <v>21</v>
      </c>
      <c r="K16" s="639">
        <v>35</v>
      </c>
      <c r="L16" s="639">
        <v>17</v>
      </c>
      <c r="M16" s="640">
        <v>2</v>
      </c>
      <c r="O16" s="305" t="s">
        <v>141</v>
      </c>
      <c r="P16" s="625">
        <v>1100</v>
      </c>
      <c r="Q16" s="626">
        <v>1095</v>
      </c>
      <c r="R16" s="626">
        <v>1123</v>
      </c>
      <c r="S16" s="626">
        <v>1035</v>
      </c>
      <c r="T16" s="626">
        <v>1156</v>
      </c>
      <c r="U16" s="626">
        <v>1186</v>
      </c>
      <c r="V16" s="626">
        <v>1084</v>
      </c>
      <c r="W16" s="626">
        <v>1032</v>
      </c>
      <c r="X16" s="626">
        <v>1193</v>
      </c>
      <c r="Y16" s="626">
        <v>1051</v>
      </c>
      <c r="Z16" s="626">
        <v>1015</v>
      </c>
      <c r="AA16" s="626">
        <v>943</v>
      </c>
      <c r="AB16" s="626">
        <v>1218</v>
      </c>
      <c r="AC16" s="626">
        <v>1146</v>
      </c>
      <c r="AD16" s="626">
        <v>1086</v>
      </c>
      <c r="AE16" s="626">
        <v>1104</v>
      </c>
      <c r="AF16" s="626">
        <v>1338</v>
      </c>
      <c r="AG16" s="626">
        <v>1200</v>
      </c>
      <c r="AH16" s="626">
        <v>1121</v>
      </c>
      <c r="AI16" s="626">
        <v>1202</v>
      </c>
      <c r="AJ16" s="626">
        <v>1412</v>
      </c>
      <c r="AK16" s="626">
        <v>1258</v>
      </c>
      <c r="AL16" s="626">
        <v>1269</v>
      </c>
      <c r="AM16" s="626">
        <v>1207</v>
      </c>
      <c r="AN16" s="626">
        <v>1434</v>
      </c>
      <c r="AO16" s="626">
        <v>1090</v>
      </c>
      <c r="AP16" s="626">
        <v>1237</v>
      </c>
      <c r="AQ16" s="626">
        <v>1383</v>
      </c>
      <c r="AR16" s="626">
        <v>1827</v>
      </c>
      <c r="AS16" s="626">
        <v>1739</v>
      </c>
      <c r="AT16" s="626">
        <v>1779</v>
      </c>
      <c r="AU16" s="626">
        <v>1800</v>
      </c>
      <c r="AV16" s="626">
        <v>2066</v>
      </c>
      <c r="AW16" s="626">
        <v>1660</v>
      </c>
      <c r="AX16" s="626">
        <v>1396</v>
      </c>
      <c r="AY16" s="626">
        <v>1236</v>
      </c>
      <c r="AZ16" s="626">
        <v>1361</v>
      </c>
      <c r="BA16" s="626">
        <v>1235</v>
      </c>
      <c r="BB16" s="626">
        <v>1157</v>
      </c>
      <c r="BC16" s="626">
        <v>1147</v>
      </c>
      <c r="BD16" s="626">
        <v>987</v>
      </c>
      <c r="BE16" s="14"/>
      <c r="BF16" s="14"/>
      <c r="BG16" s="15"/>
    </row>
    <row r="17" spans="2:59" ht="12" customHeight="1">
      <c r="B17" s="300" t="s">
        <v>77</v>
      </c>
      <c r="O17" s="305" t="s">
        <v>142</v>
      </c>
      <c r="P17" s="643">
        <v>3</v>
      </c>
      <c r="Q17" s="639">
        <v>0</v>
      </c>
      <c r="R17" s="639">
        <v>0</v>
      </c>
      <c r="S17" s="639">
        <v>2</v>
      </c>
      <c r="T17" s="639">
        <v>1</v>
      </c>
      <c r="U17" s="639">
        <v>3</v>
      </c>
      <c r="V17" s="639">
        <v>0</v>
      </c>
      <c r="W17" s="639">
        <v>1</v>
      </c>
      <c r="X17" s="639">
        <v>3</v>
      </c>
      <c r="Y17" s="639">
        <v>1</v>
      </c>
      <c r="Z17" s="639">
        <v>1</v>
      </c>
      <c r="AA17" s="639">
        <v>1</v>
      </c>
      <c r="AB17" s="639">
        <v>2</v>
      </c>
      <c r="AC17" s="639">
        <v>2</v>
      </c>
      <c r="AD17" s="639">
        <v>4</v>
      </c>
      <c r="AE17" s="639">
        <v>3</v>
      </c>
      <c r="AF17" s="639">
        <v>3</v>
      </c>
      <c r="AG17" s="639">
        <v>1</v>
      </c>
      <c r="AH17" s="639">
        <v>2</v>
      </c>
      <c r="AI17" s="639">
        <v>4</v>
      </c>
      <c r="AJ17" s="639">
        <v>5</v>
      </c>
      <c r="AK17" s="639">
        <v>3</v>
      </c>
      <c r="AL17" s="639">
        <v>5</v>
      </c>
      <c r="AM17" s="639">
        <v>1</v>
      </c>
      <c r="AN17" s="639">
        <v>7</v>
      </c>
      <c r="AO17" s="639">
        <v>1</v>
      </c>
      <c r="AP17" s="639">
        <v>0</v>
      </c>
      <c r="AQ17" s="639">
        <v>10</v>
      </c>
      <c r="AR17" s="639">
        <v>9</v>
      </c>
      <c r="AS17" s="639">
        <v>3</v>
      </c>
      <c r="AT17" s="639">
        <v>6</v>
      </c>
      <c r="AU17" s="639">
        <v>3</v>
      </c>
      <c r="AV17" s="639">
        <v>13</v>
      </c>
      <c r="AW17" s="639">
        <v>8</v>
      </c>
      <c r="AX17" s="639">
        <v>8</v>
      </c>
      <c r="AY17" s="639">
        <v>6</v>
      </c>
      <c r="AZ17" s="639">
        <v>4</v>
      </c>
      <c r="BA17" s="639">
        <v>7</v>
      </c>
      <c r="BB17" s="639">
        <v>3</v>
      </c>
      <c r="BC17" s="639">
        <v>3</v>
      </c>
      <c r="BD17" s="639">
        <v>2</v>
      </c>
      <c r="BE17" s="27"/>
      <c r="BF17" s="27"/>
      <c r="BG17" s="28"/>
    </row>
    <row r="18" spans="2:59" ht="12" customHeight="1">
      <c r="O18" s="300"/>
    </row>
    <row r="45" spans="2:65" ht="12" customHeight="1">
      <c r="P45" s="284">
        <v>2014</v>
      </c>
      <c r="Q45" s="284">
        <v>2014</v>
      </c>
      <c r="R45" s="284">
        <v>2014</v>
      </c>
      <c r="S45" s="284">
        <v>2014</v>
      </c>
      <c r="T45" s="284">
        <v>2015</v>
      </c>
      <c r="U45" s="284">
        <v>2015</v>
      </c>
      <c r="V45" s="284">
        <v>2015</v>
      </c>
      <c r="W45" s="284">
        <v>2015</v>
      </c>
      <c r="X45" s="284">
        <v>2016</v>
      </c>
      <c r="Y45" s="284">
        <v>2016</v>
      </c>
      <c r="Z45" s="284">
        <v>2016</v>
      </c>
      <c r="AA45" s="284">
        <v>2016</v>
      </c>
      <c r="AB45" s="284">
        <v>2017</v>
      </c>
      <c r="AC45" s="284">
        <v>2017</v>
      </c>
      <c r="AD45" s="284">
        <v>2017</v>
      </c>
      <c r="AE45" s="284">
        <v>2017</v>
      </c>
      <c r="AF45" s="284">
        <v>2018</v>
      </c>
      <c r="AG45" s="284">
        <v>2018</v>
      </c>
      <c r="AH45" s="284">
        <v>2018</v>
      </c>
      <c r="AI45" s="284">
        <v>2018</v>
      </c>
      <c r="AJ45" s="284">
        <v>2019</v>
      </c>
      <c r="AK45" s="284">
        <v>2019</v>
      </c>
      <c r="AL45" s="284">
        <v>2019</v>
      </c>
      <c r="AM45" s="284">
        <v>2019</v>
      </c>
      <c r="AN45" s="284">
        <v>2020</v>
      </c>
      <c r="AO45" s="284">
        <v>2020</v>
      </c>
      <c r="AP45" s="284">
        <v>2020</v>
      </c>
      <c r="AQ45" s="284">
        <v>2020</v>
      </c>
      <c r="AR45" s="284">
        <v>2021</v>
      </c>
      <c r="AS45" s="284">
        <v>2021</v>
      </c>
      <c r="AT45" s="284">
        <v>2021</v>
      </c>
      <c r="AU45" s="284">
        <v>2021</v>
      </c>
      <c r="AV45" s="284">
        <v>2022</v>
      </c>
      <c r="AW45" s="284">
        <v>2022</v>
      </c>
      <c r="AX45" s="284">
        <v>2022</v>
      </c>
      <c r="AY45" s="284">
        <v>2022</v>
      </c>
      <c r="AZ45" s="284">
        <v>2023</v>
      </c>
      <c r="BA45" s="284">
        <v>2023</v>
      </c>
      <c r="BB45" s="284">
        <v>2023</v>
      </c>
      <c r="BC45" s="284">
        <v>2023</v>
      </c>
      <c r="BD45" s="284">
        <v>2024</v>
      </c>
      <c r="BE45" s="284">
        <v>2024</v>
      </c>
      <c r="BF45" s="284">
        <v>2024</v>
      </c>
      <c r="BG45" s="284">
        <v>2024</v>
      </c>
    </row>
    <row r="46" spans="2:65" ht="12" customHeight="1">
      <c r="B46" s="325"/>
      <c r="C46" s="335" t="s">
        <v>408</v>
      </c>
      <c r="D46" s="325"/>
      <c r="E46" s="325"/>
      <c r="F46" s="325"/>
      <c r="G46" s="325"/>
      <c r="H46" s="325"/>
      <c r="I46" s="325"/>
      <c r="J46" s="325"/>
      <c r="K46" s="325"/>
      <c r="L46" s="325"/>
      <c r="M46" s="325"/>
      <c r="N46" s="325"/>
      <c r="O46" s="325"/>
      <c r="P46" s="335" t="s">
        <v>407</v>
      </c>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03"/>
      <c r="BM46" s="303"/>
    </row>
    <row r="47" spans="2:65" ht="12" customHeight="1">
      <c r="B47" s="287"/>
      <c r="C47" s="273">
        <v>2014</v>
      </c>
      <c r="D47" s="273">
        <v>2015</v>
      </c>
      <c r="E47" s="273">
        <v>2016</v>
      </c>
      <c r="F47" s="273">
        <v>2017</v>
      </c>
      <c r="G47" s="273">
        <v>2018</v>
      </c>
      <c r="H47" s="273">
        <v>2019</v>
      </c>
      <c r="I47" s="273">
        <v>2020</v>
      </c>
      <c r="J47" s="273">
        <v>2021</v>
      </c>
      <c r="K47" s="273">
        <v>2022</v>
      </c>
      <c r="L47" s="273">
        <v>2023</v>
      </c>
      <c r="M47" s="308">
        <v>2024</v>
      </c>
      <c r="P47" s="662">
        <v>2014</v>
      </c>
      <c r="Q47" s="659"/>
      <c r="R47" s="659"/>
      <c r="S47" s="659"/>
      <c r="T47" s="659">
        <v>2015</v>
      </c>
      <c r="U47" s="659"/>
      <c r="V47" s="659"/>
      <c r="W47" s="659"/>
      <c r="X47" s="659">
        <v>2016</v>
      </c>
      <c r="Y47" s="659"/>
      <c r="Z47" s="659"/>
      <c r="AA47" s="659"/>
      <c r="AB47" s="659">
        <v>2017</v>
      </c>
      <c r="AC47" s="659"/>
      <c r="AD47" s="659"/>
      <c r="AE47" s="659"/>
      <c r="AF47" s="659">
        <v>2018</v>
      </c>
      <c r="AG47" s="659"/>
      <c r="AH47" s="659"/>
      <c r="AI47" s="659"/>
      <c r="AJ47" s="659">
        <v>2019</v>
      </c>
      <c r="AK47" s="659"/>
      <c r="AL47" s="659"/>
      <c r="AM47" s="659"/>
      <c r="AN47" s="659">
        <v>2020</v>
      </c>
      <c r="AO47" s="659"/>
      <c r="AP47" s="659"/>
      <c r="AQ47" s="659"/>
      <c r="AR47" s="659">
        <v>2021</v>
      </c>
      <c r="AS47" s="659"/>
      <c r="AT47" s="659"/>
      <c r="AU47" s="659"/>
      <c r="AV47" s="659">
        <v>2022</v>
      </c>
      <c r="AW47" s="659"/>
      <c r="AX47" s="659"/>
      <c r="AY47" s="659"/>
      <c r="AZ47" s="659">
        <v>2023</v>
      </c>
      <c r="BA47" s="659"/>
      <c r="BB47" s="659"/>
      <c r="BC47" s="659"/>
      <c r="BD47" s="660">
        <v>2024</v>
      </c>
      <c r="BE47" s="660"/>
      <c r="BF47" s="660"/>
      <c r="BG47" s="660"/>
    </row>
    <row r="48" spans="2:65" ht="12" customHeight="1">
      <c r="B48" s="336" t="s">
        <v>134</v>
      </c>
      <c r="C48" s="30">
        <v>4.1477145253429963</v>
      </c>
      <c r="D48" s="30">
        <v>3.817654025195</v>
      </c>
      <c r="E48" s="30">
        <v>3.2871875742109959</v>
      </c>
      <c r="F48" s="30">
        <v>4.2290286863030024</v>
      </c>
      <c r="G48" s="30">
        <v>6.5389237702859981</v>
      </c>
      <c r="H48" s="30">
        <v>7.1781412230889989</v>
      </c>
      <c r="I48" s="30">
        <v>8.5007561642960034</v>
      </c>
      <c r="J48" s="30">
        <v>15.741157101502036</v>
      </c>
      <c r="K48" s="30">
        <v>17.342192880321001</v>
      </c>
      <c r="L48" s="30">
        <v>6.8976415481020021</v>
      </c>
      <c r="M48" s="31">
        <v>1.8358165089999994</v>
      </c>
      <c r="O48" s="325"/>
      <c r="P48" s="337" t="s">
        <v>78</v>
      </c>
      <c r="Q48" s="336" t="s">
        <v>79</v>
      </c>
      <c r="R48" s="336" t="s">
        <v>80</v>
      </c>
      <c r="S48" s="336" t="s">
        <v>81</v>
      </c>
      <c r="T48" s="336" t="s">
        <v>78</v>
      </c>
      <c r="U48" s="336" t="s">
        <v>79</v>
      </c>
      <c r="V48" s="336" t="s">
        <v>80</v>
      </c>
      <c r="W48" s="336" t="s">
        <v>81</v>
      </c>
      <c r="X48" s="336" t="s">
        <v>78</v>
      </c>
      <c r="Y48" s="336" t="s">
        <v>79</v>
      </c>
      <c r="Z48" s="336" t="s">
        <v>80</v>
      </c>
      <c r="AA48" s="336" t="s">
        <v>81</v>
      </c>
      <c r="AB48" s="336" t="s">
        <v>78</v>
      </c>
      <c r="AC48" s="336" t="s">
        <v>79</v>
      </c>
      <c r="AD48" s="336" t="s">
        <v>80</v>
      </c>
      <c r="AE48" s="336" t="s">
        <v>81</v>
      </c>
      <c r="AF48" s="336" t="s">
        <v>78</v>
      </c>
      <c r="AG48" s="336" t="s">
        <v>79</v>
      </c>
      <c r="AH48" s="336" t="s">
        <v>80</v>
      </c>
      <c r="AI48" s="336" t="s">
        <v>81</v>
      </c>
      <c r="AJ48" s="336" t="s">
        <v>78</v>
      </c>
      <c r="AK48" s="336" t="s">
        <v>79</v>
      </c>
      <c r="AL48" s="336" t="s">
        <v>80</v>
      </c>
      <c r="AM48" s="336" t="s">
        <v>81</v>
      </c>
      <c r="AN48" s="336" t="s">
        <v>78</v>
      </c>
      <c r="AO48" s="336" t="s">
        <v>79</v>
      </c>
      <c r="AP48" s="336" t="s">
        <v>80</v>
      </c>
      <c r="AQ48" s="336" t="s">
        <v>81</v>
      </c>
      <c r="AR48" s="336" t="s">
        <v>78</v>
      </c>
      <c r="AS48" s="336" t="s">
        <v>79</v>
      </c>
      <c r="AT48" s="336" t="s">
        <v>80</v>
      </c>
      <c r="AU48" s="336" t="s">
        <v>81</v>
      </c>
      <c r="AV48" s="336" t="s">
        <v>78</v>
      </c>
      <c r="AW48" s="336" t="s">
        <v>79</v>
      </c>
      <c r="AX48" s="336" t="s">
        <v>80</v>
      </c>
      <c r="AY48" s="336" t="s">
        <v>81</v>
      </c>
      <c r="AZ48" s="336" t="s">
        <v>78</v>
      </c>
      <c r="BA48" s="336" t="s">
        <v>79</v>
      </c>
      <c r="BB48" s="336" t="s">
        <v>80</v>
      </c>
      <c r="BC48" s="336" t="s">
        <v>81</v>
      </c>
      <c r="BD48" s="305" t="s">
        <v>78</v>
      </c>
      <c r="BE48" s="306" t="s">
        <v>79</v>
      </c>
      <c r="BF48" s="305" t="s">
        <v>80</v>
      </c>
      <c r="BG48" s="338" t="s">
        <v>81</v>
      </c>
    </row>
    <row r="49" spans="2:59" ht="12" customHeight="1">
      <c r="B49" s="336" t="s">
        <v>135</v>
      </c>
      <c r="C49" s="32">
        <v>11.554023170922004</v>
      </c>
      <c r="D49" s="32">
        <v>15.726186705412012</v>
      </c>
      <c r="E49" s="32">
        <v>14.697501048842014</v>
      </c>
      <c r="F49" s="32">
        <v>16.445251321472032</v>
      </c>
      <c r="G49" s="32">
        <v>36.184895381668063</v>
      </c>
      <c r="H49" s="32">
        <v>33.967264809676948</v>
      </c>
      <c r="I49" s="32">
        <v>27.839315397843958</v>
      </c>
      <c r="J49" s="32">
        <v>70.997071282283017</v>
      </c>
      <c r="K49" s="32">
        <v>45.324933893816777</v>
      </c>
      <c r="L49" s="32">
        <v>32.29837839054494</v>
      </c>
      <c r="M49" s="33">
        <v>6.6254024519629944</v>
      </c>
      <c r="O49" s="336" t="s">
        <v>134</v>
      </c>
      <c r="P49" s="51">
        <v>0.81490507951499991</v>
      </c>
      <c r="Q49" s="49">
        <v>0.90244190099999955</v>
      </c>
      <c r="R49" s="49">
        <v>1.2226747315950004</v>
      </c>
      <c r="S49" s="49">
        <v>1.2076928132330009</v>
      </c>
      <c r="T49" s="49">
        <v>0.71821889805800043</v>
      </c>
      <c r="U49" s="49">
        <v>0.94949239006699937</v>
      </c>
      <c r="V49" s="49">
        <v>0.82789557499999911</v>
      </c>
      <c r="W49" s="49">
        <v>1.3220471620699989</v>
      </c>
      <c r="X49" s="49">
        <v>0.81693976099999976</v>
      </c>
      <c r="Y49" s="49">
        <v>1.0483866733809999</v>
      </c>
      <c r="Z49" s="49">
        <v>0.63231667082999987</v>
      </c>
      <c r="AA49" s="49">
        <v>0.78954446900000042</v>
      </c>
      <c r="AB49" s="49">
        <v>0.62950698838700003</v>
      </c>
      <c r="AC49" s="49">
        <v>1.5868601417809998</v>
      </c>
      <c r="AD49" s="49">
        <v>1.0064093449999998</v>
      </c>
      <c r="AE49" s="49">
        <v>1.0062522111350003</v>
      </c>
      <c r="AF49" s="49">
        <v>1.1827720163209992</v>
      </c>
      <c r="AG49" s="49">
        <v>1.1715298188640006</v>
      </c>
      <c r="AH49" s="49">
        <v>2.0186719440000003</v>
      </c>
      <c r="AI49" s="49">
        <v>2.165949991100999</v>
      </c>
      <c r="AJ49" s="49">
        <v>2.1170630759939999</v>
      </c>
      <c r="AK49" s="49">
        <v>1.5340780871719997</v>
      </c>
      <c r="AL49" s="49">
        <v>1.6519856610000003</v>
      </c>
      <c r="AM49" s="49">
        <v>1.8750143989229995</v>
      </c>
      <c r="AN49" s="49">
        <v>1.1851830131429992</v>
      </c>
      <c r="AO49" s="49">
        <v>1.5143197616129995</v>
      </c>
      <c r="AP49" s="49">
        <v>1.958329895489999</v>
      </c>
      <c r="AQ49" s="49">
        <v>3.8429234940499994</v>
      </c>
      <c r="AR49" s="49">
        <v>3.476041354273999</v>
      </c>
      <c r="AS49" s="49">
        <v>3.9611969785679984</v>
      </c>
      <c r="AT49" s="49">
        <v>5.212642856506009</v>
      </c>
      <c r="AU49" s="49">
        <v>3.0912759121539999</v>
      </c>
      <c r="AV49" s="49">
        <v>4.3568303284960015</v>
      </c>
      <c r="AW49" s="49">
        <v>7.6797715340000012</v>
      </c>
      <c r="AX49" s="49">
        <v>2.163938017</v>
      </c>
      <c r="AY49" s="49">
        <v>3.1416530008249999</v>
      </c>
      <c r="AZ49" s="49">
        <v>1.6915537859999987</v>
      </c>
      <c r="BA49" s="49">
        <v>1.6732180799999992</v>
      </c>
      <c r="BB49" s="49">
        <v>1.7979439071019996</v>
      </c>
      <c r="BC49" s="49">
        <v>1.7349257750000009</v>
      </c>
      <c r="BD49" s="49">
        <v>1.8358165089999994</v>
      </c>
      <c r="BE49" s="49"/>
      <c r="BF49" s="49"/>
      <c r="BG49" s="50"/>
    </row>
    <row r="50" spans="2:59" ht="12" customHeight="1">
      <c r="B50" s="336" t="s">
        <v>136</v>
      </c>
      <c r="C50" s="30">
        <v>0.49850074900000002</v>
      </c>
      <c r="D50" s="30">
        <v>0.84527679013100032</v>
      </c>
      <c r="E50" s="30">
        <v>0.53869640899999982</v>
      </c>
      <c r="F50" s="30">
        <v>0.6525090090000002</v>
      </c>
      <c r="G50" s="30">
        <v>1.0651243380000002</v>
      </c>
      <c r="H50" s="30">
        <v>0.89327959342900021</v>
      </c>
      <c r="I50" s="30">
        <v>1.23570044</v>
      </c>
      <c r="J50" s="30">
        <v>3.1285928480000007</v>
      </c>
      <c r="K50" s="30">
        <v>2.1080639750000008</v>
      </c>
      <c r="L50" s="30">
        <v>2.4046251709999997</v>
      </c>
      <c r="M50" s="31">
        <v>0.32950676399999995</v>
      </c>
      <c r="O50" s="336" t="s">
        <v>135</v>
      </c>
      <c r="P50" s="35">
        <v>2.2855835976410011</v>
      </c>
      <c r="Q50" s="32">
        <v>2.7964791985879991</v>
      </c>
      <c r="R50" s="32">
        <v>3.4684961660270019</v>
      </c>
      <c r="S50" s="32">
        <v>3.0034642086660011</v>
      </c>
      <c r="T50" s="32">
        <v>3.3920033747660008</v>
      </c>
      <c r="U50" s="32">
        <v>4.7587931655059981</v>
      </c>
      <c r="V50" s="32">
        <v>4.137039487063003</v>
      </c>
      <c r="W50" s="32">
        <v>3.4383506780769992</v>
      </c>
      <c r="X50" s="32">
        <v>3.7646205086360016</v>
      </c>
      <c r="Y50" s="32">
        <v>3.1845305216610016</v>
      </c>
      <c r="Z50" s="32">
        <v>3.2541850599449988</v>
      </c>
      <c r="AA50" s="32">
        <v>4.4941649586000008</v>
      </c>
      <c r="AB50" s="32">
        <v>2.5429689427980011</v>
      </c>
      <c r="AC50" s="32">
        <v>3.6157723364560059</v>
      </c>
      <c r="AD50" s="32">
        <v>5.436339333002997</v>
      </c>
      <c r="AE50" s="32">
        <v>4.8501707092150008</v>
      </c>
      <c r="AF50" s="32">
        <v>5.655050723780997</v>
      </c>
      <c r="AG50" s="32">
        <v>5.1961350549460041</v>
      </c>
      <c r="AH50" s="32">
        <v>7.1388992817679995</v>
      </c>
      <c r="AI50" s="32">
        <v>18.194810321172994</v>
      </c>
      <c r="AJ50" s="32">
        <v>11.341339885285995</v>
      </c>
      <c r="AK50" s="32">
        <v>7.7720298759360036</v>
      </c>
      <c r="AL50" s="32">
        <v>7.6019562284439983</v>
      </c>
      <c r="AM50" s="32">
        <v>7.2519388200110049</v>
      </c>
      <c r="AN50" s="32">
        <v>6.9009029591959958</v>
      </c>
      <c r="AO50" s="32">
        <v>6.048024696433</v>
      </c>
      <c r="AP50" s="32">
        <v>6.7713286630799949</v>
      </c>
      <c r="AQ50" s="32">
        <v>8.1190590791350008</v>
      </c>
      <c r="AR50" s="32">
        <v>15.18474010420999</v>
      </c>
      <c r="AS50" s="32">
        <v>17.927313134219986</v>
      </c>
      <c r="AT50" s="32">
        <v>17.48067325724395</v>
      </c>
      <c r="AU50" s="32">
        <v>20.404344786609002</v>
      </c>
      <c r="AV50" s="32">
        <v>14.438961023444001</v>
      </c>
      <c r="AW50" s="32">
        <v>15.591780664295005</v>
      </c>
      <c r="AX50" s="32">
        <v>8.5602614607489951</v>
      </c>
      <c r="AY50" s="32">
        <v>6.7339307453290056</v>
      </c>
      <c r="AZ50" s="32">
        <v>7.7085320557009958</v>
      </c>
      <c r="BA50" s="32">
        <v>8.5793289740149952</v>
      </c>
      <c r="BB50" s="32">
        <v>6.5879236469850024</v>
      </c>
      <c r="BC50" s="32">
        <v>9.4225937138440052</v>
      </c>
      <c r="BD50" s="32">
        <v>6.6254024519629944</v>
      </c>
      <c r="BE50" s="32"/>
      <c r="BF50" s="32"/>
      <c r="BG50" s="33"/>
    </row>
    <row r="51" spans="2:59" ht="12" customHeight="1">
      <c r="B51" s="336" t="s">
        <v>137</v>
      </c>
      <c r="C51" s="32">
        <v>4.4768892351789997</v>
      </c>
      <c r="D51" s="32">
        <v>4.1470822999279973</v>
      </c>
      <c r="E51" s="32">
        <v>5.0418781272140034</v>
      </c>
      <c r="F51" s="32">
        <v>4.2347416121620007</v>
      </c>
      <c r="G51" s="32">
        <v>7.6828253376049993</v>
      </c>
      <c r="H51" s="32">
        <v>6.7604464508870086</v>
      </c>
      <c r="I51" s="32">
        <v>7.8432593501620058</v>
      </c>
      <c r="J51" s="32">
        <v>17.401689364513008</v>
      </c>
      <c r="K51" s="32">
        <v>12.70217771413202</v>
      </c>
      <c r="L51" s="32">
        <v>8.2688576606160051</v>
      </c>
      <c r="M51" s="33">
        <v>1.7595376809999992</v>
      </c>
      <c r="O51" s="336" t="s">
        <v>136</v>
      </c>
      <c r="P51" s="34">
        <v>7.9420806000000038E-2</v>
      </c>
      <c r="Q51" s="30">
        <v>0.13738995699999995</v>
      </c>
      <c r="R51" s="30">
        <v>0.19577185999999999</v>
      </c>
      <c r="S51" s="30">
        <v>8.5918126000000011E-2</v>
      </c>
      <c r="T51" s="30">
        <v>0.28525519813100003</v>
      </c>
      <c r="U51" s="30">
        <v>0.19519127099999994</v>
      </c>
      <c r="V51" s="30">
        <v>0.17260269499999997</v>
      </c>
      <c r="W51" s="30">
        <v>0.19222762600000001</v>
      </c>
      <c r="X51" s="30">
        <v>0.243682712</v>
      </c>
      <c r="Y51" s="30">
        <v>7.6548139000000001E-2</v>
      </c>
      <c r="Z51" s="30">
        <v>0.131082437</v>
      </c>
      <c r="AA51" s="30">
        <v>8.7383120999999994E-2</v>
      </c>
      <c r="AB51" s="30">
        <v>0.21806438600000003</v>
      </c>
      <c r="AC51" s="30">
        <v>9.1798959999999985E-2</v>
      </c>
      <c r="AD51" s="30">
        <v>0.138972393</v>
      </c>
      <c r="AE51" s="30">
        <v>0.20367327000000002</v>
      </c>
      <c r="AF51" s="30">
        <v>0.3969277160000001</v>
      </c>
      <c r="AG51" s="30">
        <v>0.11188273</v>
      </c>
      <c r="AH51" s="30">
        <v>0.23261306399999998</v>
      </c>
      <c r="AI51" s="30">
        <v>0.32370082799999994</v>
      </c>
      <c r="AJ51" s="30">
        <v>0.13533233596099997</v>
      </c>
      <c r="AK51" s="30">
        <v>0.10422971400000003</v>
      </c>
      <c r="AL51" s="30">
        <v>0.37282286546799992</v>
      </c>
      <c r="AM51" s="30">
        <v>0.28089467800000001</v>
      </c>
      <c r="AN51" s="30">
        <v>0.22602198499999995</v>
      </c>
      <c r="AO51" s="30">
        <v>0.18684841799999996</v>
      </c>
      <c r="AP51" s="30">
        <v>0.30564737600000003</v>
      </c>
      <c r="AQ51" s="30">
        <v>0.51718266099999988</v>
      </c>
      <c r="AR51" s="30">
        <v>0.78520704999999991</v>
      </c>
      <c r="AS51" s="30">
        <v>0.66469700700000012</v>
      </c>
      <c r="AT51" s="30">
        <v>0.42193279100000008</v>
      </c>
      <c r="AU51" s="30">
        <v>1.2567559999999998</v>
      </c>
      <c r="AV51" s="30">
        <v>0.71049458699999979</v>
      </c>
      <c r="AW51" s="30">
        <v>0.24886231100000003</v>
      </c>
      <c r="AX51" s="30">
        <v>0.80535761700000008</v>
      </c>
      <c r="AY51" s="30">
        <v>0.34334945999999988</v>
      </c>
      <c r="AZ51" s="30">
        <v>0.32269808500000002</v>
      </c>
      <c r="BA51" s="30">
        <v>0.57168961499999993</v>
      </c>
      <c r="BB51" s="30">
        <v>1.2321220059999993</v>
      </c>
      <c r="BC51" s="30">
        <v>0.27811546499999995</v>
      </c>
      <c r="BD51" s="30">
        <v>0.32950676399999995</v>
      </c>
      <c r="BE51" s="30"/>
      <c r="BF51" s="30"/>
      <c r="BG51" s="31"/>
    </row>
    <row r="52" spans="2:59" ht="12" customHeight="1">
      <c r="B52" s="336" t="s">
        <v>138</v>
      </c>
      <c r="C52" s="30">
        <v>6.5592702862810075</v>
      </c>
      <c r="D52" s="30">
        <v>9.598794847647012</v>
      </c>
      <c r="E52" s="30">
        <v>8.3843680483899909</v>
      </c>
      <c r="F52" s="30">
        <v>10.990118069624003</v>
      </c>
      <c r="G52" s="30">
        <v>13.760776369350998</v>
      </c>
      <c r="H52" s="30">
        <v>13.181044344224986</v>
      </c>
      <c r="I52" s="30">
        <v>18.115866629919999</v>
      </c>
      <c r="J52" s="30">
        <v>37.46877639446398</v>
      </c>
      <c r="K52" s="30">
        <v>25.774398409489962</v>
      </c>
      <c r="L52" s="30">
        <v>17.430244936045987</v>
      </c>
      <c r="M52" s="31">
        <v>3.4514138490000001</v>
      </c>
      <c r="O52" s="336" t="s">
        <v>137</v>
      </c>
      <c r="P52" s="35">
        <v>0.89046916367999995</v>
      </c>
      <c r="Q52" s="32">
        <v>0.73742870064200017</v>
      </c>
      <c r="R52" s="32">
        <v>0.85334347196699945</v>
      </c>
      <c r="S52" s="32">
        <v>1.9956478988900002</v>
      </c>
      <c r="T52" s="32">
        <v>1.225014911825</v>
      </c>
      <c r="U52" s="32">
        <v>1.0225307865409998</v>
      </c>
      <c r="V52" s="32">
        <v>1.1163082899999992</v>
      </c>
      <c r="W52" s="32">
        <v>0.7832283115619999</v>
      </c>
      <c r="X52" s="32">
        <v>2.1087503380349983</v>
      </c>
      <c r="Y52" s="32">
        <v>0.582089295274</v>
      </c>
      <c r="Z52" s="32">
        <v>1.4066243289490001</v>
      </c>
      <c r="AA52" s="32">
        <v>0.9444141649559995</v>
      </c>
      <c r="AB52" s="32">
        <v>1.2863776596349994</v>
      </c>
      <c r="AC52" s="32">
        <v>0.89667617652699971</v>
      </c>
      <c r="AD52" s="32">
        <v>0.99158482699999984</v>
      </c>
      <c r="AE52" s="32">
        <v>1.0601029489999996</v>
      </c>
      <c r="AF52" s="32">
        <v>0.99309677813999964</v>
      </c>
      <c r="AG52" s="32">
        <v>1.5212299760000008</v>
      </c>
      <c r="AH52" s="32">
        <v>3.1313120511409989</v>
      </c>
      <c r="AI52" s="32">
        <v>2.0371865323239993</v>
      </c>
      <c r="AJ52" s="32">
        <v>1.329878650169001</v>
      </c>
      <c r="AK52" s="32">
        <v>2.1339591540000011</v>
      </c>
      <c r="AL52" s="32">
        <v>1.8559359657179999</v>
      </c>
      <c r="AM52" s="32">
        <v>1.4406726809999992</v>
      </c>
      <c r="AN52" s="32">
        <v>1.8770856935150002</v>
      </c>
      <c r="AO52" s="32">
        <v>1.405262309729</v>
      </c>
      <c r="AP52" s="32">
        <v>2.0181387432939992</v>
      </c>
      <c r="AQ52" s="32">
        <v>2.5427726036239995</v>
      </c>
      <c r="AR52" s="32">
        <v>4.1380591453540001</v>
      </c>
      <c r="AS52" s="32">
        <v>3.4722399713570002</v>
      </c>
      <c r="AT52" s="32">
        <v>3.6903936668189985</v>
      </c>
      <c r="AU52" s="32">
        <v>6.1009965809830007</v>
      </c>
      <c r="AV52" s="32">
        <v>3.2160093038500031</v>
      </c>
      <c r="AW52" s="32">
        <v>4.0428073846629964</v>
      </c>
      <c r="AX52" s="32">
        <v>3.2738598874069988</v>
      </c>
      <c r="AY52" s="32">
        <v>2.1695011382120004</v>
      </c>
      <c r="AZ52" s="32">
        <v>2.1302691060000005</v>
      </c>
      <c r="BA52" s="32">
        <v>1.9297650729999996</v>
      </c>
      <c r="BB52" s="32">
        <v>2.6857304806160003</v>
      </c>
      <c r="BC52" s="32">
        <v>1.5230930010000003</v>
      </c>
      <c r="BD52" s="32">
        <v>1.7595376809999992</v>
      </c>
      <c r="BE52" s="32"/>
      <c r="BF52" s="32"/>
      <c r="BG52" s="33"/>
    </row>
    <row r="53" spans="2:59" ht="12" customHeight="1">
      <c r="B53" s="336" t="s">
        <v>139</v>
      </c>
      <c r="C53" s="32">
        <v>3.9642541216570026</v>
      </c>
      <c r="D53" s="32">
        <v>3.6490274137240051</v>
      </c>
      <c r="E53" s="32">
        <v>3.1619576707850006</v>
      </c>
      <c r="F53" s="32">
        <v>4.2390032025589983</v>
      </c>
      <c r="G53" s="32">
        <v>4.9872618480949997</v>
      </c>
      <c r="H53" s="32">
        <v>7.035432627925001</v>
      </c>
      <c r="I53" s="32">
        <v>7.9713173021239943</v>
      </c>
      <c r="J53" s="32">
        <v>14.469524057836022</v>
      </c>
      <c r="K53" s="32">
        <v>12.886153899324997</v>
      </c>
      <c r="L53" s="32">
        <v>9.1364753062010156</v>
      </c>
      <c r="M53" s="33">
        <v>1.5517487748380001</v>
      </c>
      <c r="O53" s="336" t="s">
        <v>138</v>
      </c>
      <c r="P53" s="34">
        <v>1.9978665730770002</v>
      </c>
      <c r="Q53" s="30">
        <v>1.5398050854640004</v>
      </c>
      <c r="R53" s="30">
        <v>1.2929803009999998</v>
      </c>
      <c r="S53" s="30">
        <v>1.7286183267399997</v>
      </c>
      <c r="T53" s="30">
        <v>3.0406090271620001</v>
      </c>
      <c r="U53" s="30">
        <v>1.8962385474849999</v>
      </c>
      <c r="V53" s="30">
        <v>2.6632198029999992</v>
      </c>
      <c r="W53" s="30">
        <v>1.99872747</v>
      </c>
      <c r="X53" s="30">
        <v>2.2229083260379996</v>
      </c>
      <c r="Y53" s="30">
        <v>2.2172869684249998</v>
      </c>
      <c r="Z53" s="30">
        <v>2.3578140416619999</v>
      </c>
      <c r="AA53" s="30">
        <v>1.5863587122649998</v>
      </c>
      <c r="AB53" s="30">
        <v>2.6238251269259991</v>
      </c>
      <c r="AC53" s="30">
        <v>2.0765443020000003</v>
      </c>
      <c r="AD53" s="30">
        <v>3.2531883939300017</v>
      </c>
      <c r="AE53" s="30">
        <v>3.0365602467679991</v>
      </c>
      <c r="AF53" s="30">
        <v>3.2861806078330011</v>
      </c>
      <c r="AG53" s="30">
        <v>3.6177449574609999</v>
      </c>
      <c r="AH53" s="30">
        <v>3.2293896753889983</v>
      </c>
      <c r="AI53" s="30">
        <v>3.6274611286680005</v>
      </c>
      <c r="AJ53" s="30">
        <v>3.3271136744259997</v>
      </c>
      <c r="AK53" s="30">
        <v>3.2265798308989995</v>
      </c>
      <c r="AL53" s="30">
        <v>3.6139081513909992</v>
      </c>
      <c r="AM53" s="30">
        <v>3.013442687508999</v>
      </c>
      <c r="AN53" s="30">
        <v>4.366589199973002</v>
      </c>
      <c r="AO53" s="30">
        <v>4.8671993555449991</v>
      </c>
      <c r="AP53" s="30">
        <v>4.5765119101559968</v>
      </c>
      <c r="AQ53" s="30">
        <v>4.305566164245997</v>
      </c>
      <c r="AR53" s="30">
        <v>8.7180046931429995</v>
      </c>
      <c r="AS53" s="30">
        <v>10.306397306354</v>
      </c>
      <c r="AT53" s="30">
        <v>7.9695528809669947</v>
      </c>
      <c r="AU53" s="30">
        <v>10.474821513999997</v>
      </c>
      <c r="AV53" s="30">
        <v>6.9644327392779957</v>
      </c>
      <c r="AW53" s="30">
        <v>8.4618094145049998</v>
      </c>
      <c r="AX53" s="30">
        <v>4.8439683126699986</v>
      </c>
      <c r="AY53" s="30">
        <v>5.5041879430369987</v>
      </c>
      <c r="AZ53" s="30">
        <v>3.932010179510999</v>
      </c>
      <c r="BA53" s="30">
        <v>5.0599239545350017</v>
      </c>
      <c r="BB53" s="30">
        <v>4.5759350590000016</v>
      </c>
      <c r="BC53" s="30">
        <v>3.8623757430000016</v>
      </c>
      <c r="BD53" s="30">
        <v>3.4514138490000001</v>
      </c>
      <c r="BE53" s="30"/>
      <c r="BF53" s="30"/>
      <c r="BG53" s="31"/>
    </row>
    <row r="54" spans="2:59" ht="12" customHeight="1">
      <c r="B54" s="336" t="s">
        <v>140</v>
      </c>
      <c r="C54" s="30">
        <v>4.0287855413300031</v>
      </c>
      <c r="D54" s="30">
        <v>4.2537973283809984</v>
      </c>
      <c r="E54" s="30">
        <v>3.5135566016959983</v>
      </c>
      <c r="F54" s="30">
        <v>4.2428467481250038</v>
      </c>
      <c r="G54" s="30">
        <v>7.628541145094009</v>
      </c>
      <c r="H54" s="30">
        <v>7.2986136993100041</v>
      </c>
      <c r="I54" s="30">
        <v>8.5946030001589975</v>
      </c>
      <c r="J54" s="30">
        <v>16.756796211984014</v>
      </c>
      <c r="K54" s="30">
        <v>16.566808954490007</v>
      </c>
      <c r="L54" s="30">
        <v>7.602995123389003</v>
      </c>
      <c r="M54" s="31">
        <v>1.7039134164759999</v>
      </c>
      <c r="O54" s="336" t="s">
        <v>139</v>
      </c>
      <c r="P54" s="35">
        <v>0.8241210120339999</v>
      </c>
      <c r="Q54" s="32">
        <v>0.98539650675000034</v>
      </c>
      <c r="R54" s="32">
        <v>0.79444769146400007</v>
      </c>
      <c r="S54" s="32">
        <v>1.3602889114089995</v>
      </c>
      <c r="T54" s="32">
        <v>1.0266145911310003</v>
      </c>
      <c r="U54" s="32">
        <v>0.82431786191099976</v>
      </c>
      <c r="V54" s="32">
        <v>0.95544836774599984</v>
      </c>
      <c r="W54" s="32">
        <v>0.84264659293600064</v>
      </c>
      <c r="X54" s="32">
        <v>0.97712199925599963</v>
      </c>
      <c r="Y54" s="32">
        <v>0.63276721314400008</v>
      </c>
      <c r="Z54" s="32">
        <v>0.91195525562900015</v>
      </c>
      <c r="AA54" s="32">
        <v>0.64011320275599981</v>
      </c>
      <c r="AB54" s="32">
        <v>0.99729909354599988</v>
      </c>
      <c r="AC54" s="32">
        <v>1.1541195760140004</v>
      </c>
      <c r="AD54" s="32">
        <v>1.1813940637229996</v>
      </c>
      <c r="AE54" s="32">
        <v>0.90619046927599989</v>
      </c>
      <c r="AF54" s="32">
        <v>1.4019203541849992</v>
      </c>
      <c r="AG54" s="32">
        <v>1.2870740630440005</v>
      </c>
      <c r="AH54" s="32">
        <v>0.89726984671799992</v>
      </c>
      <c r="AI54" s="32">
        <v>1.4009975841479996</v>
      </c>
      <c r="AJ54" s="32">
        <v>1.4249596459919993</v>
      </c>
      <c r="AK54" s="32">
        <v>1.7094862500699994</v>
      </c>
      <c r="AL54" s="32">
        <v>2.071993286274</v>
      </c>
      <c r="AM54" s="32">
        <v>1.8289934455890002</v>
      </c>
      <c r="AN54" s="32">
        <v>2.7608244520199983</v>
      </c>
      <c r="AO54" s="32">
        <v>1.3460848199539996</v>
      </c>
      <c r="AP54" s="32">
        <v>1.7993765780000006</v>
      </c>
      <c r="AQ54" s="32">
        <v>2.0650314521499995</v>
      </c>
      <c r="AR54" s="32">
        <v>3.0068946577169964</v>
      </c>
      <c r="AS54" s="32">
        <v>3.7153524133699971</v>
      </c>
      <c r="AT54" s="32">
        <v>2.955740753588</v>
      </c>
      <c r="AU54" s="32">
        <v>4.7915362331610023</v>
      </c>
      <c r="AV54" s="32">
        <v>4.3170946282650027</v>
      </c>
      <c r="AW54" s="32">
        <v>3.6513671659899956</v>
      </c>
      <c r="AX54" s="32">
        <v>2.8282886412100003</v>
      </c>
      <c r="AY54" s="32">
        <v>2.0894034638599992</v>
      </c>
      <c r="AZ54" s="32">
        <v>2.6605601605800016</v>
      </c>
      <c r="BA54" s="32">
        <v>1.9203339361699998</v>
      </c>
      <c r="BB54" s="32">
        <v>2.0320844014509993</v>
      </c>
      <c r="BC54" s="32">
        <v>2.523496808</v>
      </c>
      <c r="BD54" s="32">
        <v>1.5517487748380001</v>
      </c>
      <c r="BE54" s="32"/>
      <c r="BF54" s="32"/>
      <c r="BG54" s="33"/>
    </row>
    <row r="55" spans="2:59" ht="12" customHeight="1">
      <c r="B55" s="336" t="s">
        <v>141</v>
      </c>
      <c r="C55" s="32">
        <v>39.054852752304001</v>
      </c>
      <c r="D55" s="32">
        <v>44.561155716296092</v>
      </c>
      <c r="E55" s="32">
        <v>44.881547888762938</v>
      </c>
      <c r="F55" s="32">
        <v>45.446332499565969</v>
      </c>
      <c r="G55" s="32">
        <v>68.058033902567132</v>
      </c>
      <c r="H55" s="32">
        <v>75.184154267552685</v>
      </c>
      <c r="I55" s="32">
        <v>92.949148520661169</v>
      </c>
      <c r="J55" s="32">
        <v>173.41255217075985</v>
      </c>
      <c r="K55" s="32">
        <v>108.68195549531792</v>
      </c>
      <c r="L55" s="32">
        <v>81.292167558928966</v>
      </c>
      <c r="M55" s="33">
        <v>19.274258446375008</v>
      </c>
      <c r="O55" s="336" t="s">
        <v>140</v>
      </c>
      <c r="P55" s="34">
        <v>0.6155220144660003</v>
      </c>
      <c r="Q55" s="30">
        <v>0.71407236000400021</v>
      </c>
      <c r="R55" s="30">
        <v>1.0977731454600002</v>
      </c>
      <c r="S55" s="30">
        <v>1.6014180214</v>
      </c>
      <c r="T55" s="30">
        <v>1.1136693695320006</v>
      </c>
      <c r="U55" s="30">
        <v>0.93505579400000027</v>
      </c>
      <c r="V55" s="30">
        <v>1.0891697370699995</v>
      </c>
      <c r="W55" s="30">
        <v>1.1159024277790008</v>
      </c>
      <c r="X55" s="30">
        <v>1.5921485355179996</v>
      </c>
      <c r="Y55" s="30">
        <v>0.69063826422200059</v>
      </c>
      <c r="Z55" s="30">
        <v>0.56042477900799992</v>
      </c>
      <c r="AA55" s="30">
        <v>0.67034502294800002</v>
      </c>
      <c r="AB55" s="30">
        <v>1.0206660315680003</v>
      </c>
      <c r="AC55" s="30">
        <v>1.2591027370930001</v>
      </c>
      <c r="AD55" s="30">
        <v>1.1794867848880004</v>
      </c>
      <c r="AE55" s="30">
        <v>0.78359119457599968</v>
      </c>
      <c r="AF55" s="30">
        <v>2.081759847681</v>
      </c>
      <c r="AG55" s="30">
        <v>1.051488081</v>
      </c>
      <c r="AH55" s="30">
        <v>1.1167274199279995</v>
      </c>
      <c r="AI55" s="30">
        <v>3.3785657964849989</v>
      </c>
      <c r="AJ55" s="30">
        <v>1.7335786279149998</v>
      </c>
      <c r="AK55" s="30">
        <v>2.0961971803450004</v>
      </c>
      <c r="AL55" s="30">
        <v>1.5852931749099997</v>
      </c>
      <c r="AM55" s="30">
        <v>1.8835447161400005</v>
      </c>
      <c r="AN55" s="30">
        <v>1.6465193698269995</v>
      </c>
      <c r="AO55" s="30">
        <v>1.2822639096560002</v>
      </c>
      <c r="AP55" s="30">
        <v>3.4267885052549998</v>
      </c>
      <c r="AQ55" s="30">
        <v>2.2390312154210004</v>
      </c>
      <c r="AR55" s="30">
        <v>3.9491568795990006</v>
      </c>
      <c r="AS55" s="30">
        <v>3.3118964196089991</v>
      </c>
      <c r="AT55" s="30">
        <v>5.1510350593830054</v>
      </c>
      <c r="AU55" s="30">
        <v>4.3447078533929995</v>
      </c>
      <c r="AV55" s="30">
        <v>5.6090538186549992</v>
      </c>
      <c r="AW55" s="30">
        <v>5.9991654595399986</v>
      </c>
      <c r="AX55" s="30">
        <v>2.8888605349059997</v>
      </c>
      <c r="AY55" s="30">
        <v>2.0697291413889998</v>
      </c>
      <c r="AZ55" s="30">
        <v>2.4829030434970005</v>
      </c>
      <c r="BA55" s="30">
        <v>1.5462855830719995</v>
      </c>
      <c r="BB55" s="30">
        <v>1.8809365709230004</v>
      </c>
      <c r="BC55" s="30">
        <v>1.6928699258970015</v>
      </c>
      <c r="BD55" s="30">
        <v>1.7039134164759999</v>
      </c>
      <c r="BE55" s="30"/>
      <c r="BF55" s="30"/>
      <c r="BG55" s="31"/>
    </row>
    <row r="56" spans="2:59" ht="12" customHeight="1">
      <c r="B56" s="336" t="s">
        <v>142</v>
      </c>
      <c r="C56" s="45">
        <v>4.6853999999999993E-3</v>
      </c>
      <c r="D56" s="45">
        <v>7.1085000000000002E-3</v>
      </c>
      <c r="E56" s="45">
        <v>1.0421168E-2</v>
      </c>
      <c r="F56" s="45">
        <v>0.13389148499999998</v>
      </c>
      <c r="G56" s="45">
        <v>5.6999999999999993E-3</v>
      </c>
      <c r="H56" s="45">
        <v>5.7156800000000008E-3</v>
      </c>
      <c r="I56" s="45">
        <v>4.8450624000000005E-2</v>
      </c>
      <c r="J56" s="45">
        <v>3.1489410000000002E-2</v>
      </c>
      <c r="K56" s="45">
        <v>0.15990679199999996</v>
      </c>
      <c r="L56" s="45">
        <v>0.14179967199999999</v>
      </c>
      <c r="M56" s="46">
        <v>2E-3</v>
      </c>
      <c r="O56" s="336" t="s">
        <v>141</v>
      </c>
      <c r="P56" s="35">
        <v>8.0464284141509985</v>
      </c>
      <c r="Q56" s="32">
        <v>12.927481338002014</v>
      </c>
      <c r="R56" s="32">
        <v>8.4378478550000011</v>
      </c>
      <c r="S56" s="32">
        <v>9.6430951451510101</v>
      </c>
      <c r="T56" s="32">
        <v>10.704431745236004</v>
      </c>
      <c r="U56" s="32">
        <v>10.780733466491995</v>
      </c>
      <c r="V56" s="32">
        <v>12.180785767669011</v>
      </c>
      <c r="W56" s="32">
        <v>10.895204736898982</v>
      </c>
      <c r="X56" s="32">
        <v>9.9218638042020295</v>
      </c>
      <c r="Y56" s="32">
        <v>17.782327308401012</v>
      </c>
      <c r="Z56" s="32">
        <v>9.2977187095530169</v>
      </c>
      <c r="AA56" s="32">
        <v>7.8796380666070016</v>
      </c>
      <c r="AB56" s="32">
        <v>9.3451935653460065</v>
      </c>
      <c r="AC56" s="32">
        <v>12.417364305098005</v>
      </c>
      <c r="AD56" s="32">
        <v>12.291402412017002</v>
      </c>
      <c r="AE56" s="32">
        <v>11.392372217105009</v>
      </c>
      <c r="AF56" s="32">
        <v>15.995959320594007</v>
      </c>
      <c r="AG56" s="32">
        <v>18.08140203148502</v>
      </c>
      <c r="AH56" s="32">
        <v>17.322282925562984</v>
      </c>
      <c r="AI56" s="32">
        <v>16.658389624924997</v>
      </c>
      <c r="AJ56" s="32">
        <v>19.829415058075014</v>
      </c>
      <c r="AK56" s="32">
        <v>20.100553000624</v>
      </c>
      <c r="AL56" s="32">
        <v>18.263711045325028</v>
      </c>
      <c r="AM56" s="32">
        <v>16.990475163529002</v>
      </c>
      <c r="AN56" s="32">
        <v>21.447942649432996</v>
      </c>
      <c r="AO56" s="32">
        <v>21.102252144536997</v>
      </c>
      <c r="AP56" s="32">
        <v>27.234248200520021</v>
      </c>
      <c r="AQ56" s="32">
        <v>23.164705526170991</v>
      </c>
      <c r="AR56" s="32">
        <v>40.867872855672964</v>
      </c>
      <c r="AS56" s="32">
        <v>40.601041650088014</v>
      </c>
      <c r="AT56" s="32">
        <v>44.915267206666869</v>
      </c>
      <c r="AU56" s="32">
        <v>47.028370458330926</v>
      </c>
      <c r="AV56" s="32">
        <v>40.784957291953887</v>
      </c>
      <c r="AW56" s="32">
        <v>31.103499898338974</v>
      </c>
      <c r="AX56" s="32">
        <v>19.535526356455012</v>
      </c>
      <c r="AY56" s="32">
        <v>17.257971948569995</v>
      </c>
      <c r="AZ56" s="32">
        <v>30.617150032553994</v>
      </c>
      <c r="BA56" s="32">
        <v>16.144664846653004</v>
      </c>
      <c r="BB56" s="32">
        <v>15.549049541374</v>
      </c>
      <c r="BC56" s="32">
        <v>18.981303138347997</v>
      </c>
      <c r="BD56" s="32">
        <v>19.274258446375008</v>
      </c>
      <c r="BE56" s="32"/>
      <c r="BF56" s="32"/>
      <c r="BG56" s="33"/>
    </row>
    <row r="57" spans="2:59" ht="12" customHeight="1">
      <c r="B57" s="339" t="s">
        <v>77</v>
      </c>
      <c r="C57" s="325"/>
      <c r="D57" s="325"/>
      <c r="E57" s="325"/>
      <c r="F57" s="325"/>
      <c r="G57" s="325"/>
      <c r="H57" s="325"/>
      <c r="I57" s="325"/>
      <c r="J57" s="325"/>
      <c r="K57" s="325"/>
      <c r="L57" s="325"/>
      <c r="M57" s="325"/>
      <c r="O57" s="336" t="s">
        <v>142</v>
      </c>
      <c r="P57" s="47">
        <v>1.5699999999999998E-3</v>
      </c>
      <c r="Q57" s="45">
        <v>0</v>
      </c>
      <c r="R57" s="45">
        <v>0</v>
      </c>
      <c r="S57" s="45">
        <v>3.1154000000000004E-3</v>
      </c>
      <c r="T57" s="45">
        <v>1.5E-3</v>
      </c>
      <c r="U57" s="45">
        <v>5.0685000000000001E-3</v>
      </c>
      <c r="V57" s="45">
        <v>0</v>
      </c>
      <c r="W57" s="45">
        <v>5.4000000000000001E-4</v>
      </c>
      <c r="X57" s="45">
        <v>9.0706679999999987E-3</v>
      </c>
      <c r="Y57" s="45">
        <v>1.15E-3</v>
      </c>
      <c r="Z57" s="45">
        <v>0</v>
      </c>
      <c r="AA57" s="45">
        <v>2.0050000000000002E-4</v>
      </c>
      <c r="AB57" s="45">
        <v>0.10009999999999999</v>
      </c>
      <c r="AC57" s="45">
        <v>3.5999999999999995E-3</v>
      </c>
      <c r="AD57" s="45">
        <v>2.9951484999999996E-2</v>
      </c>
      <c r="AE57" s="45">
        <v>2.3999999999999998E-4</v>
      </c>
      <c r="AF57" s="45">
        <v>2.5000000000000001E-4</v>
      </c>
      <c r="AG57" s="45">
        <v>1.4499999999999999E-3</v>
      </c>
      <c r="AH57" s="45">
        <v>8.9999999999999998E-4</v>
      </c>
      <c r="AI57" s="45">
        <v>3.0999999999999999E-3</v>
      </c>
      <c r="AJ57" s="45">
        <v>6.2000000000000011E-4</v>
      </c>
      <c r="AK57" s="45">
        <v>1.4999999999999999E-4</v>
      </c>
      <c r="AL57" s="45">
        <v>4.94568E-3</v>
      </c>
      <c r="AM57" s="45">
        <v>0</v>
      </c>
      <c r="AN57" s="45">
        <v>4.2906250000000002E-3</v>
      </c>
      <c r="AO57" s="45">
        <v>2.9999998999999999E-2</v>
      </c>
      <c r="AP57" s="45">
        <v>0</v>
      </c>
      <c r="AQ57" s="45">
        <v>1.4160000000000001E-2</v>
      </c>
      <c r="AR57" s="45">
        <v>7.6643800000000002E-3</v>
      </c>
      <c r="AS57" s="45">
        <v>4.2000299999999996E-3</v>
      </c>
      <c r="AT57" s="45">
        <v>1.1825E-2</v>
      </c>
      <c r="AU57" s="45">
        <v>7.8000000000000005E-3</v>
      </c>
      <c r="AV57" s="45">
        <v>5.1646655000000007E-2</v>
      </c>
      <c r="AW57" s="45">
        <v>6.3735136999999997E-2</v>
      </c>
      <c r="AX57" s="45">
        <v>2.1899999999999999E-2</v>
      </c>
      <c r="AY57" s="45">
        <v>2.2624999999999999E-2</v>
      </c>
      <c r="AZ57" s="45">
        <v>1.6248268999999999E-2</v>
      </c>
      <c r="BA57" s="45">
        <v>0.111683932</v>
      </c>
      <c r="BB57" s="45">
        <v>1.3867470999999998E-2</v>
      </c>
      <c r="BC57" s="45">
        <v>0</v>
      </c>
      <c r="BD57" s="45">
        <v>2E-3</v>
      </c>
      <c r="BE57" s="45"/>
      <c r="BF57" s="45"/>
      <c r="BG57" s="46"/>
    </row>
    <row r="58" spans="2:59" ht="12" customHeight="1">
      <c r="O58" s="300"/>
    </row>
  </sheetData>
  <mergeCells count="22">
    <mergeCell ref="AJ7:AM7"/>
    <mergeCell ref="P7:S7"/>
    <mergeCell ref="T7:W7"/>
    <mergeCell ref="X7:AA7"/>
    <mergeCell ref="AB7:AE7"/>
    <mergeCell ref="AF7:AI7"/>
    <mergeCell ref="P47:S47"/>
    <mergeCell ref="T47:W47"/>
    <mergeCell ref="X47:AA47"/>
    <mergeCell ref="AB47:AE47"/>
    <mergeCell ref="AF47:AI47"/>
    <mergeCell ref="BD47:BG47"/>
    <mergeCell ref="AN7:AQ7"/>
    <mergeCell ref="AR7:AU7"/>
    <mergeCell ref="AV7:AY7"/>
    <mergeCell ref="AZ7:BC7"/>
    <mergeCell ref="BD7:BG7"/>
    <mergeCell ref="AJ47:AM47"/>
    <mergeCell ref="AN47:AQ47"/>
    <mergeCell ref="AR47:AU47"/>
    <mergeCell ref="AV47:AY47"/>
    <mergeCell ref="AZ47:BC47"/>
  </mergeCells>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764C1-0898-45E7-B6D3-AA72548D8557}">
  <sheetPr>
    <tabColor theme="4"/>
  </sheetPr>
  <dimension ref="A1:Z61"/>
  <sheetViews>
    <sheetView showGridLines="0" zoomScaleNormal="100" workbookViewId="0">
      <selection activeCell="K68" sqref="K68"/>
    </sheetView>
  </sheetViews>
  <sheetFormatPr defaultColWidth="9" defaultRowHeight="12" customHeight="1"/>
  <cols>
    <col min="1" max="1" width="3" style="272" customWidth="1"/>
    <col min="2" max="2" width="16.77734375" style="272" bestFit="1" customWidth="1"/>
    <col min="3" max="14" width="7.77734375" style="272" customWidth="1"/>
    <col min="15" max="15" width="16.77734375" style="272" bestFit="1" customWidth="1"/>
    <col min="16" max="24" width="10" style="272" bestFit="1" customWidth="1"/>
    <col min="25" max="25" width="11" style="272" bestFit="1" customWidth="1"/>
    <col min="26" max="26" width="10" style="272" bestFit="1" customWidth="1"/>
    <col min="27" max="16384" width="9" style="272"/>
  </cols>
  <sheetData>
    <row r="1" spans="1:26" ht="12" customHeight="1">
      <c r="A1" s="334"/>
    </row>
    <row r="5" spans="1:26" ht="12" customHeight="1">
      <c r="C5" s="275" t="s">
        <v>409</v>
      </c>
      <c r="P5" s="275" t="s">
        <v>410</v>
      </c>
    </row>
    <row r="6" spans="1:26" ht="12" customHeight="1">
      <c r="B6" s="287"/>
      <c r="C6" s="273">
        <v>2014</v>
      </c>
      <c r="D6" s="273">
        <v>2015</v>
      </c>
      <c r="E6" s="273">
        <v>2016</v>
      </c>
      <c r="F6" s="273">
        <v>2017</v>
      </c>
      <c r="G6" s="273">
        <v>2018</v>
      </c>
      <c r="H6" s="273">
        <v>2019</v>
      </c>
      <c r="I6" s="273">
        <v>2020</v>
      </c>
      <c r="J6" s="273">
        <v>2021</v>
      </c>
      <c r="K6" s="273">
        <v>2022</v>
      </c>
      <c r="L6" s="273">
        <v>2023</v>
      </c>
      <c r="M6" s="308">
        <v>2024</v>
      </c>
      <c r="N6" s="277"/>
      <c r="O6" s="287"/>
      <c r="P6" s="273">
        <v>2014</v>
      </c>
      <c r="Q6" s="273">
        <v>2015</v>
      </c>
      <c r="R6" s="273">
        <v>2016</v>
      </c>
      <c r="S6" s="273">
        <v>2017</v>
      </c>
      <c r="T6" s="273">
        <v>2018</v>
      </c>
      <c r="U6" s="273">
        <v>2019</v>
      </c>
      <c r="V6" s="273">
        <v>2020</v>
      </c>
      <c r="W6" s="273">
        <v>2021</v>
      </c>
      <c r="X6" s="273">
        <v>2022</v>
      </c>
      <c r="Y6" s="273">
        <v>2023</v>
      </c>
      <c r="Z6" s="308">
        <v>2024</v>
      </c>
    </row>
    <row r="7" spans="1:26" ht="12" customHeight="1">
      <c r="B7" s="305" t="s">
        <v>143</v>
      </c>
      <c r="C7" s="642">
        <v>18</v>
      </c>
      <c r="D7" s="642">
        <v>18</v>
      </c>
      <c r="E7" s="642">
        <v>33</v>
      </c>
      <c r="F7" s="642">
        <v>29</v>
      </c>
      <c r="G7" s="642">
        <v>37</v>
      </c>
      <c r="H7" s="642">
        <v>45</v>
      </c>
      <c r="I7" s="642">
        <v>46</v>
      </c>
      <c r="J7" s="642">
        <v>67</v>
      </c>
      <c r="K7" s="642">
        <v>51</v>
      </c>
      <c r="L7" s="642">
        <v>49</v>
      </c>
      <c r="M7" s="644">
        <v>11</v>
      </c>
      <c r="O7" s="305" t="s">
        <v>143</v>
      </c>
      <c r="P7" s="49">
        <v>44.042625999999998</v>
      </c>
      <c r="Q7" s="49">
        <v>80.276572000000016</v>
      </c>
      <c r="R7" s="49">
        <v>58.848076648000003</v>
      </c>
      <c r="S7" s="49">
        <v>93.404595999999998</v>
      </c>
      <c r="T7" s="49">
        <v>74.937127999999987</v>
      </c>
      <c r="U7" s="49">
        <v>108.63205600000001</v>
      </c>
      <c r="V7" s="49">
        <v>173.48491199999998</v>
      </c>
      <c r="W7" s="49">
        <v>262.38321400000001</v>
      </c>
      <c r="X7" s="49">
        <v>175.20461900000001</v>
      </c>
      <c r="Y7" s="49">
        <v>548.28920500000004</v>
      </c>
      <c r="Z7" s="50">
        <v>56.051299999999998</v>
      </c>
    </row>
    <row r="8" spans="1:26" ht="12" customHeight="1">
      <c r="B8" s="305" t="s">
        <v>144</v>
      </c>
      <c r="C8" s="626">
        <v>4</v>
      </c>
      <c r="D8" s="626">
        <v>4</v>
      </c>
      <c r="E8" s="626">
        <v>4</v>
      </c>
      <c r="F8" s="626">
        <v>8</v>
      </c>
      <c r="G8" s="626">
        <v>6</v>
      </c>
      <c r="H8" s="626">
        <v>13</v>
      </c>
      <c r="I8" s="626">
        <v>5</v>
      </c>
      <c r="J8" s="626">
        <v>8</v>
      </c>
      <c r="K8" s="626">
        <v>11</v>
      </c>
      <c r="L8" s="626">
        <v>5</v>
      </c>
      <c r="M8" s="627">
        <v>3</v>
      </c>
      <c r="O8" s="305" t="s">
        <v>144</v>
      </c>
      <c r="P8" s="32">
        <v>92.926428999999999</v>
      </c>
      <c r="Q8" s="32">
        <v>6.2614090000000004</v>
      </c>
      <c r="R8" s="32">
        <v>2.379616</v>
      </c>
      <c r="S8" s="32">
        <v>2.9645670000000002</v>
      </c>
      <c r="T8" s="32">
        <v>8.4855669999999996</v>
      </c>
      <c r="U8" s="32">
        <v>30.856310999999994</v>
      </c>
      <c r="V8" s="32">
        <v>14.828711999999999</v>
      </c>
      <c r="W8" s="32">
        <v>9.9364969999999992</v>
      </c>
      <c r="X8" s="32">
        <v>69.221123000000006</v>
      </c>
      <c r="Y8" s="32">
        <v>15.921364000000001</v>
      </c>
      <c r="Z8" s="33">
        <v>41.133296000000001</v>
      </c>
    </row>
    <row r="9" spans="1:26" ht="12" customHeight="1">
      <c r="B9" s="305" t="s">
        <v>145</v>
      </c>
      <c r="C9" s="635">
        <v>139</v>
      </c>
      <c r="D9" s="635">
        <v>158</v>
      </c>
      <c r="E9" s="635">
        <v>133</v>
      </c>
      <c r="F9" s="635">
        <v>148</v>
      </c>
      <c r="G9" s="635">
        <v>128</v>
      </c>
      <c r="H9" s="635">
        <v>149</v>
      </c>
      <c r="I9" s="635">
        <v>155</v>
      </c>
      <c r="J9" s="635">
        <v>197</v>
      </c>
      <c r="K9" s="635">
        <v>183</v>
      </c>
      <c r="L9" s="635">
        <v>145</v>
      </c>
      <c r="M9" s="638">
        <v>30</v>
      </c>
      <c r="O9" s="305" t="s">
        <v>145</v>
      </c>
      <c r="P9" s="30">
        <v>561.22638738299986</v>
      </c>
      <c r="Q9" s="30">
        <v>436.69320000000005</v>
      </c>
      <c r="R9" s="30">
        <v>1170.8030719999999</v>
      </c>
      <c r="S9" s="30">
        <v>980.07113140600052</v>
      </c>
      <c r="T9" s="30">
        <v>2514.0394500000002</v>
      </c>
      <c r="U9" s="30">
        <v>1362.1712512949996</v>
      </c>
      <c r="V9" s="30">
        <v>1071.4670709999998</v>
      </c>
      <c r="W9" s="30">
        <v>2190.7388230000001</v>
      </c>
      <c r="X9" s="30">
        <v>1562.805739353</v>
      </c>
      <c r="Y9" s="30">
        <v>1308.5077410000004</v>
      </c>
      <c r="Z9" s="31">
        <v>273.960555</v>
      </c>
    </row>
    <row r="10" spans="1:26" ht="12" customHeight="1">
      <c r="B10" s="305" t="s">
        <v>146</v>
      </c>
      <c r="C10" s="626">
        <v>26</v>
      </c>
      <c r="D10" s="626">
        <v>32</v>
      </c>
      <c r="E10" s="626">
        <v>27</v>
      </c>
      <c r="F10" s="626">
        <v>30</v>
      </c>
      <c r="G10" s="626">
        <v>31</v>
      </c>
      <c r="H10" s="626">
        <v>30</v>
      </c>
      <c r="I10" s="626">
        <v>27</v>
      </c>
      <c r="J10" s="626">
        <v>34</v>
      </c>
      <c r="K10" s="626">
        <v>38</v>
      </c>
      <c r="L10" s="626">
        <v>24</v>
      </c>
      <c r="M10" s="627">
        <v>3</v>
      </c>
      <c r="O10" s="305" t="s">
        <v>146</v>
      </c>
      <c r="P10" s="32">
        <v>30.380522999999993</v>
      </c>
      <c r="Q10" s="32">
        <v>14.366821999999999</v>
      </c>
      <c r="R10" s="32">
        <v>38.117032000000009</v>
      </c>
      <c r="S10" s="32">
        <v>26.214124999999999</v>
      </c>
      <c r="T10" s="32">
        <v>56.069009000000008</v>
      </c>
      <c r="U10" s="32">
        <v>105.46258533999998</v>
      </c>
      <c r="V10" s="32">
        <v>61.317153999999988</v>
      </c>
      <c r="W10" s="32">
        <v>187.59066799999999</v>
      </c>
      <c r="X10" s="32">
        <v>282.35425021000003</v>
      </c>
      <c r="Y10" s="32">
        <v>103.29681257999999</v>
      </c>
      <c r="Z10" s="33">
        <v>15.561005999999999</v>
      </c>
    </row>
    <row r="11" spans="1:26" ht="12" customHeight="1">
      <c r="B11" s="305" t="s">
        <v>147</v>
      </c>
      <c r="C11" s="635">
        <v>3862</v>
      </c>
      <c r="D11" s="635">
        <v>3901</v>
      </c>
      <c r="E11" s="635">
        <v>3686</v>
      </c>
      <c r="F11" s="635">
        <v>3968</v>
      </c>
      <c r="G11" s="635">
        <v>4291</v>
      </c>
      <c r="H11" s="635">
        <v>4486</v>
      </c>
      <c r="I11" s="635">
        <v>4560</v>
      </c>
      <c r="J11" s="635">
        <v>6338</v>
      </c>
      <c r="K11" s="635">
        <v>5583</v>
      </c>
      <c r="L11" s="635">
        <v>4302</v>
      </c>
      <c r="M11" s="638">
        <v>869</v>
      </c>
      <c r="O11" s="305" t="s">
        <v>147</v>
      </c>
      <c r="P11" s="30">
        <v>36159.543448210999</v>
      </c>
      <c r="Q11" s="30">
        <v>41830.85479703905</v>
      </c>
      <c r="R11" s="30">
        <v>42844.45403936092</v>
      </c>
      <c r="S11" s="30">
        <v>42750.90331040998</v>
      </c>
      <c r="T11" s="30">
        <v>64049.716396794014</v>
      </c>
      <c r="U11" s="30">
        <v>69599.140827117895</v>
      </c>
      <c r="V11" s="30">
        <v>87193.704614328046</v>
      </c>
      <c r="W11" s="30">
        <v>162829.4214291666</v>
      </c>
      <c r="X11" s="30">
        <v>99240.303036436948</v>
      </c>
      <c r="Y11" s="30">
        <v>77112.681814497977</v>
      </c>
      <c r="Z11" s="31">
        <v>18451.017720375003</v>
      </c>
    </row>
    <row r="12" spans="1:26" ht="12" customHeight="1">
      <c r="B12" s="305" t="s">
        <v>148</v>
      </c>
      <c r="C12" s="626">
        <v>334</v>
      </c>
      <c r="D12" s="626">
        <v>397</v>
      </c>
      <c r="E12" s="626">
        <v>320</v>
      </c>
      <c r="F12" s="626">
        <v>387</v>
      </c>
      <c r="G12" s="626">
        <v>384</v>
      </c>
      <c r="H12" s="626">
        <v>474</v>
      </c>
      <c r="I12" s="626">
        <v>440</v>
      </c>
      <c r="J12" s="626">
        <v>541</v>
      </c>
      <c r="K12" s="626">
        <v>482</v>
      </c>
      <c r="L12" s="626">
        <v>409</v>
      </c>
      <c r="M12" s="627">
        <v>90</v>
      </c>
      <c r="O12" s="305" t="s">
        <v>148</v>
      </c>
      <c r="P12" s="32">
        <v>2212.0090536059988</v>
      </c>
      <c r="Q12" s="32">
        <v>1912.0371299999986</v>
      </c>
      <c r="R12" s="32">
        <v>2327.7196960349993</v>
      </c>
      <c r="S12" s="32">
        <v>1377.1993375269994</v>
      </c>
      <c r="T12" s="32">
        <v>1965.7667195699985</v>
      </c>
      <c r="U12" s="32">
        <v>2956.3828206410003</v>
      </c>
      <c r="V12" s="32">
        <v>3645.5092025070003</v>
      </c>
      <c r="W12" s="32">
        <v>8187.1270581940016</v>
      </c>
      <c r="X12" s="32">
        <v>6400.8347427600056</v>
      </c>
      <c r="Y12" s="32">
        <v>3935.0563359999996</v>
      </c>
      <c r="Z12" s="33">
        <v>1168.4536699999994</v>
      </c>
    </row>
    <row r="13" spans="1:26" ht="12" customHeight="1">
      <c r="B13" s="305" t="s">
        <v>149</v>
      </c>
      <c r="C13" s="635">
        <v>109</v>
      </c>
      <c r="D13" s="635">
        <v>117</v>
      </c>
      <c r="E13" s="635">
        <v>87</v>
      </c>
      <c r="F13" s="635">
        <v>120</v>
      </c>
      <c r="G13" s="635">
        <v>127</v>
      </c>
      <c r="H13" s="635">
        <v>116</v>
      </c>
      <c r="I13" s="635">
        <v>145</v>
      </c>
      <c r="J13" s="635">
        <v>195</v>
      </c>
      <c r="K13" s="635">
        <v>171</v>
      </c>
      <c r="L13" s="635">
        <v>148</v>
      </c>
      <c r="M13" s="638">
        <v>29</v>
      </c>
      <c r="O13" s="305" t="s">
        <v>149</v>
      </c>
      <c r="P13" s="30">
        <v>789.72244699999999</v>
      </c>
      <c r="Q13" s="30">
        <v>491.88287035000019</v>
      </c>
      <c r="R13" s="30">
        <v>238.53554972099997</v>
      </c>
      <c r="S13" s="30">
        <v>628.99739737499988</v>
      </c>
      <c r="T13" s="30">
        <v>612.0846919999999</v>
      </c>
      <c r="U13" s="30">
        <v>850.97575999999992</v>
      </c>
      <c r="V13" s="30">
        <v>1245.8613830000002</v>
      </c>
      <c r="W13" s="30">
        <v>2285.025775000001</v>
      </c>
      <c r="X13" s="30">
        <v>3104.3162749999988</v>
      </c>
      <c r="Y13" s="30">
        <v>563.82983500099999</v>
      </c>
      <c r="Z13" s="31">
        <v>174.23872699999995</v>
      </c>
    </row>
    <row r="14" spans="1:26" ht="12" customHeight="1">
      <c r="B14" s="305" t="s">
        <v>150</v>
      </c>
      <c r="C14" s="626">
        <v>62</v>
      </c>
      <c r="D14" s="626">
        <v>71</v>
      </c>
      <c r="E14" s="626">
        <v>88</v>
      </c>
      <c r="F14" s="626">
        <v>116</v>
      </c>
      <c r="G14" s="626">
        <v>141</v>
      </c>
      <c r="H14" s="626">
        <v>166</v>
      </c>
      <c r="I14" s="626">
        <v>248</v>
      </c>
      <c r="J14" s="626">
        <v>409</v>
      </c>
      <c r="K14" s="626">
        <v>519</v>
      </c>
      <c r="L14" s="626">
        <v>444</v>
      </c>
      <c r="M14" s="627">
        <v>98</v>
      </c>
      <c r="N14" s="301"/>
      <c r="O14" s="305" t="s">
        <v>150</v>
      </c>
      <c r="P14" s="32">
        <v>129.29787822500001</v>
      </c>
      <c r="Q14" s="32">
        <v>332.25769012999996</v>
      </c>
      <c r="R14" s="32">
        <v>186.35840634900009</v>
      </c>
      <c r="S14" s="32">
        <v>227.516906643</v>
      </c>
      <c r="T14" s="32">
        <v>300.55438954699991</v>
      </c>
      <c r="U14" s="32">
        <v>431.43620474300008</v>
      </c>
      <c r="V14" s="32">
        <v>1253.3580403690003</v>
      </c>
      <c r="W14" s="32">
        <v>3348.071662569997</v>
      </c>
      <c r="X14" s="32">
        <v>2978.9639782240024</v>
      </c>
      <c r="Y14" s="32">
        <v>1426.0678171179989</v>
      </c>
      <c r="Z14" s="33">
        <v>523.42354029600006</v>
      </c>
    </row>
    <row r="15" spans="1:26" ht="12" customHeight="1">
      <c r="B15" s="305" t="s">
        <v>151</v>
      </c>
      <c r="C15" s="635">
        <v>74</v>
      </c>
      <c r="D15" s="635">
        <v>76</v>
      </c>
      <c r="E15" s="635">
        <v>81</v>
      </c>
      <c r="F15" s="635">
        <v>81</v>
      </c>
      <c r="G15" s="635">
        <v>78</v>
      </c>
      <c r="H15" s="635">
        <v>82</v>
      </c>
      <c r="I15" s="635">
        <v>79</v>
      </c>
      <c r="J15" s="635">
        <v>120</v>
      </c>
      <c r="K15" s="635">
        <v>101</v>
      </c>
      <c r="L15" s="635">
        <v>94</v>
      </c>
      <c r="M15" s="638">
        <v>12</v>
      </c>
      <c r="O15" s="305" t="s">
        <v>151</v>
      </c>
      <c r="P15" s="30">
        <v>275.486413277</v>
      </c>
      <c r="Q15" s="30">
        <v>454.95159799999993</v>
      </c>
      <c r="R15" s="30">
        <v>374.65994200000017</v>
      </c>
      <c r="S15" s="30">
        <v>772.57525399999997</v>
      </c>
      <c r="T15" s="30">
        <v>14716.543460145002</v>
      </c>
      <c r="U15" s="30">
        <v>1385.3379449999995</v>
      </c>
      <c r="V15" s="30">
        <v>1337.3102180000005</v>
      </c>
      <c r="W15" s="30">
        <v>2536.808520999999</v>
      </c>
      <c r="X15" s="30">
        <v>969.96875800000009</v>
      </c>
      <c r="Y15" s="30">
        <v>2251.5501649999997</v>
      </c>
      <c r="Z15" s="31">
        <v>48.788310999999993</v>
      </c>
    </row>
    <row r="16" spans="1:26" ht="12" customHeight="1">
      <c r="B16" s="305" t="s">
        <v>152</v>
      </c>
      <c r="C16" s="626">
        <v>349</v>
      </c>
      <c r="D16" s="626">
        <v>344</v>
      </c>
      <c r="E16" s="626">
        <v>366</v>
      </c>
      <c r="F16" s="626">
        <v>396</v>
      </c>
      <c r="G16" s="626">
        <v>420</v>
      </c>
      <c r="H16" s="626">
        <v>439</v>
      </c>
      <c r="I16" s="626">
        <v>454</v>
      </c>
      <c r="J16" s="626">
        <v>774</v>
      </c>
      <c r="K16" s="626">
        <v>796</v>
      </c>
      <c r="L16" s="626">
        <v>625</v>
      </c>
      <c r="M16" s="627">
        <v>137</v>
      </c>
      <c r="O16" s="305" t="s">
        <v>152</v>
      </c>
      <c r="P16" s="32">
        <v>1905.2041613080003</v>
      </c>
      <c r="Q16" s="32">
        <v>1154.8038639300007</v>
      </c>
      <c r="R16" s="32">
        <v>1846.4752616439998</v>
      </c>
      <c r="S16" s="32">
        <v>1563.4084534039998</v>
      </c>
      <c r="T16" s="32">
        <v>3428.3140123819976</v>
      </c>
      <c r="U16" s="32">
        <v>2794.2216118239999</v>
      </c>
      <c r="V16" s="32">
        <v>2525.1896763979994</v>
      </c>
      <c r="W16" s="32">
        <v>7870.1137262680013</v>
      </c>
      <c r="X16" s="32">
        <v>8939.2705555570083</v>
      </c>
      <c r="Y16" s="32">
        <v>3437.178453316998</v>
      </c>
      <c r="Z16" s="33">
        <v>756.82074447599973</v>
      </c>
    </row>
    <row r="17" spans="2:26" ht="12" customHeight="1">
      <c r="B17" s="305" t="s">
        <v>153</v>
      </c>
      <c r="C17" s="635">
        <v>201</v>
      </c>
      <c r="D17" s="635">
        <v>201</v>
      </c>
      <c r="E17" s="635">
        <v>169</v>
      </c>
      <c r="F17" s="635">
        <v>188</v>
      </c>
      <c r="G17" s="635">
        <v>215</v>
      </c>
      <c r="H17" s="635">
        <v>230</v>
      </c>
      <c r="I17" s="635">
        <v>246</v>
      </c>
      <c r="J17" s="635">
        <v>319</v>
      </c>
      <c r="K17" s="635">
        <v>318</v>
      </c>
      <c r="L17" s="635">
        <v>227</v>
      </c>
      <c r="M17" s="638">
        <v>58</v>
      </c>
      <c r="O17" s="305" t="s">
        <v>153</v>
      </c>
      <c r="P17" s="30">
        <v>954.47977002199991</v>
      </c>
      <c r="Q17" s="30">
        <v>1186.1857729809999</v>
      </c>
      <c r="R17" s="30">
        <v>537.45338359100003</v>
      </c>
      <c r="S17" s="30">
        <v>1336.1466626449994</v>
      </c>
      <c r="T17" s="30">
        <v>1156.621018</v>
      </c>
      <c r="U17" s="30">
        <v>2533.1249305499982</v>
      </c>
      <c r="V17" s="30">
        <v>2315.2453640959998</v>
      </c>
      <c r="W17" s="30">
        <v>4229.771500289</v>
      </c>
      <c r="X17" s="30">
        <v>2522.5478894019993</v>
      </c>
      <c r="Y17" s="30">
        <v>1656.7852920000003</v>
      </c>
      <c r="Z17" s="31">
        <v>160.464214</v>
      </c>
    </row>
    <row r="18" spans="2:26" ht="12" customHeight="1">
      <c r="B18" s="305" t="s">
        <v>154</v>
      </c>
      <c r="C18" s="626">
        <v>12</v>
      </c>
      <c r="D18" s="626">
        <v>19</v>
      </c>
      <c r="E18" s="626">
        <v>11</v>
      </c>
      <c r="F18" s="626">
        <v>21</v>
      </c>
      <c r="G18" s="626">
        <v>10</v>
      </c>
      <c r="H18" s="626">
        <v>28</v>
      </c>
      <c r="I18" s="626">
        <v>10</v>
      </c>
      <c r="J18" s="626">
        <v>26</v>
      </c>
      <c r="K18" s="626">
        <v>24</v>
      </c>
      <c r="L18" s="626">
        <v>18</v>
      </c>
      <c r="M18" s="627">
        <v>2</v>
      </c>
      <c r="O18" s="305" t="s">
        <v>154</v>
      </c>
      <c r="P18" s="32">
        <v>10.026158000000001</v>
      </c>
      <c r="Q18" s="32">
        <v>17.536812999999999</v>
      </c>
      <c r="R18" s="32">
        <v>37.723501999999996</v>
      </c>
      <c r="S18" s="32">
        <v>17.929260000000003</v>
      </c>
      <c r="T18" s="32">
        <v>15.853210000000001</v>
      </c>
      <c r="U18" s="32">
        <v>215.90216649199999</v>
      </c>
      <c r="V18" s="32">
        <v>22.946708000000001</v>
      </c>
      <c r="W18" s="32">
        <v>98.220363999999989</v>
      </c>
      <c r="X18" s="32">
        <v>57.060582000000004</v>
      </c>
      <c r="Y18" s="32">
        <v>86.919774000000004</v>
      </c>
      <c r="Z18" s="33">
        <v>3.703049</v>
      </c>
    </row>
    <row r="19" spans="2:26" ht="12" customHeight="1">
      <c r="B19" s="305" t="s">
        <v>155</v>
      </c>
      <c r="C19" s="635">
        <v>21</v>
      </c>
      <c r="D19" s="635">
        <v>26</v>
      </c>
      <c r="E19" s="635">
        <v>24</v>
      </c>
      <c r="F19" s="635">
        <v>31</v>
      </c>
      <c r="G19" s="635">
        <v>28</v>
      </c>
      <c r="H19" s="635">
        <v>30</v>
      </c>
      <c r="I19" s="635">
        <v>31</v>
      </c>
      <c r="J19" s="635">
        <v>46</v>
      </c>
      <c r="K19" s="635">
        <v>44</v>
      </c>
      <c r="L19" s="635">
        <v>30</v>
      </c>
      <c r="M19" s="638">
        <v>6</v>
      </c>
      <c r="O19" s="305" t="s">
        <v>155</v>
      </c>
      <c r="P19" s="30">
        <v>23.567118000000001</v>
      </c>
      <c r="Q19" s="30">
        <v>85.071772000000024</v>
      </c>
      <c r="R19" s="30">
        <v>29.052292000000001</v>
      </c>
      <c r="S19" s="30">
        <v>123.617586</v>
      </c>
      <c r="T19" s="30">
        <v>115.22217000000001</v>
      </c>
      <c r="U19" s="30">
        <v>92.368613999999994</v>
      </c>
      <c r="V19" s="30">
        <v>88.711395999999979</v>
      </c>
      <c r="W19" s="30">
        <v>399.80580399999991</v>
      </c>
      <c r="X19" s="30">
        <v>347.62816999999995</v>
      </c>
      <c r="Y19" s="30">
        <v>145.43763099999998</v>
      </c>
      <c r="Z19" s="31">
        <v>17.500420999999999</v>
      </c>
    </row>
    <row r="20" spans="2:26" ht="12" customHeight="1">
      <c r="B20" s="305" t="s">
        <v>156</v>
      </c>
      <c r="C20" s="626">
        <v>296</v>
      </c>
      <c r="D20" s="626">
        <v>323</v>
      </c>
      <c r="E20" s="626">
        <v>329</v>
      </c>
      <c r="F20" s="626">
        <v>307</v>
      </c>
      <c r="G20" s="626">
        <v>331</v>
      </c>
      <c r="H20" s="626">
        <v>360</v>
      </c>
      <c r="I20" s="626">
        <v>363</v>
      </c>
      <c r="J20" s="626">
        <v>503</v>
      </c>
      <c r="K20" s="626">
        <v>459</v>
      </c>
      <c r="L20" s="626">
        <v>382</v>
      </c>
      <c r="M20" s="627">
        <v>71</v>
      </c>
      <c r="O20" s="305" t="s">
        <v>156</v>
      </c>
      <c r="P20" s="32">
        <v>1930.3158571609999</v>
      </c>
      <c r="Q20" s="32">
        <v>1509.4078101369996</v>
      </c>
      <c r="R20" s="32">
        <v>1497.4918953810002</v>
      </c>
      <c r="S20" s="32">
        <v>2139.5744819160004</v>
      </c>
      <c r="T20" s="32">
        <v>2070.1692448110002</v>
      </c>
      <c r="U20" s="32">
        <v>2956.006452916999</v>
      </c>
      <c r="V20" s="32">
        <v>3102.9960925069986</v>
      </c>
      <c r="W20" s="32">
        <v>7176.605133120006</v>
      </c>
      <c r="X20" s="32">
        <v>10486.583073884993</v>
      </c>
      <c r="Y20" s="32">
        <v>2474.2258277900005</v>
      </c>
      <c r="Z20" s="33">
        <v>805.6946049999998</v>
      </c>
    </row>
    <row r="21" spans="2:26" ht="12" customHeight="1">
      <c r="B21" s="305" t="s">
        <v>157</v>
      </c>
      <c r="C21" s="635">
        <v>85</v>
      </c>
      <c r="D21" s="635">
        <v>95</v>
      </c>
      <c r="E21" s="635">
        <v>90</v>
      </c>
      <c r="F21" s="635">
        <v>105</v>
      </c>
      <c r="G21" s="635">
        <v>113</v>
      </c>
      <c r="H21" s="635">
        <v>146</v>
      </c>
      <c r="I21" s="635">
        <v>145</v>
      </c>
      <c r="J21" s="635">
        <v>171</v>
      </c>
      <c r="K21" s="635">
        <v>188</v>
      </c>
      <c r="L21" s="635">
        <v>176</v>
      </c>
      <c r="M21" s="638">
        <v>31</v>
      </c>
      <c r="O21" s="305" t="s">
        <v>157</v>
      </c>
      <c r="P21" s="30">
        <v>445.09950999999995</v>
      </c>
      <c r="Q21" s="30">
        <v>209.54409699999999</v>
      </c>
      <c r="R21" s="30">
        <v>204.55416799999995</v>
      </c>
      <c r="S21" s="30">
        <v>213.63150703200009</v>
      </c>
      <c r="T21" s="30">
        <v>336.2300419999998</v>
      </c>
      <c r="U21" s="30">
        <v>623.8511390000001</v>
      </c>
      <c r="V21" s="30">
        <v>393.79150799999991</v>
      </c>
      <c r="W21" s="30">
        <v>726.34352200000046</v>
      </c>
      <c r="X21" s="30">
        <v>736.05463499999962</v>
      </c>
      <c r="Y21" s="30">
        <v>649.78505799999982</v>
      </c>
      <c r="Z21" s="31">
        <v>221.746644</v>
      </c>
    </row>
    <row r="22" spans="2:26" ht="12" customHeight="1">
      <c r="B22" s="305" t="s">
        <v>158</v>
      </c>
      <c r="C22" s="626">
        <v>29</v>
      </c>
      <c r="D22" s="626">
        <v>24</v>
      </c>
      <c r="E22" s="626">
        <v>23</v>
      </c>
      <c r="F22" s="626">
        <v>36</v>
      </c>
      <c r="G22" s="626">
        <v>29</v>
      </c>
      <c r="H22" s="626">
        <v>23</v>
      </c>
      <c r="I22" s="626">
        <v>39</v>
      </c>
      <c r="J22" s="626">
        <v>54</v>
      </c>
      <c r="K22" s="626">
        <v>47</v>
      </c>
      <c r="L22" s="626">
        <v>47</v>
      </c>
      <c r="M22" s="627">
        <v>7</v>
      </c>
      <c r="O22" s="305" t="s">
        <v>158</v>
      </c>
      <c r="P22" s="32">
        <v>43.510484999999996</v>
      </c>
      <c r="Q22" s="32">
        <v>27.421237999999999</v>
      </c>
      <c r="R22" s="32">
        <v>40.944257000000007</v>
      </c>
      <c r="S22" s="32">
        <v>57.924484999999997</v>
      </c>
      <c r="T22" s="32">
        <v>104.541101</v>
      </c>
      <c r="U22" s="32">
        <v>28.721259</v>
      </c>
      <c r="V22" s="32">
        <v>158.213202</v>
      </c>
      <c r="W22" s="32">
        <v>232.60156100000003</v>
      </c>
      <c r="X22" s="32">
        <v>222.376791</v>
      </c>
      <c r="Y22" s="32">
        <v>198.51837399999999</v>
      </c>
      <c r="Z22" s="33">
        <v>27.838399999999996</v>
      </c>
    </row>
    <row r="23" spans="2:26" ht="12" customHeight="1">
      <c r="B23" s="305" t="s">
        <v>159</v>
      </c>
      <c r="C23" s="635">
        <v>40</v>
      </c>
      <c r="D23" s="635">
        <v>52</v>
      </c>
      <c r="E23" s="635">
        <v>39</v>
      </c>
      <c r="F23" s="635">
        <v>42</v>
      </c>
      <c r="G23" s="635">
        <v>35</v>
      </c>
      <c r="H23" s="635">
        <v>40</v>
      </c>
      <c r="I23" s="635">
        <v>35</v>
      </c>
      <c r="J23" s="635">
        <v>44</v>
      </c>
      <c r="K23" s="635">
        <v>55</v>
      </c>
      <c r="L23" s="635">
        <v>48</v>
      </c>
      <c r="M23" s="638">
        <v>6</v>
      </c>
      <c r="O23" s="305" t="s">
        <v>159</v>
      </c>
      <c r="P23" s="30">
        <v>102.21293700000001</v>
      </c>
      <c r="Q23" s="30">
        <v>191.77095599999996</v>
      </c>
      <c r="R23" s="30">
        <v>117.51532000000002</v>
      </c>
      <c r="S23" s="30">
        <v>201.82468900000001</v>
      </c>
      <c r="T23" s="30">
        <v>255.88633200000004</v>
      </c>
      <c r="U23" s="30">
        <v>331.07835196100001</v>
      </c>
      <c r="V23" s="30">
        <v>191.67488600000001</v>
      </c>
      <c r="W23" s="30">
        <v>622.06466999999998</v>
      </c>
      <c r="X23" s="30">
        <v>686.41576700000007</v>
      </c>
      <c r="Y23" s="30">
        <v>280.44217900000001</v>
      </c>
      <c r="Z23" s="31">
        <v>93.210509999999999</v>
      </c>
    </row>
    <row r="24" spans="2:26" ht="12" customHeight="1">
      <c r="B24" s="305" t="s">
        <v>160</v>
      </c>
      <c r="C24" s="626">
        <v>46</v>
      </c>
      <c r="D24" s="626">
        <v>56</v>
      </c>
      <c r="E24" s="626">
        <v>48</v>
      </c>
      <c r="F24" s="626">
        <v>47</v>
      </c>
      <c r="G24" s="626">
        <v>49</v>
      </c>
      <c r="H24" s="626">
        <v>53</v>
      </c>
      <c r="I24" s="626">
        <v>65</v>
      </c>
      <c r="J24" s="626">
        <v>67</v>
      </c>
      <c r="K24" s="626">
        <v>66</v>
      </c>
      <c r="L24" s="626">
        <v>56</v>
      </c>
      <c r="M24" s="627">
        <v>9</v>
      </c>
      <c r="O24" s="305" t="s">
        <v>160</v>
      </c>
      <c r="P24" s="32">
        <v>136.13863699999999</v>
      </c>
      <c r="Q24" s="32">
        <v>172.67796000000001</v>
      </c>
      <c r="R24" s="32">
        <v>122.64863500000001</v>
      </c>
      <c r="S24" s="32">
        <v>166.98578700000002</v>
      </c>
      <c r="T24" s="32">
        <v>171.49305099999998</v>
      </c>
      <c r="U24" s="32">
        <v>652.911655</v>
      </c>
      <c r="V24" s="32">
        <v>334.29051699999997</v>
      </c>
      <c r="W24" s="32">
        <v>246.977446265</v>
      </c>
      <c r="X24" s="32">
        <v>80.67520500000002</v>
      </c>
      <c r="Y24" s="32">
        <v>106.55274199999998</v>
      </c>
      <c r="Z24" s="33">
        <v>19.339150999999998</v>
      </c>
    </row>
    <row r="25" spans="2:26" ht="12" customHeight="1">
      <c r="B25" s="305" t="s">
        <v>161</v>
      </c>
      <c r="C25" s="635">
        <v>27</v>
      </c>
      <c r="D25" s="635">
        <v>29</v>
      </c>
      <c r="E25" s="635">
        <v>35</v>
      </c>
      <c r="F25" s="635">
        <v>25</v>
      </c>
      <c r="G25" s="635">
        <v>19</v>
      </c>
      <c r="H25" s="635">
        <v>31</v>
      </c>
      <c r="I25" s="635">
        <v>23</v>
      </c>
      <c r="J25" s="635">
        <v>35</v>
      </c>
      <c r="K25" s="635">
        <v>37</v>
      </c>
      <c r="L25" s="635">
        <v>40</v>
      </c>
      <c r="M25" s="638">
        <v>5</v>
      </c>
      <c r="O25" s="305" t="s">
        <v>161</v>
      </c>
      <c r="P25" s="30">
        <v>14.842541000000001</v>
      </c>
      <c r="Q25" s="30">
        <v>44.486473999999994</v>
      </c>
      <c r="R25" s="30">
        <v>59.522647999999997</v>
      </c>
      <c r="S25" s="30">
        <v>111.52393499999998</v>
      </c>
      <c r="T25" s="30">
        <v>31.505120999999999</v>
      </c>
      <c r="U25" s="30">
        <v>128.44862899999998</v>
      </c>
      <c r="V25" s="30">
        <v>98.472524465000006</v>
      </c>
      <c r="W25" s="30">
        <v>113.95079500000003</v>
      </c>
      <c r="X25" s="30">
        <v>181.66356500000001</v>
      </c>
      <c r="Y25" s="30">
        <v>173.43911399999999</v>
      </c>
      <c r="Z25" s="31">
        <v>13.841671</v>
      </c>
    </row>
    <row r="26" spans="2:26" ht="12" customHeight="1">
      <c r="B26" s="305" t="s">
        <v>162</v>
      </c>
      <c r="C26" s="626">
        <v>26</v>
      </c>
      <c r="D26" s="626">
        <v>21</v>
      </c>
      <c r="E26" s="626">
        <v>23</v>
      </c>
      <c r="F26" s="626">
        <v>17</v>
      </c>
      <c r="G26" s="626">
        <v>29</v>
      </c>
      <c r="H26" s="626">
        <v>35</v>
      </c>
      <c r="I26" s="626">
        <v>40</v>
      </c>
      <c r="J26" s="626">
        <v>34</v>
      </c>
      <c r="K26" s="626">
        <v>30</v>
      </c>
      <c r="L26" s="626">
        <v>35</v>
      </c>
      <c r="M26" s="627">
        <v>5</v>
      </c>
      <c r="O26" s="305" t="s">
        <v>162</v>
      </c>
      <c r="P26" s="32">
        <v>31.705343000000003</v>
      </c>
      <c r="Q26" s="32">
        <v>91.044571000000005</v>
      </c>
      <c r="R26" s="32">
        <v>16.330791999999999</v>
      </c>
      <c r="S26" s="32">
        <v>240.93573900000001</v>
      </c>
      <c r="T26" s="32">
        <v>39.645186000000002</v>
      </c>
      <c r="U26" s="32">
        <v>78.695542999999986</v>
      </c>
      <c r="V26" s="32">
        <v>120.49248799999999</v>
      </c>
      <c r="W26" s="32">
        <v>167.13610500000001</v>
      </c>
      <c r="X26" s="32">
        <v>87.147693999999987</v>
      </c>
      <c r="Y26" s="32">
        <v>120.86684</v>
      </c>
      <c r="Z26" s="33">
        <v>30.390062</v>
      </c>
    </row>
    <row r="27" spans="2:26" ht="12" customHeight="1">
      <c r="B27" s="305" t="s">
        <v>163</v>
      </c>
      <c r="C27" s="635">
        <v>166</v>
      </c>
      <c r="D27" s="635">
        <v>160</v>
      </c>
      <c r="E27" s="635">
        <v>159</v>
      </c>
      <c r="F27" s="635">
        <v>170</v>
      </c>
      <c r="G27" s="635">
        <v>175</v>
      </c>
      <c r="H27" s="635">
        <v>187</v>
      </c>
      <c r="I27" s="635">
        <v>188</v>
      </c>
      <c r="J27" s="635">
        <v>239</v>
      </c>
      <c r="K27" s="635">
        <v>228</v>
      </c>
      <c r="L27" s="635">
        <v>213</v>
      </c>
      <c r="M27" s="638">
        <v>31</v>
      </c>
      <c r="O27" s="305" t="s">
        <v>163</v>
      </c>
      <c r="P27" s="30">
        <v>629.84698831999981</v>
      </c>
      <c r="Q27" s="30">
        <v>904.61268472400025</v>
      </c>
      <c r="R27" s="30">
        <v>563.75054521800007</v>
      </c>
      <c r="S27" s="30">
        <v>673.70248337500004</v>
      </c>
      <c r="T27" s="30">
        <v>1376.9833304809997</v>
      </c>
      <c r="U27" s="30">
        <v>952.64998515499997</v>
      </c>
      <c r="V27" s="30">
        <v>1329.9477233799998</v>
      </c>
      <c r="W27" s="30">
        <v>2556.5952150000003</v>
      </c>
      <c r="X27" s="30">
        <v>2104.7941508420004</v>
      </c>
      <c r="Y27" s="30">
        <v>1946.259421041</v>
      </c>
      <c r="Z27" s="31">
        <v>340.463053</v>
      </c>
    </row>
    <row r="28" spans="2:26" ht="12" customHeight="1">
      <c r="B28" s="305" t="s">
        <v>164</v>
      </c>
      <c r="C28" s="626">
        <v>698</v>
      </c>
      <c r="D28" s="626">
        <v>791</v>
      </c>
      <c r="E28" s="626">
        <v>689</v>
      </c>
      <c r="F28" s="626">
        <v>803</v>
      </c>
      <c r="G28" s="626">
        <v>833</v>
      </c>
      <c r="H28" s="626">
        <v>872</v>
      </c>
      <c r="I28" s="626">
        <v>911</v>
      </c>
      <c r="J28" s="626">
        <v>1160</v>
      </c>
      <c r="K28" s="626">
        <v>1071</v>
      </c>
      <c r="L28" s="626">
        <v>856</v>
      </c>
      <c r="M28" s="627">
        <v>169</v>
      </c>
      <c r="O28" s="305" t="s">
        <v>164</v>
      </c>
      <c r="P28" s="32">
        <v>5403.3939232809998</v>
      </c>
      <c r="Q28" s="32">
        <v>8539.3536752970085</v>
      </c>
      <c r="R28" s="32">
        <v>7809.9287846689913</v>
      </c>
      <c r="S28" s="32">
        <v>9822.1049855310011</v>
      </c>
      <c r="T28" s="32">
        <v>12897.008516350996</v>
      </c>
      <c r="U28" s="32">
        <v>11927.547567397998</v>
      </c>
      <c r="V28" s="32">
        <v>16409.715350170005</v>
      </c>
      <c r="W28" s="32">
        <v>34094.284000463987</v>
      </c>
      <c r="X28" s="32">
        <v>21528.61061548999</v>
      </c>
      <c r="Y28" s="32">
        <v>16144.961781045</v>
      </c>
      <c r="Z28" s="33">
        <v>3129.5085169999998</v>
      </c>
    </row>
    <row r="29" spans="2:26" ht="12" customHeight="1">
      <c r="B29" s="305" t="s">
        <v>165</v>
      </c>
      <c r="C29" s="635">
        <v>135</v>
      </c>
      <c r="D29" s="635">
        <v>154</v>
      </c>
      <c r="E29" s="635">
        <v>105</v>
      </c>
      <c r="F29" s="635">
        <v>112</v>
      </c>
      <c r="G29" s="635">
        <v>157</v>
      </c>
      <c r="H29" s="635">
        <v>148</v>
      </c>
      <c r="I29" s="635">
        <v>194</v>
      </c>
      <c r="J29" s="635">
        <v>219</v>
      </c>
      <c r="K29" s="635">
        <v>187</v>
      </c>
      <c r="L29" s="635">
        <v>179</v>
      </c>
      <c r="M29" s="638">
        <v>34</v>
      </c>
      <c r="O29" s="305" t="s">
        <v>165</v>
      </c>
      <c r="P29" s="30">
        <v>379.55687658700003</v>
      </c>
      <c r="Q29" s="30">
        <v>571.44600205799998</v>
      </c>
      <c r="R29" s="30">
        <v>205.07835482999997</v>
      </c>
      <c r="S29" s="30">
        <v>472.828280355</v>
      </c>
      <c r="T29" s="30">
        <v>739.15613453599974</v>
      </c>
      <c r="U29" s="30">
        <v>717.16676017199984</v>
      </c>
      <c r="V29" s="30">
        <v>1015.0834153329996</v>
      </c>
      <c r="W29" s="30">
        <v>1101.6099285679998</v>
      </c>
      <c r="X29" s="30">
        <v>1096.7260890000002</v>
      </c>
      <c r="Y29" s="30">
        <v>1012.882059</v>
      </c>
      <c r="Z29" s="31">
        <v>61.506037000000006</v>
      </c>
    </row>
    <row r="30" spans="2:26" ht="12" customHeight="1">
      <c r="B30" s="305" t="s">
        <v>166</v>
      </c>
      <c r="C30" s="626">
        <v>138</v>
      </c>
      <c r="D30" s="626">
        <v>149</v>
      </c>
      <c r="E30" s="626">
        <v>131</v>
      </c>
      <c r="F30" s="626">
        <v>141</v>
      </c>
      <c r="G30" s="626">
        <v>175</v>
      </c>
      <c r="H30" s="626">
        <v>146</v>
      </c>
      <c r="I30" s="626">
        <v>139</v>
      </c>
      <c r="J30" s="626">
        <v>205</v>
      </c>
      <c r="K30" s="626">
        <v>184</v>
      </c>
      <c r="L30" s="626">
        <v>178</v>
      </c>
      <c r="M30" s="627">
        <v>34</v>
      </c>
      <c r="O30" s="305" t="s">
        <v>166</v>
      </c>
      <c r="P30" s="32">
        <v>648.20164159499973</v>
      </c>
      <c r="Q30" s="32">
        <v>790.8696140000003</v>
      </c>
      <c r="R30" s="32">
        <v>645.25012300000014</v>
      </c>
      <c r="S30" s="32">
        <v>792.64018299999987</v>
      </c>
      <c r="T30" s="32">
        <v>1446.1555355389994</v>
      </c>
      <c r="U30" s="32">
        <v>1380.1980680000001</v>
      </c>
      <c r="V30" s="32">
        <v>2199.2465909999992</v>
      </c>
      <c r="W30" s="32">
        <v>3329.5125753469993</v>
      </c>
      <c r="X30" s="32">
        <v>2010.1252548499995</v>
      </c>
      <c r="Y30" s="32">
        <v>1236.7542680000001</v>
      </c>
      <c r="Z30" s="33">
        <v>169.67935899999995</v>
      </c>
    </row>
    <row r="31" spans="2:26" ht="12" customHeight="1">
      <c r="B31" s="305" t="s">
        <v>167</v>
      </c>
      <c r="C31" s="635">
        <v>12</v>
      </c>
      <c r="D31" s="635">
        <v>12</v>
      </c>
      <c r="E31" s="635">
        <v>10</v>
      </c>
      <c r="F31" s="635">
        <v>5</v>
      </c>
      <c r="G31" s="635">
        <v>12</v>
      </c>
      <c r="H31" s="635">
        <v>13</v>
      </c>
      <c r="I31" s="635">
        <v>8</v>
      </c>
      <c r="J31" s="635">
        <v>8</v>
      </c>
      <c r="K31" s="635">
        <v>13</v>
      </c>
      <c r="L31" s="635">
        <v>8</v>
      </c>
      <c r="M31" s="638">
        <v>2</v>
      </c>
      <c r="O31" s="305" t="s">
        <v>167</v>
      </c>
      <c r="P31" s="30">
        <v>65.179999999999993</v>
      </c>
      <c r="Q31" s="30">
        <v>34.568984</v>
      </c>
      <c r="R31" s="30">
        <v>13.525</v>
      </c>
      <c r="S31" s="30">
        <v>15.582668999999999</v>
      </c>
      <c r="T31" s="30">
        <v>22.4695</v>
      </c>
      <c r="U31" s="30">
        <v>9.7655279999999998</v>
      </c>
      <c r="V31" s="30">
        <v>2.3548519999999997</v>
      </c>
      <c r="W31" s="30">
        <v>41.936</v>
      </c>
      <c r="X31" s="30">
        <v>74.524200000000008</v>
      </c>
      <c r="Y31" s="30">
        <v>10.584992</v>
      </c>
      <c r="Z31" s="31">
        <v>0.33999999999999997</v>
      </c>
    </row>
    <row r="32" spans="2:26" ht="12" customHeight="1">
      <c r="B32" s="305" t="s">
        <v>168</v>
      </c>
      <c r="C32" s="626">
        <v>104</v>
      </c>
      <c r="D32" s="626">
        <v>107</v>
      </c>
      <c r="E32" s="626">
        <v>85</v>
      </c>
      <c r="F32" s="626">
        <v>84</v>
      </c>
      <c r="G32" s="626">
        <v>92</v>
      </c>
      <c r="H32" s="626">
        <v>99</v>
      </c>
      <c r="I32" s="626">
        <v>110</v>
      </c>
      <c r="J32" s="626">
        <v>121</v>
      </c>
      <c r="K32" s="626">
        <v>90</v>
      </c>
      <c r="L32" s="626">
        <v>81</v>
      </c>
      <c r="M32" s="627">
        <v>22</v>
      </c>
      <c r="O32" s="305" t="s">
        <v>168</v>
      </c>
      <c r="P32" s="32">
        <v>280.94165699999996</v>
      </c>
      <c r="Q32" s="32">
        <v>358.42679699999991</v>
      </c>
      <c r="R32" s="32">
        <v>188.14927</v>
      </c>
      <c r="S32" s="32">
        <v>279.41345799999999</v>
      </c>
      <c r="T32" s="32">
        <v>427.06052100000016</v>
      </c>
      <c r="U32" s="32">
        <v>428.110928</v>
      </c>
      <c r="V32" s="32">
        <v>653.21310099999994</v>
      </c>
      <c r="W32" s="32">
        <v>1399.1994150000003</v>
      </c>
      <c r="X32" s="32">
        <v>639.83212499999991</v>
      </c>
      <c r="Y32" s="32">
        <v>1683.1011170000002</v>
      </c>
      <c r="Z32" s="33">
        <v>149.95666</v>
      </c>
    </row>
    <row r="33" spans="2:26" ht="12" customHeight="1">
      <c r="B33" s="305" t="s">
        <v>169</v>
      </c>
      <c r="C33" s="635">
        <v>19</v>
      </c>
      <c r="D33" s="635">
        <v>19</v>
      </c>
      <c r="E33" s="635">
        <v>23</v>
      </c>
      <c r="F33" s="635">
        <v>20</v>
      </c>
      <c r="G33" s="635">
        <v>20</v>
      </c>
      <c r="H33" s="635">
        <v>32</v>
      </c>
      <c r="I33" s="635">
        <v>32</v>
      </c>
      <c r="J33" s="635">
        <v>34</v>
      </c>
      <c r="K33" s="635">
        <v>33</v>
      </c>
      <c r="L33" s="635">
        <v>27</v>
      </c>
      <c r="M33" s="638">
        <v>3</v>
      </c>
      <c r="O33" s="305" t="s">
        <v>169</v>
      </c>
      <c r="P33" s="30">
        <v>215.894622</v>
      </c>
      <c r="Q33" s="30">
        <v>42.556080000000001</v>
      </c>
      <c r="R33" s="30">
        <v>127.41420799999999</v>
      </c>
      <c r="S33" s="30">
        <v>206.776377</v>
      </c>
      <c r="T33" s="30">
        <v>793.30684000000008</v>
      </c>
      <c r="U33" s="30">
        <v>99.756069999999994</v>
      </c>
      <c r="V33" s="30">
        <v>576.71189599999991</v>
      </c>
      <c r="W33" s="30">
        <v>129.40115800000001</v>
      </c>
      <c r="X33" s="30">
        <v>290.18758199999996</v>
      </c>
      <c r="Y33" s="30">
        <v>59.326372000000006</v>
      </c>
      <c r="Z33" s="31">
        <v>0.21000000000000002</v>
      </c>
    </row>
    <row r="34" spans="2:26" ht="12" customHeight="1">
      <c r="B34" s="305" t="s">
        <v>170</v>
      </c>
      <c r="C34" s="626">
        <v>27</v>
      </c>
      <c r="D34" s="626">
        <v>38</v>
      </c>
      <c r="E34" s="626">
        <v>37</v>
      </c>
      <c r="F34" s="626">
        <v>27</v>
      </c>
      <c r="G34" s="626">
        <v>34</v>
      </c>
      <c r="H34" s="626">
        <v>35</v>
      </c>
      <c r="I34" s="626">
        <v>30</v>
      </c>
      <c r="J34" s="626">
        <v>57</v>
      </c>
      <c r="K34" s="626">
        <v>45</v>
      </c>
      <c r="L34" s="626">
        <v>58</v>
      </c>
      <c r="M34" s="627">
        <v>14</v>
      </c>
      <c r="O34" s="305" t="s">
        <v>170</v>
      </c>
      <c r="P34" s="32">
        <v>47.857611000000006</v>
      </c>
      <c r="Q34" s="32">
        <v>227.47781013099996</v>
      </c>
      <c r="R34" s="32">
        <v>151.26870600000004</v>
      </c>
      <c r="S34" s="32">
        <v>86.759161000000006</v>
      </c>
      <c r="T34" s="32">
        <v>208.72411000000002</v>
      </c>
      <c r="U34" s="32">
        <v>60.29715199999999</v>
      </c>
      <c r="V34" s="32">
        <v>106.10399100000001</v>
      </c>
      <c r="W34" s="32">
        <v>796.52706000000001</v>
      </c>
      <c r="X34" s="32">
        <v>493.05822499999999</v>
      </c>
      <c r="Y34" s="32">
        <v>154.12327300000001</v>
      </c>
      <c r="Z34" s="33">
        <v>25.314848999999999</v>
      </c>
    </row>
    <row r="35" spans="2:26" ht="12" customHeight="1">
      <c r="B35" s="305" t="s">
        <v>171</v>
      </c>
      <c r="C35" s="635">
        <v>85</v>
      </c>
      <c r="D35" s="635">
        <v>72</v>
      </c>
      <c r="E35" s="635">
        <v>73</v>
      </c>
      <c r="F35" s="635">
        <v>72</v>
      </c>
      <c r="G35" s="635">
        <v>78</v>
      </c>
      <c r="H35" s="635">
        <v>83</v>
      </c>
      <c r="I35" s="635">
        <v>74</v>
      </c>
      <c r="J35" s="635">
        <v>129</v>
      </c>
      <c r="K35" s="635">
        <v>135</v>
      </c>
      <c r="L35" s="635">
        <v>82</v>
      </c>
      <c r="M35" s="638">
        <v>15</v>
      </c>
      <c r="O35" s="305" t="s">
        <v>171</v>
      </c>
      <c r="P35" s="30">
        <v>251.10532832000001</v>
      </c>
      <c r="Q35" s="30">
        <v>656.24380870899995</v>
      </c>
      <c r="R35" s="30">
        <v>204.43752727400002</v>
      </c>
      <c r="S35" s="30">
        <v>333.90917499999995</v>
      </c>
      <c r="T35" s="30">
        <v>277.83486022599999</v>
      </c>
      <c r="U35" s="30">
        <v>298.00121595100012</v>
      </c>
      <c r="V35" s="30">
        <v>465.90577500000018</v>
      </c>
      <c r="W35" s="30">
        <v>1969.4246075610001</v>
      </c>
      <c r="X35" s="30">
        <v>1034.8946718069997</v>
      </c>
      <c r="Y35" s="30">
        <v>1299.326662616</v>
      </c>
      <c r="Z35" s="31">
        <v>27.738</v>
      </c>
    </row>
    <row r="36" spans="2:26" ht="12" customHeight="1">
      <c r="B36" s="305" t="s">
        <v>172</v>
      </c>
      <c r="C36" s="626">
        <v>31</v>
      </c>
      <c r="D36" s="626">
        <v>47</v>
      </c>
      <c r="E36" s="626">
        <v>34</v>
      </c>
      <c r="F36" s="626">
        <v>29</v>
      </c>
      <c r="G36" s="626">
        <v>33</v>
      </c>
      <c r="H36" s="626">
        <v>45</v>
      </c>
      <c r="I36" s="626">
        <v>36</v>
      </c>
      <c r="J36" s="626">
        <v>46</v>
      </c>
      <c r="K36" s="626">
        <v>52</v>
      </c>
      <c r="L36" s="626">
        <v>40</v>
      </c>
      <c r="M36" s="627">
        <v>7</v>
      </c>
      <c r="O36" s="305" t="s">
        <v>172</v>
      </c>
      <c r="P36" s="32">
        <v>170.32480299999997</v>
      </c>
      <c r="Q36" s="32">
        <v>332.53132399999993</v>
      </c>
      <c r="R36" s="32">
        <v>205.89219599999998</v>
      </c>
      <c r="S36" s="32">
        <v>157.93391871800006</v>
      </c>
      <c r="T36" s="32">
        <v>118.68444800000002</v>
      </c>
      <c r="U36" s="32">
        <v>188.33802982700001</v>
      </c>
      <c r="V36" s="32">
        <v>196.55059296700003</v>
      </c>
      <c r="W36" s="32">
        <v>147.24145199999998</v>
      </c>
      <c r="X36" s="32">
        <v>274.21219699999995</v>
      </c>
      <c r="Y36" s="32">
        <v>300.66313100000002</v>
      </c>
      <c r="Z36" s="33">
        <v>26.61401</v>
      </c>
    </row>
    <row r="37" spans="2:26" ht="12" customHeight="1">
      <c r="B37" s="305" t="s">
        <v>173</v>
      </c>
      <c r="C37" s="635">
        <v>138</v>
      </c>
      <c r="D37" s="635">
        <v>172</v>
      </c>
      <c r="E37" s="635">
        <v>155</v>
      </c>
      <c r="F37" s="635">
        <v>185</v>
      </c>
      <c r="G37" s="635">
        <v>188</v>
      </c>
      <c r="H37" s="635">
        <v>223</v>
      </c>
      <c r="I37" s="635">
        <v>197</v>
      </c>
      <c r="J37" s="635">
        <v>289</v>
      </c>
      <c r="K37" s="635">
        <v>266</v>
      </c>
      <c r="L37" s="635">
        <v>250</v>
      </c>
      <c r="M37" s="638">
        <v>45</v>
      </c>
      <c r="O37" s="305" t="s">
        <v>173</v>
      </c>
      <c r="P37" s="30">
        <v>1026.2088249460005</v>
      </c>
      <c r="Q37" s="30">
        <v>1719.8447212190001</v>
      </c>
      <c r="R37" s="30">
        <v>981.60678000000007</v>
      </c>
      <c r="S37" s="30">
        <v>1060.0768558089997</v>
      </c>
      <c r="T37" s="30">
        <v>1345.0247409999999</v>
      </c>
      <c r="U37" s="30">
        <v>2405.9349441480003</v>
      </c>
      <c r="V37" s="30">
        <v>1940.752475927</v>
      </c>
      <c r="W37" s="30">
        <v>5761.3998392939984</v>
      </c>
      <c r="X37" s="30">
        <v>2011.7489099189995</v>
      </c>
      <c r="Y37" s="30">
        <v>2067.1095959999993</v>
      </c>
      <c r="Z37" s="31">
        <v>602.73084199999994</v>
      </c>
    </row>
    <row r="38" spans="2:26" ht="12" customHeight="1">
      <c r="B38" s="305" t="s">
        <v>174</v>
      </c>
      <c r="C38" s="626">
        <v>33</v>
      </c>
      <c r="D38" s="626">
        <v>37</v>
      </c>
      <c r="E38" s="626">
        <v>16</v>
      </c>
      <c r="F38" s="626">
        <v>30</v>
      </c>
      <c r="G38" s="626">
        <v>28</v>
      </c>
      <c r="H38" s="626">
        <v>37</v>
      </c>
      <c r="I38" s="626">
        <v>31</v>
      </c>
      <c r="J38" s="626">
        <v>44</v>
      </c>
      <c r="K38" s="626">
        <v>30</v>
      </c>
      <c r="L38" s="626">
        <v>45</v>
      </c>
      <c r="M38" s="627">
        <v>3</v>
      </c>
      <c r="O38" s="305" t="s">
        <v>174</v>
      </c>
      <c r="P38" s="32">
        <v>31.031525506999994</v>
      </c>
      <c r="Q38" s="32">
        <v>121.00043371099999</v>
      </c>
      <c r="R38" s="32">
        <v>27.157410000000002</v>
      </c>
      <c r="S38" s="32">
        <v>74.828590999999975</v>
      </c>
      <c r="T38" s="32">
        <v>127.33980572899999</v>
      </c>
      <c r="U38" s="32">
        <v>266.095305</v>
      </c>
      <c r="V38" s="32">
        <v>138.76310837399998</v>
      </c>
      <c r="W38" s="32">
        <v>177.30343090999995</v>
      </c>
      <c r="X38" s="32">
        <v>208.93425399999998</v>
      </c>
      <c r="Y38" s="32">
        <v>217.91745</v>
      </c>
      <c r="Z38" s="33">
        <v>8.3000000000000007</v>
      </c>
    </row>
    <row r="39" spans="2:26" ht="12" customHeight="1">
      <c r="B39" s="305" t="s">
        <v>175</v>
      </c>
      <c r="C39" s="635">
        <v>1292</v>
      </c>
      <c r="D39" s="635">
        <v>1385</v>
      </c>
      <c r="E39" s="635">
        <v>1288</v>
      </c>
      <c r="F39" s="635">
        <v>1348</v>
      </c>
      <c r="G39" s="635">
        <v>1524</v>
      </c>
      <c r="H39" s="635">
        <v>1748</v>
      </c>
      <c r="I39" s="635">
        <v>1692</v>
      </c>
      <c r="J39" s="635">
        <v>2592</v>
      </c>
      <c r="K39" s="635">
        <v>2372</v>
      </c>
      <c r="L39" s="635">
        <v>1931</v>
      </c>
      <c r="M39" s="638">
        <v>399</v>
      </c>
      <c r="O39" s="305" t="s">
        <v>175</v>
      </c>
      <c r="P39" s="30">
        <v>7140.9038964260035</v>
      </c>
      <c r="Q39" s="30">
        <v>10517.688744760995</v>
      </c>
      <c r="R39" s="30">
        <v>9975.9853648749959</v>
      </c>
      <c r="S39" s="30">
        <v>11347.172997165006</v>
      </c>
      <c r="T39" s="30">
        <v>15415.016694848993</v>
      </c>
      <c r="U39" s="30">
        <v>23750.607211164002</v>
      </c>
      <c r="V39" s="30">
        <v>17942.573809776994</v>
      </c>
      <c r="W39" s="30">
        <v>49085.999918160953</v>
      </c>
      <c r="X39" s="30">
        <v>29751.37082307697</v>
      </c>
      <c r="Y39" s="30">
        <v>20036.869081452987</v>
      </c>
      <c r="Z39" s="31">
        <v>4005.5934289549959</v>
      </c>
    </row>
    <row r="40" spans="2:26" ht="12" customHeight="1">
      <c r="B40" s="305" t="s">
        <v>176</v>
      </c>
      <c r="C40" s="626">
        <v>180</v>
      </c>
      <c r="D40" s="626">
        <v>233</v>
      </c>
      <c r="E40" s="626">
        <v>187</v>
      </c>
      <c r="F40" s="626">
        <v>235</v>
      </c>
      <c r="G40" s="626">
        <v>225</v>
      </c>
      <c r="H40" s="626">
        <v>226</v>
      </c>
      <c r="I40" s="626">
        <v>244</v>
      </c>
      <c r="J40" s="626">
        <v>367</v>
      </c>
      <c r="K40" s="626">
        <v>321</v>
      </c>
      <c r="L40" s="626">
        <v>286</v>
      </c>
      <c r="M40" s="627">
        <v>62</v>
      </c>
      <c r="O40" s="305" t="s">
        <v>176</v>
      </c>
      <c r="P40" s="32">
        <v>1004.7465879999999</v>
      </c>
      <c r="Q40" s="32">
        <v>1713.1230404700004</v>
      </c>
      <c r="R40" s="32">
        <v>989.26675381300004</v>
      </c>
      <c r="S40" s="32">
        <v>1130.988244076</v>
      </c>
      <c r="T40" s="32">
        <v>2767.9294027119995</v>
      </c>
      <c r="U40" s="32">
        <v>1711.6759759359995</v>
      </c>
      <c r="V40" s="32">
        <v>3417.1925346650005</v>
      </c>
      <c r="W40" s="32">
        <v>3985.8945774269996</v>
      </c>
      <c r="X40" s="32">
        <v>4256.3603695310021</v>
      </c>
      <c r="Y40" s="32">
        <v>1809.4286830720009</v>
      </c>
      <c r="Z40" s="33">
        <v>699.49565099999995</v>
      </c>
    </row>
    <row r="41" spans="2:26" ht="12" customHeight="1">
      <c r="B41" s="305" t="s">
        <v>177</v>
      </c>
      <c r="C41" s="635">
        <v>6</v>
      </c>
      <c r="D41" s="635">
        <v>11</v>
      </c>
      <c r="E41" s="635">
        <v>7</v>
      </c>
      <c r="F41" s="635">
        <v>6</v>
      </c>
      <c r="G41" s="635">
        <v>11</v>
      </c>
      <c r="H41" s="635">
        <v>8</v>
      </c>
      <c r="I41" s="635">
        <v>10</v>
      </c>
      <c r="J41" s="635">
        <v>9</v>
      </c>
      <c r="K41" s="635">
        <v>8</v>
      </c>
      <c r="L41" s="635">
        <v>19</v>
      </c>
      <c r="M41" s="638">
        <v>3</v>
      </c>
      <c r="O41" s="305" t="s">
        <v>177</v>
      </c>
      <c r="P41" s="30">
        <v>3.5749999999999997</v>
      </c>
      <c r="Q41" s="30">
        <v>30.284990000000004</v>
      </c>
      <c r="R41" s="30">
        <v>6.62</v>
      </c>
      <c r="S41" s="30">
        <v>5.9199549999999999</v>
      </c>
      <c r="T41" s="30">
        <v>40.429775000000006</v>
      </c>
      <c r="U41" s="30">
        <v>35.207091000000005</v>
      </c>
      <c r="V41" s="30">
        <v>106.78999999999999</v>
      </c>
      <c r="W41" s="30">
        <v>61.185103999999995</v>
      </c>
      <c r="X41" s="30">
        <v>61.433950000000003</v>
      </c>
      <c r="Y41" s="30">
        <v>68.476202000000001</v>
      </c>
      <c r="Z41" s="31">
        <v>11.186344999999999</v>
      </c>
    </row>
    <row r="42" spans="2:26" ht="12" customHeight="1">
      <c r="B42" s="305" t="s">
        <v>178</v>
      </c>
      <c r="C42" s="626">
        <v>176</v>
      </c>
      <c r="D42" s="626">
        <v>187</v>
      </c>
      <c r="E42" s="626">
        <v>195</v>
      </c>
      <c r="F42" s="626">
        <v>189</v>
      </c>
      <c r="G42" s="626">
        <v>192</v>
      </c>
      <c r="H42" s="626">
        <v>194</v>
      </c>
      <c r="I42" s="626">
        <v>185</v>
      </c>
      <c r="J42" s="626">
        <v>223</v>
      </c>
      <c r="K42" s="626">
        <v>212</v>
      </c>
      <c r="L42" s="626">
        <v>193</v>
      </c>
      <c r="M42" s="627">
        <v>48</v>
      </c>
      <c r="O42" s="305" t="s">
        <v>178</v>
      </c>
      <c r="P42" s="32">
        <v>615.55514999999991</v>
      </c>
      <c r="Q42" s="32">
        <v>521.60320500000012</v>
      </c>
      <c r="R42" s="32">
        <v>533.46267200000023</v>
      </c>
      <c r="S42" s="32">
        <v>432.49609900000002</v>
      </c>
      <c r="T42" s="32">
        <v>1296.1358233999999</v>
      </c>
      <c r="U42" s="32">
        <v>1261.14239</v>
      </c>
      <c r="V42" s="32">
        <v>1465.4617354559998</v>
      </c>
      <c r="W42" s="32">
        <v>2813.2841544670009</v>
      </c>
      <c r="X42" s="32">
        <v>2435.7992995860004</v>
      </c>
      <c r="Y42" s="32">
        <v>1290.7749223119999</v>
      </c>
      <c r="Z42" s="33">
        <v>469.75697600000001</v>
      </c>
    </row>
    <row r="43" spans="2:26" ht="12" customHeight="1">
      <c r="B43" s="305" t="s">
        <v>179</v>
      </c>
      <c r="C43" s="635">
        <v>27</v>
      </c>
      <c r="D43" s="635">
        <v>48</v>
      </c>
      <c r="E43" s="635">
        <v>32</v>
      </c>
      <c r="F43" s="635">
        <v>26</v>
      </c>
      <c r="G43" s="635">
        <v>23</v>
      </c>
      <c r="H43" s="635">
        <v>30</v>
      </c>
      <c r="I43" s="635">
        <v>33</v>
      </c>
      <c r="J43" s="635">
        <v>30</v>
      </c>
      <c r="K43" s="635">
        <v>37</v>
      </c>
      <c r="L43" s="635">
        <v>47</v>
      </c>
      <c r="M43" s="638">
        <v>5</v>
      </c>
      <c r="O43" s="305" t="s">
        <v>179</v>
      </c>
      <c r="P43" s="30">
        <v>31.090705</v>
      </c>
      <c r="Q43" s="30">
        <v>137.49588</v>
      </c>
      <c r="R43" s="30">
        <v>31.471232530000002</v>
      </c>
      <c r="S43" s="30">
        <v>37.064233000000002</v>
      </c>
      <c r="T43" s="30">
        <v>88.314415999999994</v>
      </c>
      <c r="U43" s="30">
        <v>47.25403</v>
      </c>
      <c r="V43" s="30">
        <v>77.812302999999986</v>
      </c>
      <c r="W43" s="30">
        <v>158.02687400000002</v>
      </c>
      <c r="X43" s="30">
        <v>235.31674599999999</v>
      </c>
      <c r="Y43" s="30">
        <v>210.736278</v>
      </c>
      <c r="Z43" s="31">
        <v>9.8349840000000004</v>
      </c>
    </row>
    <row r="44" spans="2:26" ht="12" customHeight="1">
      <c r="B44" s="305" t="s">
        <v>180</v>
      </c>
      <c r="C44" s="626">
        <v>129</v>
      </c>
      <c r="D44" s="626">
        <v>131</v>
      </c>
      <c r="E44" s="626">
        <v>150</v>
      </c>
      <c r="F44" s="626">
        <v>143</v>
      </c>
      <c r="G44" s="626">
        <v>136</v>
      </c>
      <c r="H44" s="626">
        <v>155</v>
      </c>
      <c r="I44" s="626">
        <v>143</v>
      </c>
      <c r="J44" s="626">
        <v>187</v>
      </c>
      <c r="K44" s="626">
        <v>173</v>
      </c>
      <c r="L44" s="626">
        <v>147</v>
      </c>
      <c r="M44" s="627">
        <v>27</v>
      </c>
      <c r="O44" s="305" t="s">
        <v>180</v>
      </c>
      <c r="P44" s="32">
        <v>444.46207593199983</v>
      </c>
      <c r="Q44" s="32">
        <v>351.59279913000006</v>
      </c>
      <c r="R44" s="32">
        <v>403.98621227199988</v>
      </c>
      <c r="S44" s="32">
        <v>456.68539900000025</v>
      </c>
      <c r="T44" s="32">
        <v>668.30002643399985</v>
      </c>
      <c r="U44" s="32">
        <v>1232.778728943</v>
      </c>
      <c r="V44" s="32">
        <v>731.63236971900005</v>
      </c>
      <c r="W44" s="32">
        <v>2152.5291909999996</v>
      </c>
      <c r="X44" s="32">
        <v>1123.2969370000001</v>
      </c>
      <c r="Y44" s="32">
        <v>471.79441799999995</v>
      </c>
      <c r="Z44" s="33">
        <v>47.865610000000004</v>
      </c>
    </row>
    <row r="45" spans="2:26" ht="12" customHeight="1">
      <c r="B45" s="305" t="s">
        <v>181</v>
      </c>
      <c r="C45" s="635">
        <v>1</v>
      </c>
      <c r="D45" s="635">
        <v>0</v>
      </c>
      <c r="E45" s="635">
        <v>0</v>
      </c>
      <c r="F45" s="635">
        <v>0</v>
      </c>
      <c r="G45" s="635">
        <v>0</v>
      </c>
      <c r="H45" s="635">
        <v>0</v>
      </c>
      <c r="I45" s="635">
        <v>0</v>
      </c>
      <c r="J45" s="635">
        <v>0</v>
      </c>
      <c r="K45" s="635">
        <v>0</v>
      </c>
      <c r="L45" s="635">
        <v>0</v>
      </c>
      <c r="M45" s="638">
        <v>0</v>
      </c>
      <c r="O45" s="305" t="s">
        <v>181</v>
      </c>
      <c r="P45" s="30">
        <v>0</v>
      </c>
      <c r="Q45" s="30">
        <v>0</v>
      </c>
      <c r="R45" s="30">
        <v>0</v>
      </c>
      <c r="S45" s="30">
        <v>0</v>
      </c>
      <c r="T45" s="30">
        <v>0</v>
      </c>
      <c r="U45" s="30">
        <v>0</v>
      </c>
      <c r="V45" s="30">
        <v>0</v>
      </c>
      <c r="W45" s="30">
        <v>0</v>
      </c>
      <c r="X45" s="30">
        <v>0</v>
      </c>
      <c r="Y45" s="30">
        <v>0</v>
      </c>
      <c r="Z45" s="31">
        <v>0</v>
      </c>
    </row>
    <row r="46" spans="2:26" ht="12" customHeight="1">
      <c r="B46" s="305" t="s">
        <v>182</v>
      </c>
      <c r="C46" s="626">
        <v>295</v>
      </c>
      <c r="D46" s="626">
        <v>304</v>
      </c>
      <c r="E46" s="626">
        <v>289</v>
      </c>
      <c r="F46" s="626">
        <v>285</v>
      </c>
      <c r="G46" s="626">
        <v>291</v>
      </c>
      <c r="H46" s="626">
        <v>313</v>
      </c>
      <c r="I46" s="626">
        <v>357</v>
      </c>
      <c r="J46" s="626">
        <v>402</v>
      </c>
      <c r="K46" s="626">
        <v>430</v>
      </c>
      <c r="L46" s="626">
        <v>356</v>
      </c>
      <c r="M46" s="627">
        <v>63</v>
      </c>
      <c r="O46" s="305" t="s">
        <v>182</v>
      </c>
      <c r="P46" s="32">
        <v>1540.3323547280002</v>
      </c>
      <c r="Q46" s="32">
        <v>1049.3359962509996</v>
      </c>
      <c r="R46" s="32">
        <v>1674.5524729999997</v>
      </c>
      <c r="S46" s="32">
        <v>1307.7200291009997</v>
      </c>
      <c r="T46" s="32">
        <v>1927.0578815600015</v>
      </c>
      <c r="U46" s="32">
        <v>3725.8686590919974</v>
      </c>
      <c r="V46" s="32">
        <v>2638.6540533910002</v>
      </c>
      <c r="W46" s="32">
        <v>5293.2289264450001</v>
      </c>
      <c r="X46" s="32">
        <v>4622.489632011001</v>
      </c>
      <c r="Y46" s="32">
        <v>2250.1880130889999</v>
      </c>
      <c r="Z46" s="33">
        <v>501.28155099999992</v>
      </c>
    </row>
    <row r="47" spans="2:26" ht="12" customHeight="1">
      <c r="B47" s="305" t="s">
        <v>183</v>
      </c>
      <c r="C47" s="635">
        <v>4</v>
      </c>
      <c r="D47" s="635">
        <v>4</v>
      </c>
      <c r="E47" s="635">
        <v>6</v>
      </c>
      <c r="F47" s="635">
        <v>8</v>
      </c>
      <c r="G47" s="635">
        <v>8</v>
      </c>
      <c r="H47" s="635">
        <v>12</v>
      </c>
      <c r="I47" s="635">
        <v>16</v>
      </c>
      <c r="J47" s="635">
        <v>17</v>
      </c>
      <c r="K47" s="635">
        <v>30</v>
      </c>
      <c r="L47" s="635">
        <v>15</v>
      </c>
      <c r="M47" s="638">
        <v>2</v>
      </c>
      <c r="O47" s="305" t="s">
        <v>183</v>
      </c>
      <c r="P47" s="30">
        <v>4.6853999999999996</v>
      </c>
      <c r="Q47" s="30">
        <v>4.7320000000000002</v>
      </c>
      <c r="R47" s="30">
        <v>10.421168</v>
      </c>
      <c r="S47" s="30">
        <v>4.22</v>
      </c>
      <c r="T47" s="30">
        <v>5.6999999999999993</v>
      </c>
      <c r="U47" s="30">
        <v>2.8600000000000003</v>
      </c>
      <c r="V47" s="30">
        <v>47.700624000000005</v>
      </c>
      <c r="W47" s="30">
        <v>28.489409999999996</v>
      </c>
      <c r="X47" s="30">
        <v>146.40679199999997</v>
      </c>
      <c r="Y47" s="30">
        <v>125.29967199999999</v>
      </c>
      <c r="Z47" s="31">
        <v>2</v>
      </c>
    </row>
    <row r="48" spans="2:26" ht="12" customHeight="1">
      <c r="B48" s="305" t="s">
        <v>184</v>
      </c>
      <c r="C48" s="626">
        <v>17</v>
      </c>
      <c r="D48" s="626">
        <v>17</v>
      </c>
      <c r="E48" s="626">
        <v>32</v>
      </c>
      <c r="F48" s="626">
        <v>28</v>
      </c>
      <c r="G48" s="626">
        <v>22</v>
      </c>
      <c r="H48" s="626">
        <v>17</v>
      </c>
      <c r="I48" s="626">
        <v>24</v>
      </c>
      <c r="J48" s="626">
        <v>34</v>
      </c>
      <c r="K48" s="626">
        <v>42</v>
      </c>
      <c r="L48" s="626">
        <v>18</v>
      </c>
      <c r="M48" s="627">
        <v>7</v>
      </c>
      <c r="O48" s="305" t="s">
        <v>184</v>
      </c>
      <c r="P48" s="32">
        <v>88.595470999999989</v>
      </c>
      <c r="Q48" s="32">
        <v>124.665532</v>
      </c>
      <c r="R48" s="32">
        <v>36.526265000000009</v>
      </c>
      <c r="S48" s="32">
        <v>100.28024100000002</v>
      </c>
      <c r="T48" s="32">
        <v>54.415767999999993</v>
      </c>
      <c r="U48" s="32">
        <v>39.782893000000008</v>
      </c>
      <c r="V48" s="32">
        <v>85.587071000000009</v>
      </c>
      <c r="W48" s="32">
        <v>136.06417300000001</v>
      </c>
      <c r="X48" s="32">
        <v>241.77184300000005</v>
      </c>
      <c r="Y48" s="32">
        <v>105.78007199999999</v>
      </c>
      <c r="Z48" s="33">
        <v>71.762532999999991</v>
      </c>
    </row>
    <row r="49" spans="2:26" ht="12" customHeight="1">
      <c r="B49" s="305" t="s">
        <v>185</v>
      </c>
      <c r="C49" s="635">
        <v>50</v>
      </c>
      <c r="D49" s="635">
        <v>66</v>
      </c>
      <c r="E49" s="635">
        <v>45</v>
      </c>
      <c r="F49" s="635">
        <v>48</v>
      </c>
      <c r="G49" s="635">
        <v>62</v>
      </c>
      <c r="H49" s="635">
        <v>73</v>
      </c>
      <c r="I49" s="635">
        <v>58</v>
      </c>
      <c r="J49" s="635">
        <v>71</v>
      </c>
      <c r="K49" s="635">
        <v>66</v>
      </c>
      <c r="L49" s="635">
        <v>43</v>
      </c>
      <c r="M49" s="638">
        <v>10</v>
      </c>
      <c r="O49" s="305" t="s">
        <v>185</v>
      </c>
      <c r="P49" s="30">
        <v>55.132396000000014</v>
      </c>
      <c r="Q49" s="30">
        <v>84.839095</v>
      </c>
      <c r="R49" s="30">
        <v>67.988125999999994</v>
      </c>
      <c r="S49" s="30">
        <v>103.31612299999999</v>
      </c>
      <c r="T49" s="30">
        <v>178.270084</v>
      </c>
      <c r="U49" s="30">
        <v>141.19359699999998</v>
      </c>
      <c r="V49" s="30">
        <v>161.135661</v>
      </c>
      <c r="W49" s="30">
        <v>366.69719399999997</v>
      </c>
      <c r="X49" s="30">
        <v>598.90132099999994</v>
      </c>
      <c r="Y49" s="30">
        <v>140.72849799999997</v>
      </c>
      <c r="Z49" s="31">
        <v>30.741506999999999</v>
      </c>
    </row>
    <row r="50" spans="2:26" ht="12" customHeight="1">
      <c r="B50" s="305" t="s">
        <v>186</v>
      </c>
      <c r="C50" s="626">
        <v>11</v>
      </c>
      <c r="D50" s="626">
        <v>6</v>
      </c>
      <c r="E50" s="626">
        <v>11</v>
      </c>
      <c r="F50" s="626">
        <v>7</v>
      </c>
      <c r="G50" s="626">
        <v>5</v>
      </c>
      <c r="H50" s="626">
        <v>10</v>
      </c>
      <c r="I50" s="626">
        <v>6</v>
      </c>
      <c r="J50" s="626">
        <v>8</v>
      </c>
      <c r="K50" s="626">
        <v>4</v>
      </c>
      <c r="L50" s="626">
        <v>5</v>
      </c>
      <c r="M50" s="627">
        <v>1</v>
      </c>
      <c r="O50" s="305" t="s">
        <v>186</v>
      </c>
      <c r="P50" s="32">
        <v>20.403058999999999</v>
      </c>
      <c r="Q50" s="32">
        <v>9.8949990000000003</v>
      </c>
      <c r="R50" s="32">
        <v>34.198855999999999</v>
      </c>
      <c r="S50" s="32">
        <v>20.667261000000003</v>
      </c>
      <c r="T50" s="32">
        <v>28.482498999999997</v>
      </c>
      <c r="U50" s="32">
        <v>9.8648114679999992</v>
      </c>
      <c r="V50" s="32">
        <v>19.705259999999999</v>
      </c>
      <c r="W50" s="32">
        <v>17.015037999999997</v>
      </c>
      <c r="X50" s="32">
        <v>4.9471170000000004</v>
      </c>
      <c r="Y50" s="32">
        <v>19.964026</v>
      </c>
      <c r="Z50" s="33">
        <v>22</v>
      </c>
    </row>
    <row r="51" spans="2:26" ht="12" customHeight="1">
      <c r="B51" s="305" t="s">
        <v>187</v>
      </c>
      <c r="C51" s="635">
        <v>174</v>
      </c>
      <c r="D51" s="635">
        <v>155</v>
      </c>
      <c r="E51" s="635">
        <v>137</v>
      </c>
      <c r="F51" s="635">
        <v>131</v>
      </c>
      <c r="G51" s="635">
        <v>125</v>
      </c>
      <c r="H51" s="635">
        <v>134</v>
      </c>
      <c r="I51" s="635">
        <v>138</v>
      </c>
      <c r="J51" s="635">
        <v>166</v>
      </c>
      <c r="K51" s="635">
        <v>172</v>
      </c>
      <c r="L51" s="635">
        <v>119</v>
      </c>
      <c r="M51" s="638">
        <v>29</v>
      </c>
      <c r="O51" s="305" t="s">
        <v>187</v>
      </c>
      <c r="P51" s="30">
        <v>731.48428853899998</v>
      </c>
      <c r="Q51" s="30">
        <v>417.18762033199994</v>
      </c>
      <c r="R51" s="30">
        <v>447.86610749200025</v>
      </c>
      <c r="S51" s="30">
        <v>457.05443204099981</v>
      </c>
      <c r="T51" s="30">
        <v>432.17662191700015</v>
      </c>
      <c r="U51" s="30">
        <v>620.96252300000015</v>
      </c>
      <c r="V51" s="30">
        <v>796.94150699999989</v>
      </c>
      <c r="W51" s="30">
        <v>1137.7270670790003</v>
      </c>
      <c r="X51" s="30">
        <v>1096.4737009999999</v>
      </c>
      <c r="Y51" s="30">
        <v>1652.0369789999995</v>
      </c>
      <c r="Z51" s="31">
        <v>87.069185000000004</v>
      </c>
    </row>
    <row r="52" spans="2:26" ht="12" customHeight="1">
      <c r="B52" s="305" t="s">
        <v>188</v>
      </c>
      <c r="C52" s="626">
        <v>625</v>
      </c>
      <c r="D52" s="626">
        <v>699</v>
      </c>
      <c r="E52" s="626">
        <v>649</v>
      </c>
      <c r="F52" s="626">
        <v>706</v>
      </c>
      <c r="G52" s="626">
        <v>723</v>
      </c>
      <c r="H52" s="626">
        <v>780</v>
      </c>
      <c r="I52" s="626">
        <v>765</v>
      </c>
      <c r="J52" s="626">
        <v>1055</v>
      </c>
      <c r="K52" s="626">
        <v>1001</v>
      </c>
      <c r="L52" s="626">
        <v>895</v>
      </c>
      <c r="M52" s="627">
        <v>156</v>
      </c>
      <c r="O52" s="305" t="s">
        <v>188</v>
      </c>
      <c r="P52" s="32">
        <v>3020.3174271180005</v>
      </c>
      <c r="Q52" s="32">
        <v>2862.812657391999</v>
      </c>
      <c r="R52" s="32">
        <v>2462.3320157630023</v>
      </c>
      <c r="S52" s="32">
        <v>3440.1606905180006</v>
      </c>
      <c r="T52" s="32">
        <v>4207.7036291780041</v>
      </c>
      <c r="U52" s="32">
        <v>5480.3932055849973</v>
      </c>
      <c r="V52" s="32">
        <v>6602.4832966589947</v>
      </c>
      <c r="W52" s="32">
        <v>12625.251207492011</v>
      </c>
      <c r="X52" s="32">
        <v>11009.670432114992</v>
      </c>
      <c r="Y52" s="32">
        <v>6890.413380621002</v>
      </c>
      <c r="Z52" s="33">
        <v>1406.1027778380005</v>
      </c>
    </row>
    <row r="53" spans="2:26" ht="12" customHeight="1">
      <c r="B53" s="305" t="s">
        <v>189</v>
      </c>
      <c r="C53" s="635">
        <v>164</v>
      </c>
      <c r="D53" s="635">
        <v>169</v>
      </c>
      <c r="E53" s="635">
        <v>163</v>
      </c>
      <c r="F53" s="635">
        <v>157</v>
      </c>
      <c r="G53" s="635">
        <v>153</v>
      </c>
      <c r="H53" s="635">
        <v>215</v>
      </c>
      <c r="I53" s="635">
        <v>197</v>
      </c>
      <c r="J53" s="635">
        <v>254</v>
      </c>
      <c r="K53" s="635">
        <v>224</v>
      </c>
      <c r="L53" s="635">
        <v>168</v>
      </c>
      <c r="M53" s="638">
        <v>40</v>
      </c>
      <c r="O53" s="305" t="s">
        <v>189</v>
      </c>
      <c r="P53" s="30">
        <v>1151.9808693629998</v>
      </c>
      <c r="Q53" s="30">
        <v>851.4325645079997</v>
      </c>
      <c r="R53" s="30">
        <v>1146.9359319049995</v>
      </c>
      <c r="S53" s="30">
        <v>1105.7348292290003</v>
      </c>
      <c r="T53" s="30">
        <v>1847.7888210799999</v>
      </c>
      <c r="U53" s="30">
        <v>1668.4047579999997</v>
      </c>
      <c r="V53" s="30">
        <v>1791.8857122809995</v>
      </c>
      <c r="W53" s="30">
        <v>4206.9685498479985</v>
      </c>
      <c r="X53" s="30">
        <v>2658.7387122120008</v>
      </c>
      <c r="Y53" s="30">
        <v>1128.0556159999996</v>
      </c>
      <c r="Z53" s="31">
        <v>257.98503499999998</v>
      </c>
    </row>
    <row r="54" spans="2:26" ht="12" customHeight="1">
      <c r="B54" s="305" t="s">
        <v>190</v>
      </c>
      <c r="C54" s="626">
        <v>18</v>
      </c>
      <c r="D54" s="626">
        <v>19</v>
      </c>
      <c r="E54" s="626">
        <v>30</v>
      </c>
      <c r="F54" s="626">
        <v>24</v>
      </c>
      <c r="G54" s="626">
        <v>22</v>
      </c>
      <c r="H54" s="626">
        <v>31</v>
      </c>
      <c r="I54" s="626">
        <v>28</v>
      </c>
      <c r="J54" s="626">
        <v>37</v>
      </c>
      <c r="K54" s="626">
        <v>39</v>
      </c>
      <c r="L54" s="626">
        <v>29</v>
      </c>
      <c r="M54" s="627">
        <v>3</v>
      </c>
      <c r="O54" s="305" t="s">
        <v>190</v>
      </c>
      <c r="P54" s="32">
        <v>75.528299000000004</v>
      </c>
      <c r="Q54" s="32">
        <v>19.316875</v>
      </c>
      <c r="R54" s="32">
        <v>77.154460999999998</v>
      </c>
      <c r="S54" s="32">
        <v>39.865788000000002</v>
      </c>
      <c r="T54" s="32">
        <v>38.937758999999993</v>
      </c>
      <c r="U54" s="32">
        <v>95.704550999999981</v>
      </c>
      <c r="V54" s="32">
        <v>57.659744783000001</v>
      </c>
      <c r="W54" s="32">
        <v>639.02488900000014</v>
      </c>
      <c r="X54" s="32">
        <v>538.33978500000023</v>
      </c>
      <c r="Y54" s="32">
        <v>194.14327700000004</v>
      </c>
      <c r="Z54" s="33">
        <v>18.899999999999999</v>
      </c>
    </row>
    <row r="55" spans="2:26" ht="12" customHeight="1">
      <c r="B55" s="305" t="s">
        <v>191</v>
      </c>
      <c r="C55" s="635">
        <v>0</v>
      </c>
      <c r="D55" s="635">
        <v>1</v>
      </c>
      <c r="E55" s="635">
        <v>0</v>
      </c>
      <c r="F55" s="635">
        <v>3</v>
      </c>
      <c r="G55" s="635">
        <v>2</v>
      </c>
      <c r="H55" s="635">
        <v>2</v>
      </c>
      <c r="I55" s="635">
        <v>2</v>
      </c>
      <c r="J55" s="635">
        <v>4</v>
      </c>
      <c r="K55" s="635">
        <v>5</v>
      </c>
      <c r="L55" s="635">
        <v>2</v>
      </c>
      <c r="M55" s="638">
        <v>0</v>
      </c>
      <c r="O55" s="305" t="s">
        <v>191</v>
      </c>
      <c r="P55" s="30">
        <v>0</v>
      </c>
      <c r="Q55" s="30">
        <v>2.3765000000000001</v>
      </c>
      <c r="R55" s="30">
        <v>0</v>
      </c>
      <c r="S55" s="30">
        <v>129.67148499999999</v>
      </c>
      <c r="T55" s="30">
        <v>0</v>
      </c>
      <c r="U55" s="30">
        <v>2.85568</v>
      </c>
      <c r="V55" s="30">
        <v>0.75</v>
      </c>
      <c r="W55" s="30">
        <v>3</v>
      </c>
      <c r="X55" s="30">
        <v>13.5</v>
      </c>
      <c r="Y55" s="30">
        <v>16.5</v>
      </c>
      <c r="Z55" s="31">
        <v>0</v>
      </c>
    </row>
    <row r="56" spans="2:26" ht="12" customHeight="1">
      <c r="B56" s="305" t="s">
        <v>192</v>
      </c>
      <c r="C56" s="626">
        <v>204</v>
      </c>
      <c r="D56" s="626">
        <v>192</v>
      </c>
      <c r="E56" s="626">
        <v>195</v>
      </c>
      <c r="F56" s="626">
        <v>220</v>
      </c>
      <c r="G56" s="626">
        <v>219</v>
      </c>
      <c r="H56" s="626">
        <v>235</v>
      </c>
      <c r="I56" s="626">
        <v>192</v>
      </c>
      <c r="J56" s="626">
        <v>304</v>
      </c>
      <c r="K56" s="626">
        <v>258</v>
      </c>
      <c r="L56" s="626">
        <v>277</v>
      </c>
      <c r="M56" s="627">
        <v>41</v>
      </c>
      <c r="O56" s="305" t="s">
        <v>192</v>
      </c>
      <c r="P56" s="32">
        <v>806.50746499999968</v>
      </c>
      <c r="Q56" s="32">
        <v>745.06227032699996</v>
      </c>
      <c r="R56" s="32">
        <v>918.63853740000036</v>
      </c>
      <c r="S56" s="32">
        <v>1054.8956973790002</v>
      </c>
      <c r="T56" s="32">
        <v>1098.1748040859995</v>
      </c>
      <c r="U56" s="32">
        <v>1315.329860375</v>
      </c>
      <c r="V56" s="32">
        <v>1396.156577</v>
      </c>
      <c r="W56" s="32">
        <v>2390.9421998129992</v>
      </c>
      <c r="X56" s="32">
        <v>2875.2179907439995</v>
      </c>
      <c r="Y56" s="32">
        <v>2317.4494688439991</v>
      </c>
      <c r="Z56" s="33">
        <v>603.12172571199994</v>
      </c>
    </row>
    <row r="57" spans="2:26" ht="12" customHeight="1">
      <c r="B57" s="305" t="s">
        <v>193</v>
      </c>
      <c r="C57" s="635">
        <v>346</v>
      </c>
      <c r="D57" s="635">
        <v>403</v>
      </c>
      <c r="E57" s="635">
        <v>351</v>
      </c>
      <c r="F57" s="635">
        <v>414</v>
      </c>
      <c r="G57" s="635">
        <v>418</v>
      </c>
      <c r="H57" s="635">
        <v>464</v>
      </c>
      <c r="I57" s="635">
        <v>426</v>
      </c>
      <c r="J57" s="635">
        <v>586</v>
      </c>
      <c r="K57" s="635">
        <v>567</v>
      </c>
      <c r="L57" s="635">
        <v>428</v>
      </c>
      <c r="M57" s="638">
        <v>86</v>
      </c>
      <c r="O57" s="305" t="s">
        <v>193</v>
      </c>
      <c r="P57" s="30">
        <v>2347.8946411610013</v>
      </c>
      <c r="Q57" s="30">
        <v>2354.9098981270045</v>
      </c>
      <c r="R57" s="30">
        <v>1593.0045191300001</v>
      </c>
      <c r="S57" s="30">
        <v>2217.8499631560003</v>
      </c>
      <c r="T57" s="30">
        <v>3315.6787023389993</v>
      </c>
      <c r="U57" s="30">
        <v>4105.4762339999997</v>
      </c>
      <c r="V57" s="30">
        <v>4986.0361166140019</v>
      </c>
      <c r="W57" s="30">
        <v>8322.4446895930032</v>
      </c>
      <c r="X57" s="30">
        <v>8192.0738168810058</v>
      </c>
      <c r="Y57" s="30">
        <v>3604.8501884310008</v>
      </c>
      <c r="Z57" s="31">
        <v>730.53877100000034</v>
      </c>
    </row>
    <row r="58" spans="2:26" ht="12" customHeight="1">
      <c r="B58" s="305" t="s">
        <v>194</v>
      </c>
      <c r="C58" s="626">
        <v>1</v>
      </c>
      <c r="D58" s="626">
        <v>3</v>
      </c>
      <c r="E58" s="626">
        <v>7</v>
      </c>
      <c r="F58" s="626">
        <v>3</v>
      </c>
      <c r="G58" s="626">
        <v>2</v>
      </c>
      <c r="H58" s="626">
        <v>3</v>
      </c>
      <c r="I58" s="626">
        <v>1</v>
      </c>
      <c r="J58" s="626">
        <v>11</v>
      </c>
      <c r="K58" s="626">
        <v>9</v>
      </c>
      <c r="L58" s="626">
        <v>3</v>
      </c>
      <c r="M58" s="627">
        <v>0</v>
      </c>
      <c r="O58" s="305" t="s">
        <v>194</v>
      </c>
      <c r="P58" s="32">
        <v>5.4393500000000001</v>
      </c>
      <c r="Q58" s="32">
        <v>2.4329999999999998</v>
      </c>
      <c r="R58" s="32">
        <v>21.948999999999998</v>
      </c>
      <c r="S58" s="32">
        <v>1.5910980000000001</v>
      </c>
      <c r="T58" s="32">
        <v>5.5400799999999997</v>
      </c>
      <c r="U58" s="32">
        <v>0.1</v>
      </c>
      <c r="V58" s="32">
        <v>0.5625</v>
      </c>
      <c r="W58" s="32">
        <v>24.025000000000002</v>
      </c>
      <c r="X58" s="32">
        <v>10.379651000000001</v>
      </c>
      <c r="Y58" s="32">
        <v>2.8848279999999997</v>
      </c>
      <c r="Z58" s="33">
        <v>0</v>
      </c>
    </row>
    <row r="59" spans="2:26" ht="12" customHeight="1">
      <c r="B59" s="305" t="s">
        <v>195</v>
      </c>
      <c r="C59" s="635">
        <v>85</v>
      </c>
      <c r="D59" s="635">
        <v>101</v>
      </c>
      <c r="E59" s="635">
        <v>89</v>
      </c>
      <c r="F59" s="635">
        <v>87</v>
      </c>
      <c r="G59" s="635">
        <v>91</v>
      </c>
      <c r="H59" s="635">
        <v>80</v>
      </c>
      <c r="I59" s="635">
        <v>99</v>
      </c>
      <c r="J59" s="635">
        <v>112</v>
      </c>
      <c r="K59" s="635">
        <v>109</v>
      </c>
      <c r="L59" s="635">
        <v>94</v>
      </c>
      <c r="M59" s="638">
        <v>19</v>
      </c>
      <c r="O59" s="305" t="s">
        <v>195</v>
      </c>
      <c r="P59" s="30">
        <v>128.98548999999997</v>
      </c>
      <c r="Q59" s="30">
        <v>214.78329700000009</v>
      </c>
      <c r="R59" s="30">
        <v>201.35036099999999</v>
      </c>
      <c r="S59" s="30">
        <v>177.85813500000009</v>
      </c>
      <c r="T59" s="30">
        <v>651.07699000000002</v>
      </c>
      <c r="U59" s="30">
        <v>239.77641300000008</v>
      </c>
      <c r="V59" s="30">
        <v>324.17682200000013</v>
      </c>
      <c r="W59" s="30">
        <v>593.80178800000022</v>
      </c>
      <c r="X59" s="30">
        <v>576.90452799999991</v>
      </c>
      <c r="Y59" s="30">
        <v>233.21941300000003</v>
      </c>
      <c r="Z59" s="31">
        <v>107.43288799999999</v>
      </c>
    </row>
    <row r="60" spans="2:26" ht="12" customHeight="1">
      <c r="B60" s="305" t="s">
        <v>196</v>
      </c>
      <c r="C60" s="646">
        <v>11</v>
      </c>
      <c r="D60" s="646">
        <v>16</v>
      </c>
      <c r="E60" s="646">
        <v>10</v>
      </c>
      <c r="F60" s="646">
        <v>17</v>
      </c>
      <c r="G60" s="646">
        <v>12</v>
      </c>
      <c r="H60" s="646">
        <v>16</v>
      </c>
      <c r="I60" s="646">
        <v>27</v>
      </c>
      <c r="J60" s="646">
        <v>46</v>
      </c>
      <c r="K60" s="646">
        <v>53</v>
      </c>
      <c r="L60" s="646">
        <v>39</v>
      </c>
      <c r="M60" s="647">
        <v>3</v>
      </c>
      <c r="O60" s="305" t="s">
        <v>196</v>
      </c>
      <c r="P60" s="36">
        <v>30.074331000000004</v>
      </c>
      <c r="Q60" s="36">
        <v>42.047311000000001</v>
      </c>
      <c r="R60" s="36">
        <v>8.3579899999999991</v>
      </c>
      <c r="S60" s="36">
        <v>32.604585</v>
      </c>
      <c r="T60" s="36">
        <v>41.526671</v>
      </c>
      <c r="U60" s="36">
        <v>17.266416</v>
      </c>
      <c r="V60" s="36">
        <v>64.305188999999999</v>
      </c>
      <c r="W60" s="36">
        <v>140.91993299999999</v>
      </c>
      <c r="X60" s="36">
        <v>198.15384200000003</v>
      </c>
      <c r="Y60" s="36">
        <v>175.22985199999999</v>
      </c>
      <c r="Z60" s="37">
        <v>5.3900000000000006</v>
      </c>
    </row>
    <row r="61" spans="2:26" ht="12" customHeight="1">
      <c r="B61" s="300" t="s">
        <v>77</v>
      </c>
      <c r="C61" s="22"/>
      <c r="D61" s="22"/>
      <c r="E61" s="22"/>
      <c r="F61" s="22"/>
      <c r="G61" s="22"/>
      <c r="H61" s="22"/>
      <c r="I61" s="22"/>
      <c r="J61" s="22"/>
      <c r="K61" s="22"/>
      <c r="L61" s="22"/>
      <c r="M61" s="22"/>
      <c r="O61" s="300" t="s">
        <v>77</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9BB58-5383-43E5-9690-4A1BFE51C3F6}">
  <sheetPr>
    <tabColor theme="4"/>
  </sheetPr>
  <dimension ref="A2:BA98"/>
  <sheetViews>
    <sheetView showGridLines="0" zoomScaleNormal="100" workbookViewId="0">
      <selection activeCell="D50" sqref="D50:G50"/>
    </sheetView>
  </sheetViews>
  <sheetFormatPr defaultColWidth="7.77734375" defaultRowHeight="12" customHeight="1"/>
  <cols>
    <col min="1" max="1" width="2.77734375" style="272" customWidth="1"/>
    <col min="2" max="2" width="24.77734375" style="272" hidden="1" customWidth="1"/>
    <col min="3" max="3" width="37" style="272" customWidth="1"/>
    <col min="4" max="4" width="8" style="272" bestFit="1" customWidth="1"/>
    <col min="5" max="6" width="7.77734375" style="272"/>
    <col min="7" max="7" width="9" style="272" bestFit="1" customWidth="1"/>
    <col min="8" max="8" width="10.109375" style="272" bestFit="1" customWidth="1"/>
    <col min="9" max="9" width="12.77734375" style="272" customWidth="1"/>
    <col min="10" max="12" width="7.77734375" style="272"/>
    <col min="13" max="13" width="8" style="272" customWidth="1"/>
    <col min="14" max="14" width="9" style="272" customWidth="1"/>
    <col min="15" max="18" width="7.77734375" style="272"/>
    <col min="19" max="19" width="7.77734375" style="272" customWidth="1"/>
    <col min="20" max="20" width="7.77734375" style="272"/>
    <col min="21" max="21" width="7" style="272" customWidth="1"/>
    <col min="22" max="16384" width="7.77734375" style="272"/>
  </cols>
  <sheetData>
    <row r="2" spans="1:20" ht="12" customHeight="1">
      <c r="H2"/>
      <c r="I2"/>
    </row>
    <row r="3" spans="1:20" ht="12" customHeight="1">
      <c r="H3"/>
      <c r="I3"/>
    </row>
    <row r="4" spans="1:20" ht="12" customHeight="1">
      <c r="N4" s="274"/>
      <c r="Q4" s="114"/>
    </row>
    <row r="5" spans="1:20" ht="12" customHeight="1">
      <c r="D5" s="115"/>
      <c r="E5" s="115"/>
      <c r="F5" s="115"/>
      <c r="G5" s="115"/>
      <c r="H5" s="115"/>
      <c r="I5" s="115"/>
      <c r="J5" s="115"/>
      <c r="K5" s="115"/>
      <c r="L5" s="115"/>
      <c r="M5" s="115"/>
      <c r="N5" s="115"/>
      <c r="O5" s="115"/>
    </row>
    <row r="6" spans="1:20" ht="12" customHeight="1">
      <c r="D6" s="275" t="s">
        <v>64</v>
      </c>
      <c r="T6" s="276"/>
    </row>
    <row r="7" spans="1:20" s="277" customFormat="1" ht="12" customHeight="1">
      <c r="C7" s="278"/>
      <c r="D7" s="279">
        <v>2014</v>
      </c>
      <c r="E7" s="280">
        <v>2015</v>
      </c>
      <c r="F7" s="280">
        <v>2016</v>
      </c>
      <c r="G7" s="280">
        <v>2017</v>
      </c>
      <c r="H7" s="280">
        <v>2018</v>
      </c>
      <c r="I7" s="280">
        <v>2019</v>
      </c>
      <c r="J7" s="280">
        <v>2020</v>
      </c>
      <c r="K7" s="280">
        <v>2021</v>
      </c>
      <c r="L7" s="280">
        <v>2022</v>
      </c>
      <c r="M7" s="280">
        <v>2023</v>
      </c>
      <c r="N7" s="281">
        <v>2024</v>
      </c>
    </row>
    <row r="8" spans="1:20" ht="12" customHeight="1">
      <c r="C8" s="273" t="s">
        <v>65</v>
      </c>
      <c r="D8" s="10">
        <v>74.299598222885038</v>
      </c>
      <c r="E8" s="11">
        <v>86.633539261713921</v>
      </c>
      <c r="F8" s="11">
        <v>83.518190251067011</v>
      </c>
      <c r="G8" s="11">
        <v>90.622222633810949</v>
      </c>
      <c r="H8" s="11">
        <v>145.91646209266602</v>
      </c>
      <c r="I8" s="11">
        <v>151.50571269609495</v>
      </c>
      <c r="J8" s="11">
        <v>173.10695992916578</v>
      </c>
      <c r="K8" s="11">
        <v>349.46832939956704</v>
      </c>
      <c r="L8" s="11">
        <v>241.60335570836267</v>
      </c>
      <c r="M8" s="64">
        <v>165.78659539877174</v>
      </c>
      <c r="N8" s="65">
        <v>36.556889082953013</v>
      </c>
      <c r="Q8" s="282"/>
    </row>
    <row r="9" spans="1:20" ht="12" customHeight="1">
      <c r="C9" s="273" t="s">
        <v>66</v>
      </c>
      <c r="D9" s="625">
        <v>11171</v>
      </c>
      <c r="E9" s="626">
        <v>11881</v>
      </c>
      <c r="F9" s="626">
        <v>11015</v>
      </c>
      <c r="G9" s="626">
        <v>11871</v>
      </c>
      <c r="H9" s="626">
        <v>12598</v>
      </c>
      <c r="I9" s="626">
        <v>13652</v>
      </c>
      <c r="J9" s="626">
        <v>13759</v>
      </c>
      <c r="K9" s="626">
        <v>19078</v>
      </c>
      <c r="L9" s="626">
        <v>17709</v>
      </c>
      <c r="M9" s="626">
        <v>14491</v>
      </c>
      <c r="N9" s="627">
        <v>2882</v>
      </c>
    </row>
    <row r="10" spans="1:20" ht="12" customHeight="1">
      <c r="C10" s="273" t="s">
        <v>67</v>
      </c>
      <c r="D10" s="628"/>
      <c r="E10" s="629"/>
      <c r="F10" s="629"/>
      <c r="G10" s="629"/>
      <c r="H10" s="629"/>
      <c r="I10" s="629"/>
      <c r="J10" s="629"/>
      <c r="K10" s="629"/>
      <c r="L10" s="629"/>
      <c r="M10" s="629">
        <v>1089</v>
      </c>
      <c r="N10" s="630">
        <v>1043</v>
      </c>
      <c r="Q10" s="282"/>
      <c r="T10" s="283"/>
    </row>
    <row r="11" spans="1:20" ht="12" customHeight="1">
      <c r="A11" s="284"/>
      <c r="C11" s="273" t="s">
        <v>68</v>
      </c>
      <c r="D11" s="625"/>
      <c r="E11" s="626"/>
      <c r="F11" s="626"/>
      <c r="G11" s="626"/>
      <c r="H11" s="626"/>
      <c r="I11" s="626"/>
      <c r="J11" s="626"/>
      <c r="K11" s="626"/>
      <c r="L11" s="626"/>
      <c r="M11" s="626">
        <v>15580</v>
      </c>
      <c r="N11" s="627">
        <v>3925</v>
      </c>
    </row>
    <row r="12" spans="1:20" ht="12" customHeight="1">
      <c r="A12" s="284" t="s">
        <v>69</v>
      </c>
      <c r="B12" s="272" t="s">
        <v>70</v>
      </c>
      <c r="C12" s="273" t="s">
        <v>70</v>
      </c>
      <c r="D12" s="628">
        <v>4052</v>
      </c>
      <c r="E12" s="629">
        <v>4372</v>
      </c>
      <c r="F12" s="629">
        <v>4024</v>
      </c>
      <c r="G12" s="629">
        <v>4347</v>
      </c>
      <c r="H12" s="629">
        <v>4528</v>
      </c>
      <c r="I12" s="629">
        <v>4985</v>
      </c>
      <c r="J12" s="629">
        <v>5164</v>
      </c>
      <c r="K12" s="629">
        <v>7095</v>
      </c>
      <c r="L12" s="629">
        <v>6609</v>
      </c>
      <c r="M12" s="629">
        <v>4841</v>
      </c>
      <c r="N12" s="630">
        <v>789</v>
      </c>
    </row>
    <row r="13" spans="1:20" ht="12" customHeight="1">
      <c r="A13" s="284" t="s">
        <v>71</v>
      </c>
      <c r="B13" s="272" t="s">
        <v>71</v>
      </c>
      <c r="C13" s="273" t="s">
        <v>72</v>
      </c>
      <c r="D13" s="625">
        <v>4242</v>
      </c>
      <c r="E13" s="626">
        <v>4500</v>
      </c>
      <c r="F13" s="626">
        <v>4029</v>
      </c>
      <c r="G13" s="626">
        <v>4317</v>
      </c>
      <c r="H13" s="626">
        <v>4411</v>
      </c>
      <c r="I13" s="626">
        <v>4461</v>
      </c>
      <c r="J13" s="626">
        <v>4161</v>
      </c>
      <c r="K13" s="626">
        <v>5987</v>
      </c>
      <c r="L13" s="626">
        <v>5554</v>
      </c>
      <c r="M13" s="626">
        <v>4681</v>
      </c>
      <c r="N13" s="627">
        <v>1023</v>
      </c>
    </row>
    <row r="14" spans="1:20" ht="12" customHeight="1">
      <c r="A14" s="284" t="s">
        <v>73</v>
      </c>
      <c r="B14" s="272" t="s">
        <v>73</v>
      </c>
      <c r="C14" s="273" t="s">
        <v>74</v>
      </c>
      <c r="D14" s="628">
        <v>2289</v>
      </c>
      <c r="E14" s="629">
        <v>2473</v>
      </c>
      <c r="F14" s="629">
        <v>2440</v>
      </c>
      <c r="G14" s="629">
        <v>2649</v>
      </c>
      <c r="H14" s="629">
        <v>3006</v>
      </c>
      <c r="I14" s="629">
        <v>3503</v>
      </c>
      <c r="J14" s="629">
        <v>3657</v>
      </c>
      <c r="K14" s="629">
        <v>5044</v>
      </c>
      <c r="L14" s="629">
        <v>4710</v>
      </c>
      <c r="M14" s="629">
        <v>4175</v>
      </c>
      <c r="N14" s="630">
        <v>891</v>
      </c>
    </row>
    <row r="15" spans="1:20" ht="12" customHeight="1">
      <c r="A15" s="284" t="s">
        <v>75</v>
      </c>
      <c r="B15" s="272" t="s">
        <v>75</v>
      </c>
      <c r="C15" s="273" t="s">
        <v>76</v>
      </c>
      <c r="D15" s="631">
        <v>543</v>
      </c>
      <c r="E15" s="632">
        <v>512</v>
      </c>
      <c r="F15" s="632">
        <v>491</v>
      </c>
      <c r="G15" s="632">
        <v>530</v>
      </c>
      <c r="H15" s="632">
        <v>628</v>
      </c>
      <c r="I15" s="632">
        <v>680</v>
      </c>
      <c r="J15" s="632">
        <v>751</v>
      </c>
      <c r="K15" s="632">
        <v>939</v>
      </c>
      <c r="L15" s="632">
        <v>817</v>
      </c>
      <c r="M15" s="632">
        <v>774</v>
      </c>
      <c r="N15" s="633">
        <v>175</v>
      </c>
    </row>
    <row r="16" spans="1:20" ht="12" customHeight="1">
      <c r="A16" s="284"/>
      <c r="C16" s="285"/>
      <c r="D16" s="286"/>
      <c r="E16" s="286"/>
      <c r="F16" s="286"/>
      <c r="G16" s="287"/>
      <c r="H16" s="287"/>
      <c r="I16" s="287"/>
      <c r="J16" s="287"/>
      <c r="K16" s="287"/>
      <c r="N16" s="287"/>
    </row>
    <row r="17" spans="3:16" ht="12" customHeight="1">
      <c r="C17" s="273" t="s">
        <v>70</v>
      </c>
      <c r="D17" s="288">
        <v>0.3641919827431242</v>
      </c>
      <c r="E17" s="289">
        <v>0.36872733406426583</v>
      </c>
      <c r="F17" s="289">
        <v>0.3663510560815732</v>
      </c>
      <c r="G17" s="289">
        <v>0.36705226716203665</v>
      </c>
      <c r="H17" s="289">
        <v>0.36013680108168294</v>
      </c>
      <c r="I17" s="289">
        <v>0.36576417932350136</v>
      </c>
      <c r="J17" s="289">
        <v>0.37602854438214522</v>
      </c>
      <c r="K17" s="289">
        <v>0.37214791502753736</v>
      </c>
      <c r="L17" s="289">
        <v>0.37360090446579991</v>
      </c>
      <c r="M17" s="289">
        <v>0.33453113122797318</v>
      </c>
      <c r="N17" s="290">
        <v>0.27414871438498956</v>
      </c>
    </row>
    <row r="18" spans="3:16" ht="12" customHeight="1">
      <c r="C18" s="273" t="s">
        <v>72</v>
      </c>
      <c r="D18" s="291">
        <v>0.38126909940679488</v>
      </c>
      <c r="E18" s="292">
        <v>0.37952264485114279</v>
      </c>
      <c r="F18" s="292">
        <v>0.36680626365622726</v>
      </c>
      <c r="G18" s="292">
        <v>0.36451912522164992</v>
      </c>
      <c r="H18" s="292">
        <v>0.35083114610673666</v>
      </c>
      <c r="I18" s="292">
        <v>0.32731675104556462</v>
      </c>
      <c r="J18" s="292">
        <v>0.30299279108716232</v>
      </c>
      <c r="K18" s="292">
        <v>0.31403094676108051</v>
      </c>
      <c r="L18" s="292">
        <v>0.31396269078575467</v>
      </c>
      <c r="M18" s="292">
        <v>0.32347453527745146</v>
      </c>
      <c r="N18" s="293">
        <v>0.3554551772063933</v>
      </c>
    </row>
    <row r="19" spans="3:16" ht="12" customHeight="1">
      <c r="C19" s="273" t="s">
        <v>74</v>
      </c>
      <c r="D19" s="294">
        <v>0.20573431601653783</v>
      </c>
      <c r="E19" s="295">
        <v>0.20856877793708359</v>
      </c>
      <c r="F19" s="295">
        <v>0.22214129643117261</v>
      </c>
      <c r="G19" s="295">
        <v>0.22367643333614792</v>
      </c>
      <c r="H19" s="295">
        <v>0.23908375089477452</v>
      </c>
      <c r="I19" s="295">
        <v>0.2570254604152909</v>
      </c>
      <c r="J19" s="295">
        <v>0.26629287118619382</v>
      </c>
      <c r="K19" s="295">
        <v>0.26456858116968268</v>
      </c>
      <c r="L19" s="295">
        <v>0.26625211984171848</v>
      </c>
      <c r="M19" s="295">
        <v>0.28850805058392648</v>
      </c>
      <c r="N19" s="296">
        <v>0.30958999305072965</v>
      </c>
    </row>
    <row r="20" spans="3:16" ht="12" customHeight="1">
      <c r="C20" s="273" t="s">
        <v>76</v>
      </c>
      <c r="D20" s="297">
        <v>4.880460183354305E-2</v>
      </c>
      <c r="E20" s="298">
        <v>4.3181243147507799E-2</v>
      </c>
      <c r="F20" s="298">
        <v>4.4701383831026946E-2</v>
      </c>
      <c r="G20" s="298">
        <v>4.4752174280165501E-2</v>
      </c>
      <c r="H20" s="298">
        <v>4.9948301916805854E-2</v>
      </c>
      <c r="I20" s="298">
        <v>4.9893609215643113E-2</v>
      </c>
      <c r="J20" s="298">
        <v>5.4685793344498655E-2</v>
      </c>
      <c r="K20" s="298">
        <v>4.9252557041699452E-2</v>
      </c>
      <c r="L20" s="298">
        <v>4.6184284906726963E-2</v>
      </c>
      <c r="M20" s="298">
        <v>5.3486282910648886E-2</v>
      </c>
      <c r="N20" s="299">
        <v>6.0806115357887422E-2</v>
      </c>
    </row>
    <row r="21" spans="3:16" ht="12" customHeight="1">
      <c r="C21" s="300" t="s">
        <v>77</v>
      </c>
      <c r="P21" s="301"/>
    </row>
    <row r="27" spans="3:16" ht="12" customHeight="1">
      <c r="N27" s="302"/>
      <c r="O27" s="302"/>
    </row>
    <row r="48" spans="4:47" ht="12" customHeight="1">
      <c r="D48" s="284">
        <v>2014</v>
      </c>
      <c r="E48" s="284">
        <v>2014</v>
      </c>
      <c r="F48" s="284">
        <v>2014</v>
      </c>
      <c r="G48" s="284">
        <v>2014</v>
      </c>
      <c r="H48" s="284">
        <v>2015</v>
      </c>
      <c r="I48" s="284">
        <v>2015</v>
      </c>
      <c r="J48" s="284">
        <v>2015</v>
      </c>
      <c r="K48" s="284">
        <v>2015</v>
      </c>
      <c r="L48" s="284">
        <v>2016</v>
      </c>
      <c r="M48" s="284">
        <v>2016</v>
      </c>
      <c r="N48" s="284">
        <v>2016</v>
      </c>
      <c r="O48" s="284">
        <v>2016</v>
      </c>
      <c r="P48" s="284">
        <v>2017</v>
      </c>
      <c r="Q48" s="284">
        <v>2017</v>
      </c>
      <c r="R48" s="284">
        <v>2017</v>
      </c>
      <c r="S48" s="284">
        <v>2017</v>
      </c>
      <c r="T48" s="284">
        <v>2018</v>
      </c>
      <c r="U48" s="284">
        <v>2018</v>
      </c>
      <c r="V48" s="284">
        <v>2018</v>
      </c>
      <c r="W48" s="284">
        <v>2018</v>
      </c>
      <c r="X48" s="284">
        <v>2019</v>
      </c>
      <c r="Y48" s="284">
        <v>2019</v>
      </c>
      <c r="Z48" s="284">
        <v>2019</v>
      </c>
      <c r="AA48" s="284">
        <v>2019</v>
      </c>
      <c r="AB48" s="284">
        <v>2020</v>
      </c>
      <c r="AC48" s="284">
        <v>2020</v>
      </c>
      <c r="AD48" s="284">
        <v>2020</v>
      </c>
      <c r="AE48" s="284">
        <v>2020</v>
      </c>
      <c r="AF48" s="284">
        <v>2021</v>
      </c>
      <c r="AG48" s="284">
        <v>2021</v>
      </c>
      <c r="AH48" s="284">
        <v>2021</v>
      </c>
      <c r="AI48" s="284">
        <v>2021</v>
      </c>
      <c r="AJ48" s="284">
        <v>2022</v>
      </c>
      <c r="AK48" s="284">
        <v>2022</v>
      </c>
      <c r="AL48" s="284">
        <v>2022</v>
      </c>
      <c r="AM48" s="284">
        <v>2022</v>
      </c>
      <c r="AN48" s="284">
        <v>2023</v>
      </c>
      <c r="AO48" s="284">
        <v>2023</v>
      </c>
      <c r="AP48" s="284">
        <v>2023</v>
      </c>
      <c r="AQ48" s="284">
        <v>2023</v>
      </c>
      <c r="AR48" s="284">
        <v>2024</v>
      </c>
      <c r="AS48" s="284">
        <v>2024</v>
      </c>
      <c r="AT48" s="284">
        <v>2024</v>
      </c>
      <c r="AU48" s="284">
        <v>2024</v>
      </c>
    </row>
    <row r="49" spans="2:53" ht="12" customHeight="1">
      <c r="D49" s="275" t="s">
        <v>362</v>
      </c>
      <c r="AZ49" s="303"/>
      <c r="BA49" s="303"/>
    </row>
    <row r="50" spans="2:53" ht="12" customHeight="1">
      <c r="D50" s="662">
        <v>2014</v>
      </c>
      <c r="E50" s="659"/>
      <c r="F50" s="659"/>
      <c r="G50" s="659"/>
      <c r="H50" s="659">
        <v>2015</v>
      </c>
      <c r="I50" s="659"/>
      <c r="J50" s="659"/>
      <c r="K50" s="659"/>
      <c r="L50" s="659">
        <v>2016</v>
      </c>
      <c r="M50" s="659"/>
      <c r="N50" s="659"/>
      <c r="O50" s="659"/>
      <c r="P50" s="659">
        <v>2017</v>
      </c>
      <c r="Q50" s="659"/>
      <c r="R50" s="659"/>
      <c r="S50" s="659"/>
      <c r="T50" s="659">
        <v>2018</v>
      </c>
      <c r="U50" s="659"/>
      <c r="V50" s="659"/>
      <c r="W50" s="659"/>
      <c r="X50" s="659">
        <v>2019</v>
      </c>
      <c r="Y50" s="659"/>
      <c r="Z50" s="659"/>
      <c r="AA50" s="659"/>
      <c r="AB50" s="659">
        <v>2020</v>
      </c>
      <c r="AC50" s="659"/>
      <c r="AD50" s="659"/>
      <c r="AE50" s="659"/>
      <c r="AF50" s="659">
        <v>2021</v>
      </c>
      <c r="AG50" s="659"/>
      <c r="AH50" s="659"/>
      <c r="AI50" s="659"/>
      <c r="AJ50" s="659">
        <v>2022</v>
      </c>
      <c r="AK50" s="659"/>
      <c r="AL50" s="659"/>
      <c r="AM50" s="659"/>
      <c r="AN50" s="659">
        <v>2023</v>
      </c>
      <c r="AO50" s="659"/>
      <c r="AP50" s="659"/>
      <c r="AQ50" s="659"/>
      <c r="AR50" s="660">
        <v>2024</v>
      </c>
      <c r="AS50" s="660"/>
      <c r="AT50" s="660"/>
      <c r="AU50" s="661"/>
    </row>
    <row r="51" spans="2:53" ht="12" customHeight="1">
      <c r="D51" s="304" t="s">
        <v>78</v>
      </c>
      <c r="E51" s="305" t="s">
        <v>79</v>
      </c>
      <c r="F51" s="305" t="s">
        <v>80</v>
      </c>
      <c r="G51" s="305" t="s">
        <v>81</v>
      </c>
      <c r="H51" s="305" t="s">
        <v>78</v>
      </c>
      <c r="I51" s="305" t="s">
        <v>79</v>
      </c>
      <c r="J51" s="305" t="s">
        <v>80</v>
      </c>
      <c r="K51" s="305" t="s">
        <v>81</v>
      </c>
      <c r="L51" s="305" t="s">
        <v>78</v>
      </c>
      <c r="M51" s="305" t="s">
        <v>79</v>
      </c>
      <c r="N51" s="305" t="s">
        <v>80</v>
      </c>
      <c r="O51" s="305" t="s">
        <v>81</v>
      </c>
      <c r="P51" s="305" t="s">
        <v>78</v>
      </c>
      <c r="Q51" s="305" t="s">
        <v>79</v>
      </c>
      <c r="R51" s="305" t="s">
        <v>80</v>
      </c>
      <c r="S51" s="305" t="s">
        <v>81</v>
      </c>
      <c r="T51" s="305" t="s">
        <v>78</v>
      </c>
      <c r="U51" s="305" t="s">
        <v>79</v>
      </c>
      <c r="V51" s="305" t="s">
        <v>80</v>
      </c>
      <c r="W51" s="305" t="s">
        <v>81</v>
      </c>
      <c r="X51" s="305" t="s">
        <v>78</v>
      </c>
      <c r="Y51" s="305" t="s">
        <v>79</v>
      </c>
      <c r="Z51" s="305" t="s">
        <v>80</v>
      </c>
      <c r="AA51" s="305" t="s">
        <v>81</v>
      </c>
      <c r="AB51" s="305" t="s">
        <v>78</v>
      </c>
      <c r="AC51" s="305" t="s">
        <v>79</v>
      </c>
      <c r="AD51" s="305" t="s">
        <v>80</v>
      </c>
      <c r="AE51" s="305" t="s">
        <v>81</v>
      </c>
      <c r="AF51" s="305" t="s">
        <v>78</v>
      </c>
      <c r="AG51" s="305" t="s">
        <v>79</v>
      </c>
      <c r="AH51" s="305" t="s">
        <v>80</v>
      </c>
      <c r="AI51" s="305" t="s">
        <v>81</v>
      </c>
      <c r="AJ51" s="305" t="s">
        <v>78</v>
      </c>
      <c r="AK51" s="305" t="s">
        <v>79</v>
      </c>
      <c r="AL51" s="305" t="s">
        <v>80</v>
      </c>
      <c r="AM51" s="305" t="s">
        <v>81</v>
      </c>
      <c r="AN51" s="305" t="s">
        <v>78</v>
      </c>
      <c r="AO51" s="305" t="s">
        <v>79</v>
      </c>
      <c r="AP51" s="305" t="s">
        <v>80</v>
      </c>
      <c r="AQ51" s="305" t="s">
        <v>81</v>
      </c>
      <c r="AR51" s="305" t="s">
        <v>78</v>
      </c>
      <c r="AS51" s="306" t="s">
        <v>79</v>
      </c>
      <c r="AT51" s="305" t="s">
        <v>80</v>
      </c>
      <c r="AU51" s="307" t="s">
        <v>81</v>
      </c>
    </row>
    <row r="52" spans="2:53" s="277" customFormat="1" ht="12" customHeight="1">
      <c r="C52" s="273" t="s">
        <v>65</v>
      </c>
      <c r="D52" s="10">
        <v>15.555936660564015</v>
      </c>
      <c r="E52" s="11">
        <v>20.740867488319022</v>
      </c>
      <c r="F52" s="11">
        <v>17.373535222512956</v>
      </c>
      <c r="G52" s="11">
        <v>20.629258851488981</v>
      </c>
      <c r="H52" s="11">
        <v>21.507317115840952</v>
      </c>
      <c r="I52" s="11">
        <v>21.375196483002</v>
      </c>
      <c r="J52" s="11">
        <v>23.161850657547998</v>
      </c>
      <c r="K52" s="11">
        <v>20.58917500532301</v>
      </c>
      <c r="L52" s="11">
        <v>21.657406652684998</v>
      </c>
      <c r="M52" s="11">
        <v>26.215829383507977</v>
      </c>
      <c r="N52" s="11">
        <v>18.552241282576023</v>
      </c>
      <c r="O52" s="11">
        <v>17.092712932297999</v>
      </c>
      <c r="P52" s="11">
        <v>18.764001794205939</v>
      </c>
      <c r="Q52" s="11">
        <v>23.101838534968984</v>
      </c>
      <c r="R52" s="11">
        <v>25.517229037560973</v>
      </c>
      <c r="S52" s="11">
        <v>23.23915326707499</v>
      </c>
      <c r="T52" s="11">
        <v>30.998297364535006</v>
      </c>
      <c r="U52" s="11">
        <v>32.039936712799907</v>
      </c>
      <c r="V52" s="11">
        <v>35.088066208507016</v>
      </c>
      <c r="W52" s="11">
        <v>47.790161806824102</v>
      </c>
      <c r="X52" s="11">
        <v>41.239300953817946</v>
      </c>
      <c r="Y52" s="11">
        <v>38.677263093046051</v>
      </c>
      <c r="Z52" s="11">
        <v>37.022802058529926</v>
      </c>
      <c r="AA52" s="11">
        <v>34.566346590700952</v>
      </c>
      <c r="AB52" s="11">
        <v>40.415359947106943</v>
      </c>
      <c r="AC52" s="11">
        <v>37.785455414466966</v>
      </c>
      <c r="AD52" s="11">
        <v>48.094377371795019</v>
      </c>
      <c r="AE52" s="11">
        <v>46.811767195796911</v>
      </c>
      <c r="AF52" s="11">
        <v>80.137451678196214</v>
      </c>
      <c r="AG52" s="11">
        <v>83.979754910565987</v>
      </c>
      <c r="AH52" s="11">
        <v>87.811263472174304</v>
      </c>
      <c r="AI52" s="11">
        <v>97.539859338631132</v>
      </c>
      <c r="AJ52" s="11">
        <v>80.47551407041216</v>
      </c>
      <c r="AK52" s="11">
        <v>76.861748969332055</v>
      </c>
      <c r="AL52" s="11">
        <v>44.927160827396911</v>
      </c>
      <c r="AM52" s="11">
        <v>39.33893184122185</v>
      </c>
      <c r="AN52" s="11">
        <v>51.591024717842991</v>
      </c>
      <c r="AO52" s="11">
        <v>37.639493998444991</v>
      </c>
      <c r="AP52" s="11">
        <v>36.494132084450861</v>
      </c>
      <c r="AQ52" s="11">
        <v>40.06194459803298</v>
      </c>
      <c r="AR52" s="11">
        <v>36.55688908295312</v>
      </c>
      <c r="AS52" s="11" t="s">
        <v>82</v>
      </c>
      <c r="AT52" s="11" t="s">
        <v>82</v>
      </c>
      <c r="AU52" s="12" t="s">
        <v>82</v>
      </c>
    </row>
    <row r="53" spans="2:53" ht="12" customHeight="1">
      <c r="C53" s="273" t="s">
        <v>66</v>
      </c>
      <c r="D53" s="625">
        <v>2922</v>
      </c>
      <c r="E53" s="626">
        <v>2734</v>
      </c>
      <c r="F53" s="626">
        <v>2796</v>
      </c>
      <c r="G53" s="626">
        <v>2719</v>
      </c>
      <c r="H53" s="626">
        <v>3174</v>
      </c>
      <c r="I53" s="626">
        <v>3088</v>
      </c>
      <c r="J53" s="626">
        <v>2845</v>
      </c>
      <c r="K53" s="626">
        <v>2774</v>
      </c>
      <c r="L53" s="626">
        <v>3234</v>
      </c>
      <c r="M53" s="626">
        <v>2696</v>
      </c>
      <c r="N53" s="626">
        <v>2586</v>
      </c>
      <c r="O53" s="626">
        <v>2499</v>
      </c>
      <c r="P53" s="626">
        <v>3210</v>
      </c>
      <c r="Q53" s="626">
        <v>2949</v>
      </c>
      <c r="R53" s="626">
        <v>2844</v>
      </c>
      <c r="S53" s="626">
        <v>2868</v>
      </c>
      <c r="T53" s="626">
        <v>3454</v>
      </c>
      <c r="U53" s="626">
        <v>3038</v>
      </c>
      <c r="V53" s="626">
        <v>2929</v>
      </c>
      <c r="W53" s="626">
        <v>3177</v>
      </c>
      <c r="X53" s="626">
        <v>3743</v>
      </c>
      <c r="Y53" s="626">
        <v>3305</v>
      </c>
      <c r="Z53" s="626">
        <v>3341</v>
      </c>
      <c r="AA53" s="626">
        <v>3263</v>
      </c>
      <c r="AB53" s="626">
        <v>3907</v>
      </c>
      <c r="AC53" s="626">
        <v>3041</v>
      </c>
      <c r="AD53" s="626">
        <v>3194</v>
      </c>
      <c r="AE53" s="626">
        <v>3617</v>
      </c>
      <c r="AF53" s="626">
        <v>4992</v>
      </c>
      <c r="AG53" s="626">
        <v>4591</v>
      </c>
      <c r="AH53" s="626">
        <v>4656</v>
      </c>
      <c r="AI53" s="626">
        <v>4839</v>
      </c>
      <c r="AJ53" s="626">
        <v>5466</v>
      </c>
      <c r="AK53" s="626">
        <v>4533</v>
      </c>
      <c r="AL53" s="626">
        <v>3996</v>
      </c>
      <c r="AM53" s="626">
        <v>3714</v>
      </c>
      <c r="AN53" s="626">
        <v>4026</v>
      </c>
      <c r="AO53" s="626">
        <v>3677</v>
      </c>
      <c r="AP53" s="626">
        <v>3331</v>
      </c>
      <c r="AQ53" s="626">
        <v>3457</v>
      </c>
      <c r="AR53" s="626">
        <v>2882</v>
      </c>
      <c r="AS53" s="14" t="s">
        <v>82</v>
      </c>
      <c r="AT53" s="14" t="s">
        <v>82</v>
      </c>
      <c r="AU53" s="15" t="s">
        <v>82</v>
      </c>
    </row>
    <row r="54" spans="2:53" ht="12" customHeight="1">
      <c r="B54" s="272" t="s">
        <v>70</v>
      </c>
      <c r="C54" s="273" t="s">
        <v>70</v>
      </c>
      <c r="D54" s="634">
        <v>1042</v>
      </c>
      <c r="E54" s="635">
        <v>874</v>
      </c>
      <c r="F54" s="635">
        <v>1097</v>
      </c>
      <c r="G54" s="635">
        <v>1039</v>
      </c>
      <c r="H54" s="635">
        <v>1137</v>
      </c>
      <c r="I54" s="635">
        <v>1136</v>
      </c>
      <c r="J54" s="635">
        <v>1053</v>
      </c>
      <c r="K54" s="635">
        <v>1046</v>
      </c>
      <c r="L54" s="635">
        <v>1189</v>
      </c>
      <c r="M54" s="635">
        <v>965</v>
      </c>
      <c r="N54" s="635">
        <v>935</v>
      </c>
      <c r="O54" s="635">
        <v>935</v>
      </c>
      <c r="P54" s="635">
        <v>1157</v>
      </c>
      <c r="Q54" s="635">
        <v>1024</v>
      </c>
      <c r="R54" s="635">
        <v>1060</v>
      </c>
      <c r="S54" s="635">
        <v>1106</v>
      </c>
      <c r="T54" s="635">
        <v>1214</v>
      </c>
      <c r="U54" s="635">
        <v>1075</v>
      </c>
      <c r="V54" s="635">
        <v>1031</v>
      </c>
      <c r="W54" s="635">
        <v>1208</v>
      </c>
      <c r="X54" s="635">
        <v>1317</v>
      </c>
      <c r="Y54" s="635">
        <v>1167</v>
      </c>
      <c r="Z54" s="635">
        <v>1282</v>
      </c>
      <c r="AA54" s="635">
        <v>1219</v>
      </c>
      <c r="AB54" s="635">
        <v>1430</v>
      </c>
      <c r="AC54" s="635">
        <v>1118</v>
      </c>
      <c r="AD54" s="635">
        <v>1205</v>
      </c>
      <c r="AE54" s="635">
        <v>1411</v>
      </c>
      <c r="AF54" s="635">
        <v>1750</v>
      </c>
      <c r="AG54" s="635">
        <v>1760</v>
      </c>
      <c r="AH54" s="635">
        <v>1733</v>
      </c>
      <c r="AI54" s="635">
        <v>1852</v>
      </c>
      <c r="AJ54" s="635">
        <v>1983</v>
      </c>
      <c r="AK54" s="635">
        <v>1764</v>
      </c>
      <c r="AL54" s="635">
        <v>1531</v>
      </c>
      <c r="AM54" s="635">
        <v>1331</v>
      </c>
      <c r="AN54" s="635">
        <v>1328</v>
      </c>
      <c r="AO54" s="635">
        <v>1241</v>
      </c>
      <c r="AP54" s="635">
        <v>1167</v>
      </c>
      <c r="AQ54" s="635">
        <v>1105</v>
      </c>
      <c r="AR54" s="635">
        <v>789</v>
      </c>
      <c r="AS54" s="22" t="s">
        <v>82</v>
      </c>
      <c r="AT54" s="22" t="s">
        <v>82</v>
      </c>
      <c r="AU54" s="23" t="s">
        <v>82</v>
      </c>
    </row>
    <row r="55" spans="2:53" ht="12" customHeight="1">
      <c r="B55" s="272" t="s">
        <v>71</v>
      </c>
      <c r="C55" s="273" t="s">
        <v>72</v>
      </c>
      <c r="D55" s="625">
        <v>1147</v>
      </c>
      <c r="E55" s="626">
        <v>1070</v>
      </c>
      <c r="F55" s="626">
        <v>1030</v>
      </c>
      <c r="G55" s="626">
        <v>995</v>
      </c>
      <c r="H55" s="626">
        <v>1174</v>
      </c>
      <c r="I55" s="626">
        <v>1198</v>
      </c>
      <c r="J55" s="626">
        <v>1084</v>
      </c>
      <c r="K55" s="626">
        <v>1044</v>
      </c>
      <c r="L55" s="626">
        <v>1177</v>
      </c>
      <c r="M55" s="626">
        <v>978</v>
      </c>
      <c r="N55" s="626">
        <v>958</v>
      </c>
      <c r="O55" s="626">
        <v>916</v>
      </c>
      <c r="P55" s="626">
        <v>1176</v>
      </c>
      <c r="Q55" s="626">
        <v>1093</v>
      </c>
      <c r="R55" s="626">
        <v>1005</v>
      </c>
      <c r="S55" s="626">
        <v>1043</v>
      </c>
      <c r="T55" s="626">
        <v>1256</v>
      </c>
      <c r="U55" s="626">
        <v>1048</v>
      </c>
      <c r="V55" s="626">
        <v>1021</v>
      </c>
      <c r="W55" s="626">
        <v>1086</v>
      </c>
      <c r="X55" s="626">
        <v>1230</v>
      </c>
      <c r="Y55" s="626">
        <v>1080</v>
      </c>
      <c r="Z55" s="626">
        <v>1050</v>
      </c>
      <c r="AA55" s="626">
        <v>1101</v>
      </c>
      <c r="AB55" s="626">
        <v>1189</v>
      </c>
      <c r="AC55" s="626">
        <v>860</v>
      </c>
      <c r="AD55" s="626">
        <v>982</v>
      </c>
      <c r="AE55" s="626">
        <v>1130</v>
      </c>
      <c r="AF55" s="626">
        <v>1577</v>
      </c>
      <c r="AG55" s="626">
        <v>1405</v>
      </c>
      <c r="AH55" s="626">
        <v>1478</v>
      </c>
      <c r="AI55" s="626">
        <v>1527</v>
      </c>
      <c r="AJ55" s="626">
        <v>1724</v>
      </c>
      <c r="AK55" s="626">
        <v>1380</v>
      </c>
      <c r="AL55" s="626">
        <v>1251</v>
      </c>
      <c r="AM55" s="626">
        <v>1199</v>
      </c>
      <c r="AN55" s="626">
        <v>1268</v>
      </c>
      <c r="AO55" s="626">
        <v>1134</v>
      </c>
      <c r="AP55" s="626">
        <v>1081</v>
      </c>
      <c r="AQ55" s="626">
        <v>1198</v>
      </c>
      <c r="AR55" s="626">
        <v>1023</v>
      </c>
      <c r="AS55" s="14" t="s">
        <v>82</v>
      </c>
      <c r="AT55" s="14" t="s">
        <v>82</v>
      </c>
      <c r="AU55" s="15" t="s">
        <v>82</v>
      </c>
    </row>
    <row r="56" spans="2:53" ht="12" customHeight="1">
      <c r="B56" s="272" t="s">
        <v>73</v>
      </c>
      <c r="C56" s="273" t="s">
        <v>74</v>
      </c>
      <c r="D56" s="634">
        <v>579</v>
      </c>
      <c r="E56" s="635">
        <v>629</v>
      </c>
      <c r="F56" s="635">
        <v>521</v>
      </c>
      <c r="G56" s="635">
        <v>560</v>
      </c>
      <c r="H56" s="635">
        <v>708</v>
      </c>
      <c r="I56" s="635">
        <v>637</v>
      </c>
      <c r="J56" s="635">
        <v>567</v>
      </c>
      <c r="K56" s="635">
        <v>561</v>
      </c>
      <c r="L56" s="635">
        <v>720</v>
      </c>
      <c r="M56" s="635">
        <v>641</v>
      </c>
      <c r="N56" s="635">
        <v>571</v>
      </c>
      <c r="O56" s="635">
        <v>508</v>
      </c>
      <c r="P56" s="635">
        <v>729</v>
      </c>
      <c r="Q56" s="635">
        <v>679</v>
      </c>
      <c r="R56" s="635">
        <v>654</v>
      </c>
      <c r="S56" s="635">
        <v>587</v>
      </c>
      <c r="T56" s="635">
        <v>828</v>
      </c>
      <c r="U56" s="635">
        <v>754</v>
      </c>
      <c r="V56" s="635">
        <v>706</v>
      </c>
      <c r="W56" s="635">
        <v>718</v>
      </c>
      <c r="X56" s="635">
        <v>1014</v>
      </c>
      <c r="Y56" s="635">
        <v>871</v>
      </c>
      <c r="Z56" s="635">
        <v>831</v>
      </c>
      <c r="AA56" s="635">
        <v>787</v>
      </c>
      <c r="AB56" s="635">
        <v>1076</v>
      </c>
      <c r="AC56" s="635">
        <v>887</v>
      </c>
      <c r="AD56" s="635">
        <v>820</v>
      </c>
      <c r="AE56" s="635">
        <v>874</v>
      </c>
      <c r="AF56" s="635">
        <v>1432</v>
      </c>
      <c r="AG56" s="635">
        <v>1176</v>
      </c>
      <c r="AH56" s="635">
        <v>1209</v>
      </c>
      <c r="AI56" s="635">
        <v>1227</v>
      </c>
      <c r="AJ56" s="635">
        <v>1513</v>
      </c>
      <c r="AK56" s="635">
        <v>1188</v>
      </c>
      <c r="AL56" s="635">
        <v>1033</v>
      </c>
      <c r="AM56" s="635">
        <v>976</v>
      </c>
      <c r="AN56" s="635">
        <v>1211</v>
      </c>
      <c r="AO56" s="635">
        <v>1089</v>
      </c>
      <c r="AP56" s="635">
        <v>910</v>
      </c>
      <c r="AQ56" s="635">
        <v>965</v>
      </c>
      <c r="AR56" s="635">
        <v>891</v>
      </c>
      <c r="AS56" s="22" t="s">
        <v>82</v>
      </c>
      <c r="AT56" s="22" t="s">
        <v>82</v>
      </c>
      <c r="AU56" s="23" t="s">
        <v>82</v>
      </c>
    </row>
    <row r="57" spans="2:53" ht="12" customHeight="1">
      <c r="B57" s="272" t="s">
        <v>75</v>
      </c>
      <c r="C57" s="273" t="s">
        <v>76</v>
      </c>
      <c r="D57" s="625">
        <v>141</v>
      </c>
      <c r="E57" s="626">
        <v>145</v>
      </c>
      <c r="F57" s="626">
        <v>140</v>
      </c>
      <c r="G57" s="626">
        <v>117</v>
      </c>
      <c r="H57" s="626">
        <v>148</v>
      </c>
      <c r="I57" s="626">
        <v>113</v>
      </c>
      <c r="J57" s="626">
        <v>132</v>
      </c>
      <c r="K57" s="626">
        <v>119</v>
      </c>
      <c r="L57" s="626">
        <v>138</v>
      </c>
      <c r="M57" s="626">
        <v>104</v>
      </c>
      <c r="N57" s="626">
        <v>116</v>
      </c>
      <c r="O57" s="626">
        <v>133</v>
      </c>
      <c r="P57" s="626">
        <v>140</v>
      </c>
      <c r="Q57" s="626">
        <v>147</v>
      </c>
      <c r="R57" s="626">
        <v>116</v>
      </c>
      <c r="S57" s="626">
        <v>127</v>
      </c>
      <c r="T57" s="626">
        <v>149</v>
      </c>
      <c r="U57" s="626">
        <v>153</v>
      </c>
      <c r="V57" s="626">
        <v>165</v>
      </c>
      <c r="W57" s="626">
        <v>161</v>
      </c>
      <c r="X57" s="626">
        <v>177</v>
      </c>
      <c r="Y57" s="626">
        <v>180</v>
      </c>
      <c r="Z57" s="626">
        <v>174</v>
      </c>
      <c r="AA57" s="626">
        <v>149</v>
      </c>
      <c r="AB57" s="626">
        <v>204</v>
      </c>
      <c r="AC57" s="626">
        <v>170</v>
      </c>
      <c r="AD57" s="626">
        <v>181</v>
      </c>
      <c r="AE57" s="626">
        <v>196</v>
      </c>
      <c r="AF57" s="626">
        <v>230</v>
      </c>
      <c r="AG57" s="626">
        <v>249</v>
      </c>
      <c r="AH57" s="626">
        <v>230</v>
      </c>
      <c r="AI57" s="626">
        <v>230</v>
      </c>
      <c r="AJ57" s="626">
        <v>243</v>
      </c>
      <c r="AK57" s="626">
        <v>196</v>
      </c>
      <c r="AL57" s="626">
        <v>176</v>
      </c>
      <c r="AM57" s="626">
        <v>202</v>
      </c>
      <c r="AN57" s="626">
        <v>215</v>
      </c>
      <c r="AO57" s="626">
        <v>207</v>
      </c>
      <c r="AP57" s="626">
        <v>168</v>
      </c>
      <c r="AQ57" s="626">
        <v>184</v>
      </c>
      <c r="AR57" s="626">
        <v>175</v>
      </c>
      <c r="AS57" s="14" t="s">
        <v>82</v>
      </c>
      <c r="AT57" s="14" t="s">
        <v>82</v>
      </c>
      <c r="AU57" s="15" t="s">
        <v>82</v>
      </c>
    </row>
    <row r="58" spans="2:53" ht="12" customHeight="1">
      <c r="C58" s="273" t="s">
        <v>70</v>
      </c>
      <c r="D58" s="294">
        <v>0.3581986937091784</v>
      </c>
      <c r="E58" s="295">
        <v>0.32155997056659308</v>
      </c>
      <c r="F58" s="295">
        <v>0.39347202295552369</v>
      </c>
      <c r="G58" s="295">
        <v>0.38325341202508301</v>
      </c>
      <c r="H58" s="295">
        <v>0.35901484054310073</v>
      </c>
      <c r="I58" s="295">
        <v>0.36835278858625164</v>
      </c>
      <c r="J58" s="295">
        <v>0.37129760225669955</v>
      </c>
      <c r="K58" s="295">
        <v>0.37761732851985558</v>
      </c>
      <c r="L58" s="295">
        <v>0.36879652605459057</v>
      </c>
      <c r="M58" s="295">
        <v>0.35900297619047616</v>
      </c>
      <c r="N58" s="295">
        <v>0.36240310077519378</v>
      </c>
      <c r="O58" s="295">
        <v>0.37520064205457465</v>
      </c>
      <c r="P58" s="295">
        <v>0.36133666458463459</v>
      </c>
      <c r="Q58" s="295">
        <v>0.34794427454977916</v>
      </c>
      <c r="R58" s="295">
        <v>0.37389770723104054</v>
      </c>
      <c r="S58" s="295">
        <v>0.38630806845965771</v>
      </c>
      <c r="T58" s="295">
        <v>0.35219031041485349</v>
      </c>
      <c r="U58" s="295">
        <v>0.3547854785478548</v>
      </c>
      <c r="V58" s="295">
        <v>0.35271980841601097</v>
      </c>
      <c r="W58" s="295">
        <v>0.38071225969114403</v>
      </c>
      <c r="X58" s="295">
        <v>0.3523274478330658</v>
      </c>
      <c r="Y58" s="295">
        <v>0.35385081867798668</v>
      </c>
      <c r="Z58" s="295">
        <v>0.3841774048546599</v>
      </c>
      <c r="AA58" s="295">
        <v>0.37438574938574937</v>
      </c>
      <c r="AB58" s="295">
        <v>0.36676070787381382</v>
      </c>
      <c r="AC58" s="295">
        <v>0.36836902800658977</v>
      </c>
      <c r="AD58" s="295">
        <v>0.37797992471769132</v>
      </c>
      <c r="AE58" s="295">
        <v>0.39075048463029632</v>
      </c>
      <c r="AF58" s="295">
        <v>0.35077169773501704</v>
      </c>
      <c r="AG58" s="295">
        <v>0.38344226579520696</v>
      </c>
      <c r="AH58" s="295">
        <v>0.37268817204301075</v>
      </c>
      <c r="AI58" s="295">
        <v>0.38296112489660877</v>
      </c>
      <c r="AJ58" s="295">
        <v>0.36298736957715538</v>
      </c>
      <c r="AK58" s="295">
        <v>0.38957597173144876</v>
      </c>
      <c r="AL58" s="295">
        <v>0.38361312954146831</v>
      </c>
      <c r="AM58" s="295">
        <v>0.35895361380798274</v>
      </c>
      <c r="AN58" s="295">
        <v>0.33018398806563898</v>
      </c>
      <c r="AO58" s="295">
        <v>0.33805502587850722</v>
      </c>
      <c r="AP58" s="295">
        <v>0.35087191822008418</v>
      </c>
      <c r="AQ58" s="295">
        <v>0.32010428736964081</v>
      </c>
      <c r="AR58" s="295">
        <v>0.27414871438498956</v>
      </c>
      <c r="AS58" s="295" t="s">
        <v>82</v>
      </c>
      <c r="AT58" s="295" t="s">
        <v>82</v>
      </c>
      <c r="AU58" s="296" t="s">
        <v>82</v>
      </c>
    </row>
    <row r="59" spans="2:53" ht="12" customHeight="1">
      <c r="C59" s="273" t="s">
        <v>72</v>
      </c>
      <c r="D59" s="291">
        <v>0.39429357167411483</v>
      </c>
      <c r="E59" s="292">
        <v>0.39367181751287711</v>
      </c>
      <c r="F59" s="292">
        <v>0.36944045911047346</v>
      </c>
      <c r="G59" s="292">
        <v>0.367023238657322</v>
      </c>
      <c r="H59" s="292">
        <v>0.37069782128197032</v>
      </c>
      <c r="I59" s="292">
        <v>0.38845654993514916</v>
      </c>
      <c r="J59" s="292">
        <v>0.38222849083215799</v>
      </c>
      <c r="K59" s="292">
        <v>0.3768953068592058</v>
      </c>
      <c r="L59" s="292">
        <v>0.36507444168734493</v>
      </c>
      <c r="M59" s="292">
        <v>0.3638392857142857</v>
      </c>
      <c r="N59" s="292">
        <v>0.37131782945736436</v>
      </c>
      <c r="O59" s="292">
        <v>0.36757624398073835</v>
      </c>
      <c r="P59" s="292">
        <v>0.36727045596502184</v>
      </c>
      <c r="Q59" s="292">
        <v>0.37138973836221545</v>
      </c>
      <c r="R59" s="292">
        <v>0.35449735449735448</v>
      </c>
      <c r="S59" s="292">
        <v>0.36430317848410759</v>
      </c>
      <c r="T59" s="292">
        <v>0.36437481868291266</v>
      </c>
      <c r="U59" s="292">
        <v>0.34587458745874589</v>
      </c>
      <c r="V59" s="292">
        <v>0.34929866575436197</v>
      </c>
      <c r="W59" s="292">
        <v>0.3422628427355815</v>
      </c>
      <c r="X59" s="292">
        <v>0.3290529695024077</v>
      </c>
      <c r="Y59" s="292">
        <v>0.32747119466343239</v>
      </c>
      <c r="Z59" s="292">
        <v>0.31465388073119571</v>
      </c>
      <c r="AA59" s="292">
        <v>0.33814496314496312</v>
      </c>
      <c r="AB59" s="292">
        <v>0.30494998717619903</v>
      </c>
      <c r="AC59" s="292">
        <v>0.28336079077429982</v>
      </c>
      <c r="AD59" s="292">
        <v>0.308030112923463</v>
      </c>
      <c r="AE59" s="292">
        <v>0.31293270562171144</v>
      </c>
      <c r="AF59" s="292">
        <v>0.31609540990178392</v>
      </c>
      <c r="AG59" s="292">
        <v>0.30610021786492375</v>
      </c>
      <c r="AH59" s="292">
        <v>0.31784946236559142</v>
      </c>
      <c r="AI59" s="292">
        <v>0.31575682382133996</v>
      </c>
      <c r="AJ59" s="292">
        <v>0.31557752150832874</v>
      </c>
      <c r="AK59" s="292">
        <v>0.30477031802120141</v>
      </c>
      <c r="AL59" s="292">
        <v>0.31345527436732651</v>
      </c>
      <c r="AM59" s="292">
        <v>0.3233549083063646</v>
      </c>
      <c r="AN59" s="292">
        <v>0.31526603679761311</v>
      </c>
      <c r="AO59" s="292">
        <v>0.30890765459002995</v>
      </c>
      <c r="AP59" s="292">
        <v>0.32501503307276008</v>
      </c>
      <c r="AQ59" s="292">
        <v>0.34704519119351102</v>
      </c>
      <c r="AR59" s="292">
        <v>0.3554551772063933</v>
      </c>
      <c r="AS59" s="292" t="s">
        <v>82</v>
      </c>
      <c r="AT59" s="292" t="s">
        <v>82</v>
      </c>
      <c r="AU59" s="293" t="s">
        <v>82</v>
      </c>
    </row>
    <row r="60" spans="2:53" ht="12" customHeight="1">
      <c r="C60" s="273" t="s">
        <v>74</v>
      </c>
      <c r="D60" s="294">
        <v>0.19903746992093502</v>
      </c>
      <c r="E60" s="295">
        <v>0.23142016188373804</v>
      </c>
      <c r="F60" s="295">
        <v>0.18687230989956957</v>
      </c>
      <c r="G60" s="295">
        <v>0.20656584286241239</v>
      </c>
      <c r="H60" s="295">
        <v>0.22355541521945058</v>
      </c>
      <c r="I60" s="295">
        <v>0.20654993514915693</v>
      </c>
      <c r="J60" s="295">
        <v>0.19992947813822284</v>
      </c>
      <c r="K60" s="295">
        <v>0.20252707581227436</v>
      </c>
      <c r="L60" s="295">
        <v>0.22332506203473945</v>
      </c>
      <c r="M60" s="295">
        <v>0.23846726190476192</v>
      </c>
      <c r="N60" s="295">
        <v>0.22131782945736433</v>
      </c>
      <c r="O60" s="295">
        <v>0.20385232744783308</v>
      </c>
      <c r="P60" s="295">
        <v>0.22767020612117428</v>
      </c>
      <c r="Q60" s="295">
        <v>0.23071695548759769</v>
      </c>
      <c r="R60" s="295">
        <v>0.23068783068783069</v>
      </c>
      <c r="S60" s="295">
        <v>0.2050296891372686</v>
      </c>
      <c r="T60" s="295">
        <v>0.24020887728459531</v>
      </c>
      <c r="U60" s="295">
        <v>0.24884488448844885</v>
      </c>
      <c r="V60" s="295">
        <v>0.24153267191241876</v>
      </c>
      <c r="W60" s="295">
        <v>0.22628427355814687</v>
      </c>
      <c r="X60" s="295">
        <v>0.2712680577849117</v>
      </c>
      <c r="Y60" s="295">
        <v>0.26409945421467557</v>
      </c>
      <c r="Z60" s="295">
        <v>0.24902607132154631</v>
      </c>
      <c r="AA60" s="295">
        <v>0.2417076167076167</v>
      </c>
      <c r="AB60" s="295">
        <v>0.27596819697358299</v>
      </c>
      <c r="AC60" s="295">
        <v>0.29225700164744645</v>
      </c>
      <c r="AD60" s="295">
        <v>0.25721455457967379</v>
      </c>
      <c r="AE60" s="295">
        <v>0.24203821656050956</v>
      </c>
      <c r="AF60" s="295">
        <v>0.2870314692323111</v>
      </c>
      <c r="AG60" s="295">
        <v>0.25620915032679736</v>
      </c>
      <c r="AH60" s="295">
        <v>0.26</v>
      </c>
      <c r="AI60" s="295">
        <v>0.25372208436724564</v>
      </c>
      <c r="AJ60" s="295">
        <v>0.27695405454878275</v>
      </c>
      <c r="AK60" s="295">
        <v>0.26236749116607772</v>
      </c>
      <c r="AL60" s="295">
        <v>0.25883237283888749</v>
      </c>
      <c r="AM60" s="295">
        <v>0.26321467098166129</v>
      </c>
      <c r="AN60" s="295">
        <v>0.30109398309298857</v>
      </c>
      <c r="AO60" s="295">
        <v>0.29664941432852082</v>
      </c>
      <c r="AP60" s="295">
        <v>0.27360192423331331</v>
      </c>
      <c r="AQ60" s="295">
        <v>0.2795480880648899</v>
      </c>
      <c r="AR60" s="295">
        <v>0.30958999305072965</v>
      </c>
      <c r="AS60" s="295" t="s">
        <v>82</v>
      </c>
      <c r="AT60" s="295" t="s">
        <v>82</v>
      </c>
      <c r="AU60" s="296" t="s">
        <v>82</v>
      </c>
    </row>
    <row r="61" spans="2:53" ht="12" customHeight="1">
      <c r="C61" s="273" t="s">
        <v>76</v>
      </c>
      <c r="D61" s="297">
        <v>4.8470264695771745E-2</v>
      </c>
      <c r="E61" s="298">
        <v>5.3348050036791758E-2</v>
      </c>
      <c r="F61" s="298">
        <v>5.0215208034433287E-2</v>
      </c>
      <c r="G61" s="298">
        <v>4.3157506455182591E-2</v>
      </c>
      <c r="H61" s="298">
        <v>4.6731922955478372E-2</v>
      </c>
      <c r="I61" s="298">
        <v>3.6640726329442284E-2</v>
      </c>
      <c r="J61" s="298">
        <v>4.6544428772919602E-2</v>
      </c>
      <c r="K61" s="298">
        <v>4.296028880866426E-2</v>
      </c>
      <c r="L61" s="298">
        <v>4.2803970223325064E-2</v>
      </c>
      <c r="M61" s="298">
        <v>3.8690476190476192E-2</v>
      </c>
      <c r="N61" s="298">
        <v>4.4961240310077519E-2</v>
      </c>
      <c r="O61" s="298">
        <v>5.3370786516853931E-2</v>
      </c>
      <c r="P61" s="298">
        <v>4.3722673329169272E-2</v>
      </c>
      <c r="Q61" s="298">
        <v>4.9949031600407749E-2</v>
      </c>
      <c r="R61" s="298">
        <v>4.0917107583774252E-2</v>
      </c>
      <c r="S61" s="298">
        <v>4.4359063918966123E-2</v>
      </c>
      <c r="T61" s="298">
        <v>4.3225993617638528E-2</v>
      </c>
      <c r="U61" s="298">
        <v>5.0495049504950498E-2</v>
      </c>
      <c r="V61" s="298">
        <v>5.6448853917208344E-2</v>
      </c>
      <c r="W61" s="298">
        <v>5.074062401512764E-2</v>
      </c>
      <c r="X61" s="298">
        <v>4.7351524879614769E-2</v>
      </c>
      <c r="Y61" s="298">
        <v>5.4578532443905398E-2</v>
      </c>
      <c r="Z61" s="298">
        <v>5.214264309259814E-2</v>
      </c>
      <c r="AA61" s="298">
        <v>4.5761670761670759E-2</v>
      </c>
      <c r="AB61" s="298">
        <v>5.2321107976404206E-2</v>
      </c>
      <c r="AC61" s="298">
        <v>5.6013179571663921E-2</v>
      </c>
      <c r="AD61" s="298">
        <v>5.6775407779171894E-2</v>
      </c>
      <c r="AE61" s="298">
        <v>5.4278593187482689E-2</v>
      </c>
      <c r="AF61" s="298">
        <v>4.6101423130887956E-2</v>
      </c>
      <c r="AG61" s="298">
        <v>5.4248366013071897E-2</v>
      </c>
      <c r="AH61" s="298">
        <v>4.9462365591397849E-2</v>
      </c>
      <c r="AI61" s="298">
        <v>4.7559966914805622E-2</v>
      </c>
      <c r="AJ61" s="298">
        <v>4.4481054365733116E-2</v>
      </c>
      <c r="AK61" s="298">
        <v>4.3286219081272087E-2</v>
      </c>
      <c r="AL61" s="298">
        <v>4.4099223252317715E-2</v>
      </c>
      <c r="AM61" s="298">
        <v>5.447680690399137E-2</v>
      </c>
      <c r="AN61" s="298">
        <v>5.3455992043759323E-2</v>
      </c>
      <c r="AO61" s="298">
        <v>5.6387905202941978E-2</v>
      </c>
      <c r="AP61" s="298">
        <v>5.0511124473842456E-2</v>
      </c>
      <c r="AQ61" s="298">
        <v>5.3302433371958287E-2</v>
      </c>
      <c r="AR61" s="298">
        <v>6.0806115357887422E-2</v>
      </c>
      <c r="AS61" s="298" t="s">
        <v>82</v>
      </c>
      <c r="AT61" s="298" t="s">
        <v>82</v>
      </c>
      <c r="AU61" s="299" t="s">
        <v>82</v>
      </c>
    </row>
    <row r="62" spans="2:53" ht="12" customHeight="1">
      <c r="C62" s="300"/>
      <c r="P62" s="301"/>
    </row>
    <row r="90" spans="3:53" ht="12" customHeight="1">
      <c r="D90" s="284">
        <v>2014</v>
      </c>
      <c r="E90" s="284">
        <v>2014</v>
      </c>
      <c r="F90" s="284">
        <v>2014</v>
      </c>
      <c r="G90" s="284">
        <v>2014</v>
      </c>
      <c r="H90" s="284">
        <v>2015</v>
      </c>
      <c r="I90" s="284">
        <v>2015</v>
      </c>
      <c r="J90" s="284">
        <v>2015</v>
      </c>
      <c r="K90" s="284">
        <v>2015</v>
      </c>
      <c r="L90" s="284">
        <v>2016</v>
      </c>
      <c r="M90" s="284">
        <v>2016</v>
      </c>
      <c r="N90" s="284">
        <v>2016</v>
      </c>
      <c r="O90" s="284">
        <v>2016</v>
      </c>
      <c r="P90" s="284">
        <v>2017</v>
      </c>
      <c r="Q90" s="284">
        <v>2017</v>
      </c>
      <c r="R90" s="284">
        <v>2017</v>
      </c>
      <c r="S90" s="284">
        <v>2017</v>
      </c>
      <c r="T90" s="284">
        <v>2018</v>
      </c>
      <c r="U90" s="284">
        <v>2018</v>
      </c>
      <c r="V90" s="284">
        <v>2018</v>
      </c>
      <c r="W90" s="284">
        <v>2018</v>
      </c>
      <c r="X90" s="284">
        <v>2019</v>
      </c>
      <c r="Y90" s="284">
        <v>2019</v>
      </c>
      <c r="Z90" s="284">
        <v>2019</v>
      </c>
      <c r="AA90" s="284">
        <v>2019</v>
      </c>
      <c r="AB90" s="284">
        <v>2020</v>
      </c>
      <c r="AC90" s="284">
        <v>2020</v>
      </c>
      <c r="AD90" s="284">
        <v>2020</v>
      </c>
      <c r="AE90" s="284">
        <v>2020</v>
      </c>
      <c r="AF90" s="284">
        <v>2021</v>
      </c>
      <c r="AG90" s="284">
        <v>2021</v>
      </c>
      <c r="AH90" s="284">
        <v>2021</v>
      </c>
      <c r="AI90" s="284">
        <v>2021</v>
      </c>
      <c r="AJ90" s="284">
        <v>2022</v>
      </c>
      <c r="AK90" s="284">
        <v>2022</v>
      </c>
      <c r="AL90" s="284">
        <v>2022</v>
      </c>
      <c r="AM90" s="284">
        <v>2022</v>
      </c>
      <c r="AN90" s="284">
        <v>2023</v>
      </c>
      <c r="AO90" s="284">
        <v>2023</v>
      </c>
      <c r="AP90" s="284">
        <v>2023</v>
      </c>
      <c r="AQ90" s="284">
        <v>2023</v>
      </c>
      <c r="AR90" s="284">
        <v>2024</v>
      </c>
      <c r="AS90" s="284">
        <v>2024</v>
      </c>
      <c r="AT90" s="284">
        <v>2024</v>
      </c>
      <c r="AU90" s="284">
        <v>2024</v>
      </c>
    </row>
    <row r="91" spans="3:53" ht="12" customHeight="1">
      <c r="D91" s="275" t="s">
        <v>83</v>
      </c>
      <c r="AZ91" s="303"/>
      <c r="BA91" s="303"/>
    </row>
    <row r="92" spans="3:53" ht="12" customHeight="1">
      <c r="D92" s="662">
        <v>2014</v>
      </c>
      <c r="E92" s="659"/>
      <c r="F92" s="659"/>
      <c r="G92" s="659"/>
      <c r="H92" s="659">
        <v>2015</v>
      </c>
      <c r="I92" s="659"/>
      <c r="J92" s="659"/>
      <c r="K92" s="659"/>
      <c r="L92" s="659">
        <v>2016</v>
      </c>
      <c r="M92" s="659"/>
      <c r="N92" s="659"/>
      <c r="O92" s="659"/>
      <c r="P92" s="659">
        <v>2017</v>
      </c>
      <c r="Q92" s="659"/>
      <c r="R92" s="659"/>
      <c r="S92" s="659"/>
      <c r="T92" s="659">
        <v>2018</v>
      </c>
      <c r="U92" s="659"/>
      <c r="V92" s="659"/>
      <c r="W92" s="659"/>
      <c r="X92" s="659">
        <v>2019</v>
      </c>
      <c r="Y92" s="659"/>
      <c r="Z92" s="659"/>
      <c r="AA92" s="659"/>
      <c r="AB92" s="659">
        <v>2020</v>
      </c>
      <c r="AC92" s="659"/>
      <c r="AD92" s="659"/>
      <c r="AE92" s="659"/>
      <c r="AF92" s="659">
        <v>2021</v>
      </c>
      <c r="AG92" s="659"/>
      <c r="AH92" s="659"/>
      <c r="AI92" s="659"/>
      <c r="AJ92" s="659">
        <v>2022</v>
      </c>
      <c r="AK92" s="659"/>
      <c r="AL92" s="659"/>
      <c r="AM92" s="659"/>
      <c r="AN92" s="659">
        <v>2023</v>
      </c>
      <c r="AO92" s="659"/>
      <c r="AP92" s="659"/>
      <c r="AQ92" s="659"/>
      <c r="AR92" s="660">
        <v>2024</v>
      </c>
      <c r="AS92" s="660"/>
      <c r="AT92" s="660"/>
      <c r="AU92" s="660"/>
    </row>
    <row r="93" spans="3:53" ht="12" customHeight="1">
      <c r="D93" s="304" t="s">
        <v>78</v>
      </c>
      <c r="E93" s="305" t="s">
        <v>79</v>
      </c>
      <c r="F93" s="305" t="s">
        <v>80</v>
      </c>
      <c r="G93" s="305" t="s">
        <v>81</v>
      </c>
      <c r="H93" s="305" t="s">
        <v>78</v>
      </c>
      <c r="I93" s="305" t="s">
        <v>79</v>
      </c>
      <c r="J93" s="305" t="s">
        <v>80</v>
      </c>
      <c r="K93" s="305" t="s">
        <v>81</v>
      </c>
      <c r="L93" s="305" t="s">
        <v>78</v>
      </c>
      <c r="M93" s="305" t="s">
        <v>79</v>
      </c>
      <c r="N93" s="305" t="s">
        <v>80</v>
      </c>
      <c r="O93" s="305" t="s">
        <v>81</v>
      </c>
      <c r="P93" s="305" t="s">
        <v>78</v>
      </c>
      <c r="Q93" s="305" t="s">
        <v>79</v>
      </c>
      <c r="R93" s="305" t="s">
        <v>80</v>
      </c>
      <c r="S93" s="305" t="s">
        <v>81</v>
      </c>
      <c r="T93" s="305" t="s">
        <v>78</v>
      </c>
      <c r="U93" s="305" t="s">
        <v>79</v>
      </c>
      <c r="V93" s="305" t="s">
        <v>80</v>
      </c>
      <c r="W93" s="305" t="s">
        <v>81</v>
      </c>
      <c r="X93" s="305" t="s">
        <v>78</v>
      </c>
      <c r="Y93" s="305" t="s">
        <v>79</v>
      </c>
      <c r="Z93" s="305" t="s">
        <v>80</v>
      </c>
      <c r="AA93" s="305" t="s">
        <v>81</v>
      </c>
      <c r="AB93" s="305" t="s">
        <v>78</v>
      </c>
      <c r="AC93" s="305" t="s">
        <v>79</v>
      </c>
      <c r="AD93" s="305" t="s">
        <v>80</v>
      </c>
      <c r="AE93" s="305" t="s">
        <v>81</v>
      </c>
      <c r="AF93" s="305" t="s">
        <v>78</v>
      </c>
      <c r="AG93" s="305" t="s">
        <v>79</v>
      </c>
      <c r="AH93" s="305" t="s">
        <v>80</v>
      </c>
      <c r="AI93" s="305" t="s">
        <v>81</v>
      </c>
      <c r="AJ93" s="305" t="s">
        <v>78</v>
      </c>
      <c r="AK93" s="305" t="s">
        <v>79</v>
      </c>
      <c r="AL93" s="305" t="s">
        <v>80</v>
      </c>
      <c r="AM93" s="305" t="s">
        <v>81</v>
      </c>
      <c r="AN93" s="305" t="s">
        <v>78</v>
      </c>
      <c r="AO93" s="305" t="s">
        <v>79</v>
      </c>
      <c r="AP93" s="305" t="s">
        <v>80</v>
      </c>
      <c r="AQ93" s="305" t="s">
        <v>81</v>
      </c>
      <c r="AR93" s="305" t="s">
        <v>78</v>
      </c>
      <c r="AS93" s="306" t="s">
        <v>79</v>
      </c>
      <c r="AT93" s="305" t="s">
        <v>80</v>
      </c>
      <c r="AU93" s="307" t="s">
        <v>81</v>
      </c>
    </row>
    <row r="94" spans="3:53" ht="12" customHeight="1">
      <c r="C94" s="273" t="s">
        <v>65</v>
      </c>
      <c r="D94" s="54">
        <v>15.555936660564015</v>
      </c>
      <c r="E94" s="55">
        <v>20.740867488319022</v>
      </c>
      <c r="F94" s="55">
        <v>17.373535222512956</v>
      </c>
      <c r="G94" s="55">
        <v>20.629258851488981</v>
      </c>
      <c r="H94" s="55">
        <v>21.507317115840952</v>
      </c>
      <c r="I94" s="55">
        <v>21.375196483002</v>
      </c>
      <c r="J94" s="55">
        <v>23.161850657547998</v>
      </c>
      <c r="K94" s="55">
        <v>20.58917500532301</v>
      </c>
      <c r="L94" s="55">
        <v>21.657406652684998</v>
      </c>
      <c r="M94" s="55">
        <v>26.215829383507977</v>
      </c>
      <c r="N94" s="55">
        <v>18.552241282576023</v>
      </c>
      <c r="O94" s="55">
        <v>17.092712932297999</v>
      </c>
      <c r="P94" s="55">
        <v>18.764001794205939</v>
      </c>
      <c r="Q94" s="55">
        <v>23.101838534968984</v>
      </c>
      <c r="R94" s="55">
        <v>25.517229037560973</v>
      </c>
      <c r="S94" s="55">
        <v>23.23915326707499</v>
      </c>
      <c r="T94" s="55">
        <v>30.998297364535006</v>
      </c>
      <c r="U94" s="55">
        <v>32.039936712799907</v>
      </c>
      <c r="V94" s="55">
        <v>35.088066208507016</v>
      </c>
      <c r="W94" s="55">
        <v>47.790161806824102</v>
      </c>
      <c r="X94" s="55">
        <v>41.239300953817946</v>
      </c>
      <c r="Y94" s="55">
        <v>38.677263093046051</v>
      </c>
      <c r="Z94" s="55">
        <v>37.022802058529926</v>
      </c>
      <c r="AA94" s="55">
        <v>34.566346590700952</v>
      </c>
      <c r="AB94" s="55">
        <v>40.415359947106943</v>
      </c>
      <c r="AC94" s="55">
        <v>37.785455414466966</v>
      </c>
      <c r="AD94" s="55">
        <v>48.094377371795019</v>
      </c>
      <c r="AE94" s="55">
        <v>46.811767195796911</v>
      </c>
      <c r="AF94" s="55">
        <v>80.137451678196214</v>
      </c>
      <c r="AG94" s="55">
        <v>83.979754910565987</v>
      </c>
      <c r="AH94" s="55">
        <v>87.811263472174304</v>
      </c>
      <c r="AI94" s="55">
        <v>97.539859338631132</v>
      </c>
      <c r="AJ94" s="55">
        <v>80.47551407041216</v>
      </c>
      <c r="AK94" s="55">
        <v>76.861748969332055</v>
      </c>
      <c r="AL94" s="55">
        <v>44.927160827396911</v>
      </c>
      <c r="AM94" s="55">
        <v>39.33893184122185</v>
      </c>
      <c r="AN94" s="55">
        <v>51.591024717842991</v>
      </c>
      <c r="AO94" s="55">
        <v>37.639493998444991</v>
      </c>
      <c r="AP94" s="55">
        <v>36.494132084450861</v>
      </c>
      <c r="AQ94" s="55">
        <v>40.06194459803298</v>
      </c>
      <c r="AR94" s="55">
        <v>36.55688908295312</v>
      </c>
      <c r="AS94" s="55"/>
      <c r="AT94" s="55"/>
      <c r="AU94" s="56"/>
    </row>
    <row r="95" spans="3:53" ht="12" customHeight="1">
      <c r="C95" s="273" t="s">
        <v>66</v>
      </c>
      <c r="D95" s="625">
        <v>2922</v>
      </c>
      <c r="E95" s="626">
        <v>2734</v>
      </c>
      <c r="F95" s="626">
        <v>2796</v>
      </c>
      <c r="G95" s="626">
        <v>2719</v>
      </c>
      <c r="H95" s="626">
        <v>3174</v>
      </c>
      <c r="I95" s="626">
        <v>3088</v>
      </c>
      <c r="J95" s="626">
        <v>2845</v>
      </c>
      <c r="K95" s="626">
        <v>2774</v>
      </c>
      <c r="L95" s="626">
        <v>3234</v>
      </c>
      <c r="M95" s="626">
        <v>2696</v>
      </c>
      <c r="N95" s="626">
        <v>2586</v>
      </c>
      <c r="O95" s="626">
        <v>2499</v>
      </c>
      <c r="P95" s="626">
        <v>3210</v>
      </c>
      <c r="Q95" s="626">
        <v>2949</v>
      </c>
      <c r="R95" s="626">
        <v>2844</v>
      </c>
      <c r="S95" s="626">
        <v>2868</v>
      </c>
      <c r="T95" s="626">
        <v>3454</v>
      </c>
      <c r="U95" s="626">
        <v>3038</v>
      </c>
      <c r="V95" s="626">
        <v>2929</v>
      </c>
      <c r="W95" s="626">
        <v>3177</v>
      </c>
      <c r="X95" s="626">
        <v>3743</v>
      </c>
      <c r="Y95" s="626">
        <v>3305</v>
      </c>
      <c r="Z95" s="626">
        <v>3341</v>
      </c>
      <c r="AA95" s="626">
        <v>3263</v>
      </c>
      <c r="AB95" s="626">
        <v>3907</v>
      </c>
      <c r="AC95" s="626">
        <v>3041</v>
      </c>
      <c r="AD95" s="626">
        <v>3194</v>
      </c>
      <c r="AE95" s="626">
        <v>3617</v>
      </c>
      <c r="AF95" s="626">
        <v>4992</v>
      </c>
      <c r="AG95" s="626">
        <v>4591</v>
      </c>
      <c r="AH95" s="626">
        <v>4656</v>
      </c>
      <c r="AI95" s="626">
        <v>4839</v>
      </c>
      <c r="AJ95" s="626">
        <v>5466</v>
      </c>
      <c r="AK95" s="626">
        <v>4533</v>
      </c>
      <c r="AL95" s="626">
        <v>3996</v>
      </c>
      <c r="AM95" s="626">
        <v>3714</v>
      </c>
      <c r="AN95" s="626">
        <v>4026</v>
      </c>
      <c r="AO95" s="626">
        <v>3677</v>
      </c>
      <c r="AP95" s="626">
        <v>3331</v>
      </c>
      <c r="AQ95" s="626">
        <v>3457</v>
      </c>
      <c r="AR95" s="626">
        <v>2882</v>
      </c>
      <c r="AS95" s="14"/>
      <c r="AT95" s="14"/>
      <c r="AU95" s="15"/>
    </row>
    <row r="96" spans="3:53" ht="12" customHeight="1">
      <c r="C96" s="273" t="s">
        <v>67</v>
      </c>
      <c r="D96" s="636"/>
      <c r="E96" s="637"/>
      <c r="F96" s="637"/>
      <c r="G96" s="637"/>
      <c r="H96" s="637"/>
      <c r="I96" s="637"/>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7"/>
      <c r="AH96" s="637"/>
      <c r="AI96" s="637"/>
      <c r="AJ96" s="637"/>
      <c r="AK96" s="637"/>
      <c r="AL96" s="637"/>
      <c r="AM96" s="637"/>
      <c r="AN96" s="637"/>
      <c r="AO96" s="637">
        <v>169</v>
      </c>
      <c r="AP96" s="637">
        <v>343</v>
      </c>
      <c r="AQ96" s="637">
        <v>577</v>
      </c>
      <c r="AR96" s="637">
        <v>1043</v>
      </c>
      <c r="AS96" s="25"/>
      <c r="AT96" s="25"/>
      <c r="AU96" s="26"/>
    </row>
    <row r="97" spans="3:16" ht="12" customHeight="1">
      <c r="C97" s="300"/>
      <c r="P97" s="301"/>
    </row>
    <row r="98" spans="3:16" ht="13" customHeight="1"/>
  </sheetData>
  <mergeCells count="22">
    <mergeCell ref="X50:AA50"/>
    <mergeCell ref="D50:G50"/>
    <mergeCell ref="H50:K50"/>
    <mergeCell ref="L50:O50"/>
    <mergeCell ref="P50:S50"/>
    <mergeCell ref="T50:W50"/>
    <mergeCell ref="D92:G92"/>
    <mergeCell ref="H92:K92"/>
    <mergeCell ref="L92:O92"/>
    <mergeCell ref="P92:S92"/>
    <mergeCell ref="T92:W92"/>
    <mergeCell ref="AR92:AU92"/>
    <mergeCell ref="AB50:AE50"/>
    <mergeCell ref="AF50:AI50"/>
    <mergeCell ref="AJ50:AM50"/>
    <mergeCell ref="AN50:AQ50"/>
    <mergeCell ref="AR50:AU50"/>
    <mergeCell ref="X92:AA92"/>
    <mergeCell ref="AB92:AE92"/>
    <mergeCell ref="AF92:AI92"/>
    <mergeCell ref="AJ92:AM92"/>
    <mergeCell ref="AN92:AQ92"/>
  </mergeCells>
  <conditionalFormatting sqref="D21:O21">
    <cfRule type="cellIs" dxfId="19" priority="2" operator="equal">
      <formula>FALSE</formula>
    </cfRule>
  </conditionalFormatting>
  <conditionalFormatting sqref="D62:O62">
    <cfRule type="cellIs" dxfId="18" priority="3" operator="equal">
      <formula>FALSE</formula>
    </cfRule>
  </conditionalFormatting>
  <conditionalFormatting sqref="D97:O97">
    <cfRule type="cellIs" dxfId="17" priority="1" operator="equal">
      <formula>FALSE</formula>
    </cfRule>
  </conditionalFormatting>
  <pageMargins left="0.7" right="0.7" top="0.75" bottom="0.75" header="0.3" footer="0.3"/>
  <pageSetup orientation="portrait" horizontalDpi="4294967293"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2A445-141D-4CB3-AFE2-EA352D3DB61A}">
  <sheetPr>
    <tabColor theme="4"/>
  </sheetPr>
  <dimension ref="A1:BM64"/>
  <sheetViews>
    <sheetView showGridLines="0" zoomScaleNormal="100" workbookViewId="0">
      <selection activeCell="AV37" sqref="AV37"/>
    </sheetView>
  </sheetViews>
  <sheetFormatPr defaultColWidth="9" defaultRowHeight="12" customHeight="1"/>
  <cols>
    <col min="1" max="1" width="3.109375" style="272" customWidth="1"/>
    <col min="2" max="2" width="47" style="272" bestFit="1" customWidth="1"/>
    <col min="3" max="13" width="7.77734375" style="272" customWidth="1"/>
    <col min="14" max="14" width="7" style="272" customWidth="1"/>
    <col min="15" max="15" width="47" style="272" bestFit="1" customWidth="1"/>
    <col min="16" max="64" width="9" style="272"/>
    <col min="65" max="65" width="11" style="272" bestFit="1" customWidth="1"/>
    <col min="66" max="16384" width="9" style="272"/>
  </cols>
  <sheetData>
    <row r="1" spans="1:65" ht="12" customHeight="1">
      <c r="A1" s="334"/>
    </row>
    <row r="2" spans="1:65" ht="12" customHeight="1">
      <c r="C2" s="301"/>
    </row>
    <row r="4" spans="1:65" ht="12" customHeight="1">
      <c r="P4" s="284">
        <v>2014</v>
      </c>
      <c r="Q4" s="284">
        <v>2014</v>
      </c>
      <c r="R4" s="284">
        <v>2014</v>
      </c>
      <c r="S4" s="284">
        <v>2014</v>
      </c>
      <c r="T4" s="284">
        <v>2015</v>
      </c>
      <c r="U4" s="284">
        <v>2015</v>
      </c>
      <c r="V4" s="284">
        <v>2015</v>
      </c>
      <c r="W4" s="284">
        <v>2015</v>
      </c>
      <c r="X4" s="284">
        <v>2016</v>
      </c>
      <c r="Y4" s="284">
        <v>2016</v>
      </c>
      <c r="Z4" s="284">
        <v>2016</v>
      </c>
      <c r="AA4" s="284">
        <v>2016</v>
      </c>
      <c r="AB4" s="284">
        <v>2017</v>
      </c>
      <c r="AC4" s="284">
        <v>2017</v>
      </c>
      <c r="AD4" s="284">
        <v>2017</v>
      </c>
      <c r="AE4" s="284">
        <v>2017</v>
      </c>
      <c r="AF4" s="284">
        <v>2018</v>
      </c>
      <c r="AG4" s="284">
        <v>2018</v>
      </c>
      <c r="AH4" s="284">
        <v>2018</v>
      </c>
      <c r="AI4" s="284">
        <v>2018</v>
      </c>
      <c r="AJ4" s="284">
        <v>2019</v>
      </c>
      <c r="AK4" s="284">
        <v>2019</v>
      </c>
      <c r="AL4" s="284">
        <v>2019</v>
      </c>
      <c r="AM4" s="284">
        <v>2019</v>
      </c>
      <c r="AN4" s="284">
        <v>2020</v>
      </c>
      <c r="AO4" s="284">
        <v>2020</v>
      </c>
      <c r="AP4" s="284">
        <v>2020</v>
      </c>
      <c r="AQ4" s="284">
        <v>2020</v>
      </c>
      <c r="AR4" s="284">
        <v>2021</v>
      </c>
      <c r="AS4" s="284">
        <v>2021</v>
      </c>
      <c r="AT4" s="284">
        <v>2021</v>
      </c>
      <c r="AU4" s="284">
        <v>2021</v>
      </c>
      <c r="AV4" s="284">
        <v>2022</v>
      </c>
      <c r="AW4" s="284">
        <v>2022</v>
      </c>
      <c r="AX4" s="284">
        <v>2022</v>
      </c>
      <c r="AY4" s="284">
        <v>2022</v>
      </c>
      <c r="AZ4" s="284">
        <v>2023</v>
      </c>
      <c r="BA4" s="284">
        <v>2023</v>
      </c>
      <c r="BB4" s="284">
        <v>2023</v>
      </c>
      <c r="BC4" s="284">
        <v>2023</v>
      </c>
      <c r="BD4" s="284">
        <v>2024</v>
      </c>
      <c r="BE4" s="284">
        <v>2024</v>
      </c>
      <c r="BF4" s="284">
        <v>2024</v>
      </c>
      <c r="BG4" s="284">
        <v>2024</v>
      </c>
    </row>
    <row r="5" spans="1:65" ht="12" customHeight="1">
      <c r="C5" s="275" t="s">
        <v>411</v>
      </c>
      <c r="P5" s="275" t="s">
        <v>412</v>
      </c>
      <c r="BL5" s="303"/>
      <c r="BM5" s="303"/>
    </row>
    <row r="6" spans="1:65" ht="12" customHeight="1">
      <c r="B6" s="287"/>
      <c r="C6" s="279">
        <v>2014</v>
      </c>
      <c r="D6" s="280">
        <v>2015</v>
      </c>
      <c r="E6" s="280">
        <v>2016</v>
      </c>
      <c r="F6" s="280">
        <v>2017</v>
      </c>
      <c r="G6" s="280">
        <v>2018</v>
      </c>
      <c r="H6" s="280">
        <v>2019</v>
      </c>
      <c r="I6" s="280">
        <v>2020</v>
      </c>
      <c r="J6" s="280">
        <v>2021</v>
      </c>
      <c r="K6" s="280">
        <v>2022</v>
      </c>
      <c r="L6" s="280">
        <v>2023</v>
      </c>
      <c r="M6" s="281">
        <v>2024</v>
      </c>
      <c r="N6" s="277"/>
      <c r="P6" s="662">
        <v>2014</v>
      </c>
      <c r="Q6" s="659"/>
      <c r="R6" s="659"/>
      <c r="S6" s="659"/>
      <c r="T6" s="659">
        <v>2015</v>
      </c>
      <c r="U6" s="659"/>
      <c r="V6" s="659"/>
      <c r="W6" s="659"/>
      <c r="X6" s="659">
        <v>2016</v>
      </c>
      <c r="Y6" s="659"/>
      <c r="Z6" s="659"/>
      <c r="AA6" s="659"/>
      <c r="AB6" s="659">
        <v>2017</v>
      </c>
      <c r="AC6" s="659"/>
      <c r="AD6" s="659"/>
      <c r="AE6" s="659"/>
      <c r="AF6" s="659">
        <v>2018</v>
      </c>
      <c r="AG6" s="659"/>
      <c r="AH6" s="659"/>
      <c r="AI6" s="659"/>
      <c r="AJ6" s="659">
        <v>2019</v>
      </c>
      <c r="AK6" s="659"/>
      <c r="AL6" s="659"/>
      <c r="AM6" s="659"/>
      <c r="AN6" s="659">
        <v>2020</v>
      </c>
      <c r="AO6" s="659"/>
      <c r="AP6" s="659"/>
      <c r="AQ6" s="659"/>
      <c r="AR6" s="659">
        <v>2021</v>
      </c>
      <c r="AS6" s="659"/>
      <c r="AT6" s="659"/>
      <c r="AU6" s="659"/>
      <c r="AV6" s="659">
        <v>2022</v>
      </c>
      <c r="AW6" s="659"/>
      <c r="AX6" s="659"/>
      <c r="AY6" s="659"/>
      <c r="AZ6" s="659">
        <v>2023</v>
      </c>
      <c r="BA6" s="659"/>
      <c r="BB6" s="659"/>
      <c r="BC6" s="659"/>
      <c r="BD6" s="660">
        <v>2024</v>
      </c>
      <c r="BE6" s="660"/>
      <c r="BF6" s="660"/>
      <c r="BG6" s="661"/>
    </row>
    <row r="7" spans="1:65" ht="12" customHeight="1">
      <c r="B7" s="340" t="s">
        <v>197</v>
      </c>
      <c r="C7" s="634">
        <v>2690</v>
      </c>
      <c r="D7" s="635">
        <v>2659</v>
      </c>
      <c r="E7" s="635">
        <v>2473</v>
      </c>
      <c r="F7" s="635">
        <v>2590</v>
      </c>
      <c r="G7" s="635">
        <v>2883</v>
      </c>
      <c r="H7" s="635">
        <v>2951</v>
      </c>
      <c r="I7" s="635">
        <v>2962</v>
      </c>
      <c r="J7" s="635">
        <v>4078</v>
      </c>
      <c r="K7" s="635">
        <v>3614</v>
      </c>
      <c r="L7" s="635">
        <v>2829</v>
      </c>
      <c r="M7" s="638">
        <v>570</v>
      </c>
      <c r="P7" s="304" t="s">
        <v>78</v>
      </c>
      <c r="Q7" s="305" t="s">
        <v>79</v>
      </c>
      <c r="R7" s="305" t="s">
        <v>80</v>
      </c>
      <c r="S7" s="305" t="s">
        <v>81</v>
      </c>
      <c r="T7" s="305" t="s">
        <v>78</v>
      </c>
      <c r="U7" s="305" t="s">
        <v>79</v>
      </c>
      <c r="V7" s="305" t="s">
        <v>80</v>
      </c>
      <c r="W7" s="305" t="s">
        <v>81</v>
      </c>
      <c r="X7" s="305" t="s">
        <v>78</v>
      </c>
      <c r="Y7" s="305" t="s">
        <v>79</v>
      </c>
      <c r="Z7" s="305" t="s">
        <v>80</v>
      </c>
      <c r="AA7" s="305" t="s">
        <v>81</v>
      </c>
      <c r="AB7" s="305" t="s">
        <v>78</v>
      </c>
      <c r="AC7" s="305" t="s">
        <v>79</v>
      </c>
      <c r="AD7" s="305" t="s">
        <v>80</v>
      </c>
      <c r="AE7" s="305" t="s">
        <v>81</v>
      </c>
      <c r="AF7" s="305" t="s">
        <v>78</v>
      </c>
      <c r="AG7" s="305" t="s">
        <v>79</v>
      </c>
      <c r="AH7" s="305" t="s">
        <v>80</v>
      </c>
      <c r="AI7" s="305" t="s">
        <v>81</v>
      </c>
      <c r="AJ7" s="305" t="s">
        <v>78</v>
      </c>
      <c r="AK7" s="305" t="s">
        <v>79</v>
      </c>
      <c r="AL7" s="305" t="s">
        <v>80</v>
      </c>
      <c r="AM7" s="305" t="s">
        <v>81</v>
      </c>
      <c r="AN7" s="305" t="s">
        <v>78</v>
      </c>
      <c r="AO7" s="305" t="s">
        <v>79</v>
      </c>
      <c r="AP7" s="305" t="s">
        <v>80</v>
      </c>
      <c r="AQ7" s="305" t="s">
        <v>81</v>
      </c>
      <c r="AR7" s="305" t="s">
        <v>78</v>
      </c>
      <c r="AS7" s="305" t="s">
        <v>79</v>
      </c>
      <c r="AT7" s="305" t="s">
        <v>80</v>
      </c>
      <c r="AU7" s="305" t="s">
        <v>81</v>
      </c>
      <c r="AV7" s="305" t="s">
        <v>78</v>
      </c>
      <c r="AW7" s="305" t="s">
        <v>79</v>
      </c>
      <c r="AX7" s="305" t="s">
        <v>80</v>
      </c>
      <c r="AY7" s="305" t="s">
        <v>81</v>
      </c>
      <c r="AZ7" s="305" t="s">
        <v>78</v>
      </c>
      <c r="BA7" s="305" t="s">
        <v>79</v>
      </c>
      <c r="BB7" s="305" t="s">
        <v>80</v>
      </c>
      <c r="BC7" s="305" t="s">
        <v>81</v>
      </c>
      <c r="BD7" s="305" t="s">
        <v>78</v>
      </c>
      <c r="BE7" s="306" t="s">
        <v>79</v>
      </c>
      <c r="BF7" s="305" t="s">
        <v>80</v>
      </c>
      <c r="BG7" s="307" t="s">
        <v>81</v>
      </c>
    </row>
    <row r="8" spans="1:65" ht="12" customHeight="1">
      <c r="B8" s="304" t="s">
        <v>198</v>
      </c>
      <c r="C8" s="625">
        <v>1451</v>
      </c>
      <c r="D8" s="626">
        <v>1570</v>
      </c>
      <c r="E8" s="626">
        <v>1408</v>
      </c>
      <c r="F8" s="626">
        <v>1525</v>
      </c>
      <c r="G8" s="626">
        <v>1688</v>
      </c>
      <c r="H8" s="626">
        <v>1929</v>
      </c>
      <c r="I8" s="626">
        <v>1879</v>
      </c>
      <c r="J8" s="626">
        <v>2865</v>
      </c>
      <c r="K8" s="626">
        <v>2628</v>
      </c>
      <c r="L8" s="626">
        <v>2159</v>
      </c>
      <c r="M8" s="627">
        <v>427</v>
      </c>
      <c r="O8" s="340" t="s">
        <v>197</v>
      </c>
      <c r="P8" s="641">
        <v>700</v>
      </c>
      <c r="Q8" s="642">
        <v>687</v>
      </c>
      <c r="R8" s="642">
        <v>687</v>
      </c>
      <c r="S8" s="642">
        <v>616</v>
      </c>
      <c r="T8" s="642">
        <v>684</v>
      </c>
      <c r="U8" s="642">
        <v>697</v>
      </c>
      <c r="V8" s="642">
        <v>663</v>
      </c>
      <c r="W8" s="642">
        <v>615</v>
      </c>
      <c r="X8" s="642">
        <v>704</v>
      </c>
      <c r="Y8" s="642">
        <v>626</v>
      </c>
      <c r="Z8" s="642">
        <v>591</v>
      </c>
      <c r="AA8" s="642">
        <v>552</v>
      </c>
      <c r="AB8" s="642">
        <v>705</v>
      </c>
      <c r="AC8" s="642">
        <v>652</v>
      </c>
      <c r="AD8" s="642">
        <v>605</v>
      </c>
      <c r="AE8" s="642">
        <v>628</v>
      </c>
      <c r="AF8" s="642">
        <v>810</v>
      </c>
      <c r="AG8" s="642">
        <v>708</v>
      </c>
      <c r="AH8" s="642">
        <v>686</v>
      </c>
      <c r="AI8" s="642">
        <v>679</v>
      </c>
      <c r="AJ8" s="642">
        <v>804</v>
      </c>
      <c r="AK8" s="642">
        <v>765</v>
      </c>
      <c r="AL8" s="642">
        <v>728</v>
      </c>
      <c r="AM8" s="642">
        <v>654</v>
      </c>
      <c r="AN8" s="642">
        <v>816</v>
      </c>
      <c r="AO8" s="642">
        <v>649</v>
      </c>
      <c r="AP8" s="642">
        <v>682</v>
      </c>
      <c r="AQ8" s="642">
        <v>815</v>
      </c>
      <c r="AR8" s="642">
        <v>1033</v>
      </c>
      <c r="AS8" s="642">
        <v>991</v>
      </c>
      <c r="AT8" s="642">
        <v>1029</v>
      </c>
      <c r="AU8" s="642">
        <v>1025</v>
      </c>
      <c r="AV8" s="642">
        <v>1221</v>
      </c>
      <c r="AW8" s="642">
        <v>944</v>
      </c>
      <c r="AX8" s="642">
        <v>784</v>
      </c>
      <c r="AY8" s="642">
        <v>665</v>
      </c>
      <c r="AZ8" s="642">
        <v>807</v>
      </c>
      <c r="BA8" s="642">
        <v>705</v>
      </c>
      <c r="BB8" s="642">
        <v>673</v>
      </c>
      <c r="BC8" s="642">
        <v>644</v>
      </c>
      <c r="BD8" s="642">
        <v>570</v>
      </c>
      <c r="BE8" s="43"/>
      <c r="BF8" s="43"/>
      <c r="BG8" s="44"/>
    </row>
    <row r="9" spans="1:65" ht="12" customHeight="1">
      <c r="B9" s="304" t="s">
        <v>199</v>
      </c>
      <c r="C9" s="634">
        <v>809</v>
      </c>
      <c r="D9" s="635">
        <v>880</v>
      </c>
      <c r="E9" s="635">
        <v>849</v>
      </c>
      <c r="F9" s="635">
        <v>990</v>
      </c>
      <c r="G9" s="635">
        <v>1039</v>
      </c>
      <c r="H9" s="635">
        <v>1126</v>
      </c>
      <c r="I9" s="635">
        <v>1171</v>
      </c>
      <c r="J9" s="635">
        <v>1633</v>
      </c>
      <c r="K9" s="635">
        <v>1495</v>
      </c>
      <c r="L9" s="635">
        <v>1071</v>
      </c>
      <c r="M9" s="638">
        <v>215</v>
      </c>
      <c r="O9" s="304" t="s">
        <v>198</v>
      </c>
      <c r="P9" s="625">
        <v>384</v>
      </c>
      <c r="Q9" s="626">
        <v>337</v>
      </c>
      <c r="R9" s="626">
        <v>364</v>
      </c>
      <c r="S9" s="626">
        <v>366</v>
      </c>
      <c r="T9" s="626">
        <v>426</v>
      </c>
      <c r="U9" s="626">
        <v>433</v>
      </c>
      <c r="V9" s="626">
        <v>365</v>
      </c>
      <c r="W9" s="626">
        <v>346</v>
      </c>
      <c r="X9" s="626">
        <v>420</v>
      </c>
      <c r="Y9" s="626">
        <v>314</v>
      </c>
      <c r="Z9" s="626">
        <v>329</v>
      </c>
      <c r="AA9" s="626">
        <v>345</v>
      </c>
      <c r="AB9" s="626">
        <v>393</v>
      </c>
      <c r="AC9" s="626">
        <v>365</v>
      </c>
      <c r="AD9" s="626">
        <v>375</v>
      </c>
      <c r="AE9" s="626">
        <v>392</v>
      </c>
      <c r="AF9" s="626">
        <v>467</v>
      </c>
      <c r="AG9" s="626">
        <v>404</v>
      </c>
      <c r="AH9" s="626">
        <v>397</v>
      </c>
      <c r="AI9" s="626">
        <v>420</v>
      </c>
      <c r="AJ9" s="626">
        <v>506</v>
      </c>
      <c r="AK9" s="626">
        <v>479</v>
      </c>
      <c r="AL9" s="626">
        <v>487</v>
      </c>
      <c r="AM9" s="626">
        <v>457</v>
      </c>
      <c r="AN9" s="626">
        <v>537</v>
      </c>
      <c r="AO9" s="626">
        <v>400</v>
      </c>
      <c r="AP9" s="626">
        <v>448</v>
      </c>
      <c r="AQ9" s="626">
        <v>494</v>
      </c>
      <c r="AR9" s="626">
        <v>725</v>
      </c>
      <c r="AS9" s="626">
        <v>715</v>
      </c>
      <c r="AT9" s="626">
        <v>693</v>
      </c>
      <c r="AU9" s="626">
        <v>732</v>
      </c>
      <c r="AV9" s="626">
        <v>784</v>
      </c>
      <c r="AW9" s="626">
        <v>707</v>
      </c>
      <c r="AX9" s="626">
        <v>576</v>
      </c>
      <c r="AY9" s="626">
        <v>561</v>
      </c>
      <c r="AZ9" s="626">
        <v>624</v>
      </c>
      <c r="BA9" s="626">
        <v>568</v>
      </c>
      <c r="BB9" s="626">
        <v>488</v>
      </c>
      <c r="BC9" s="626">
        <v>479</v>
      </c>
      <c r="BD9" s="626">
        <v>427</v>
      </c>
      <c r="BE9" s="14"/>
      <c r="BF9" s="14"/>
      <c r="BG9" s="15"/>
    </row>
    <row r="10" spans="1:65" ht="12" customHeight="1">
      <c r="B10" s="304" t="s">
        <v>200</v>
      </c>
      <c r="C10" s="625">
        <v>727</v>
      </c>
      <c r="D10" s="626">
        <v>837</v>
      </c>
      <c r="E10" s="626">
        <v>728</v>
      </c>
      <c r="F10" s="626">
        <v>835</v>
      </c>
      <c r="G10" s="626">
        <v>853</v>
      </c>
      <c r="H10" s="626">
        <v>889</v>
      </c>
      <c r="I10" s="626">
        <v>931</v>
      </c>
      <c r="J10" s="626">
        <v>1196</v>
      </c>
      <c r="K10" s="626">
        <v>1124</v>
      </c>
      <c r="L10" s="626">
        <v>872</v>
      </c>
      <c r="M10" s="627">
        <v>179</v>
      </c>
      <c r="O10" s="304" t="s">
        <v>199</v>
      </c>
      <c r="P10" s="634">
        <v>204</v>
      </c>
      <c r="Q10" s="635">
        <v>194</v>
      </c>
      <c r="R10" s="635">
        <v>208</v>
      </c>
      <c r="S10" s="635">
        <v>203</v>
      </c>
      <c r="T10" s="635">
        <v>240</v>
      </c>
      <c r="U10" s="635">
        <v>218</v>
      </c>
      <c r="V10" s="635">
        <v>217</v>
      </c>
      <c r="W10" s="635">
        <v>205</v>
      </c>
      <c r="X10" s="635">
        <v>246</v>
      </c>
      <c r="Y10" s="635">
        <v>209</v>
      </c>
      <c r="Z10" s="635">
        <v>196</v>
      </c>
      <c r="AA10" s="635">
        <v>198</v>
      </c>
      <c r="AB10" s="635">
        <v>269</v>
      </c>
      <c r="AC10" s="635">
        <v>242</v>
      </c>
      <c r="AD10" s="635">
        <v>251</v>
      </c>
      <c r="AE10" s="635">
        <v>228</v>
      </c>
      <c r="AF10" s="635">
        <v>279</v>
      </c>
      <c r="AG10" s="635">
        <v>262</v>
      </c>
      <c r="AH10" s="635">
        <v>221</v>
      </c>
      <c r="AI10" s="635">
        <v>277</v>
      </c>
      <c r="AJ10" s="635">
        <v>325</v>
      </c>
      <c r="AK10" s="635">
        <v>244</v>
      </c>
      <c r="AL10" s="635">
        <v>285</v>
      </c>
      <c r="AM10" s="635">
        <v>272</v>
      </c>
      <c r="AN10" s="635">
        <v>339</v>
      </c>
      <c r="AO10" s="635">
        <v>247</v>
      </c>
      <c r="AP10" s="635">
        <v>297</v>
      </c>
      <c r="AQ10" s="635">
        <v>288</v>
      </c>
      <c r="AR10" s="635">
        <v>411</v>
      </c>
      <c r="AS10" s="635">
        <v>391</v>
      </c>
      <c r="AT10" s="635">
        <v>412</v>
      </c>
      <c r="AU10" s="635">
        <v>419</v>
      </c>
      <c r="AV10" s="635">
        <v>483</v>
      </c>
      <c r="AW10" s="635">
        <v>393</v>
      </c>
      <c r="AX10" s="635">
        <v>318</v>
      </c>
      <c r="AY10" s="635">
        <v>301</v>
      </c>
      <c r="AZ10" s="635">
        <v>303</v>
      </c>
      <c r="BA10" s="635">
        <v>262</v>
      </c>
      <c r="BB10" s="635">
        <v>245</v>
      </c>
      <c r="BC10" s="635">
        <v>261</v>
      </c>
      <c r="BD10" s="635">
        <v>215</v>
      </c>
      <c r="BE10" s="22"/>
      <c r="BF10" s="22"/>
      <c r="BG10" s="23"/>
    </row>
    <row r="11" spans="1:65" ht="12.75" customHeight="1">
      <c r="B11" s="304" t="s">
        <v>201</v>
      </c>
      <c r="C11" s="634">
        <v>229</v>
      </c>
      <c r="D11" s="635">
        <v>246</v>
      </c>
      <c r="E11" s="635">
        <v>260</v>
      </c>
      <c r="F11" s="635">
        <v>287</v>
      </c>
      <c r="G11" s="635">
        <v>292</v>
      </c>
      <c r="H11" s="635">
        <v>340</v>
      </c>
      <c r="I11" s="635">
        <v>426</v>
      </c>
      <c r="J11" s="635">
        <v>593</v>
      </c>
      <c r="K11" s="635">
        <v>668</v>
      </c>
      <c r="L11" s="635">
        <v>556</v>
      </c>
      <c r="M11" s="638">
        <v>114</v>
      </c>
      <c r="O11" s="304" t="s">
        <v>200</v>
      </c>
      <c r="P11" s="625">
        <v>198</v>
      </c>
      <c r="Q11" s="626">
        <v>176</v>
      </c>
      <c r="R11" s="626">
        <v>174</v>
      </c>
      <c r="S11" s="626">
        <v>179</v>
      </c>
      <c r="T11" s="626">
        <v>229</v>
      </c>
      <c r="U11" s="626">
        <v>231</v>
      </c>
      <c r="V11" s="626">
        <v>192</v>
      </c>
      <c r="W11" s="626">
        <v>185</v>
      </c>
      <c r="X11" s="626">
        <v>194</v>
      </c>
      <c r="Y11" s="626">
        <v>181</v>
      </c>
      <c r="Z11" s="626">
        <v>174</v>
      </c>
      <c r="AA11" s="626">
        <v>179</v>
      </c>
      <c r="AB11" s="626">
        <v>234</v>
      </c>
      <c r="AC11" s="626">
        <v>206</v>
      </c>
      <c r="AD11" s="626">
        <v>203</v>
      </c>
      <c r="AE11" s="626">
        <v>192</v>
      </c>
      <c r="AF11" s="626">
        <v>225</v>
      </c>
      <c r="AG11" s="626">
        <v>218</v>
      </c>
      <c r="AH11" s="626">
        <v>205</v>
      </c>
      <c r="AI11" s="626">
        <v>205</v>
      </c>
      <c r="AJ11" s="626">
        <v>237</v>
      </c>
      <c r="AK11" s="626">
        <v>208</v>
      </c>
      <c r="AL11" s="626">
        <v>230</v>
      </c>
      <c r="AM11" s="626">
        <v>214</v>
      </c>
      <c r="AN11" s="626">
        <v>283</v>
      </c>
      <c r="AO11" s="626">
        <v>219</v>
      </c>
      <c r="AP11" s="626">
        <v>211</v>
      </c>
      <c r="AQ11" s="626">
        <v>218</v>
      </c>
      <c r="AR11" s="626">
        <v>314</v>
      </c>
      <c r="AS11" s="626">
        <v>301</v>
      </c>
      <c r="AT11" s="626">
        <v>294</v>
      </c>
      <c r="AU11" s="626">
        <v>287</v>
      </c>
      <c r="AV11" s="626">
        <v>334</v>
      </c>
      <c r="AW11" s="626">
        <v>282</v>
      </c>
      <c r="AX11" s="626">
        <v>245</v>
      </c>
      <c r="AY11" s="626">
        <v>263</v>
      </c>
      <c r="AZ11" s="626">
        <v>215</v>
      </c>
      <c r="BA11" s="626">
        <v>231</v>
      </c>
      <c r="BB11" s="626">
        <v>190</v>
      </c>
      <c r="BC11" s="626">
        <v>236</v>
      </c>
      <c r="BD11" s="626">
        <v>179</v>
      </c>
      <c r="BE11" s="14"/>
      <c r="BF11" s="14"/>
      <c r="BG11" s="15"/>
    </row>
    <row r="12" spans="1:65" ht="12" customHeight="1">
      <c r="B12" s="304" t="s">
        <v>202</v>
      </c>
      <c r="C12" s="625">
        <v>203</v>
      </c>
      <c r="D12" s="626">
        <v>183</v>
      </c>
      <c r="E12" s="626">
        <v>182</v>
      </c>
      <c r="F12" s="626">
        <v>210</v>
      </c>
      <c r="G12" s="626">
        <v>242</v>
      </c>
      <c r="H12" s="626">
        <v>242</v>
      </c>
      <c r="I12" s="626">
        <v>257</v>
      </c>
      <c r="J12" s="626">
        <v>463</v>
      </c>
      <c r="K12" s="626">
        <v>508</v>
      </c>
      <c r="L12" s="626">
        <v>393</v>
      </c>
      <c r="M12" s="627">
        <v>94</v>
      </c>
      <c r="O12" s="304" t="s">
        <v>201</v>
      </c>
      <c r="P12" s="634">
        <v>67</v>
      </c>
      <c r="Q12" s="635">
        <v>56</v>
      </c>
      <c r="R12" s="635">
        <v>54</v>
      </c>
      <c r="S12" s="635">
        <v>52</v>
      </c>
      <c r="T12" s="635">
        <v>43</v>
      </c>
      <c r="U12" s="635">
        <v>66</v>
      </c>
      <c r="V12" s="635">
        <v>63</v>
      </c>
      <c r="W12" s="635">
        <v>74</v>
      </c>
      <c r="X12" s="635">
        <v>83</v>
      </c>
      <c r="Y12" s="635">
        <v>60</v>
      </c>
      <c r="Z12" s="635">
        <v>59</v>
      </c>
      <c r="AA12" s="635">
        <v>58</v>
      </c>
      <c r="AB12" s="635">
        <v>75</v>
      </c>
      <c r="AC12" s="635">
        <v>75</v>
      </c>
      <c r="AD12" s="635">
        <v>62</v>
      </c>
      <c r="AE12" s="635">
        <v>75</v>
      </c>
      <c r="AF12" s="635">
        <v>65</v>
      </c>
      <c r="AG12" s="635">
        <v>68</v>
      </c>
      <c r="AH12" s="635">
        <v>68</v>
      </c>
      <c r="AI12" s="635">
        <v>91</v>
      </c>
      <c r="AJ12" s="635">
        <v>97</v>
      </c>
      <c r="AK12" s="635">
        <v>78</v>
      </c>
      <c r="AL12" s="635">
        <v>89</v>
      </c>
      <c r="AM12" s="635">
        <v>76</v>
      </c>
      <c r="AN12" s="635">
        <v>103</v>
      </c>
      <c r="AO12" s="635">
        <v>108</v>
      </c>
      <c r="AP12" s="635">
        <v>101</v>
      </c>
      <c r="AQ12" s="635">
        <v>114</v>
      </c>
      <c r="AR12" s="635">
        <v>155</v>
      </c>
      <c r="AS12" s="635">
        <v>128</v>
      </c>
      <c r="AT12" s="635">
        <v>164</v>
      </c>
      <c r="AU12" s="635">
        <v>146</v>
      </c>
      <c r="AV12" s="635">
        <v>237</v>
      </c>
      <c r="AW12" s="635">
        <v>167</v>
      </c>
      <c r="AX12" s="635">
        <v>144</v>
      </c>
      <c r="AY12" s="635">
        <v>120</v>
      </c>
      <c r="AZ12" s="635">
        <v>161</v>
      </c>
      <c r="BA12" s="635">
        <v>139</v>
      </c>
      <c r="BB12" s="635">
        <v>127</v>
      </c>
      <c r="BC12" s="635">
        <v>129</v>
      </c>
      <c r="BD12" s="635">
        <v>114</v>
      </c>
      <c r="BE12" s="22"/>
      <c r="BF12" s="22"/>
      <c r="BG12" s="23"/>
    </row>
    <row r="13" spans="1:65" ht="12" customHeight="1">
      <c r="B13" s="304" t="s">
        <v>203</v>
      </c>
      <c r="C13" s="634">
        <v>303</v>
      </c>
      <c r="D13" s="635">
        <v>324</v>
      </c>
      <c r="E13" s="635">
        <v>279</v>
      </c>
      <c r="F13" s="635">
        <v>347</v>
      </c>
      <c r="G13" s="635">
        <v>362</v>
      </c>
      <c r="H13" s="635">
        <v>374</v>
      </c>
      <c r="I13" s="635">
        <v>344</v>
      </c>
      <c r="J13" s="635">
        <v>506</v>
      </c>
      <c r="K13" s="635">
        <v>495</v>
      </c>
      <c r="L13" s="635">
        <v>475</v>
      </c>
      <c r="M13" s="638">
        <v>79</v>
      </c>
      <c r="O13" s="304" t="s">
        <v>202</v>
      </c>
      <c r="P13" s="625">
        <v>47</v>
      </c>
      <c r="Q13" s="626">
        <v>49</v>
      </c>
      <c r="R13" s="626">
        <v>51</v>
      </c>
      <c r="S13" s="626">
        <v>56</v>
      </c>
      <c r="T13" s="626">
        <v>52</v>
      </c>
      <c r="U13" s="626">
        <v>49</v>
      </c>
      <c r="V13" s="626">
        <v>42</v>
      </c>
      <c r="W13" s="626">
        <v>40</v>
      </c>
      <c r="X13" s="626">
        <v>52</v>
      </c>
      <c r="Y13" s="626">
        <v>41</v>
      </c>
      <c r="Z13" s="626">
        <v>53</v>
      </c>
      <c r="AA13" s="626">
        <v>36</v>
      </c>
      <c r="AB13" s="626">
        <v>47</v>
      </c>
      <c r="AC13" s="626">
        <v>51</v>
      </c>
      <c r="AD13" s="626">
        <v>53</v>
      </c>
      <c r="AE13" s="626">
        <v>59</v>
      </c>
      <c r="AF13" s="626">
        <v>63</v>
      </c>
      <c r="AG13" s="626">
        <v>54</v>
      </c>
      <c r="AH13" s="626">
        <v>57</v>
      </c>
      <c r="AI13" s="626">
        <v>68</v>
      </c>
      <c r="AJ13" s="626">
        <v>68</v>
      </c>
      <c r="AK13" s="626">
        <v>53</v>
      </c>
      <c r="AL13" s="626">
        <v>51</v>
      </c>
      <c r="AM13" s="626">
        <v>70</v>
      </c>
      <c r="AN13" s="626">
        <v>78</v>
      </c>
      <c r="AO13" s="626">
        <v>58</v>
      </c>
      <c r="AP13" s="626">
        <v>56</v>
      </c>
      <c r="AQ13" s="626">
        <v>65</v>
      </c>
      <c r="AR13" s="626">
        <v>107</v>
      </c>
      <c r="AS13" s="626">
        <v>95</v>
      </c>
      <c r="AT13" s="626">
        <v>130</v>
      </c>
      <c r="AU13" s="626">
        <v>131</v>
      </c>
      <c r="AV13" s="626">
        <v>148</v>
      </c>
      <c r="AW13" s="626">
        <v>153</v>
      </c>
      <c r="AX13" s="626">
        <v>108</v>
      </c>
      <c r="AY13" s="626">
        <v>99</v>
      </c>
      <c r="AZ13" s="626">
        <v>129</v>
      </c>
      <c r="BA13" s="626">
        <v>87</v>
      </c>
      <c r="BB13" s="626">
        <v>78</v>
      </c>
      <c r="BC13" s="626">
        <v>99</v>
      </c>
      <c r="BD13" s="626">
        <v>94</v>
      </c>
      <c r="BE13" s="14"/>
      <c r="BF13" s="14"/>
      <c r="BG13" s="15"/>
    </row>
    <row r="14" spans="1:65" ht="12" customHeight="1">
      <c r="B14" s="304" t="s">
        <v>204</v>
      </c>
      <c r="C14" s="625">
        <v>318</v>
      </c>
      <c r="D14" s="626">
        <v>374</v>
      </c>
      <c r="E14" s="626">
        <v>312</v>
      </c>
      <c r="F14" s="626">
        <v>386</v>
      </c>
      <c r="G14" s="626">
        <v>386</v>
      </c>
      <c r="H14" s="626">
        <v>412</v>
      </c>
      <c r="I14" s="626">
        <v>390</v>
      </c>
      <c r="J14" s="626">
        <v>539</v>
      </c>
      <c r="K14" s="626">
        <v>504</v>
      </c>
      <c r="L14" s="626">
        <v>384</v>
      </c>
      <c r="M14" s="627">
        <v>78</v>
      </c>
      <c r="N14" s="301"/>
      <c r="O14" s="304" t="s">
        <v>203</v>
      </c>
      <c r="P14" s="634">
        <v>92</v>
      </c>
      <c r="Q14" s="635">
        <v>77</v>
      </c>
      <c r="R14" s="635">
        <v>76</v>
      </c>
      <c r="S14" s="635">
        <v>58</v>
      </c>
      <c r="T14" s="635">
        <v>90</v>
      </c>
      <c r="U14" s="635">
        <v>82</v>
      </c>
      <c r="V14" s="635">
        <v>90</v>
      </c>
      <c r="W14" s="635">
        <v>62</v>
      </c>
      <c r="X14" s="635">
        <v>79</v>
      </c>
      <c r="Y14" s="635">
        <v>70</v>
      </c>
      <c r="Z14" s="635">
        <v>61</v>
      </c>
      <c r="AA14" s="635">
        <v>69</v>
      </c>
      <c r="AB14" s="635">
        <v>97</v>
      </c>
      <c r="AC14" s="635">
        <v>86</v>
      </c>
      <c r="AD14" s="635">
        <v>69</v>
      </c>
      <c r="AE14" s="635">
        <v>95</v>
      </c>
      <c r="AF14" s="635">
        <v>113</v>
      </c>
      <c r="AG14" s="635">
        <v>85</v>
      </c>
      <c r="AH14" s="635">
        <v>68</v>
      </c>
      <c r="AI14" s="635">
        <v>96</v>
      </c>
      <c r="AJ14" s="635">
        <v>116</v>
      </c>
      <c r="AK14" s="635">
        <v>99</v>
      </c>
      <c r="AL14" s="635">
        <v>82</v>
      </c>
      <c r="AM14" s="635">
        <v>77</v>
      </c>
      <c r="AN14" s="635">
        <v>103</v>
      </c>
      <c r="AO14" s="635">
        <v>81</v>
      </c>
      <c r="AP14" s="635">
        <v>70</v>
      </c>
      <c r="AQ14" s="635">
        <v>90</v>
      </c>
      <c r="AR14" s="635">
        <v>149</v>
      </c>
      <c r="AS14" s="635">
        <v>120</v>
      </c>
      <c r="AT14" s="635">
        <v>112</v>
      </c>
      <c r="AU14" s="635">
        <v>125</v>
      </c>
      <c r="AV14" s="635">
        <v>161</v>
      </c>
      <c r="AW14" s="635">
        <v>114</v>
      </c>
      <c r="AX14" s="635">
        <v>107</v>
      </c>
      <c r="AY14" s="635">
        <v>113</v>
      </c>
      <c r="AZ14" s="635">
        <v>114</v>
      </c>
      <c r="BA14" s="635">
        <v>109</v>
      </c>
      <c r="BB14" s="635">
        <v>105</v>
      </c>
      <c r="BC14" s="635">
        <v>147</v>
      </c>
      <c r="BD14" s="635">
        <v>79</v>
      </c>
      <c r="BE14" s="22"/>
      <c r="BF14" s="22"/>
      <c r="BG14" s="23"/>
    </row>
    <row r="15" spans="1:65" ht="12" customHeight="1">
      <c r="B15" s="304" t="s">
        <v>205</v>
      </c>
      <c r="C15" s="634">
        <v>298</v>
      </c>
      <c r="D15" s="635">
        <v>353</v>
      </c>
      <c r="E15" s="635">
        <v>286</v>
      </c>
      <c r="F15" s="635">
        <v>353</v>
      </c>
      <c r="G15" s="635">
        <v>340</v>
      </c>
      <c r="H15" s="635">
        <v>412</v>
      </c>
      <c r="I15" s="635">
        <v>388</v>
      </c>
      <c r="J15" s="635">
        <v>479</v>
      </c>
      <c r="K15" s="635">
        <v>428</v>
      </c>
      <c r="L15" s="635">
        <v>361</v>
      </c>
      <c r="M15" s="638">
        <v>70</v>
      </c>
      <c r="O15" s="304" t="s">
        <v>204</v>
      </c>
      <c r="P15" s="625">
        <v>73</v>
      </c>
      <c r="Q15" s="626">
        <v>86</v>
      </c>
      <c r="R15" s="626">
        <v>81</v>
      </c>
      <c r="S15" s="626">
        <v>78</v>
      </c>
      <c r="T15" s="626">
        <v>83</v>
      </c>
      <c r="U15" s="626">
        <v>113</v>
      </c>
      <c r="V15" s="626">
        <v>83</v>
      </c>
      <c r="W15" s="626">
        <v>95</v>
      </c>
      <c r="X15" s="626">
        <v>74</v>
      </c>
      <c r="Y15" s="626">
        <v>81</v>
      </c>
      <c r="Z15" s="626">
        <v>84</v>
      </c>
      <c r="AA15" s="626">
        <v>73</v>
      </c>
      <c r="AB15" s="626">
        <v>101</v>
      </c>
      <c r="AC15" s="626">
        <v>99</v>
      </c>
      <c r="AD15" s="626">
        <v>97</v>
      </c>
      <c r="AE15" s="626">
        <v>89</v>
      </c>
      <c r="AF15" s="626">
        <v>102</v>
      </c>
      <c r="AG15" s="626">
        <v>101</v>
      </c>
      <c r="AH15" s="626">
        <v>92</v>
      </c>
      <c r="AI15" s="626">
        <v>91</v>
      </c>
      <c r="AJ15" s="626">
        <v>107</v>
      </c>
      <c r="AK15" s="626">
        <v>106</v>
      </c>
      <c r="AL15" s="626">
        <v>95</v>
      </c>
      <c r="AM15" s="626">
        <v>104</v>
      </c>
      <c r="AN15" s="626">
        <v>100</v>
      </c>
      <c r="AO15" s="626">
        <v>74</v>
      </c>
      <c r="AP15" s="626">
        <v>103</v>
      </c>
      <c r="AQ15" s="626">
        <v>113</v>
      </c>
      <c r="AR15" s="626">
        <v>128</v>
      </c>
      <c r="AS15" s="626">
        <v>142</v>
      </c>
      <c r="AT15" s="626">
        <v>125</v>
      </c>
      <c r="AU15" s="626">
        <v>144</v>
      </c>
      <c r="AV15" s="626">
        <v>164</v>
      </c>
      <c r="AW15" s="626">
        <v>114</v>
      </c>
      <c r="AX15" s="626">
        <v>117</v>
      </c>
      <c r="AY15" s="626">
        <v>109</v>
      </c>
      <c r="AZ15" s="626">
        <v>89</v>
      </c>
      <c r="BA15" s="626">
        <v>110</v>
      </c>
      <c r="BB15" s="626">
        <v>96</v>
      </c>
      <c r="BC15" s="626">
        <v>89</v>
      </c>
      <c r="BD15" s="626">
        <v>78</v>
      </c>
      <c r="BE15" s="14"/>
      <c r="BF15" s="14"/>
      <c r="BG15" s="15"/>
    </row>
    <row r="16" spans="1:65" ht="12" customHeight="1">
      <c r="B16" s="304" t="s">
        <v>206</v>
      </c>
      <c r="C16" s="625">
        <v>288</v>
      </c>
      <c r="D16" s="626">
        <v>302</v>
      </c>
      <c r="E16" s="626">
        <v>311</v>
      </c>
      <c r="F16" s="626">
        <v>295</v>
      </c>
      <c r="G16" s="626">
        <v>319</v>
      </c>
      <c r="H16" s="626">
        <v>346</v>
      </c>
      <c r="I16" s="626">
        <v>354</v>
      </c>
      <c r="J16" s="626">
        <v>486</v>
      </c>
      <c r="K16" s="626">
        <v>439</v>
      </c>
      <c r="L16" s="626">
        <v>360</v>
      </c>
      <c r="M16" s="627">
        <v>69</v>
      </c>
      <c r="O16" s="304" t="s">
        <v>205</v>
      </c>
      <c r="P16" s="634">
        <v>75</v>
      </c>
      <c r="Q16" s="635">
        <v>66</v>
      </c>
      <c r="R16" s="635">
        <v>69</v>
      </c>
      <c r="S16" s="635">
        <v>88</v>
      </c>
      <c r="T16" s="635">
        <v>111</v>
      </c>
      <c r="U16" s="635">
        <v>74</v>
      </c>
      <c r="V16" s="635">
        <v>91</v>
      </c>
      <c r="W16" s="635">
        <v>77</v>
      </c>
      <c r="X16" s="635">
        <v>99</v>
      </c>
      <c r="Y16" s="635">
        <v>56</v>
      </c>
      <c r="Z16" s="635">
        <v>67</v>
      </c>
      <c r="AA16" s="635">
        <v>64</v>
      </c>
      <c r="AB16" s="635">
        <v>92</v>
      </c>
      <c r="AC16" s="635">
        <v>93</v>
      </c>
      <c r="AD16" s="635">
        <v>81</v>
      </c>
      <c r="AE16" s="635">
        <v>87</v>
      </c>
      <c r="AF16" s="635">
        <v>81</v>
      </c>
      <c r="AG16" s="635">
        <v>85</v>
      </c>
      <c r="AH16" s="635">
        <v>91</v>
      </c>
      <c r="AI16" s="635">
        <v>83</v>
      </c>
      <c r="AJ16" s="635">
        <v>110</v>
      </c>
      <c r="AK16" s="635">
        <v>95</v>
      </c>
      <c r="AL16" s="635">
        <v>99</v>
      </c>
      <c r="AM16" s="635">
        <v>108</v>
      </c>
      <c r="AN16" s="635">
        <v>116</v>
      </c>
      <c r="AO16" s="635">
        <v>82</v>
      </c>
      <c r="AP16" s="635">
        <v>85</v>
      </c>
      <c r="AQ16" s="635">
        <v>105</v>
      </c>
      <c r="AR16" s="635">
        <v>136</v>
      </c>
      <c r="AS16" s="635">
        <v>138</v>
      </c>
      <c r="AT16" s="635">
        <v>95</v>
      </c>
      <c r="AU16" s="635">
        <v>110</v>
      </c>
      <c r="AV16" s="635">
        <v>119</v>
      </c>
      <c r="AW16" s="635">
        <v>127</v>
      </c>
      <c r="AX16" s="635">
        <v>103</v>
      </c>
      <c r="AY16" s="635">
        <v>79</v>
      </c>
      <c r="AZ16" s="635">
        <v>97</v>
      </c>
      <c r="BA16" s="635">
        <v>93</v>
      </c>
      <c r="BB16" s="635">
        <v>90</v>
      </c>
      <c r="BC16" s="635">
        <v>81</v>
      </c>
      <c r="BD16" s="635">
        <v>70</v>
      </c>
      <c r="BE16" s="22"/>
      <c r="BF16" s="22"/>
      <c r="BG16" s="23"/>
    </row>
    <row r="17" spans="2:59" ht="12" customHeight="1">
      <c r="B17" s="341" t="s">
        <v>117</v>
      </c>
      <c r="C17" s="643">
        <v>3855</v>
      </c>
      <c r="D17" s="639">
        <v>4153</v>
      </c>
      <c r="E17" s="639">
        <v>3927</v>
      </c>
      <c r="F17" s="639">
        <v>4053</v>
      </c>
      <c r="G17" s="639">
        <v>4194</v>
      </c>
      <c r="H17" s="639">
        <v>4631</v>
      </c>
      <c r="I17" s="639">
        <v>4657</v>
      </c>
      <c r="J17" s="639">
        <v>6240</v>
      </c>
      <c r="K17" s="639">
        <v>5806</v>
      </c>
      <c r="L17" s="639">
        <v>5031</v>
      </c>
      <c r="M17" s="640">
        <v>987</v>
      </c>
      <c r="O17" s="304" t="s">
        <v>206</v>
      </c>
      <c r="P17" s="625">
        <v>74</v>
      </c>
      <c r="Q17" s="626">
        <v>73</v>
      </c>
      <c r="R17" s="626">
        <v>69</v>
      </c>
      <c r="S17" s="626">
        <v>72</v>
      </c>
      <c r="T17" s="626">
        <v>85</v>
      </c>
      <c r="U17" s="626">
        <v>75</v>
      </c>
      <c r="V17" s="626">
        <v>66</v>
      </c>
      <c r="W17" s="626">
        <v>76</v>
      </c>
      <c r="X17" s="626">
        <v>103</v>
      </c>
      <c r="Y17" s="626">
        <v>77</v>
      </c>
      <c r="Z17" s="626">
        <v>66</v>
      </c>
      <c r="AA17" s="626">
        <v>65</v>
      </c>
      <c r="AB17" s="626">
        <v>67</v>
      </c>
      <c r="AC17" s="626">
        <v>90</v>
      </c>
      <c r="AD17" s="626">
        <v>69</v>
      </c>
      <c r="AE17" s="626">
        <v>69</v>
      </c>
      <c r="AF17" s="626">
        <v>98</v>
      </c>
      <c r="AG17" s="626">
        <v>69</v>
      </c>
      <c r="AH17" s="626">
        <v>66</v>
      </c>
      <c r="AI17" s="626">
        <v>86</v>
      </c>
      <c r="AJ17" s="626">
        <v>99</v>
      </c>
      <c r="AK17" s="626">
        <v>79</v>
      </c>
      <c r="AL17" s="626">
        <v>77</v>
      </c>
      <c r="AM17" s="626">
        <v>91</v>
      </c>
      <c r="AN17" s="626">
        <v>100</v>
      </c>
      <c r="AO17" s="626">
        <v>75</v>
      </c>
      <c r="AP17" s="626">
        <v>73</v>
      </c>
      <c r="AQ17" s="626">
        <v>106</v>
      </c>
      <c r="AR17" s="626">
        <v>126</v>
      </c>
      <c r="AS17" s="626">
        <v>111</v>
      </c>
      <c r="AT17" s="626">
        <v>106</v>
      </c>
      <c r="AU17" s="626">
        <v>143</v>
      </c>
      <c r="AV17" s="626">
        <v>129</v>
      </c>
      <c r="AW17" s="626">
        <v>91</v>
      </c>
      <c r="AX17" s="626">
        <v>112</v>
      </c>
      <c r="AY17" s="626">
        <v>107</v>
      </c>
      <c r="AZ17" s="626">
        <v>96</v>
      </c>
      <c r="BA17" s="626">
        <v>111</v>
      </c>
      <c r="BB17" s="626">
        <v>67</v>
      </c>
      <c r="BC17" s="626">
        <v>86</v>
      </c>
      <c r="BD17" s="626">
        <v>69</v>
      </c>
      <c r="BE17" s="14"/>
      <c r="BF17" s="14"/>
      <c r="BG17" s="15"/>
    </row>
    <row r="18" spans="2:59" ht="12" customHeight="1">
      <c r="B18" s="300" t="s">
        <v>77</v>
      </c>
      <c r="O18" s="341" t="s">
        <v>117</v>
      </c>
      <c r="P18" s="643">
        <v>1008</v>
      </c>
      <c r="Q18" s="639">
        <v>933</v>
      </c>
      <c r="R18" s="639">
        <v>963</v>
      </c>
      <c r="S18" s="639">
        <v>951</v>
      </c>
      <c r="T18" s="639">
        <v>1131</v>
      </c>
      <c r="U18" s="639">
        <v>1050</v>
      </c>
      <c r="V18" s="639">
        <v>973</v>
      </c>
      <c r="W18" s="639">
        <v>999</v>
      </c>
      <c r="X18" s="639">
        <v>1180</v>
      </c>
      <c r="Y18" s="639">
        <v>981</v>
      </c>
      <c r="Z18" s="639">
        <v>906</v>
      </c>
      <c r="AA18" s="639">
        <v>860</v>
      </c>
      <c r="AB18" s="639">
        <v>1130</v>
      </c>
      <c r="AC18" s="639">
        <v>990</v>
      </c>
      <c r="AD18" s="639">
        <v>979</v>
      </c>
      <c r="AE18" s="639">
        <v>954</v>
      </c>
      <c r="AF18" s="639">
        <v>1151</v>
      </c>
      <c r="AG18" s="639">
        <v>984</v>
      </c>
      <c r="AH18" s="639">
        <v>978</v>
      </c>
      <c r="AI18" s="639">
        <v>1081</v>
      </c>
      <c r="AJ18" s="639">
        <v>1274</v>
      </c>
      <c r="AK18" s="639">
        <v>1099</v>
      </c>
      <c r="AL18" s="639">
        <v>1118</v>
      </c>
      <c r="AM18" s="639">
        <v>1140</v>
      </c>
      <c r="AN18" s="639">
        <v>1332</v>
      </c>
      <c r="AO18" s="639">
        <v>1048</v>
      </c>
      <c r="AP18" s="639">
        <v>1068</v>
      </c>
      <c r="AQ18" s="639">
        <v>1209</v>
      </c>
      <c r="AR18" s="639">
        <v>1708</v>
      </c>
      <c r="AS18" s="639">
        <v>1459</v>
      </c>
      <c r="AT18" s="639">
        <v>1496</v>
      </c>
      <c r="AU18" s="639">
        <v>1577</v>
      </c>
      <c r="AV18" s="639">
        <v>1686</v>
      </c>
      <c r="AW18" s="639">
        <v>1441</v>
      </c>
      <c r="AX18" s="639">
        <v>1382</v>
      </c>
      <c r="AY18" s="639">
        <v>1297</v>
      </c>
      <c r="AZ18" s="639">
        <v>1391</v>
      </c>
      <c r="BA18" s="639">
        <v>1262</v>
      </c>
      <c r="BB18" s="639">
        <v>1172</v>
      </c>
      <c r="BC18" s="639">
        <v>1206</v>
      </c>
      <c r="BD18" s="639">
        <v>987</v>
      </c>
      <c r="BE18" s="27"/>
      <c r="BF18" s="27"/>
      <c r="BG18" s="28"/>
    </row>
    <row r="19" spans="2:59" ht="12" customHeight="1">
      <c r="B19" s="300" t="s">
        <v>207</v>
      </c>
      <c r="C19" s="22"/>
      <c r="D19" s="22"/>
      <c r="E19" s="22"/>
      <c r="F19" s="22"/>
      <c r="G19" s="22"/>
      <c r="H19" s="22"/>
      <c r="I19" s="22"/>
      <c r="J19" s="22"/>
      <c r="K19" s="22"/>
      <c r="L19" s="22"/>
      <c r="M19" s="22"/>
      <c r="O19" s="300"/>
    </row>
    <row r="20" spans="2:59" ht="12" customHeight="1">
      <c r="B20" s="300" t="s">
        <v>208</v>
      </c>
    </row>
    <row r="24" spans="2:59" ht="12" customHeight="1">
      <c r="B24" s="22"/>
    </row>
    <row r="48" spans="16:16" ht="12" customHeight="1">
      <c r="P48" s="275" t="s">
        <v>414</v>
      </c>
    </row>
    <row r="49" spans="2:59" ht="12" customHeight="1">
      <c r="C49" s="275" t="s">
        <v>413</v>
      </c>
      <c r="P49" s="662">
        <v>2014</v>
      </c>
      <c r="Q49" s="659"/>
      <c r="R49" s="659"/>
      <c r="S49" s="659"/>
      <c r="T49" s="659">
        <v>2015</v>
      </c>
      <c r="U49" s="659"/>
      <c r="V49" s="659"/>
      <c r="W49" s="659"/>
      <c r="X49" s="659">
        <v>2016</v>
      </c>
      <c r="Y49" s="659"/>
      <c r="Z49" s="659"/>
      <c r="AA49" s="659"/>
      <c r="AB49" s="659">
        <v>2017</v>
      </c>
      <c r="AC49" s="659"/>
      <c r="AD49" s="659"/>
      <c r="AE49" s="659"/>
      <c r="AF49" s="659">
        <v>2018</v>
      </c>
      <c r="AG49" s="659"/>
      <c r="AH49" s="659"/>
      <c r="AI49" s="659"/>
      <c r="AJ49" s="659">
        <v>2019</v>
      </c>
      <c r="AK49" s="659"/>
      <c r="AL49" s="659"/>
      <c r="AM49" s="659"/>
      <c r="AN49" s="659">
        <v>2020</v>
      </c>
      <c r="AO49" s="659"/>
      <c r="AP49" s="659"/>
      <c r="AQ49" s="659"/>
      <c r="AR49" s="659">
        <v>2021</v>
      </c>
      <c r="AS49" s="659"/>
      <c r="AT49" s="659"/>
      <c r="AU49" s="659"/>
      <c r="AV49" s="659">
        <v>2022</v>
      </c>
      <c r="AW49" s="659"/>
      <c r="AX49" s="659"/>
      <c r="AY49" s="659"/>
      <c r="AZ49" s="659">
        <v>2023</v>
      </c>
      <c r="BA49" s="659"/>
      <c r="BB49" s="659"/>
      <c r="BC49" s="659"/>
      <c r="BD49" s="660">
        <v>2024</v>
      </c>
      <c r="BE49" s="660"/>
      <c r="BF49" s="660"/>
      <c r="BG49" s="661"/>
    </row>
    <row r="50" spans="2:59" ht="12" customHeight="1">
      <c r="B50" s="287"/>
      <c r="C50" s="279">
        <v>2014</v>
      </c>
      <c r="D50" s="280">
        <v>2015</v>
      </c>
      <c r="E50" s="280">
        <v>2016</v>
      </c>
      <c r="F50" s="280">
        <v>2017</v>
      </c>
      <c r="G50" s="280">
        <v>2018</v>
      </c>
      <c r="H50" s="280">
        <v>2019</v>
      </c>
      <c r="I50" s="280">
        <v>2020</v>
      </c>
      <c r="J50" s="280">
        <v>2021</v>
      </c>
      <c r="K50" s="280">
        <v>2022</v>
      </c>
      <c r="L50" s="280">
        <v>2023</v>
      </c>
      <c r="M50" s="281">
        <v>2024</v>
      </c>
      <c r="P50" s="304" t="s">
        <v>78</v>
      </c>
      <c r="Q50" s="305" t="s">
        <v>79</v>
      </c>
      <c r="R50" s="305" t="s">
        <v>80</v>
      </c>
      <c r="S50" s="305" t="s">
        <v>81</v>
      </c>
      <c r="T50" s="305" t="s">
        <v>78</v>
      </c>
      <c r="U50" s="305" t="s">
        <v>79</v>
      </c>
      <c r="V50" s="305" t="s">
        <v>80</v>
      </c>
      <c r="W50" s="305" t="s">
        <v>81</v>
      </c>
      <c r="X50" s="305" t="s">
        <v>78</v>
      </c>
      <c r="Y50" s="305" t="s">
        <v>79</v>
      </c>
      <c r="Z50" s="305" t="s">
        <v>80</v>
      </c>
      <c r="AA50" s="305" t="s">
        <v>81</v>
      </c>
      <c r="AB50" s="305" t="s">
        <v>78</v>
      </c>
      <c r="AC50" s="305" t="s">
        <v>79</v>
      </c>
      <c r="AD50" s="305" t="s">
        <v>80</v>
      </c>
      <c r="AE50" s="305" t="s">
        <v>81</v>
      </c>
      <c r="AF50" s="305" t="s">
        <v>78</v>
      </c>
      <c r="AG50" s="305" t="s">
        <v>79</v>
      </c>
      <c r="AH50" s="305" t="s">
        <v>80</v>
      </c>
      <c r="AI50" s="305" t="s">
        <v>81</v>
      </c>
      <c r="AJ50" s="305" t="s">
        <v>78</v>
      </c>
      <c r="AK50" s="305" t="s">
        <v>79</v>
      </c>
      <c r="AL50" s="305" t="s">
        <v>80</v>
      </c>
      <c r="AM50" s="305" t="s">
        <v>81</v>
      </c>
      <c r="AN50" s="305" t="s">
        <v>78</v>
      </c>
      <c r="AO50" s="305" t="s">
        <v>79</v>
      </c>
      <c r="AP50" s="305" t="s">
        <v>80</v>
      </c>
      <c r="AQ50" s="305" t="s">
        <v>81</v>
      </c>
      <c r="AR50" s="305" t="s">
        <v>78</v>
      </c>
      <c r="AS50" s="305" t="s">
        <v>79</v>
      </c>
      <c r="AT50" s="305" t="s">
        <v>80</v>
      </c>
      <c r="AU50" s="305" t="s">
        <v>81</v>
      </c>
      <c r="AV50" s="305" t="s">
        <v>78</v>
      </c>
      <c r="AW50" s="305" t="s">
        <v>79</v>
      </c>
      <c r="AX50" s="305" t="s">
        <v>80</v>
      </c>
      <c r="AY50" s="305" t="s">
        <v>81</v>
      </c>
      <c r="AZ50" s="305" t="s">
        <v>78</v>
      </c>
      <c r="BA50" s="305" t="s">
        <v>79</v>
      </c>
      <c r="BB50" s="305" t="s">
        <v>80</v>
      </c>
      <c r="BC50" s="305" t="s">
        <v>81</v>
      </c>
      <c r="BD50" s="305" t="s">
        <v>78</v>
      </c>
      <c r="BE50" s="306" t="s">
        <v>79</v>
      </c>
      <c r="BF50" s="305" t="s">
        <v>80</v>
      </c>
      <c r="BG50" s="307" t="s">
        <v>81</v>
      </c>
    </row>
    <row r="51" spans="2:59" ht="12" customHeight="1">
      <c r="B51" s="340" t="s">
        <v>197</v>
      </c>
      <c r="C51" s="34">
        <v>29.513566297873023</v>
      </c>
      <c r="D51" s="30">
        <v>33.460049456849951</v>
      </c>
      <c r="E51" s="30">
        <v>31.846901285449988</v>
      </c>
      <c r="F51" s="30">
        <v>33.273350235214949</v>
      </c>
      <c r="G51" s="30">
        <v>47.883012856023022</v>
      </c>
      <c r="H51" s="30">
        <v>50.893254410404928</v>
      </c>
      <c r="I51" s="30">
        <v>61.926904288301827</v>
      </c>
      <c r="J51" s="30">
        <v>120.98363751492204</v>
      </c>
      <c r="K51" s="30">
        <v>71.89805393706888</v>
      </c>
      <c r="L51" s="30">
        <v>60.046249010089937</v>
      </c>
      <c r="M51" s="31">
        <v>14.558505112855991</v>
      </c>
      <c r="O51" s="340" t="s">
        <v>197</v>
      </c>
      <c r="P51" s="51">
        <v>6.2788722961840033</v>
      </c>
      <c r="Q51" s="49">
        <v>10.243713884247001</v>
      </c>
      <c r="R51" s="49">
        <v>5.9174257803940016</v>
      </c>
      <c r="S51" s="49">
        <v>7.0735543370479936</v>
      </c>
      <c r="T51" s="49">
        <v>7.8092815353860061</v>
      </c>
      <c r="U51" s="49">
        <v>8.4547178015270052</v>
      </c>
      <c r="V51" s="49">
        <v>9.322987169393997</v>
      </c>
      <c r="W51" s="49">
        <v>7.8730629505430034</v>
      </c>
      <c r="X51" s="49">
        <v>7.0982651754229966</v>
      </c>
      <c r="Y51" s="49">
        <v>12.090696487323999</v>
      </c>
      <c r="Z51" s="49">
        <v>7.0844698158620067</v>
      </c>
      <c r="AA51" s="49">
        <v>5.5734698068409996</v>
      </c>
      <c r="AB51" s="49">
        <v>6.6949603485909996</v>
      </c>
      <c r="AC51" s="49">
        <v>9.4557283088120059</v>
      </c>
      <c r="AD51" s="49">
        <v>9.223368303854004</v>
      </c>
      <c r="AE51" s="49">
        <v>7.8992932739580031</v>
      </c>
      <c r="AF51" s="49">
        <v>11.562415889491998</v>
      </c>
      <c r="AG51" s="49">
        <v>10.546565477495001</v>
      </c>
      <c r="AH51" s="49">
        <v>13.812554656661002</v>
      </c>
      <c r="AI51" s="49">
        <v>11.961476832375011</v>
      </c>
      <c r="AJ51" s="49">
        <v>14.450587551124014</v>
      </c>
      <c r="AK51" s="49">
        <v>13.208166787535999</v>
      </c>
      <c r="AL51" s="49">
        <v>12.197637073641999</v>
      </c>
      <c r="AM51" s="49">
        <v>11.036862998102997</v>
      </c>
      <c r="AN51" s="49">
        <v>15.773758778972995</v>
      </c>
      <c r="AO51" s="49">
        <v>15.375676512262997</v>
      </c>
      <c r="AP51" s="49">
        <v>15.86840358892101</v>
      </c>
      <c r="AQ51" s="49">
        <v>14.909065408144993</v>
      </c>
      <c r="AR51" s="49">
        <v>27.725067846108995</v>
      </c>
      <c r="AS51" s="49">
        <v>27.658870098173981</v>
      </c>
      <c r="AT51" s="49">
        <v>31.946732872776984</v>
      </c>
      <c r="AU51" s="49">
        <v>33.652966697861999</v>
      </c>
      <c r="AV51" s="49">
        <v>30.170247826752963</v>
      </c>
      <c r="AW51" s="49">
        <v>20.232891132837011</v>
      </c>
      <c r="AX51" s="49">
        <v>12.750409304274006</v>
      </c>
      <c r="AY51" s="49">
        <v>8.7445056732049977</v>
      </c>
      <c r="AZ51" s="49">
        <v>26.475966055000015</v>
      </c>
      <c r="BA51" s="49">
        <v>10.721216538640009</v>
      </c>
      <c r="BB51" s="49">
        <v>9.6771820347399977</v>
      </c>
      <c r="BC51" s="49">
        <v>13.171884381710003</v>
      </c>
      <c r="BD51" s="49">
        <v>14.558505112855991</v>
      </c>
      <c r="BE51" s="49"/>
      <c r="BF51" s="49"/>
      <c r="BG51" s="50"/>
    </row>
    <row r="52" spans="2:59" ht="12" customHeight="1">
      <c r="B52" s="304" t="s">
        <v>198</v>
      </c>
      <c r="C52" s="35">
        <v>8.7359840803719955</v>
      </c>
      <c r="D52" s="32">
        <v>12.499447067910996</v>
      </c>
      <c r="E52" s="32">
        <v>10.839820037027003</v>
      </c>
      <c r="F52" s="32">
        <v>12.627868594051993</v>
      </c>
      <c r="G52" s="32">
        <v>16.834077370018992</v>
      </c>
      <c r="H52" s="32">
        <v>26.294384969311956</v>
      </c>
      <c r="I52" s="32">
        <v>20.530481501508973</v>
      </c>
      <c r="J52" s="32">
        <v>55.693070625899971</v>
      </c>
      <c r="K52" s="32">
        <v>33.812082084995943</v>
      </c>
      <c r="L52" s="32">
        <v>21.831941418453997</v>
      </c>
      <c r="M52" s="33">
        <v>4.4469832159999942</v>
      </c>
      <c r="O52" s="304" t="s">
        <v>198</v>
      </c>
      <c r="P52" s="35">
        <v>1.8896955622199998</v>
      </c>
      <c r="Q52" s="32">
        <v>2.1439010255880007</v>
      </c>
      <c r="R52" s="32">
        <v>2.5581589490570016</v>
      </c>
      <c r="S52" s="32">
        <v>2.1442285435069985</v>
      </c>
      <c r="T52" s="32">
        <v>2.4489181096380008</v>
      </c>
      <c r="U52" s="32">
        <v>4.0432549001089955</v>
      </c>
      <c r="V52" s="32">
        <v>3.4273597713689989</v>
      </c>
      <c r="W52" s="32">
        <v>2.5799142867949993</v>
      </c>
      <c r="X52" s="32">
        <v>2.9082051080560016</v>
      </c>
      <c r="Y52" s="32">
        <v>2.2221466756600003</v>
      </c>
      <c r="Z52" s="32">
        <v>2.4450372178929998</v>
      </c>
      <c r="AA52" s="32">
        <v>3.2644310354179997</v>
      </c>
      <c r="AB52" s="32">
        <v>1.7234348685610013</v>
      </c>
      <c r="AC52" s="32">
        <v>2.6534612144980012</v>
      </c>
      <c r="AD52" s="32">
        <v>4.6143028961250021</v>
      </c>
      <c r="AE52" s="32">
        <v>3.6366696148680009</v>
      </c>
      <c r="AF52" s="32">
        <v>3.9994172494120002</v>
      </c>
      <c r="AG52" s="32">
        <v>4.2609125029960007</v>
      </c>
      <c r="AH52" s="32">
        <v>4.7655079249990004</v>
      </c>
      <c r="AI52" s="32">
        <v>3.8082396926119979</v>
      </c>
      <c r="AJ52" s="32">
        <v>10.136717409336995</v>
      </c>
      <c r="AK52" s="32">
        <v>5.5583373572730022</v>
      </c>
      <c r="AL52" s="32">
        <v>4.6861870614539987</v>
      </c>
      <c r="AM52" s="32">
        <v>5.9131431412480033</v>
      </c>
      <c r="AN52" s="32">
        <v>4.615018112678996</v>
      </c>
      <c r="AO52" s="32">
        <v>4.8227370571019996</v>
      </c>
      <c r="AP52" s="32">
        <v>4.9515160302180012</v>
      </c>
      <c r="AQ52" s="32">
        <v>6.1412103015099966</v>
      </c>
      <c r="AR52" s="32">
        <v>11.548346460105993</v>
      </c>
      <c r="AS52" s="32">
        <v>12.82451069155201</v>
      </c>
      <c r="AT52" s="32">
        <v>13.957388795490006</v>
      </c>
      <c r="AU52" s="32">
        <v>17.362824678751995</v>
      </c>
      <c r="AV52" s="32">
        <v>10.309084340622009</v>
      </c>
      <c r="AW52" s="32">
        <v>11.995737099582017</v>
      </c>
      <c r="AX52" s="32">
        <v>6.1247293306420003</v>
      </c>
      <c r="AY52" s="32">
        <v>5.3825313141500022</v>
      </c>
      <c r="AZ52" s="32">
        <v>5.685993329791998</v>
      </c>
      <c r="BA52" s="32">
        <v>5.9999031058479995</v>
      </c>
      <c r="BB52" s="32">
        <v>3.9994078356019989</v>
      </c>
      <c r="BC52" s="32">
        <v>6.1466371472119983</v>
      </c>
      <c r="BD52" s="32">
        <v>4.4469832159999942</v>
      </c>
      <c r="BE52" s="32"/>
      <c r="BF52" s="32"/>
      <c r="BG52" s="33"/>
    </row>
    <row r="53" spans="2:59" ht="12" customHeight="1">
      <c r="B53" s="304" t="s">
        <v>199</v>
      </c>
      <c r="C53" s="34">
        <v>4.4801858185430072</v>
      </c>
      <c r="D53" s="30">
        <v>6.3501196215779974</v>
      </c>
      <c r="E53" s="30">
        <v>8.4032360637259984</v>
      </c>
      <c r="F53" s="30">
        <v>6.9691842318259916</v>
      </c>
      <c r="G53" s="30">
        <v>12.772288515163011</v>
      </c>
      <c r="H53" s="30">
        <v>14.817353165596003</v>
      </c>
      <c r="I53" s="30">
        <v>18.516806494458972</v>
      </c>
      <c r="J53" s="30">
        <v>29.18256087255795</v>
      </c>
      <c r="K53" s="30">
        <v>21.513482413076975</v>
      </c>
      <c r="L53" s="30">
        <v>12.108537310279974</v>
      </c>
      <c r="M53" s="31">
        <v>2.1319952799999995</v>
      </c>
      <c r="O53" s="304" t="s">
        <v>199</v>
      </c>
      <c r="P53" s="34">
        <v>0.86011147642699937</v>
      </c>
      <c r="Q53" s="30">
        <v>0.86550262642699993</v>
      </c>
      <c r="R53" s="30">
        <v>1.3082225516889994</v>
      </c>
      <c r="S53" s="30">
        <v>1.4463491640000004</v>
      </c>
      <c r="T53" s="30">
        <v>1.5651899485320016</v>
      </c>
      <c r="U53" s="30">
        <v>1.1794781936000001</v>
      </c>
      <c r="V53" s="30">
        <v>1.619791909685</v>
      </c>
      <c r="W53" s="30">
        <v>1.9856595697609989</v>
      </c>
      <c r="X53" s="30">
        <v>1.6129990001530019</v>
      </c>
      <c r="Y53" s="30">
        <v>4.4939109240810033</v>
      </c>
      <c r="Z53" s="30">
        <v>1.1253124374410004</v>
      </c>
      <c r="AA53" s="30">
        <v>1.171013702051001</v>
      </c>
      <c r="AB53" s="30">
        <v>1.3890488960160008</v>
      </c>
      <c r="AC53" s="30">
        <v>1.5821656472860002</v>
      </c>
      <c r="AD53" s="30">
        <v>1.725696916163999</v>
      </c>
      <c r="AE53" s="30">
        <v>2.2722727723600005</v>
      </c>
      <c r="AF53" s="30">
        <v>2.9887784691109975</v>
      </c>
      <c r="AG53" s="30">
        <v>5.2427837313919969</v>
      </c>
      <c r="AH53" s="30">
        <v>1.424466986110001</v>
      </c>
      <c r="AI53" s="30">
        <v>3.1162593285499982</v>
      </c>
      <c r="AJ53" s="30">
        <v>3.3886416249040017</v>
      </c>
      <c r="AK53" s="30">
        <v>4.7382644864260008</v>
      </c>
      <c r="AL53" s="30">
        <v>3.09234289784</v>
      </c>
      <c r="AM53" s="30">
        <v>3.5981041564260026</v>
      </c>
      <c r="AN53" s="30">
        <v>3.8605087416600021</v>
      </c>
      <c r="AO53" s="30">
        <v>2.6721455520030015</v>
      </c>
      <c r="AP53" s="30">
        <v>7.8411945738800011</v>
      </c>
      <c r="AQ53" s="30">
        <v>4.1429576269160027</v>
      </c>
      <c r="AR53" s="30">
        <v>6.552002926714005</v>
      </c>
      <c r="AS53" s="30">
        <v>7.8107303829540022</v>
      </c>
      <c r="AT53" s="30">
        <v>7.4362156778900008</v>
      </c>
      <c r="AU53" s="30">
        <v>7.3836118849999934</v>
      </c>
      <c r="AV53" s="30">
        <v>6.8331703581040051</v>
      </c>
      <c r="AW53" s="30">
        <v>6.3088157131920024</v>
      </c>
      <c r="AX53" s="30">
        <v>4.0901060722999985</v>
      </c>
      <c r="AY53" s="30">
        <v>4.281390269481002</v>
      </c>
      <c r="AZ53" s="30">
        <v>2.4427351758750016</v>
      </c>
      <c r="BA53" s="30">
        <v>3.3765996090129993</v>
      </c>
      <c r="BB53" s="30">
        <v>3.029019399634</v>
      </c>
      <c r="BC53" s="30">
        <v>3.260183125758001</v>
      </c>
      <c r="BD53" s="30">
        <v>2.1319952799999995</v>
      </c>
      <c r="BE53" s="30"/>
      <c r="BF53" s="30"/>
      <c r="BG53" s="31"/>
    </row>
    <row r="54" spans="2:59" ht="12" customHeight="1">
      <c r="B54" s="304" t="s">
        <v>200</v>
      </c>
      <c r="C54" s="35">
        <v>5.5812422102810038</v>
      </c>
      <c r="D54" s="32">
        <v>8.8366088282970043</v>
      </c>
      <c r="E54" s="32">
        <v>7.9648909616689938</v>
      </c>
      <c r="F54" s="32">
        <v>10.028508967249008</v>
      </c>
      <c r="G54" s="32">
        <v>12.997358133350989</v>
      </c>
      <c r="H54" s="32">
        <v>12.018091265856988</v>
      </c>
      <c r="I54" s="32">
        <v>16.639122395136997</v>
      </c>
      <c r="J54" s="32">
        <v>34.241757242463969</v>
      </c>
      <c r="K54" s="32">
        <v>21.910277288489993</v>
      </c>
      <c r="L54" s="32">
        <v>16.375310729044998</v>
      </c>
      <c r="M54" s="33">
        <v>3.2259750599999988</v>
      </c>
      <c r="O54" s="304" t="s">
        <v>200</v>
      </c>
      <c r="P54" s="35">
        <v>1.6353234870769995</v>
      </c>
      <c r="Q54" s="32">
        <v>1.3752673864639995</v>
      </c>
      <c r="R54" s="32">
        <v>1.038841659</v>
      </c>
      <c r="S54" s="32">
        <v>1.5318096777400005</v>
      </c>
      <c r="T54" s="32">
        <v>2.8315768891619997</v>
      </c>
      <c r="U54" s="32">
        <v>1.7625381611350004</v>
      </c>
      <c r="V54" s="32">
        <v>2.4947694510000011</v>
      </c>
      <c r="W54" s="32">
        <v>1.7477243270000005</v>
      </c>
      <c r="X54" s="32">
        <v>2.1054462770380007</v>
      </c>
      <c r="Y54" s="32">
        <v>2.0779410754249992</v>
      </c>
      <c r="Z54" s="32">
        <v>2.2348636329410003</v>
      </c>
      <c r="AA54" s="32">
        <v>1.5466399762650003</v>
      </c>
      <c r="AB54" s="32">
        <v>2.3675332345509985</v>
      </c>
      <c r="AC54" s="32">
        <v>1.9442719620000006</v>
      </c>
      <c r="AD54" s="32">
        <v>2.8296618559300004</v>
      </c>
      <c r="AE54" s="32">
        <v>2.8870419147679987</v>
      </c>
      <c r="AF54" s="32">
        <v>3.0187783288329992</v>
      </c>
      <c r="AG54" s="32">
        <v>3.436281281461</v>
      </c>
      <c r="AH54" s="32">
        <v>3.0716580293890003</v>
      </c>
      <c r="AI54" s="32">
        <v>3.4706404936679984</v>
      </c>
      <c r="AJ54" s="32">
        <v>2.8627362294259995</v>
      </c>
      <c r="AK54" s="32">
        <v>3.1181871568989998</v>
      </c>
      <c r="AL54" s="32">
        <v>3.2821244070229985</v>
      </c>
      <c r="AM54" s="32">
        <v>2.7550434725089992</v>
      </c>
      <c r="AN54" s="32">
        <v>4.1108401319730001</v>
      </c>
      <c r="AO54" s="32">
        <v>4.3541432617620011</v>
      </c>
      <c r="AP54" s="32">
        <v>4.0901634151560007</v>
      </c>
      <c r="AQ54" s="32">
        <v>4.0839755862459999</v>
      </c>
      <c r="AR54" s="32">
        <v>8.3795045661429999</v>
      </c>
      <c r="AS54" s="32">
        <v>8.9675264223540037</v>
      </c>
      <c r="AT54" s="32">
        <v>6.9422078159669969</v>
      </c>
      <c r="AU54" s="32">
        <v>9.952518438000002</v>
      </c>
      <c r="AV54" s="32">
        <v>6.4024118902779996</v>
      </c>
      <c r="AW54" s="32">
        <v>6.1640131175050001</v>
      </c>
      <c r="AX54" s="32">
        <v>4.6545702546699994</v>
      </c>
      <c r="AY54" s="32">
        <v>4.689282026036997</v>
      </c>
      <c r="AZ54" s="32">
        <v>3.73093332351</v>
      </c>
      <c r="BA54" s="32">
        <v>4.7815212655350017</v>
      </c>
      <c r="BB54" s="32">
        <v>4.2948408419999993</v>
      </c>
      <c r="BC54" s="32">
        <v>3.5680152980000015</v>
      </c>
      <c r="BD54" s="32">
        <v>3.2259750599999988</v>
      </c>
      <c r="BE54" s="32"/>
      <c r="BF54" s="32"/>
      <c r="BG54" s="33"/>
    </row>
    <row r="55" spans="2:59" ht="12" customHeight="1">
      <c r="B55" s="304" t="s">
        <v>201</v>
      </c>
      <c r="C55" s="34">
        <v>0.99756568495299958</v>
      </c>
      <c r="D55" s="30">
        <v>0.99503312938099986</v>
      </c>
      <c r="E55" s="30">
        <v>1.4399667263489999</v>
      </c>
      <c r="F55" s="30">
        <v>1.0696619869309998</v>
      </c>
      <c r="G55" s="30">
        <v>1.9011279386360003</v>
      </c>
      <c r="H55" s="30">
        <v>2.7692587237490001</v>
      </c>
      <c r="I55" s="30">
        <v>3.2839307548569994</v>
      </c>
      <c r="J55" s="30">
        <v>7.490970955585003</v>
      </c>
      <c r="K55" s="30">
        <v>6.5767589817110039</v>
      </c>
      <c r="L55" s="30">
        <v>2.7658569444510008</v>
      </c>
      <c r="M55" s="31">
        <v>0.86011019829599988</v>
      </c>
      <c r="O55" s="304" t="s">
        <v>201</v>
      </c>
      <c r="P55" s="34">
        <v>0.27431919914400005</v>
      </c>
      <c r="Q55" s="30">
        <v>0.20393837400000001</v>
      </c>
      <c r="R55" s="30">
        <v>0.25252161765000003</v>
      </c>
      <c r="S55" s="30">
        <v>0.26678649415900002</v>
      </c>
      <c r="T55" s="30">
        <v>0.26467787480099997</v>
      </c>
      <c r="U55" s="30">
        <v>0.16188748774699999</v>
      </c>
      <c r="V55" s="30">
        <v>0.21711129155100001</v>
      </c>
      <c r="W55" s="30">
        <v>0.35135647528200004</v>
      </c>
      <c r="X55" s="30">
        <v>0.22287163499999996</v>
      </c>
      <c r="Y55" s="30">
        <v>0.31129721000100008</v>
      </c>
      <c r="Z55" s="30">
        <v>0.24067761134799998</v>
      </c>
      <c r="AA55" s="30">
        <v>0.66512027000000007</v>
      </c>
      <c r="AB55" s="30">
        <v>0.196582807906</v>
      </c>
      <c r="AC55" s="30">
        <v>0.3569268739580001</v>
      </c>
      <c r="AD55" s="30">
        <v>0.25011892059799995</v>
      </c>
      <c r="AE55" s="30">
        <v>0.26603338446899993</v>
      </c>
      <c r="AF55" s="30">
        <v>0.52778103599699988</v>
      </c>
      <c r="AG55" s="30">
        <v>0.31383142194999997</v>
      </c>
      <c r="AH55" s="30">
        <v>0.49996619328800007</v>
      </c>
      <c r="AI55" s="30">
        <v>0.55954928740099996</v>
      </c>
      <c r="AJ55" s="30">
        <v>0.60546605882900006</v>
      </c>
      <c r="AK55" s="30">
        <v>0.42401928554200019</v>
      </c>
      <c r="AL55" s="30">
        <v>1.443346451934999</v>
      </c>
      <c r="AM55" s="30">
        <v>0.29642692744299992</v>
      </c>
      <c r="AN55" s="30">
        <v>0.72536127303199971</v>
      </c>
      <c r="AO55" s="30">
        <v>0.64043042540000006</v>
      </c>
      <c r="AP55" s="30">
        <v>1.206145164257</v>
      </c>
      <c r="AQ55" s="30">
        <v>0.71199389216800002</v>
      </c>
      <c r="AR55" s="30">
        <v>2.0216198236829994</v>
      </c>
      <c r="AS55" s="30">
        <v>2.2017947068660004</v>
      </c>
      <c r="AT55" s="30">
        <v>2.0076340446690009</v>
      </c>
      <c r="AU55" s="30">
        <v>1.2599223803670001</v>
      </c>
      <c r="AV55" s="30">
        <v>1.4582701044529995</v>
      </c>
      <c r="AW55" s="30">
        <v>3.6551461129120004</v>
      </c>
      <c r="AX55" s="30">
        <v>0.9860569235279999</v>
      </c>
      <c r="AY55" s="30">
        <v>0.47728584081800007</v>
      </c>
      <c r="AZ55" s="30">
        <v>0.72009161586900017</v>
      </c>
      <c r="BA55" s="30">
        <v>0.53558249761100007</v>
      </c>
      <c r="BB55" s="30">
        <v>0.97248186238299972</v>
      </c>
      <c r="BC55" s="30">
        <v>0.53770096858799998</v>
      </c>
      <c r="BD55" s="30">
        <v>0.86011019829599988</v>
      </c>
      <c r="BE55" s="30"/>
      <c r="BF55" s="30"/>
      <c r="BG55" s="31"/>
    </row>
    <row r="56" spans="2:59" ht="12" customHeight="1">
      <c r="B56" s="304" t="s">
        <v>202</v>
      </c>
      <c r="C56" s="35">
        <v>1.5176204696230005</v>
      </c>
      <c r="D56" s="32">
        <v>0.66434335291900015</v>
      </c>
      <c r="E56" s="32">
        <v>1.4365045541430002</v>
      </c>
      <c r="F56" s="32">
        <v>0.83267888306400029</v>
      </c>
      <c r="G56" s="32">
        <v>2.7064196919859995</v>
      </c>
      <c r="H56" s="32">
        <v>2.1372190078770004</v>
      </c>
      <c r="I56" s="32">
        <v>1.502517577836999</v>
      </c>
      <c r="J56" s="32">
        <v>5.526298472199997</v>
      </c>
      <c r="K56" s="32">
        <v>6.9298289657560019</v>
      </c>
      <c r="L56" s="32">
        <v>2.1665494077410004</v>
      </c>
      <c r="M56" s="33">
        <v>0.58580905947599993</v>
      </c>
      <c r="O56" s="304" t="s">
        <v>202</v>
      </c>
      <c r="P56" s="35">
        <v>0.10502926246599997</v>
      </c>
      <c r="Q56" s="32">
        <v>0.20944740189199995</v>
      </c>
      <c r="R56" s="32">
        <v>0.52279873599999993</v>
      </c>
      <c r="S56" s="32">
        <v>0.68034506926500016</v>
      </c>
      <c r="T56" s="32">
        <v>0.12077838753200001</v>
      </c>
      <c r="U56" s="32">
        <v>0.18771181699999998</v>
      </c>
      <c r="V56" s="32">
        <v>0.15346266279199997</v>
      </c>
      <c r="W56" s="32">
        <v>0.20239048559499997</v>
      </c>
      <c r="X56" s="32">
        <v>0.88502561199999996</v>
      </c>
      <c r="Y56" s="32">
        <v>0.15528674999999995</v>
      </c>
      <c r="Z56" s="32">
        <v>0.185959861</v>
      </c>
      <c r="AA56" s="32">
        <v>0.210232331143</v>
      </c>
      <c r="AB56" s="32">
        <v>0.16078354539699999</v>
      </c>
      <c r="AC56" s="32">
        <v>0.28817453399999998</v>
      </c>
      <c r="AD56" s="32">
        <v>0.13876939499999999</v>
      </c>
      <c r="AE56" s="32">
        <v>0.24495140866699999</v>
      </c>
      <c r="AF56" s="32">
        <v>1.1430548296809997</v>
      </c>
      <c r="AG56" s="32">
        <v>0.176273496</v>
      </c>
      <c r="AH56" s="32">
        <v>0.31172665700000013</v>
      </c>
      <c r="AI56" s="32">
        <v>1.0753647093049998</v>
      </c>
      <c r="AJ56" s="32">
        <v>0.51892944426700005</v>
      </c>
      <c r="AK56" s="32">
        <v>0.58146501399999995</v>
      </c>
      <c r="AL56" s="32">
        <v>0.24115619582000003</v>
      </c>
      <c r="AM56" s="32">
        <v>0.79566835379</v>
      </c>
      <c r="AN56" s="32">
        <v>0.20456028699999992</v>
      </c>
      <c r="AO56" s="32">
        <v>0.58995495572200007</v>
      </c>
      <c r="AP56" s="32">
        <v>0.39967101382499998</v>
      </c>
      <c r="AQ56" s="32">
        <v>0.30833132129000002</v>
      </c>
      <c r="AR56" s="32">
        <v>1.3376467166829997</v>
      </c>
      <c r="AS56" s="32">
        <v>0.9211037321340001</v>
      </c>
      <c r="AT56" s="32">
        <v>1.5925695243829998</v>
      </c>
      <c r="AU56" s="32">
        <v>1.6749784989999996</v>
      </c>
      <c r="AV56" s="32">
        <v>3.2862235316549993</v>
      </c>
      <c r="AW56" s="32">
        <v>1.5848195174389998</v>
      </c>
      <c r="AX56" s="32">
        <v>1.4729635722730001</v>
      </c>
      <c r="AY56" s="32">
        <v>0.58582234438900005</v>
      </c>
      <c r="AZ56" s="32">
        <v>0.58553729984400016</v>
      </c>
      <c r="BA56" s="32">
        <v>0.36372620300000014</v>
      </c>
      <c r="BB56" s="32">
        <v>0.51203231500000002</v>
      </c>
      <c r="BC56" s="32">
        <v>0.70525358989699971</v>
      </c>
      <c r="BD56" s="32">
        <v>0.58580905947599993</v>
      </c>
      <c r="BE56" s="32"/>
      <c r="BF56" s="32"/>
      <c r="BG56" s="33"/>
    </row>
    <row r="57" spans="2:59" ht="12" customHeight="1">
      <c r="B57" s="304" t="s">
        <v>203</v>
      </c>
      <c r="C57" s="34">
        <v>1.6773716193619996</v>
      </c>
      <c r="D57" s="30">
        <v>1.390696759328</v>
      </c>
      <c r="E57" s="30">
        <v>1.0782190273739993</v>
      </c>
      <c r="F57" s="30">
        <v>1.6635248540179997</v>
      </c>
      <c r="G57" s="30">
        <v>2.6142700037630004</v>
      </c>
      <c r="H57" s="30">
        <v>3.2811073494100014</v>
      </c>
      <c r="I57" s="30">
        <v>3.2055250571500005</v>
      </c>
      <c r="J57" s="30">
        <v>7.294262233070997</v>
      </c>
      <c r="K57" s="30">
        <v>5.4389032021150037</v>
      </c>
      <c r="L57" s="30">
        <v>4.0065091474510011</v>
      </c>
      <c r="M57" s="31">
        <v>0.72813677383800013</v>
      </c>
      <c r="O57" s="304" t="s">
        <v>203</v>
      </c>
      <c r="P57" s="34">
        <v>0.34513107700000012</v>
      </c>
      <c r="Q57" s="30">
        <v>0.56889154936199982</v>
      </c>
      <c r="R57" s="30">
        <v>0.21418047899999992</v>
      </c>
      <c r="S57" s="30">
        <v>0.549168514</v>
      </c>
      <c r="T57" s="30">
        <v>0.42137433200000007</v>
      </c>
      <c r="U57" s="30">
        <v>0.36183307291100003</v>
      </c>
      <c r="V57" s="30">
        <v>0.35377325264099996</v>
      </c>
      <c r="W57" s="30">
        <v>0.25371610177599996</v>
      </c>
      <c r="X57" s="30">
        <v>0.25209926299699997</v>
      </c>
      <c r="Y57" s="30">
        <v>0.279315149614</v>
      </c>
      <c r="Z57" s="30">
        <v>0.31791066993099992</v>
      </c>
      <c r="AA57" s="30">
        <v>0.22889394483200001</v>
      </c>
      <c r="AB57" s="30">
        <v>0.24607433062299985</v>
      </c>
      <c r="AC57" s="30">
        <v>0.59344915891700012</v>
      </c>
      <c r="AD57" s="30">
        <v>0.51664649400000007</v>
      </c>
      <c r="AE57" s="30">
        <v>0.30735487047800009</v>
      </c>
      <c r="AF57" s="30">
        <v>0.75573873458999996</v>
      </c>
      <c r="AG57" s="30">
        <v>0.57105971304400016</v>
      </c>
      <c r="AH57" s="30">
        <v>0.52009402699999996</v>
      </c>
      <c r="AI57" s="30">
        <v>0.76737752912900004</v>
      </c>
      <c r="AJ57" s="30">
        <v>0.72172795699999959</v>
      </c>
      <c r="AK57" s="30">
        <v>0.59912474307000008</v>
      </c>
      <c r="AL57" s="30">
        <v>1.1163151426099998</v>
      </c>
      <c r="AM57" s="30">
        <v>0.84393950672999973</v>
      </c>
      <c r="AN57" s="30">
        <v>0.68964694900000001</v>
      </c>
      <c r="AO57" s="30">
        <v>0.70468113200000015</v>
      </c>
      <c r="AP57" s="30">
        <v>0.68998975500000004</v>
      </c>
      <c r="AQ57" s="30">
        <v>1.1212072211499999</v>
      </c>
      <c r="AR57" s="30">
        <v>1.4215447114009994</v>
      </c>
      <c r="AS57" s="30">
        <v>2.1452334389999996</v>
      </c>
      <c r="AT57" s="30">
        <v>1.7828684515880007</v>
      </c>
      <c r="AU57" s="30">
        <v>1.9446156310819995</v>
      </c>
      <c r="AV57" s="30">
        <v>2.3699930342650002</v>
      </c>
      <c r="AW57" s="30">
        <v>1.0890575849900004</v>
      </c>
      <c r="AX57" s="30">
        <v>0.93916949000000005</v>
      </c>
      <c r="AY57" s="30">
        <v>1.0406830928600002</v>
      </c>
      <c r="AZ57" s="30">
        <v>1.1669811899999996</v>
      </c>
      <c r="BA57" s="30">
        <v>0.93715414499999994</v>
      </c>
      <c r="BB57" s="30">
        <v>0.65013681145099977</v>
      </c>
      <c r="BC57" s="30">
        <v>1.2522370009999999</v>
      </c>
      <c r="BD57" s="30">
        <v>0.72813677383800013</v>
      </c>
      <c r="BE57" s="30"/>
      <c r="BF57" s="30"/>
      <c r="BG57" s="31"/>
    </row>
    <row r="58" spans="2:59" ht="12" customHeight="1">
      <c r="B58" s="304" t="s">
        <v>204</v>
      </c>
      <c r="C58" s="35">
        <v>2.2859288321610007</v>
      </c>
      <c r="D58" s="32">
        <v>2.2903713371270027</v>
      </c>
      <c r="E58" s="32">
        <v>1.4465079701300003</v>
      </c>
      <c r="F58" s="32">
        <v>2.0372567691560013</v>
      </c>
      <c r="G58" s="32">
        <v>3.1537988763389997</v>
      </c>
      <c r="H58" s="32">
        <v>3.8941609709999989</v>
      </c>
      <c r="I58" s="32">
        <v>4.8041639926140007</v>
      </c>
      <c r="J58" s="32">
        <v>7.9131744795930095</v>
      </c>
      <c r="K58" s="32">
        <v>7.9422761318810062</v>
      </c>
      <c r="L58" s="32">
        <v>3.4441077184310007</v>
      </c>
      <c r="M58" s="33">
        <v>0.71140988100000024</v>
      </c>
      <c r="O58" s="304" t="s">
        <v>204</v>
      </c>
      <c r="P58" s="35">
        <v>0.15490234409200002</v>
      </c>
      <c r="Q58" s="32">
        <v>1.022922466302</v>
      </c>
      <c r="R58" s="32">
        <v>0.59405523598499987</v>
      </c>
      <c r="S58" s="32">
        <v>0.51404878578199986</v>
      </c>
      <c r="T58" s="32">
        <v>0.71946103870200007</v>
      </c>
      <c r="U58" s="32">
        <v>0.60991873436499988</v>
      </c>
      <c r="V58" s="32">
        <v>0.61441626700000007</v>
      </c>
      <c r="W58" s="32">
        <v>0.3465752970599999</v>
      </c>
      <c r="X58" s="32">
        <v>0.25403251834000001</v>
      </c>
      <c r="Y58" s="32">
        <v>0.30279935400000008</v>
      </c>
      <c r="Z58" s="32">
        <v>0.40695011899999989</v>
      </c>
      <c r="AA58" s="32">
        <v>0.48272597879000001</v>
      </c>
      <c r="AB58" s="32">
        <v>0.50642859873900015</v>
      </c>
      <c r="AC58" s="32">
        <v>0.510469964</v>
      </c>
      <c r="AD58" s="32">
        <v>0.65572956163000029</v>
      </c>
      <c r="AE58" s="32">
        <v>0.36462864478700002</v>
      </c>
      <c r="AF58" s="32">
        <v>0.59014437474099979</v>
      </c>
      <c r="AG58" s="32">
        <v>1.052879684598</v>
      </c>
      <c r="AH58" s="32">
        <v>0.89224469899999959</v>
      </c>
      <c r="AI58" s="32">
        <v>0.61853011799999991</v>
      </c>
      <c r="AJ58" s="32">
        <v>0.95023074799999996</v>
      </c>
      <c r="AK58" s="32">
        <v>0.97237658400000004</v>
      </c>
      <c r="AL58" s="32">
        <v>0.87633947999999984</v>
      </c>
      <c r="AM58" s="32">
        <v>1.0952141590000002</v>
      </c>
      <c r="AN58" s="32">
        <v>0.54275398889699999</v>
      </c>
      <c r="AO58" s="32">
        <v>1.1597274317169994</v>
      </c>
      <c r="AP58" s="32">
        <v>1.8072858140000003</v>
      </c>
      <c r="AQ58" s="32">
        <v>1.2943967579999995</v>
      </c>
      <c r="AR58" s="32">
        <v>1.7765945708500004</v>
      </c>
      <c r="AS58" s="32">
        <v>1.973871110502001</v>
      </c>
      <c r="AT58" s="32">
        <v>1.6859992719999992</v>
      </c>
      <c r="AU58" s="32">
        <v>2.4767095262409993</v>
      </c>
      <c r="AV58" s="32">
        <v>2.0625558989999995</v>
      </c>
      <c r="AW58" s="32">
        <v>2.3415709559999995</v>
      </c>
      <c r="AX58" s="32">
        <v>1.0873464038809997</v>
      </c>
      <c r="AY58" s="32">
        <v>2.4508028730000007</v>
      </c>
      <c r="AZ58" s="32">
        <v>0.62773576843099999</v>
      </c>
      <c r="BA58" s="32">
        <v>0.80413541299999958</v>
      </c>
      <c r="BB58" s="32">
        <v>1.1067652500000003</v>
      </c>
      <c r="BC58" s="32">
        <v>0.90547128700000012</v>
      </c>
      <c r="BD58" s="32">
        <v>0.71140988100000024</v>
      </c>
      <c r="BE58" s="32"/>
      <c r="BF58" s="32"/>
      <c r="BG58" s="33"/>
    </row>
    <row r="59" spans="2:59" ht="12" customHeight="1">
      <c r="B59" s="304" t="s">
        <v>205</v>
      </c>
      <c r="C59" s="34">
        <v>2.1519535526060003</v>
      </c>
      <c r="D59" s="30">
        <v>1.8256112099999988</v>
      </c>
      <c r="E59" s="30">
        <v>2.1217799750350017</v>
      </c>
      <c r="F59" s="30">
        <v>1.262716811527</v>
      </c>
      <c r="G59" s="30">
        <v>1.7750651002079989</v>
      </c>
      <c r="H59" s="30">
        <v>2.7905376136410007</v>
      </c>
      <c r="I59" s="30">
        <v>3.4609517875069988</v>
      </c>
      <c r="J59" s="30">
        <v>7.5319248201940043</v>
      </c>
      <c r="K59" s="30">
        <v>6.2452092907600028</v>
      </c>
      <c r="L59" s="30">
        <v>3.5235899889999986</v>
      </c>
      <c r="M59" s="31">
        <v>1.0577680509999998</v>
      </c>
      <c r="O59" s="304" t="s">
        <v>205</v>
      </c>
      <c r="P59" s="34">
        <v>0.18585583190300001</v>
      </c>
      <c r="Q59" s="30">
        <v>0.31085257973600017</v>
      </c>
      <c r="R59" s="30">
        <v>0.2651343709670001</v>
      </c>
      <c r="S59" s="30">
        <v>1.3901107699999999</v>
      </c>
      <c r="T59" s="30">
        <v>0.65748992399999984</v>
      </c>
      <c r="U59" s="30">
        <v>0.42826143199999994</v>
      </c>
      <c r="V59" s="30">
        <v>0.35960148800000002</v>
      </c>
      <c r="W59" s="30">
        <v>0.38025836600000001</v>
      </c>
      <c r="X59" s="30">
        <v>1.1087792580350002</v>
      </c>
      <c r="Y59" s="30">
        <v>0.228535302</v>
      </c>
      <c r="Z59" s="30">
        <v>0.52697828499999999</v>
      </c>
      <c r="AA59" s="30">
        <v>0.25748713000000001</v>
      </c>
      <c r="AB59" s="30">
        <v>0.30533513800000006</v>
      </c>
      <c r="AC59" s="30">
        <v>0.31684402952699997</v>
      </c>
      <c r="AD59" s="30">
        <v>0.30370677600000007</v>
      </c>
      <c r="AE59" s="30">
        <v>0.33683086800000006</v>
      </c>
      <c r="AF59" s="30">
        <v>0.25903964999999995</v>
      </c>
      <c r="AG59" s="30">
        <v>0.66400728100000006</v>
      </c>
      <c r="AH59" s="30">
        <v>0.47732473088400024</v>
      </c>
      <c r="AI59" s="30">
        <v>0.37469343832399998</v>
      </c>
      <c r="AJ59" s="30">
        <v>0.40527114587399987</v>
      </c>
      <c r="AK59" s="30">
        <v>0.94278021599999984</v>
      </c>
      <c r="AL59" s="30">
        <v>0.72713007976700006</v>
      </c>
      <c r="AM59" s="30">
        <v>0.71535617199999968</v>
      </c>
      <c r="AN59" s="30">
        <v>0.52939480551500007</v>
      </c>
      <c r="AO59" s="30">
        <v>0.63101294635500016</v>
      </c>
      <c r="AP59" s="30">
        <v>1.0626267692939997</v>
      </c>
      <c r="AQ59" s="30">
        <v>1.2379172663429989</v>
      </c>
      <c r="AR59" s="30">
        <v>1.9583433746240004</v>
      </c>
      <c r="AS59" s="30">
        <v>1.8456221900000001</v>
      </c>
      <c r="AT59" s="30">
        <v>0.68573693499999988</v>
      </c>
      <c r="AU59" s="30">
        <v>3.0422223205699988</v>
      </c>
      <c r="AV59" s="30">
        <v>1.33825153355</v>
      </c>
      <c r="AW59" s="30">
        <v>2.3413454763100008</v>
      </c>
      <c r="AX59" s="30">
        <v>1.6250261178999998</v>
      </c>
      <c r="AY59" s="30">
        <v>0.9405861630000002</v>
      </c>
      <c r="AZ59" s="30">
        <v>1.0049814179999998</v>
      </c>
      <c r="BA59" s="30">
        <v>1.0683067439999996</v>
      </c>
      <c r="BB59" s="30">
        <v>0.80910512499999998</v>
      </c>
      <c r="BC59" s="30">
        <v>0.64119670199999979</v>
      </c>
      <c r="BD59" s="30">
        <v>1.0577680509999998</v>
      </c>
      <c r="BE59" s="30"/>
      <c r="BF59" s="30"/>
      <c r="BG59" s="31"/>
    </row>
    <row r="60" spans="2:59" ht="12" customHeight="1">
      <c r="B60" s="304" t="s">
        <v>206</v>
      </c>
      <c r="C60" s="35">
        <v>1.9290777951610001</v>
      </c>
      <c r="D60" s="32">
        <v>1.4879659991370009</v>
      </c>
      <c r="E60" s="32">
        <v>1.459198373381001</v>
      </c>
      <c r="F60" s="32">
        <v>2.1029576379160004</v>
      </c>
      <c r="G60" s="32">
        <v>2.0248342448110002</v>
      </c>
      <c r="H60" s="32">
        <v>2.9325920209169998</v>
      </c>
      <c r="I60" s="32">
        <v>3.0816102245069996</v>
      </c>
      <c r="J60" s="32">
        <v>7.0832570071200056</v>
      </c>
      <c r="K60" s="32">
        <v>10.373803296884994</v>
      </c>
      <c r="L60" s="32">
        <v>2.3938223997900003</v>
      </c>
      <c r="M60" s="33">
        <v>0.8052641049999999</v>
      </c>
      <c r="O60" s="304" t="s">
        <v>206</v>
      </c>
      <c r="P60" s="35">
        <v>0.16382677451500002</v>
      </c>
      <c r="Q60" s="32">
        <v>0.25160786399999996</v>
      </c>
      <c r="R60" s="32">
        <v>0.76629088099999987</v>
      </c>
      <c r="S60" s="32">
        <v>0.74735227564599982</v>
      </c>
      <c r="T60" s="32">
        <v>0.19386256599999996</v>
      </c>
      <c r="U60" s="32">
        <v>0.29275244306699993</v>
      </c>
      <c r="V60" s="32">
        <v>0.31019137500000005</v>
      </c>
      <c r="W60" s="32">
        <v>0.69115961507000001</v>
      </c>
      <c r="X60" s="32">
        <v>0.447349726</v>
      </c>
      <c r="Y60" s="32">
        <v>0.48783185438099991</v>
      </c>
      <c r="Z60" s="32">
        <v>0.21337481999999999</v>
      </c>
      <c r="AA60" s="32">
        <v>0.31064197299999996</v>
      </c>
      <c r="AB60" s="32">
        <v>0.26298712600000002</v>
      </c>
      <c r="AC60" s="32">
        <v>0.96995277878100017</v>
      </c>
      <c r="AD60" s="32">
        <v>0.39877388400000008</v>
      </c>
      <c r="AE60" s="32">
        <v>0.47124384913500006</v>
      </c>
      <c r="AF60" s="32">
        <v>0.69520632678499994</v>
      </c>
      <c r="AG60" s="32">
        <v>0.37565777299999992</v>
      </c>
      <c r="AH60" s="32">
        <v>0.47042020000000012</v>
      </c>
      <c r="AI60" s="32">
        <v>0.48354994502599991</v>
      </c>
      <c r="AJ60" s="32">
        <v>1.2901380899939996</v>
      </c>
      <c r="AK60" s="32">
        <v>0.5244423210000001</v>
      </c>
      <c r="AL60" s="32">
        <v>0.71994796399999994</v>
      </c>
      <c r="AM60" s="32">
        <v>0.39806364592300003</v>
      </c>
      <c r="AN60" s="32">
        <v>0.61571341500000021</v>
      </c>
      <c r="AO60" s="32">
        <v>0.68446631499999988</v>
      </c>
      <c r="AP60" s="32">
        <v>0.47344726276999993</v>
      </c>
      <c r="AQ60" s="32">
        <v>1.3079832317369997</v>
      </c>
      <c r="AR60" s="32">
        <v>2.0705160772740006</v>
      </c>
      <c r="AS60" s="32">
        <v>2.2663363570000001</v>
      </c>
      <c r="AT60" s="32">
        <v>1.5094030071590001</v>
      </c>
      <c r="AU60" s="32">
        <v>1.2370015656870008</v>
      </c>
      <c r="AV60" s="32">
        <v>1.4950862260599997</v>
      </c>
      <c r="AW60" s="32">
        <v>6.0952130630000001</v>
      </c>
      <c r="AX60" s="32">
        <v>1.1467762309999996</v>
      </c>
      <c r="AY60" s="32">
        <v>1.6367277768250006</v>
      </c>
      <c r="AZ60" s="32">
        <v>0.53243836100000008</v>
      </c>
      <c r="BA60" s="32">
        <v>0.85771698400000074</v>
      </c>
      <c r="BB60" s="32">
        <v>0.54071271378999997</v>
      </c>
      <c r="BC60" s="32">
        <v>0.46295434099999994</v>
      </c>
      <c r="BD60" s="32">
        <v>0.8052641049999999</v>
      </c>
      <c r="BE60" s="32"/>
      <c r="BF60" s="32"/>
      <c r="BG60" s="33"/>
    </row>
    <row r="61" spans="2:59" ht="12" customHeight="1">
      <c r="B61" s="341" t="s">
        <v>117</v>
      </c>
      <c r="C61" s="47">
        <v>15.429101861950009</v>
      </c>
      <c r="D61" s="45">
        <v>16.833292499185973</v>
      </c>
      <c r="E61" s="45">
        <v>15.481165276783031</v>
      </c>
      <c r="F61" s="45">
        <v>18.754513662857008</v>
      </c>
      <c r="G61" s="45">
        <v>41.254209362367021</v>
      </c>
      <c r="H61" s="45">
        <v>29.677753198331047</v>
      </c>
      <c r="I61" s="45">
        <v>36.154945855287053</v>
      </c>
      <c r="J61" s="45">
        <v>66.527415175960186</v>
      </c>
      <c r="K61" s="45">
        <v>48.962680115622845</v>
      </c>
      <c r="L61" s="45">
        <v>37.124121324038839</v>
      </c>
      <c r="M61" s="46">
        <v>7.4449323454870324</v>
      </c>
      <c r="O61" s="341" t="s">
        <v>117</v>
      </c>
      <c r="P61" s="47">
        <v>3.6628693495360167</v>
      </c>
      <c r="Q61" s="45">
        <v>3.5448223303010202</v>
      </c>
      <c r="R61" s="45">
        <v>3.9359049617709534</v>
      </c>
      <c r="S61" s="45">
        <v>4.2855052203419888</v>
      </c>
      <c r="T61" s="45">
        <v>4.4747065100879411</v>
      </c>
      <c r="U61" s="45">
        <v>3.8928424395410026</v>
      </c>
      <c r="V61" s="45">
        <v>4.2883860191160075</v>
      </c>
      <c r="W61" s="45">
        <v>4.1773575304410109</v>
      </c>
      <c r="X61" s="45">
        <v>4.7623330796429961</v>
      </c>
      <c r="Y61" s="45">
        <v>3.5660686010219749</v>
      </c>
      <c r="Z61" s="45">
        <v>3.7707068121600162</v>
      </c>
      <c r="AA61" s="45">
        <v>3.3820567839579994</v>
      </c>
      <c r="AB61" s="45">
        <v>4.910832899821937</v>
      </c>
      <c r="AC61" s="45">
        <v>4.4303940631899756</v>
      </c>
      <c r="AD61" s="45">
        <v>4.8604540342599698</v>
      </c>
      <c r="AE61" s="45">
        <v>4.5528326655849831</v>
      </c>
      <c r="AF61" s="45">
        <v>5.4579424758930095</v>
      </c>
      <c r="AG61" s="45">
        <v>5.3996843498639109</v>
      </c>
      <c r="AH61" s="45">
        <v>8.8421021041760142</v>
      </c>
      <c r="AI61" s="45">
        <v>21.554480432434097</v>
      </c>
      <c r="AJ61" s="45">
        <v>5.908854695062935</v>
      </c>
      <c r="AK61" s="45">
        <v>8.0100991413000528</v>
      </c>
      <c r="AL61" s="45">
        <v>8.6402753044389335</v>
      </c>
      <c r="AM61" s="45">
        <v>7.1185240575289512</v>
      </c>
      <c r="AN61" s="45">
        <v>8.7478034633779451</v>
      </c>
      <c r="AO61" s="45">
        <v>6.1504798251429662</v>
      </c>
      <c r="AP61" s="45">
        <v>9.7039339844740056</v>
      </c>
      <c r="AQ61" s="45">
        <v>11.552728582291927</v>
      </c>
      <c r="AR61" s="45">
        <v>15.346264604609232</v>
      </c>
      <c r="AS61" s="45">
        <v>15.364155780029989</v>
      </c>
      <c r="AT61" s="45">
        <v>18.264507075251331</v>
      </c>
      <c r="AU61" s="45">
        <v>17.552487716070146</v>
      </c>
      <c r="AV61" s="45">
        <v>14.750219325672191</v>
      </c>
      <c r="AW61" s="45">
        <v>15.053139195565016</v>
      </c>
      <c r="AX61" s="45">
        <v>10.050007126928911</v>
      </c>
      <c r="AY61" s="45">
        <v>9.1093144674568514</v>
      </c>
      <c r="AZ61" s="45">
        <v>8.6176311805219754</v>
      </c>
      <c r="BA61" s="45">
        <v>8.1936314927979801</v>
      </c>
      <c r="BB61" s="45">
        <v>10.902447894850873</v>
      </c>
      <c r="BC61" s="45">
        <v>9.410410755867975</v>
      </c>
      <c r="BD61" s="45">
        <v>7.444932345487139</v>
      </c>
      <c r="BE61" s="45"/>
      <c r="BF61" s="45"/>
      <c r="BG61" s="46"/>
    </row>
    <row r="62" spans="2:59" ht="12" customHeight="1">
      <c r="B62" s="300" t="s">
        <v>77</v>
      </c>
      <c r="O62" s="300"/>
    </row>
    <row r="63" spans="2:59" ht="12" customHeight="1">
      <c r="B63" s="300" t="s">
        <v>207</v>
      </c>
    </row>
    <row r="64" spans="2:59" ht="12" customHeight="1">
      <c r="B64" s="300" t="s">
        <v>208</v>
      </c>
    </row>
  </sheetData>
  <mergeCells count="22">
    <mergeCell ref="AJ6:AM6"/>
    <mergeCell ref="P6:S6"/>
    <mergeCell ref="T6:W6"/>
    <mergeCell ref="X6:AA6"/>
    <mergeCell ref="AB6:AE6"/>
    <mergeCell ref="AF6:AI6"/>
    <mergeCell ref="P49:S49"/>
    <mergeCell ref="T49:W49"/>
    <mergeCell ref="X49:AA49"/>
    <mergeCell ref="AB49:AE49"/>
    <mergeCell ref="AF49:AI49"/>
    <mergeCell ref="BD49:BG49"/>
    <mergeCell ref="AN6:AQ6"/>
    <mergeCell ref="AR6:AU6"/>
    <mergeCell ref="AV6:AY6"/>
    <mergeCell ref="AZ6:BC6"/>
    <mergeCell ref="BD6:BG6"/>
    <mergeCell ref="AJ49:AM49"/>
    <mergeCell ref="AN49:AQ49"/>
    <mergeCell ref="AR49:AU49"/>
    <mergeCell ref="AV49:AY49"/>
    <mergeCell ref="AZ49:BC49"/>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A44CB-AD6E-4A39-9B9D-1DA3B6367353}">
  <sheetPr>
    <tabColor theme="4"/>
  </sheetPr>
  <dimension ref="B7:M13"/>
  <sheetViews>
    <sheetView showGridLines="0" zoomScaleNormal="100" workbookViewId="0">
      <selection activeCell="B14" sqref="B14"/>
    </sheetView>
  </sheetViews>
  <sheetFormatPr defaultColWidth="9" defaultRowHeight="11"/>
  <cols>
    <col min="1" max="1" width="3" style="118" customWidth="1"/>
    <col min="2" max="2" width="42" style="118" bestFit="1" customWidth="1"/>
    <col min="3" max="16384" width="9" style="118"/>
  </cols>
  <sheetData>
    <row r="7" spans="2:13" ht="15.5">
      <c r="C7" s="123" t="s">
        <v>417</v>
      </c>
    </row>
    <row r="8" spans="2:13">
      <c r="B8" s="124"/>
      <c r="C8" s="273">
        <v>2014</v>
      </c>
      <c r="D8" s="273">
        <v>2015</v>
      </c>
      <c r="E8" s="273">
        <v>2016</v>
      </c>
      <c r="F8" s="273">
        <v>2017</v>
      </c>
      <c r="G8" s="273">
        <v>2018</v>
      </c>
      <c r="H8" s="273">
        <v>2019</v>
      </c>
      <c r="I8" s="273">
        <v>2020</v>
      </c>
      <c r="J8" s="273">
        <v>2021</v>
      </c>
      <c r="K8" s="273">
        <v>2022</v>
      </c>
      <c r="L8" s="273">
        <v>2023</v>
      </c>
      <c r="M8" s="308">
        <v>2024</v>
      </c>
    </row>
    <row r="9" spans="2:13">
      <c r="B9" s="305" t="s">
        <v>415</v>
      </c>
      <c r="C9" s="634">
        <v>761</v>
      </c>
      <c r="D9" s="635">
        <v>870</v>
      </c>
      <c r="E9" s="635">
        <v>878</v>
      </c>
      <c r="F9" s="635">
        <v>968</v>
      </c>
      <c r="G9" s="635">
        <v>1043</v>
      </c>
      <c r="H9" s="635">
        <v>1119</v>
      </c>
      <c r="I9" s="635">
        <v>1347</v>
      </c>
      <c r="J9" s="635">
        <v>1850</v>
      </c>
      <c r="K9" s="635">
        <v>1879</v>
      </c>
      <c r="L9" s="635">
        <v>1525</v>
      </c>
      <c r="M9" s="638">
        <v>303</v>
      </c>
    </row>
    <row r="10" spans="2:13">
      <c r="B10" s="305" t="s">
        <v>209</v>
      </c>
      <c r="C10" s="625">
        <v>9735</v>
      </c>
      <c r="D10" s="626">
        <v>12805</v>
      </c>
      <c r="E10" s="626">
        <v>14043</v>
      </c>
      <c r="F10" s="626">
        <v>15920</v>
      </c>
      <c r="G10" s="626">
        <v>18962</v>
      </c>
      <c r="H10" s="626">
        <v>20022</v>
      </c>
      <c r="I10" s="626">
        <v>21407</v>
      </c>
      <c r="J10" s="626">
        <v>29816</v>
      </c>
      <c r="K10" s="626">
        <v>28183</v>
      </c>
      <c r="L10" s="626">
        <v>21673</v>
      </c>
      <c r="M10" s="627">
        <v>3810</v>
      </c>
    </row>
    <row r="11" spans="2:13">
      <c r="B11" s="305" t="s">
        <v>416</v>
      </c>
      <c r="C11" s="342">
        <v>7.2503810975609762E-2</v>
      </c>
      <c r="D11" s="343">
        <v>6.3619744058500918E-2</v>
      </c>
      <c r="E11" s="343">
        <v>5.8843241069633401E-2</v>
      </c>
      <c r="F11" s="343">
        <v>5.731880625296068E-2</v>
      </c>
      <c r="G11" s="343">
        <v>5.2136965758560361E-2</v>
      </c>
      <c r="H11" s="343">
        <v>5.2930324960976299E-2</v>
      </c>
      <c r="I11" s="343">
        <v>5.9198382701942519E-2</v>
      </c>
      <c r="J11" s="343">
        <v>5.8422282574369988E-2</v>
      </c>
      <c r="K11" s="343">
        <v>6.250415807331515E-2</v>
      </c>
      <c r="L11" s="343">
        <v>6.5738425726355715E-2</v>
      </c>
      <c r="M11" s="344">
        <v>7.36688548504741E-2</v>
      </c>
    </row>
    <row r="12" spans="2:13">
      <c r="B12" s="300" t="s">
        <v>77</v>
      </c>
    </row>
    <row r="13" spans="2:13">
      <c r="B13" s="300" t="s">
        <v>418</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76160-6176-4807-BD9E-E1D9EF70B73B}">
  <sheetPr>
    <tabColor theme="4"/>
  </sheetPr>
  <dimension ref="B2:BK43"/>
  <sheetViews>
    <sheetView showGridLines="0" zoomScaleNormal="100" workbookViewId="0">
      <selection activeCell="O12" sqref="O12"/>
    </sheetView>
  </sheetViews>
  <sheetFormatPr defaultColWidth="7.77734375" defaultRowHeight="12" customHeight="1"/>
  <cols>
    <col min="1" max="1" width="3.77734375" style="303" customWidth="1"/>
    <col min="2" max="2" width="26.109375" style="303" bestFit="1" customWidth="1"/>
    <col min="3" max="10" width="7.77734375" style="303"/>
    <col min="11" max="11" width="8.77734375" style="303" bestFit="1" customWidth="1"/>
    <col min="12" max="13" width="8.77734375" style="303" customWidth="1"/>
    <col min="14" max="14" width="14.77734375" style="303" customWidth="1"/>
    <col min="15" max="15" width="25" style="303" bestFit="1" customWidth="1"/>
    <col min="16" max="16" width="7.77734375" style="303" customWidth="1"/>
    <col min="17" max="16384" width="7.77734375" style="303"/>
  </cols>
  <sheetData>
    <row r="2" spans="2:63" ht="12" customHeight="1">
      <c r="G2"/>
      <c r="H2"/>
      <c r="I2"/>
      <c r="J2"/>
      <c r="K2"/>
      <c r="L2"/>
    </row>
    <row r="3" spans="2:63" ht="12" customHeight="1">
      <c r="G3"/>
      <c r="H3"/>
      <c r="I3"/>
      <c r="J3"/>
      <c r="K3"/>
      <c r="L3"/>
    </row>
    <row r="4" spans="2:63" ht="12" customHeight="1">
      <c r="C4" s="345"/>
      <c r="D4" s="345"/>
      <c r="E4" s="345"/>
      <c r="F4" s="345"/>
      <c r="G4" s="345"/>
      <c r="H4" s="345"/>
      <c r="I4" s="345"/>
      <c r="J4" s="345"/>
      <c r="K4" s="345"/>
      <c r="L4" s="345"/>
      <c r="M4" s="345"/>
    </row>
    <row r="5" spans="2:63" ht="12" customHeight="1">
      <c r="C5" s="283"/>
      <c r="D5" s="283"/>
      <c r="E5" s="283"/>
      <c r="F5" s="283"/>
      <c r="G5" s="283"/>
      <c r="H5" s="283"/>
      <c r="I5" s="283"/>
      <c r="J5" s="283"/>
      <c r="K5" s="283"/>
      <c r="L5" s="283"/>
      <c r="M5" s="283"/>
      <c r="O5" s="272"/>
      <c r="P5" s="284">
        <v>2014</v>
      </c>
      <c r="Q5" s="284">
        <v>2014</v>
      </c>
      <c r="R5" s="284">
        <v>2014</v>
      </c>
      <c r="S5" s="284">
        <v>2014</v>
      </c>
      <c r="T5" s="284">
        <v>2015</v>
      </c>
      <c r="U5" s="284">
        <v>2015</v>
      </c>
      <c r="V5" s="284">
        <v>2015</v>
      </c>
      <c r="W5" s="284">
        <v>2015</v>
      </c>
      <c r="X5" s="284">
        <v>2016</v>
      </c>
      <c r="Y5" s="284">
        <v>2016</v>
      </c>
      <c r="Z5" s="284">
        <v>2016</v>
      </c>
      <c r="AA5" s="284">
        <v>2016</v>
      </c>
      <c r="AB5" s="284">
        <v>2017</v>
      </c>
      <c r="AC5" s="284">
        <v>2017</v>
      </c>
      <c r="AD5" s="284">
        <v>2017</v>
      </c>
      <c r="AE5" s="284">
        <v>2017</v>
      </c>
      <c r="AF5" s="284">
        <v>2018</v>
      </c>
      <c r="AG5" s="284">
        <v>2018</v>
      </c>
      <c r="AH5" s="284">
        <v>2018</v>
      </c>
      <c r="AI5" s="284">
        <v>2018</v>
      </c>
      <c r="AJ5" s="284">
        <v>2019</v>
      </c>
      <c r="AK5" s="284">
        <v>2019</v>
      </c>
      <c r="AL5" s="284">
        <v>2019</v>
      </c>
      <c r="AM5" s="284">
        <v>2019</v>
      </c>
      <c r="AN5" s="284">
        <v>2020</v>
      </c>
      <c r="AO5" s="284">
        <v>2020</v>
      </c>
      <c r="AP5" s="284">
        <v>2020</v>
      </c>
      <c r="AQ5" s="284">
        <v>2020</v>
      </c>
      <c r="AR5" s="284">
        <v>2021</v>
      </c>
      <c r="AS5" s="284">
        <v>2021</v>
      </c>
      <c r="AT5" s="284">
        <v>2021</v>
      </c>
      <c r="AU5" s="284">
        <v>2021</v>
      </c>
      <c r="AV5" s="284">
        <v>2022</v>
      </c>
      <c r="AW5" s="284">
        <v>2022</v>
      </c>
      <c r="AX5" s="284">
        <v>2022</v>
      </c>
      <c r="AY5" s="284">
        <v>2022</v>
      </c>
      <c r="AZ5" s="284">
        <v>2023</v>
      </c>
      <c r="BA5" s="284">
        <v>2023</v>
      </c>
      <c r="BB5" s="284">
        <v>2023</v>
      </c>
      <c r="BC5" s="284">
        <v>2023</v>
      </c>
      <c r="BD5" s="284">
        <v>2024</v>
      </c>
      <c r="BE5" s="284">
        <v>2024</v>
      </c>
      <c r="BF5" s="284">
        <v>2024</v>
      </c>
      <c r="BG5" s="284">
        <v>2024</v>
      </c>
    </row>
    <row r="6" spans="2:63" ht="12" customHeight="1">
      <c r="B6" s="272"/>
      <c r="C6" s="275" t="s">
        <v>210</v>
      </c>
      <c r="D6" s="272"/>
      <c r="E6" s="272"/>
      <c r="F6" s="272"/>
      <c r="G6" s="272"/>
      <c r="H6" s="272"/>
      <c r="I6" s="272"/>
      <c r="J6" s="272"/>
      <c r="K6" s="272"/>
      <c r="L6" s="272"/>
      <c r="M6" s="276"/>
      <c r="O6" s="272"/>
      <c r="P6" s="121" t="s">
        <v>419</v>
      </c>
      <c r="Q6" s="272"/>
      <c r="R6" s="272"/>
      <c r="S6" s="272"/>
      <c r="T6" s="272"/>
      <c r="U6" s="272"/>
      <c r="V6" s="272"/>
      <c r="W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row>
    <row r="7" spans="2:63" ht="12" customHeight="1">
      <c r="B7" s="278"/>
      <c r="C7" s="279">
        <v>2014</v>
      </c>
      <c r="D7" s="280">
        <v>2015</v>
      </c>
      <c r="E7" s="280">
        <v>2016</v>
      </c>
      <c r="F7" s="280">
        <v>2017</v>
      </c>
      <c r="G7" s="280">
        <v>2018</v>
      </c>
      <c r="H7" s="280">
        <v>2019</v>
      </c>
      <c r="I7" s="280">
        <v>2020</v>
      </c>
      <c r="J7" s="280">
        <v>2021</v>
      </c>
      <c r="K7" s="280">
        <v>2022</v>
      </c>
      <c r="L7" s="280">
        <v>2023</v>
      </c>
      <c r="M7" s="281">
        <v>2024</v>
      </c>
      <c r="O7" s="272"/>
      <c r="P7" s="662">
        <v>2014</v>
      </c>
      <c r="Q7" s="659"/>
      <c r="R7" s="659"/>
      <c r="S7" s="659"/>
      <c r="T7" s="659">
        <v>2015</v>
      </c>
      <c r="U7" s="659"/>
      <c r="V7" s="659"/>
      <c r="W7" s="659"/>
      <c r="X7" s="659">
        <v>2016</v>
      </c>
      <c r="Y7" s="659"/>
      <c r="Z7" s="659"/>
      <c r="AA7" s="659"/>
      <c r="AB7" s="659">
        <v>2017</v>
      </c>
      <c r="AC7" s="659"/>
      <c r="AD7" s="659"/>
      <c r="AE7" s="659"/>
      <c r="AF7" s="659">
        <v>2018</v>
      </c>
      <c r="AG7" s="659"/>
      <c r="AH7" s="659"/>
      <c r="AI7" s="659"/>
      <c r="AJ7" s="659">
        <v>2019</v>
      </c>
      <c r="AK7" s="659"/>
      <c r="AL7" s="659"/>
      <c r="AM7" s="659"/>
      <c r="AN7" s="659">
        <v>2020</v>
      </c>
      <c r="AO7" s="659"/>
      <c r="AP7" s="659"/>
      <c r="AQ7" s="659"/>
      <c r="AR7" s="659">
        <v>2021</v>
      </c>
      <c r="AS7" s="659"/>
      <c r="AT7" s="659"/>
      <c r="AU7" s="659"/>
      <c r="AV7" s="659">
        <v>2022</v>
      </c>
      <c r="AW7" s="659"/>
      <c r="AX7" s="659"/>
      <c r="AY7" s="659"/>
      <c r="AZ7" s="659">
        <v>2023</v>
      </c>
      <c r="BA7" s="659"/>
      <c r="BB7" s="659"/>
      <c r="BC7" s="659"/>
      <c r="BD7" s="660">
        <v>2024</v>
      </c>
      <c r="BE7" s="660"/>
      <c r="BF7" s="660"/>
      <c r="BG7" s="660"/>
    </row>
    <row r="8" spans="2:63" ht="12" customHeight="1">
      <c r="B8" s="273" t="s">
        <v>65</v>
      </c>
      <c r="C8" s="10">
        <v>29.516467129230001</v>
      </c>
      <c r="D8" s="11">
        <v>40.61803850644602</v>
      </c>
      <c r="E8" s="11">
        <v>40.211714419905007</v>
      </c>
      <c r="F8" s="11">
        <v>38.607889775039943</v>
      </c>
      <c r="G8" s="11">
        <v>72.973521172840066</v>
      </c>
      <c r="H8" s="11">
        <v>65.705199733595904</v>
      </c>
      <c r="I8" s="11">
        <v>89.535605114327183</v>
      </c>
      <c r="J8" s="11">
        <v>175.08997636035335</v>
      </c>
      <c r="K8" s="11">
        <v>117.18216043210901</v>
      </c>
      <c r="L8" s="11">
        <v>85.061491510862837</v>
      </c>
      <c r="M8" s="12">
        <v>19.523451383120005</v>
      </c>
      <c r="N8" s="346"/>
      <c r="O8" s="272"/>
      <c r="P8" s="304" t="s">
        <v>78</v>
      </c>
      <c r="Q8" s="305" t="s">
        <v>79</v>
      </c>
      <c r="R8" s="305" t="s">
        <v>80</v>
      </c>
      <c r="S8" s="305" t="s">
        <v>81</v>
      </c>
      <c r="T8" s="305" t="s">
        <v>78</v>
      </c>
      <c r="U8" s="305" t="s">
        <v>79</v>
      </c>
      <c r="V8" s="305" t="s">
        <v>80</v>
      </c>
      <c r="W8" s="305" t="s">
        <v>81</v>
      </c>
      <c r="X8" s="305" t="s">
        <v>78</v>
      </c>
      <c r="Y8" s="305" t="s">
        <v>79</v>
      </c>
      <c r="Z8" s="305" t="s">
        <v>80</v>
      </c>
      <c r="AA8" s="305" t="s">
        <v>81</v>
      </c>
      <c r="AB8" s="305" t="s">
        <v>78</v>
      </c>
      <c r="AC8" s="305" t="s">
        <v>79</v>
      </c>
      <c r="AD8" s="305" t="s">
        <v>80</v>
      </c>
      <c r="AE8" s="305" t="s">
        <v>81</v>
      </c>
      <c r="AF8" s="305" t="s">
        <v>78</v>
      </c>
      <c r="AG8" s="305" t="s">
        <v>79</v>
      </c>
      <c r="AH8" s="305" t="s">
        <v>80</v>
      </c>
      <c r="AI8" s="305" t="s">
        <v>81</v>
      </c>
      <c r="AJ8" s="305" t="s">
        <v>78</v>
      </c>
      <c r="AK8" s="305" t="s">
        <v>79</v>
      </c>
      <c r="AL8" s="305" t="s">
        <v>80</v>
      </c>
      <c r="AM8" s="305" t="s">
        <v>81</v>
      </c>
      <c r="AN8" s="305" t="s">
        <v>78</v>
      </c>
      <c r="AO8" s="305" t="s">
        <v>79</v>
      </c>
      <c r="AP8" s="305" t="s">
        <v>80</v>
      </c>
      <c r="AQ8" s="305" t="s">
        <v>81</v>
      </c>
      <c r="AR8" s="305" t="s">
        <v>78</v>
      </c>
      <c r="AS8" s="305" t="s">
        <v>79</v>
      </c>
      <c r="AT8" s="305" t="s">
        <v>80</v>
      </c>
      <c r="AU8" s="305" t="s">
        <v>81</v>
      </c>
      <c r="AV8" s="305" t="s">
        <v>78</v>
      </c>
      <c r="AW8" s="305" t="s">
        <v>79</v>
      </c>
      <c r="AX8" s="305" t="s">
        <v>80</v>
      </c>
      <c r="AY8" s="305" t="s">
        <v>81</v>
      </c>
      <c r="AZ8" s="305" t="s">
        <v>78</v>
      </c>
      <c r="BA8" s="305" t="s">
        <v>79</v>
      </c>
      <c r="BB8" s="305" t="s">
        <v>80</v>
      </c>
      <c r="BC8" s="305" t="s">
        <v>81</v>
      </c>
      <c r="BD8" s="305" t="s">
        <v>78</v>
      </c>
      <c r="BE8" s="306" t="s">
        <v>79</v>
      </c>
      <c r="BF8" s="305" t="s">
        <v>80</v>
      </c>
      <c r="BG8" s="307" t="s">
        <v>81</v>
      </c>
    </row>
    <row r="9" spans="2:63" ht="12" customHeight="1">
      <c r="B9" s="273" t="s">
        <v>66</v>
      </c>
      <c r="C9" s="625">
        <v>1643</v>
      </c>
      <c r="D9" s="626">
        <v>1885</v>
      </c>
      <c r="E9" s="626">
        <v>1846</v>
      </c>
      <c r="F9" s="626">
        <v>2091</v>
      </c>
      <c r="G9" s="626">
        <v>2391</v>
      </c>
      <c r="H9" s="626">
        <v>2629</v>
      </c>
      <c r="I9" s="626">
        <v>2698</v>
      </c>
      <c r="J9" s="626">
        <v>4122</v>
      </c>
      <c r="K9" s="626">
        <v>3811</v>
      </c>
      <c r="L9" s="626">
        <v>2522</v>
      </c>
      <c r="M9" s="627">
        <v>470</v>
      </c>
      <c r="O9" s="273" t="s">
        <v>65</v>
      </c>
      <c r="P9" s="54">
        <v>6.0402165500000002</v>
      </c>
      <c r="Q9" s="55">
        <v>9.6584490879260017</v>
      </c>
      <c r="R9" s="55">
        <v>5.9239743339910014</v>
      </c>
      <c r="S9" s="55">
        <v>7.8938271573130052</v>
      </c>
      <c r="T9" s="55">
        <v>10.045540649859991</v>
      </c>
      <c r="U9" s="55">
        <v>9.7344986803870057</v>
      </c>
      <c r="V9" s="55">
        <v>11.910956513627999</v>
      </c>
      <c r="W9" s="55">
        <v>8.9270426625710009</v>
      </c>
      <c r="X9" s="55">
        <v>9.9415482097060064</v>
      </c>
      <c r="Y9" s="55">
        <v>15.226484324922993</v>
      </c>
      <c r="Z9" s="55">
        <v>8.0829476856290015</v>
      </c>
      <c r="AA9" s="55">
        <v>6.9607341996469954</v>
      </c>
      <c r="AB9" s="55">
        <v>7.7541515345169998</v>
      </c>
      <c r="AC9" s="55">
        <v>9.8689617152280018</v>
      </c>
      <c r="AD9" s="55">
        <v>10.656508699835999</v>
      </c>
      <c r="AE9" s="55">
        <v>10.328267825459001</v>
      </c>
      <c r="AF9" s="55">
        <v>13.219856486212</v>
      </c>
      <c r="AG9" s="55">
        <v>16.589691519744015</v>
      </c>
      <c r="AH9" s="55">
        <v>17.383802100896993</v>
      </c>
      <c r="AI9" s="55">
        <v>25.78017106598697</v>
      </c>
      <c r="AJ9" s="55">
        <v>17.565430142657998</v>
      </c>
      <c r="AK9" s="55">
        <v>18.770318964493992</v>
      </c>
      <c r="AL9" s="55">
        <v>15.513321992813003</v>
      </c>
      <c r="AM9" s="55">
        <v>13.856128633631004</v>
      </c>
      <c r="AN9" s="55">
        <v>20.04988357172202</v>
      </c>
      <c r="AO9" s="55">
        <v>19.914313174949996</v>
      </c>
      <c r="AP9" s="55">
        <v>27.25808408934801</v>
      </c>
      <c r="AQ9" s="55">
        <v>22.313324278306993</v>
      </c>
      <c r="AR9" s="55">
        <v>41.467700856983996</v>
      </c>
      <c r="AS9" s="55">
        <v>42.58739561099101</v>
      </c>
      <c r="AT9" s="55">
        <v>42.539028573455958</v>
      </c>
      <c r="AU9" s="55">
        <v>48.495851318921957</v>
      </c>
      <c r="AV9" s="55">
        <v>38.046268690549979</v>
      </c>
      <c r="AW9" s="55">
        <v>38.835121354131978</v>
      </c>
      <c r="AX9" s="55">
        <v>21.143507794271009</v>
      </c>
      <c r="AY9" s="55">
        <v>19.157262593156013</v>
      </c>
      <c r="AZ9" s="55">
        <v>33.047957676509995</v>
      </c>
      <c r="BA9" s="55">
        <v>16.710706436948016</v>
      </c>
      <c r="BB9" s="55">
        <v>18.788074869789995</v>
      </c>
      <c r="BC9" s="55">
        <v>16.514752527615002</v>
      </c>
      <c r="BD9" s="55">
        <v>19.523451383120005</v>
      </c>
      <c r="BE9" s="55"/>
      <c r="BF9" s="55"/>
      <c r="BG9" s="56"/>
      <c r="BH9" s="347"/>
    </row>
    <row r="10" spans="2:63" ht="12" customHeight="1">
      <c r="B10" s="273" t="s">
        <v>426</v>
      </c>
      <c r="C10" s="628"/>
      <c r="D10" s="629"/>
      <c r="E10" s="629"/>
      <c r="F10" s="629"/>
      <c r="G10" s="629"/>
      <c r="H10" s="629"/>
      <c r="I10" s="629"/>
      <c r="J10" s="629"/>
      <c r="K10" s="629"/>
      <c r="L10" s="629">
        <v>243</v>
      </c>
      <c r="M10" s="630">
        <v>241</v>
      </c>
      <c r="O10" s="273" t="s">
        <v>66</v>
      </c>
      <c r="P10" s="625">
        <v>386</v>
      </c>
      <c r="Q10" s="626">
        <v>444</v>
      </c>
      <c r="R10" s="626">
        <v>445</v>
      </c>
      <c r="S10" s="626">
        <v>368</v>
      </c>
      <c r="T10" s="626">
        <v>495</v>
      </c>
      <c r="U10" s="626">
        <v>500</v>
      </c>
      <c r="V10" s="626">
        <v>470</v>
      </c>
      <c r="W10" s="626">
        <v>420</v>
      </c>
      <c r="X10" s="626">
        <v>526</v>
      </c>
      <c r="Y10" s="626">
        <v>455</v>
      </c>
      <c r="Z10" s="626">
        <v>442</v>
      </c>
      <c r="AA10" s="626">
        <v>423</v>
      </c>
      <c r="AB10" s="626">
        <v>539</v>
      </c>
      <c r="AC10" s="626">
        <v>536</v>
      </c>
      <c r="AD10" s="626">
        <v>514</v>
      </c>
      <c r="AE10" s="626">
        <v>502</v>
      </c>
      <c r="AF10" s="626">
        <v>572</v>
      </c>
      <c r="AG10" s="626">
        <v>648</v>
      </c>
      <c r="AH10" s="626">
        <v>619</v>
      </c>
      <c r="AI10" s="626">
        <v>552</v>
      </c>
      <c r="AJ10" s="626">
        <v>700</v>
      </c>
      <c r="AK10" s="626">
        <v>685</v>
      </c>
      <c r="AL10" s="626">
        <v>647</v>
      </c>
      <c r="AM10" s="626">
        <v>597</v>
      </c>
      <c r="AN10" s="626">
        <v>683</v>
      </c>
      <c r="AO10" s="626">
        <v>617</v>
      </c>
      <c r="AP10" s="626">
        <v>696</v>
      </c>
      <c r="AQ10" s="626">
        <v>702</v>
      </c>
      <c r="AR10" s="626">
        <v>938</v>
      </c>
      <c r="AS10" s="626">
        <v>1053</v>
      </c>
      <c r="AT10" s="626">
        <v>1071</v>
      </c>
      <c r="AU10" s="626">
        <v>1060</v>
      </c>
      <c r="AV10" s="626">
        <v>1168</v>
      </c>
      <c r="AW10" s="626">
        <v>1048</v>
      </c>
      <c r="AX10" s="626">
        <v>882</v>
      </c>
      <c r="AY10" s="626">
        <v>713</v>
      </c>
      <c r="AZ10" s="626">
        <v>730</v>
      </c>
      <c r="BA10" s="626">
        <v>684</v>
      </c>
      <c r="BB10" s="626">
        <v>582</v>
      </c>
      <c r="BC10" s="626">
        <v>526</v>
      </c>
      <c r="BD10" s="626">
        <v>470</v>
      </c>
      <c r="BE10" s="14"/>
      <c r="BF10" s="14"/>
      <c r="BG10" s="15"/>
    </row>
    <row r="11" spans="2:63" ht="12" customHeight="1">
      <c r="B11" s="273" t="s">
        <v>211</v>
      </c>
      <c r="C11" s="645"/>
      <c r="D11" s="646"/>
      <c r="E11" s="646"/>
      <c r="F11" s="646"/>
      <c r="G11" s="646"/>
      <c r="H11" s="646"/>
      <c r="I11" s="646"/>
      <c r="J11" s="646"/>
      <c r="K11" s="646"/>
      <c r="L11" s="646">
        <v>2765</v>
      </c>
      <c r="M11" s="647">
        <v>711</v>
      </c>
      <c r="N11" s="283"/>
      <c r="O11" s="273" t="s">
        <v>426</v>
      </c>
      <c r="P11" s="654"/>
      <c r="Q11" s="655"/>
      <c r="R11" s="655"/>
      <c r="S11" s="655"/>
      <c r="T11" s="655"/>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c r="AT11" s="655"/>
      <c r="AU11" s="649"/>
      <c r="AV11" s="649"/>
      <c r="AW11" s="649"/>
      <c r="AX11" s="649"/>
      <c r="AY11" s="649"/>
      <c r="AZ11" s="649"/>
      <c r="BA11" s="649">
        <v>66</v>
      </c>
      <c r="BB11" s="649">
        <v>69</v>
      </c>
      <c r="BC11" s="649">
        <v>108</v>
      </c>
      <c r="BD11" s="649">
        <v>241</v>
      </c>
      <c r="BE11" s="116"/>
      <c r="BF11" s="116"/>
      <c r="BG11" s="117"/>
    </row>
    <row r="12" spans="2:63" ht="12" customHeight="1">
      <c r="B12" s="300" t="s">
        <v>77</v>
      </c>
      <c r="C12" s="272"/>
      <c r="D12" s="272"/>
      <c r="E12" s="272"/>
      <c r="F12" s="272"/>
      <c r="G12" s="272"/>
      <c r="H12" s="272"/>
      <c r="I12" s="272"/>
      <c r="J12" s="272"/>
      <c r="K12" s="272"/>
      <c r="L12" s="272"/>
      <c r="M12" s="272"/>
      <c r="O12" s="273" t="s">
        <v>211</v>
      </c>
      <c r="P12" s="631"/>
      <c r="Q12" s="646"/>
      <c r="R12" s="646"/>
      <c r="S12" s="646"/>
      <c r="T12" s="646"/>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c r="AT12" s="646"/>
      <c r="AU12" s="646"/>
      <c r="AV12" s="646"/>
      <c r="AW12" s="646"/>
      <c r="AX12" s="646"/>
      <c r="AY12" s="646"/>
      <c r="AZ12" s="646"/>
      <c r="BA12" s="646">
        <v>750</v>
      </c>
      <c r="BB12" s="646">
        <v>651</v>
      </c>
      <c r="BC12" s="646">
        <v>634</v>
      </c>
      <c r="BD12" s="646">
        <v>711</v>
      </c>
      <c r="BE12" s="52"/>
      <c r="BF12" s="52"/>
      <c r="BG12" s="53"/>
      <c r="BH12" s="348"/>
    </row>
    <row r="39" spans="2:13" ht="12" customHeight="1">
      <c r="C39" s="317" t="s">
        <v>420</v>
      </c>
    </row>
    <row r="40" spans="2:13" ht="12" customHeight="1">
      <c r="B40" s="328"/>
      <c r="C40" s="273">
        <v>2014</v>
      </c>
      <c r="D40" s="273">
        <v>2015</v>
      </c>
      <c r="E40" s="273">
        <v>2016</v>
      </c>
      <c r="F40" s="273">
        <v>2017</v>
      </c>
      <c r="G40" s="273">
        <v>2018</v>
      </c>
      <c r="H40" s="273">
        <v>2019</v>
      </c>
      <c r="I40" s="273">
        <v>2020</v>
      </c>
      <c r="J40" s="273">
        <v>2021</v>
      </c>
      <c r="K40" s="273">
        <v>2022</v>
      </c>
      <c r="L40" s="273">
        <v>2023</v>
      </c>
      <c r="M40" s="308">
        <v>2024</v>
      </c>
    </row>
    <row r="41" spans="2:13" ht="12" customHeight="1">
      <c r="B41" s="320" t="s">
        <v>212</v>
      </c>
      <c r="C41" s="349">
        <v>0.45823411244463463</v>
      </c>
      <c r="D41" s="349">
        <v>0.53098015539219567</v>
      </c>
      <c r="E41" s="349">
        <v>0.53623648582952976</v>
      </c>
      <c r="F41" s="349">
        <v>0.47994722358292319</v>
      </c>
      <c r="G41" s="349">
        <v>0.54358369023220521</v>
      </c>
      <c r="H41" s="349">
        <v>0.46868202404306281</v>
      </c>
      <c r="I41" s="349">
        <v>0.5523293227516195</v>
      </c>
      <c r="J41" s="349">
        <v>0.52795743178764554</v>
      </c>
      <c r="K41" s="349">
        <v>0.51800538091358117</v>
      </c>
      <c r="L41" s="349">
        <v>0.57538716758083441</v>
      </c>
      <c r="M41" s="350">
        <v>0.60817458180264461</v>
      </c>
    </row>
    <row r="42" spans="2:13" ht="12" customHeight="1">
      <c r="B42" s="320" t="s">
        <v>66</v>
      </c>
      <c r="C42" s="351">
        <v>0.21471510716152639</v>
      </c>
      <c r="D42" s="351">
        <v>0.2396998982706002</v>
      </c>
      <c r="E42" s="351">
        <v>0.25346697789372513</v>
      </c>
      <c r="F42" s="351">
        <v>0.25722721121909214</v>
      </c>
      <c r="G42" s="351">
        <v>0.26248764957734111</v>
      </c>
      <c r="H42" s="351">
        <v>0.26052918442176198</v>
      </c>
      <c r="I42" s="351">
        <v>0.2580830304189784</v>
      </c>
      <c r="J42" s="351">
        <v>0.2694646009021377</v>
      </c>
      <c r="K42" s="351">
        <v>0.26603839441535776</v>
      </c>
      <c r="L42" s="351">
        <v>0.22776122098798879</v>
      </c>
      <c r="M42" s="352">
        <v>0.24102564102564103</v>
      </c>
    </row>
    <row r="43" spans="2:13" ht="12" customHeight="1">
      <c r="B43" s="300" t="s">
        <v>77</v>
      </c>
    </row>
  </sheetData>
  <mergeCells count="11">
    <mergeCell ref="AJ7:AM7"/>
    <mergeCell ref="P7:S7"/>
    <mergeCell ref="T7:W7"/>
    <mergeCell ref="X7:AA7"/>
    <mergeCell ref="AB7:AE7"/>
    <mergeCell ref="AF7:AI7"/>
    <mergeCell ref="AN7:AQ7"/>
    <mergeCell ref="AR7:AU7"/>
    <mergeCell ref="AV7:AY7"/>
    <mergeCell ref="AZ7:BC7"/>
    <mergeCell ref="BD7:BG7"/>
  </mergeCells>
  <pageMargins left="0.7" right="0.7" top="0.75" bottom="0.75" header="0.3" footer="0.3"/>
  <pageSetup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37B4E-5280-4659-B6D1-7CBBBFD9E33F}">
  <sheetPr>
    <tabColor theme="4"/>
  </sheetPr>
  <dimension ref="B1:BO53"/>
  <sheetViews>
    <sheetView showGridLines="0" zoomScaleNormal="100" workbookViewId="0">
      <selection activeCell="M2" sqref="M2"/>
    </sheetView>
  </sheetViews>
  <sheetFormatPr defaultColWidth="9" defaultRowHeight="12" customHeight="1"/>
  <cols>
    <col min="1" max="1" width="3" style="272" customWidth="1"/>
    <col min="2" max="2" width="33.77734375" style="272" hidden="1" customWidth="1"/>
    <col min="3" max="3" width="14" style="272" bestFit="1" customWidth="1"/>
    <col min="4" max="13" width="7.77734375" style="272" customWidth="1"/>
    <col min="14" max="14" width="17" style="272" customWidth="1"/>
    <col min="15" max="15" width="14.77734375" style="272" customWidth="1"/>
    <col min="16" max="16" width="14" style="272" hidden="1" customWidth="1"/>
    <col min="17" max="17" width="14" style="272" customWidth="1"/>
    <col min="18" max="31" width="7.77734375" style="272" customWidth="1"/>
    <col min="32" max="16384" width="9" style="272"/>
  </cols>
  <sheetData>
    <row r="1" spans="2:67" ht="12" customHeight="1">
      <c r="B1" s="272" t="s">
        <v>213</v>
      </c>
    </row>
    <row r="5" spans="2:67" ht="12" customHeight="1">
      <c r="R5" s="284">
        <v>2014</v>
      </c>
      <c r="S5" s="284">
        <v>2014</v>
      </c>
      <c r="T5" s="284">
        <v>2014</v>
      </c>
      <c r="U5" s="284">
        <v>2014</v>
      </c>
      <c r="V5" s="284">
        <v>2015</v>
      </c>
      <c r="W5" s="284">
        <v>2015</v>
      </c>
      <c r="X5" s="284">
        <v>2015</v>
      </c>
      <c r="Y5" s="284">
        <v>2015</v>
      </c>
      <c r="Z5" s="284">
        <v>2016</v>
      </c>
      <c r="AA5" s="284">
        <v>2016</v>
      </c>
      <c r="AB5" s="284">
        <v>2016</v>
      </c>
      <c r="AC5" s="284">
        <v>2016</v>
      </c>
      <c r="AD5" s="284">
        <v>2017</v>
      </c>
      <c r="AE5" s="284">
        <v>2017</v>
      </c>
      <c r="AF5" s="284">
        <v>2017</v>
      </c>
      <c r="AG5" s="284">
        <v>2017</v>
      </c>
      <c r="AH5" s="284">
        <v>2018</v>
      </c>
      <c r="AI5" s="284">
        <v>2018</v>
      </c>
      <c r="AJ5" s="284">
        <v>2018</v>
      </c>
      <c r="AK5" s="284">
        <v>2018</v>
      </c>
      <c r="AL5" s="284">
        <v>2019</v>
      </c>
      <c r="AM5" s="284">
        <v>2019</v>
      </c>
      <c r="AN5" s="284">
        <v>2019</v>
      </c>
      <c r="AO5" s="284">
        <v>2019</v>
      </c>
      <c r="AP5" s="284">
        <v>2020</v>
      </c>
      <c r="AQ5" s="284">
        <v>2020</v>
      </c>
      <c r="AR5" s="284">
        <v>2020</v>
      </c>
      <c r="AS5" s="284">
        <v>2020</v>
      </c>
      <c r="AT5" s="284">
        <v>2021</v>
      </c>
      <c r="AU5" s="284">
        <v>2021</v>
      </c>
      <c r="AV5" s="284">
        <v>2021</v>
      </c>
      <c r="AW5" s="284">
        <v>2021</v>
      </c>
      <c r="AX5" s="284">
        <v>2022</v>
      </c>
      <c r="AY5" s="284">
        <v>2022</v>
      </c>
      <c r="AZ5" s="284">
        <v>2022</v>
      </c>
      <c r="BA5" s="284">
        <v>2022</v>
      </c>
      <c r="BB5" s="284">
        <v>2023</v>
      </c>
      <c r="BC5" s="284">
        <v>2023</v>
      </c>
      <c r="BD5" s="284">
        <v>2023</v>
      </c>
      <c r="BE5" s="284">
        <v>2023</v>
      </c>
      <c r="BF5" s="284">
        <v>2024</v>
      </c>
      <c r="BG5" s="284">
        <v>2024</v>
      </c>
      <c r="BH5" s="284">
        <v>2024</v>
      </c>
      <c r="BI5" s="284">
        <v>2024</v>
      </c>
    </row>
    <row r="6" spans="2:67" ht="12" customHeight="1">
      <c r="D6" s="275" t="s">
        <v>421</v>
      </c>
      <c r="R6" s="275" t="s">
        <v>422</v>
      </c>
      <c r="BN6" s="303"/>
      <c r="BO6" s="303"/>
    </row>
    <row r="7" spans="2:67" ht="12" customHeight="1">
      <c r="C7" s="287"/>
      <c r="D7" s="273">
        <v>2014</v>
      </c>
      <c r="E7" s="273">
        <v>2015</v>
      </c>
      <c r="F7" s="273">
        <v>2016</v>
      </c>
      <c r="G7" s="273">
        <v>2017</v>
      </c>
      <c r="H7" s="273">
        <v>2018</v>
      </c>
      <c r="I7" s="273">
        <v>2019</v>
      </c>
      <c r="J7" s="273">
        <v>2020</v>
      </c>
      <c r="K7" s="273">
        <v>2021</v>
      </c>
      <c r="L7" s="273">
        <v>2022</v>
      </c>
      <c r="M7" s="273">
        <v>2023</v>
      </c>
      <c r="N7" s="308">
        <v>2024</v>
      </c>
      <c r="O7" s="277"/>
      <c r="P7" s="277"/>
      <c r="R7" s="662">
        <v>2014</v>
      </c>
      <c r="S7" s="659"/>
      <c r="T7" s="659"/>
      <c r="U7" s="659"/>
      <c r="V7" s="659">
        <v>2015</v>
      </c>
      <c r="W7" s="659"/>
      <c r="X7" s="659"/>
      <c r="Y7" s="659"/>
      <c r="Z7" s="659">
        <v>2016</v>
      </c>
      <c r="AA7" s="659"/>
      <c r="AB7" s="659"/>
      <c r="AC7" s="659"/>
      <c r="AD7" s="659">
        <v>2017</v>
      </c>
      <c r="AE7" s="659"/>
      <c r="AF7" s="659"/>
      <c r="AG7" s="659"/>
      <c r="AH7" s="659">
        <v>2018</v>
      </c>
      <c r="AI7" s="659"/>
      <c r="AJ7" s="659"/>
      <c r="AK7" s="659"/>
      <c r="AL7" s="659">
        <v>2019</v>
      </c>
      <c r="AM7" s="659"/>
      <c r="AN7" s="659"/>
      <c r="AO7" s="659"/>
      <c r="AP7" s="659">
        <v>2020</v>
      </c>
      <c r="AQ7" s="659"/>
      <c r="AR7" s="659"/>
      <c r="AS7" s="659"/>
      <c r="AT7" s="659">
        <v>2021</v>
      </c>
      <c r="AU7" s="659"/>
      <c r="AV7" s="659"/>
      <c r="AW7" s="659"/>
      <c r="AX7" s="659">
        <v>2022</v>
      </c>
      <c r="AY7" s="659"/>
      <c r="AZ7" s="659"/>
      <c r="BA7" s="659"/>
      <c r="BB7" s="659">
        <v>2023</v>
      </c>
      <c r="BC7" s="659"/>
      <c r="BD7" s="659"/>
      <c r="BE7" s="659"/>
      <c r="BF7" s="660">
        <v>2024</v>
      </c>
      <c r="BG7" s="660"/>
      <c r="BH7" s="660"/>
      <c r="BI7" s="660"/>
    </row>
    <row r="8" spans="2:67" ht="12" customHeight="1">
      <c r="B8" s="272" t="s">
        <v>84</v>
      </c>
      <c r="C8" s="273" t="s">
        <v>132</v>
      </c>
      <c r="D8" s="22">
        <v>177</v>
      </c>
      <c r="E8" s="22">
        <v>187</v>
      </c>
      <c r="F8" s="22">
        <v>147</v>
      </c>
      <c r="G8" s="22">
        <v>165</v>
      </c>
      <c r="H8" s="22">
        <v>178</v>
      </c>
      <c r="I8" s="22">
        <v>185</v>
      </c>
      <c r="J8" s="22">
        <v>198</v>
      </c>
      <c r="K8" s="22">
        <v>198</v>
      </c>
      <c r="L8" s="22">
        <v>137</v>
      </c>
      <c r="M8" s="22">
        <v>67</v>
      </c>
      <c r="N8" s="23">
        <v>8</v>
      </c>
      <c r="O8" s="353"/>
      <c r="R8" s="304" t="s">
        <v>78</v>
      </c>
      <c r="S8" s="305" t="s">
        <v>79</v>
      </c>
      <c r="T8" s="305" t="s">
        <v>80</v>
      </c>
      <c r="U8" s="305" t="s">
        <v>81</v>
      </c>
      <c r="V8" s="305" t="s">
        <v>78</v>
      </c>
      <c r="W8" s="305" t="s">
        <v>79</v>
      </c>
      <c r="X8" s="305" t="s">
        <v>80</v>
      </c>
      <c r="Y8" s="305" t="s">
        <v>81</v>
      </c>
      <c r="Z8" s="305" t="s">
        <v>78</v>
      </c>
      <c r="AA8" s="305" t="s">
        <v>79</v>
      </c>
      <c r="AB8" s="305" t="s">
        <v>80</v>
      </c>
      <c r="AC8" s="305" t="s">
        <v>81</v>
      </c>
      <c r="AD8" s="305" t="s">
        <v>78</v>
      </c>
      <c r="AE8" s="305" t="s">
        <v>79</v>
      </c>
      <c r="AF8" s="305" t="s">
        <v>80</v>
      </c>
      <c r="AG8" s="305" t="s">
        <v>81</v>
      </c>
      <c r="AH8" s="305" t="s">
        <v>78</v>
      </c>
      <c r="AI8" s="305" t="s">
        <v>79</v>
      </c>
      <c r="AJ8" s="305" t="s">
        <v>80</v>
      </c>
      <c r="AK8" s="305" t="s">
        <v>81</v>
      </c>
      <c r="AL8" s="305" t="s">
        <v>78</v>
      </c>
      <c r="AM8" s="305" t="s">
        <v>79</v>
      </c>
      <c r="AN8" s="305" t="s">
        <v>80</v>
      </c>
      <c r="AO8" s="305" t="s">
        <v>81</v>
      </c>
      <c r="AP8" s="305" t="s">
        <v>78</v>
      </c>
      <c r="AQ8" s="305" t="s">
        <v>79</v>
      </c>
      <c r="AR8" s="305" t="s">
        <v>80</v>
      </c>
      <c r="AS8" s="305" t="s">
        <v>81</v>
      </c>
      <c r="AT8" s="305" t="s">
        <v>78</v>
      </c>
      <c r="AU8" s="305" t="s">
        <v>79</v>
      </c>
      <c r="AV8" s="305" t="s">
        <v>80</v>
      </c>
      <c r="AW8" s="305" t="s">
        <v>81</v>
      </c>
      <c r="AX8" s="305" t="s">
        <v>78</v>
      </c>
      <c r="AY8" s="305" t="s">
        <v>79</v>
      </c>
      <c r="AZ8" s="305" t="s">
        <v>80</v>
      </c>
      <c r="BA8" s="305" t="s">
        <v>81</v>
      </c>
      <c r="BB8" s="305" t="s">
        <v>78</v>
      </c>
      <c r="BC8" s="305" t="s">
        <v>79</v>
      </c>
      <c r="BD8" s="305" t="s">
        <v>80</v>
      </c>
      <c r="BE8" s="305" t="s">
        <v>81</v>
      </c>
      <c r="BF8" s="305" t="s">
        <v>78</v>
      </c>
      <c r="BG8" s="306" t="s">
        <v>79</v>
      </c>
      <c r="BH8" s="305" t="s">
        <v>80</v>
      </c>
      <c r="BI8" s="307" t="s">
        <v>81</v>
      </c>
    </row>
    <row r="9" spans="2:67" ht="12" customHeight="1">
      <c r="B9" s="272" t="s">
        <v>86</v>
      </c>
      <c r="C9" s="273" t="s">
        <v>87</v>
      </c>
      <c r="D9" s="14">
        <v>452</v>
      </c>
      <c r="E9" s="14">
        <v>516</v>
      </c>
      <c r="F9" s="14">
        <v>484</v>
      </c>
      <c r="G9" s="14">
        <v>545</v>
      </c>
      <c r="H9" s="14">
        <v>580</v>
      </c>
      <c r="I9" s="14">
        <v>614</v>
      </c>
      <c r="J9" s="14">
        <v>617</v>
      </c>
      <c r="K9" s="14">
        <v>942</v>
      </c>
      <c r="L9" s="14">
        <v>810</v>
      </c>
      <c r="M9" s="14">
        <v>528</v>
      </c>
      <c r="N9" s="15">
        <v>82</v>
      </c>
      <c r="O9" s="353"/>
      <c r="P9" s="272" t="s">
        <v>84</v>
      </c>
      <c r="Q9" s="273" t="s">
        <v>132</v>
      </c>
      <c r="R9" s="21">
        <v>39</v>
      </c>
      <c r="S9" s="22">
        <v>46</v>
      </c>
      <c r="T9" s="22">
        <v>56</v>
      </c>
      <c r="U9" s="22">
        <v>36</v>
      </c>
      <c r="V9" s="22">
        <v>48</v>
      </c>
      <c r="W9" s="22">
        <v>60</v>
      </c>
      <c r="X9" s="22">
        <v>43</v>
      </c>
      <c r="Y9" s="22">
        <v>36</v>
      </c>
      <c r="Z9" s="22">
        <v>46</v>
      </c>
      <c r="AA9" s="22">
        <v>36</v>
      </c>
      <c r="AB9" s="22">
        <v>33</v>
      </c>
      <c r="AC9" s="22">
        <v>32</v>
      </c>
      <c r="AD9" s="22">
        <v>43</v>
      </c>
      <c r="AE9" s="22">
        <v>45</v>
      </c>
      <c r="AF9" s="22">
        <v>46</v>
      </c>
      <c r="AG9" s="22">
        <v>31</v>
      </c>
      <c r="AH9" s="22">
        <v>46</v>
      </c>
      <c r="AI9" s="22">
        <v>47</v>
      </c>
      <c r="AJ9" s="22">
        <v>40</v>
      </c>
      <c r="AK9" s="22">
        <v>45</v>
      </c>
      <c r="AL9" s="22">
        <v>46</v>
      </c>
      <c r="AM9" s="22">
        <v>45</v>
      </c>
      <c r="AN9" s="22">
        <v>48</v>
      </c>
      <c r="AO9" s="22">
        <v>46</v>
      </c>
      <c r="AP9" s="22">
        <v>44</v>
      </c>
      <c r="AQ9" s="22">
        <v>53</v>
      </c>
      <c r="AR9" s="22">
        <v>54</v>
      </c>
      <c r="AS9" s="22">
        <v>47</v>
      </c>
      <c r="AT9" s="22">
        <v>47</v>
      </c>
      <c r="AU9" s="22">
        <v>47</v>
      </c>
      <c r="AV9" s="22">
        <v>68</v>
      </c>
      <c r="AW9" s="22">
        <v>36</v>
      </c>
      <c r="AX9" s="22">
        <v>39</v>
      </c>
      <c r="AY9" s="22">
        <v>41</v>
      </c>
      <c r="AZ9" s="22">
        <v>30</v>
      </c>
      <c r="BA9" s="22">
        <v>27</v>
      </c>
      <c r="BB9" s="22">
        <v>22</v>
      </c>
      <c r="BC9" s="22">
        <v>19</v>
      </c>
      <c r="BD9" s="22">
        <v>12</v>
      </c>
      <c r="BE9" s="22">
        <v>14</v>
      </c>
      <c r="BF9" s="22">
        <v>8</v>
      </c>
      <c r="BG9" s="22"/>
      <c r="BH9" s="22"/>
      <c r="BI9" s="23"/>
    </row>
    <row r="10" spans="2:67" ht="12" customHeight="1">
      <c r="B10" s="272" t="s">
        <v>89</v>
      </c>
      <c r="C10" s="273" t="s">
        <v>90</v>
      </c>
      <c r="D10" s="22">
        <v>245</v>
      </c>
      <c r="E10" s="22">
        <v>252</v>
      </c>
      <c r="F10" s="22">
        <v>299</v>
      </c>
      <c r="G10" s="22">
        <v>322</v>
      </c>
      <c r="H10" s="22">
        <v>406</v>
      </c>
      <c r="I10" s="22">
        <v>363</v>
      </c>
      <c r="J10" s="22">
        <v>376</v>
      </c>
      <c r="K10" s="22">
        <v>523</v>
      </c>
      <c r="L10" s="22">
        <v>617</v>
      </c>
      <c r="M10" s="22">
        <v>412</v>
      </c>
      <c r="N10" s="23">
        <v>68</v>
      </c>
      <c r="O10" s="353"/>
      <c r="P10" s="272" t="s">
        <v>86</v>
      </c>
      <c r="Q10" s="273" t="s">
        <v>87</v>
      </c>
      <c r="R10" s="13">
        <v>117</v>
      </c>
      <c r="S10" s="14">
        <v>119</v>
      </c>
      <c r="T10" s="14">
        <v>126</v>
      </c>
      <c r="U10" s="14">
        <v>90</v>
      </c>
      <c r="V10" s="14">
        <v>132</v>
      </c>
      <c r="W10" s="14">
        <v>133</v>
      </c>
      <c r="X10" s="14">
        <v>122</v>
      </c>
      <c r="Y10" s="14">
        <v>129</v>
      </c>
      <c r="Z10" s="14">
        <v>142</v>
      </c>
      <c r="AA10" s="14">
        <v>112</v>
      </c>
      <c r="AB10" s="14">
        <v>122</v>
      </c>
      <c r="AC10" s="14">
        <v>108</v>
      </c>
      <c r="AD10" s="14">
        <v>159</v>
      </c>
      <c r="AE10" s="14">
        <v>121</v>
      </c>
      <c r="AF10" s="14">
        <v>139</v>
      </c>
      <c r="AG10" s="14">
        <v>126</v>
      </c>
      <c r="AH10" s="14">
        <v>132</v>
      </c>
      <c r="AI10" s="14">
        <v>162</v>
      </c>
      <c r="AJ10" s="14">
        <v>146</v>
      </c>
      <c r="AK10" s="14">
        <v>140</v>
      </c>
      <c r="AL10" s="14">
        <v>167</v>
      </c>
      <c r="AM10" s="14">
        <v>165</v>
      </c>
      <c r="AN10" s="14">
        <v>137</v>
      </c>
      <c r="AO10" s="14">
        <v>145</v>
      </c>
      <c r="AP10" s="14">
        <v>159</v>
      </c>
      <c r="AQ10" s="14">
        <v>145</v>
      </c>
      <c r="AR10" s="14">
        <v>139</v>
      </c>
      <c r="AS10" s="14">
        <v>174</v>
      </c>
      <c r="AT10" s="14">
        <v>217</v>
      </c>
      <c r="AU10" s="14">
        <v>236</v>
      </c>
      <c r="AV10" s="14">
        <v>238</v>
      </c>
      <c r="AW10" s="14">
        <v>251</v>
      </c>
      <c r="AX10" s="14">
        <v>228</v>
      </c>
      <c r="AY10" s="14">
        <v>230</v>
      </c>
      <c r="AZ10" s="14">
        <v>190</v>
      </c>
      <c r="BA10" s="14">
        <v>162</v>
      </c>
      <c r="BB10" s="14">
        <v>151</v>
      </c>
      <c r="BC10" s="14">
        <v>166</v>
      </c>
      <c r="BD10" s="14">
        <v>109</v>
      </c>
      <c r="BE10" s="14">
        <v>102</v>
      </c>
      <c r="BF10" s="14">
        <v>82</v>
      </c>
      <c r="BG10" s="14"/>
      <c r="BH10" s="14"/>
      <c r="BI10" s="15"/>
    </row>
    <row r="11" spans="2:67" ht="12" customHeight="1">
      <c r="B11" s="272" t="s">
        <v>91</v>
      </c>
      <c r="C11" s="273" t="s">
        <v>92</v>
      </c>
      <c r="D11" s="14">
        <v>337</v>
      </c>
      <c r="E11" s="14">
        <v>381</v>
      </c>
      <c r="F11" s="14">
        <v>392</v>
      </c>
      <c r="G11" s="14">
        <v>443</v>
      </c>
      <c r="H11" s="14">
        <v>466</v>
      </c>
      <c r="I11" s="14">
        <v>563</v>
      </c>
      <c r="J11" s="14">
        <v>504</v>
      </c>
      <c r="K11" s="14">
        <v>751</v>
      </c>
      <c r="L11" s="14">
        <v>709</v>
      </c>
      <c r="M11" s="14">
        <v>506</v>
      </c>
      <c r="N11" s="15">
        <v>81</v>
      </c>
      <c r="O11" s="353"/>
      <c r="P11" s="272" t="s">
        <v>89</v>
      </c>
      <c r="Q11" s="273" t="s">
        <v>90</v>
      </c>
      <c r="R11" s="21">
        <v>52</v>
      </c>
      <c r="S11" s="22">
        <v>63</v>
      </c>
      <c r="T11" s="22">
        <v>67</v>
      </c>
      <c r="U11" s="22">
        <v>63</v>
      </c>
      <c r="V11" s="22">
        <v>74</v>
      </c>
      <c r="W11" s="22">
        <v>63</v>
      </c>
      <c r="X11" s="22">
        <v>58</v>
      </c>
      <c r="Y11" s="22">
        <v>57</v>
      </c>
      <c r="Z11" s="22">
        <v>66</v>
      </c>
      <c r="AA11" s="22">
        <v>74</v>
      </c>
      <c r="AB11" s="22">
        <v>88</v>
      </c>
      <c r="AC11" s="22">
        <v>71</v>
      </c>
      <c r="AD11" s="22">
        <v>74</v>
      </c>
      <c r="AE11" s="22">
        <v>88</v>
      </c>
      <c r="AF11" s="22">
        <v>76</v>
      </c>
      <c r="AG11" s="22">
        <v>84</v>
      </c>
      <c r="AH11" s="22">
        <v>89</v>
      </c>
      <c r="AI11" s="22">
        <v>111</v>
      </c>
      <c r="AJ11" s="22">
        <v>108</v>
      </c>
      <c r="AK11" s="22">
        <v>98</v>
      </c>
      <c r="AL11" s="22">
        <v>87</v>
      </c>
      <c r="AM11" s="22">
        <v>98</v>
      </c>
      <c r="AN11" s="22">
        <v>101</v>
      </c>
      <c r="AO11" s="22">
        <v>77</v>
      </c>
      <c r="AP11" s="22">
        <v>96</v>
      </c>
      <c r="AQ11" s="22">
        <v>102</v>
      </c>
      <c r="AR11" s="22">
        <v>89</v>
      </c>
      <c r="AS11" s="22">
        <v>89</v>
      </c>
      <c r="AT11" s="22">
        <v>109</v>
      </c>
      <c r="AU11" s="22">
        <v>140</v>
      </c>
      <c r="AV11" s="22">
        <v>134</v>
      </c>
      <c r="AW11" s="22">
        <v>140</v>
      </c>
      <c r="AX11" s="22">
        <v>168</v>
      </c>
      <c r="AY11" s="22">
        <v>179</v>
      </c>
      <c r="AZ11" s="22">
        <v>148</v>
      </c>
      <c r="BA11" s="22">
        <v>122</v>
      </c>
      <c r="BB11" s="22">
        <v>127</v>
      </c>
      <c r="BC11" s="22">
        <v>100</v>
      </c>
      <c r="BD11" s="22">
        <v>99</v>
      </c>
      <c r="BE11" s="22">
        <v>86</v>
      </c>
      <c r="BF11" s="22">
        <v>68</v>
      </c>
      <c r="BG11" s="22"/>
      <c r="BH11" s="22"/>
      <c r="BI11" s="23"/>
    </row>
    <row r="12" spans="2:67" ht="12" customHeight="1">
      <c r="B12" s="272" t="s">
        <v>93</v>
      </c>
      <c r="C12" s="273" t="s">
        <v>94</v>
      </c>
      <c r="D12" s="22">
        <v>165</v>
      </c>
      <c r="E12" s="22">
        <v>218</v>
      </c>
      <c r="F12" s="22">
        <v>204</v>
      </c>
      <c r="G12" s="22">
        <v>227</v>
      </c>
      <c r="H12" s="22">
        <v>257</v>
      </c>
      <c r="I12" s="22">
        <v>315</v>
      </c>
      <c r="J12" s="22">
        <v>318</v>
      </c>
      <c r="K12" s="22">
        <v>480</v>
      </c>
      <c r="L12" s="22">
        <v>429</v>
      </c>
      <c r="M12" s="22">
        <v>282</v>
      </c>
      <c r="N12" s="23">
        <v>51</v>
      </c>
      <c r="O12" s="353"/>
      <c r="P12" s="272" t="s">
        <v>91</v>
      </c>
      <c r="Q12" s="273" t="s">
        <v>92</v>
      </c>
      <c r="R12" s="13">
        <v>67</v>
      </c>
      <c r="S12" s="14">
        <v>95</v>
      </c>
      <c r="T12" s="14">
        <v>94</v>
      </c>
      <c r="U12" s="14">
        <v>81</v>
      </c>
      <c r="V12" s="14">
        <v>104</v>
      </c>
      <c r="W12" s="14">
        <v>98</v>
      </c>
      <c r="X12" s="14">
        <v>100</v>
      </c>
      <c r="Y12" s="14">
        <v>79</v>
      </c>
      <c r="Z12" s="14">
        <v>108</v>
      </c>
      <c r="AA12" s="14">
        <v>113</v>
      </c>
      <c r="AB12" s="14">
        <v>80</v>
      </c>
      <c r="AC12" s="14">
        <v>91</v>
      </c>
      <c r="AD12" s="14">
        <v>114</v>
      </c>
      <c r="AE12" s="14">
        <v>130</v>
      </c>
      <c r="AF12" s="14">
        <v>97</v>
      </c>
      <c r="AG12" s="14">
        <v>102</v>
      </c>
      <c r="AH12" s="14">
        <v>115</v>
      </c>
      <c r="AI12" s="14">
        <v>117</v>
      </c>
      <c r="AJ12" s="14">
        <v>128</v>
      </c>
      <c r="AK12" s="14">
        <v>106</v>
      </c>
      <c r="AL12" s="14">
        <v>141</v>
      </c>
      <c r="AM12" s="14">
        <v>149</v>
      </c>
      <c r="AN12" s="14">
        <v>130</v>
      </c>
      <c r="AO12" s="14">
        <v>143</v>
      </c>
      <c r="AP12" s="14">
        <v>131</v>
      </c>
      <c r="AQ12" s="14">
        <v>102</v>
      </c>
      <c r="AR12" s="14">
        <v>136</v>
      </c>
      <c r="AS12" s="14">
        <v>135</v>
      </c>
      <c r="AT12" s="14">
        <v>171</v>
      </c>
      <c r="AU12" s="14">
        <v>210</v>
      </c>
      <c r="AV12" s="14">
        <v>183</v>
      </c>
      <c r="AW12" s="14">
        <v>187</v>
      </c>
      <c r="AX12" s="14">
        <v>188</v>
      </c>
      <c r="AY12" s="14">
        <v>206</v>
      </c>
      <c r="AZ12" s="14">
        <v>187</v>
      </c>
      <c r="BA12" s="14">
        <v>128</v>
      </c>
      <c r="BB12" s="14">
        <v>132</v>
      </c>
      <c r="BC12" s="14">
        <v>143</v>
      </c>
      <c r="BD12" s="14">
        <v>121</v>
      </c>
      <c r="BE12" s="14">
        <v>110</v>
      </c>
      <c r="BF12" s="14">
        <v>81</v>
      </c>
      <c r="BG12" s="14"/>
      <c r="BH12" s="14"/>
      <c r="BI12" s="15"/>
    </row>
    <row r="13" spans="2:67" ht="12" customHeight="1">
      <c r="B13" s="272" t="s">
        <v>95</v>
      </c>
      <c r="C13" s="273" t="s">
        <v>96</v>
      </c>
      <c r="D13" s="14">
        <v>127</v>
      </c>
      <c r="E13" s="14">
        <v>161</v>
      </c>
      <c r="F13" s="14">
        <v>134</v>
      </c>
      <c r="G13" s="14">
        <v>182</v>
      </c>
      <c r="H13" s="14">
        <v>286</v>
      </c>
      <c r="I13" s="14">
        <v>317</v>
      </c>
      <c r="J13" s="14">
        <v>428</v>
      </c>
      <c r="K13" s="14">
        <v>836</v>
      </c>
      <c r="L13" s="14">
        <v>577</v>
      </c>
      <c r="M13" s="14">
        <v>318</v>
      </c>
      <c r="N13" s="15">
        <v>84</v>
      </c>
      <c r="O13" s="353"/>
      <c r="P13" s="272" t="s">
        <v>93</v>
      </c>
      <c r="Q13" s="273" t="s">
        <v>94</v>
      </c>
      <c r="R13" s="21">
        <v>32</v>
      </c>
      <c r="S13" s="22">
        <v>54</v>
      </c>
      <c r="T13" s="22">
        <v>42</v>
      </c>
      <c r="U13" s="22">
        <v>37</v>
      </c>
      <c r="V13" s="22">
        <v>51</v>
      </c>
      <c r="W13" s="22">
        <v>56</v>
      </c>
      <c r="X13" s="22">
        <v>57</v>
      </c>
      <c r="Y13" s="22">
        <v>54</v>
      </c>
      <c r="Z13" s="22">
        <v>60</v>
      </c>
      <c r="AA13" s="22">
        <v>49</v>
      </c>
      <c r="AB13" s="22">
        <v>46</v>
      </c>
      <c r="AC13" s="22">
        <v>49</v>
      </c>
      <c r="AD13" s="22">
        <v>46</v>
      </c>
      <c r="AE13" s="22">
        <v>61</v>
      </c>
      <c r="AF13" s="22">
        <v>65</v>
      </c>
      <c r="AG13" s="22">
        <v>55</v>
      </c>
      <c r="AH13" s="22">
        <v>62</v>
      </c>
      <c r="AI13" s="22">
        <v>68</v>
      </c>
      <c r="AJ13" s="22">
        <v>67</v>
      </c>
      <c r="AK13" s="22">
        <v>60</v>
      </c>
      <c r="AL13" s="22">
        <v>80</v>
      </c>
      <c r="AM13" s="22">
        <v>88</v>
      </c>
      <c r="AN13" s="22">
        <v>83</v>
      </c>
      <c r="AO13" s="22">
        <v>64</v>
      </c>
      <c r="AP13" s="22">
        <v>85</v>
      </c>
      <c r="AQ13" s="22">
        <v>72</v>
      </c>
      <c r="AR13" s="22">
        <v>88</v>
      </c>
      <c r="AS13" s="22">
        <v>73</v>
      </c>
      <c r="AT13" s="22">
        <v>96</v>
      </c>
      <c r="AU13" s="22">
        <v>110</v>
      </c>
      <c r="AV13" s="22">
        <v>144</v>
      </c>
      <c r="AW13" s="22">
        <v>130</v>
      </c>
      <c r="AX13" s="22">
        <v>147</v>
      </c>
      <c r="AY13" s="22">
        <v>118</v>
      </c>
      <c r="AZ13" s="22">
        <v>97</v>
      </c>
      <c r="BA13" s="22">
        <v>67</v>
      </c>
      <c r="BB13" s="22">
        <v>89</v>
      </c>
      <c r="BC13" s="22">
        <v>68</v>
      </c>
      <c r="BD13" s="22">
        <v>65</v>
      </c>
      <c r="BE13" s="22">
        <v>60</v>
      </c>
      <c r="BF13" s="22">
        <v>51</v>
      </c>
      <c r="BG13" s="22"/>
      <c r="BH13" s="22"/>
      <c r="BI13" s="23"/>
    </row>
    <row r="14" spans="2:67" ht="12" customHeight="1">
      <c r="B14" s="272" t="s">
        <v>97</v>
      </c>
      <c r="C14" s="273" t="s">
        <v>97</v>
      </c>
      <c r="D14" s="27">
        <v>140</v>
      </c>
      <c r="E14" s="27">
        <v>170</v>
      </c>
      <c r="F14" s="27">
        <v>186</v>
      </c>
      <c r="G14" s="27">
        <v>207</v>
      </c>
      <c r="H14" s="27">
        <v>218</v>
      </c>
      <c r="I14" s="27">
        <v>272</v>
      </c>
      <c r="J14" s="27">
        <v>257</v>
      </c>
      <c r="K14" s="27">
        <v>392</v>
      </c>
      <c r="L14" s="27">
        <v>532</v>
      </c>
      <c r="M14" s="27">
        <v>409</v>
      </c>
      <c r="N14" s="28">
        <v>96</v>
      </c>
      <c r="O14" s="353"/>
      <c r="P14" s="272" t="s">
        <v>95</v>
      </c>
      <c r="Q14" s="273" t="s">
        <v>96</v>
      </c>
      <c r="R14" s="13">
        <v>28</v>
      </c>
      <c r="S14" s="14">
        <v>37</v>
      </c>
      <c r="T14" s="14">
        <v>24</v>
      </c>
      <c r="U14" s="14">
        <v>38</v>
      </c>
      <c r="V14" s="14">
        <v>33</v>
      </c>
      <c r="W14" s="14">
        <v>45</v>
      </c>
      <c r="X14" s="14">
        <v>52</v>
      </c>
      <c r="Y14" s="14">
        <v>31</v>
      </c>
      <c r="Z14" s="14">
        <v>48</v>
      </c>
      <c r="AA14" s="14">
        <v>29</v>
      </c>
      <c r="AB14" s="14">
        <v>33</v>
      </c>
      <c r="AC14" s="14">
        <v>24</v>
      </c>
      <c r="AD14" s="14">
        <v>36</v>
      </c>
      <c r="AE14" s="14">
        <v>44</v>
      </c>
      <c r="AF14" s="14">
        <v>51</v>
      </c>
      <c r="AG14" s="14">
        <v>51</v>
      </c>
      <c r="AH14" s="14">
        <v>55</v>
      </c>
      <c r="AI14" s="14">
        <v>85</v>
      </c>
      <c r="AJ14" s="14">
        <v>80</v>
      </c>
      <c r="AK14" s="14">
        <v>66</v>
      </c>
      <c r="AL14" s="14">
        <v>85</v>
      </c>
      <c r="AM14" s="14">
        <v>85</v>
      </c>
      <c r="AN14" s="14">
        <v>83</v>
      </c>
      <c r="AO14" s="14">
        <v>64</v>
      </c>
      <c r="AP14" s="14">
        <v>88</v>
      </c>
      <c r="AQ14" s="14">
        <v>93</v>
      </c>
      <c r="AR14" s="14">
        <v>123</v>
      </c>
      <c r="AS14" s="14">
        <v>124</v>
      </c>
      <c r="AT14" s="14">
        <v>182</v>
      </c>
      <c r="AU14" s="14">
        <v>216</v>
      </c>
      <c r="AV14" s="14">
        <v>215</v>
      </c>
      <c r="AW14" s="14">
        <v>223</v>
      </c>
      <c r="AX14" s="14">
        <v>214</v>
      </c>
      <c r="AY14" s="14">
        <v>151</v>
      </c>
      <c r="AZ14" s="14">
        <v>115</v>
      </c>
      <c r="BA14" s="14">
        <v>97</v>
      </c>
      <c r="BB14" s="14">
        <v>80</v>
      </c>
      <c r="BC14" s="14">
        <v>73</v>
      </c>
      <c r="BD14" s="14">
        <v>96</v>
      </c>
      <c r="BE14" s="14">
        <v>69</v>
      </c>
      <c r="BF14" s="14">
        <v>84</v>
      </c>
      <c r="BG14" s="14"/>
      <c r="BH14" s="14"/>
      <c r="BI14" s="15"/>
    </row>
    <row r="15" spans="2:67" ht="12" customHeight="1">
      <c r="C15" s="300" t="s">
        <v>77</v>
      </c>
      <c r="O15" s="301"/>
      <c r="P15" s="272" t="s">
        <v>97</v>
      </c>
      <c r="Q15" s="273" t="s">
        <v>97</v>
      </c>
      <c r="R15" s="29">
        <v>51</v>
      </c>
      <c r="S15" s="27">
        <v>30</v>
      </c>
      <c r="T15" s="27">
        <v>36</v>
      </c>
      <c r="U15" s="27">
        <v>23</v>
      </c>
      <c r="V15" s="27">
        <v>53</v>
      </c>
      <c r="W15" s="27">
        <v>45</v>
      </c>
      <c r="X15" s="27">
        <v>38</v>
      </c>
      <c r="Y15" s="27">
        <v>34</v>
      </c>
      <c r="Z15" s="27">
        <v>56</v>
      </c>
      <c r="AA15" s="27">
        <v>42</v>
      </c>
      <c r="AB15" s="27">
        <v>40</v>
      </c>
      <c r="AC15" s="27">
        <v>48</v>
      </c>
      <c r="AD15" s="27">
        <v>67</v>
      </c>
      <c r="AE15" s="27">
        <v>47</v>
      </c>
      <c r="AF15" s="27">
        <v>40</v>
      </c>
      <c r="AG15" s="27">
        <v>53</v>
      </c>
      <c r="AH15" s="27">
        <v>73</v>
      </c>
      <c r="AI15" s="27">
        <v>58</v>
      </c>
      <c r="AJ15" s="27">
        <v>50</v>
      </c>
      <c r="AK15" s="27">
        <v>37</v>
      </c>
      <c r="AL15" s="27">
        <v>94</v>
      </c>
      <c r="AM15" s="27">
        <v>55</v>
      </c>
      <c r="AN15" s="27">
        <v>65</v>
      </c>
      <c r="AO15" s="27">
        <v>58</v>
      </c>
      <c r="AP15" s="27">
        <v>80</v>
      </c>
      <c r="AQ15" s="27">
        <v>50</v>
      </c>
      <c r="AR15" s="27">
        <v>67</v>
      </c>
      <c r="AS15" s="27">
        <v>60</v>
      </c>
      <c r="AT15" s="27">
        <v>116</v>
      </c>
      <c r="AU15" s="27">
        <v>94</v>
      </c>
      <c r="AV15" s="27">
        <v>89</v>
      </c>
      <c r="AW15" s="27">
        <v>93</v>
      </c>
      <c r="AX15" s="27">
        <v>184</v>
      </c>
      <c r="AY15" s="27">
        <v>123</v>
      </c>
      <c r="AZ15" s="27">
        <v>115</v>
      </c>
      <c r="BA15" s="27">
        <v>110</v>
      </c>
      <c r="BB15" s="27">
        <v>129</v>
      </c>
      <c r="BC15" s="27">
        <v>115</v>
      </c>
      <c r="BD15" s="27">
        <v>80</v>
      </c>
      <c r="BE15" s="27">
        <v>85</v>
      </c>
      <c r="BF15" s="27">
        <v>96</v>
      </c>
      <c r="BG15" s="27"/>
      <c r="BH15" s="27"/>
      <c r="BI15" s="28"/>
    </row>
    <row r="16" spans="2:67" ht="12" customHeight="1">
      <c r="Q16" s="300"/>
    </row>
    <row r="43" spans="2:67" ht="12" customHeight="1">
      <c r="R43" s="284">
        <v>2014</v>
      </c>
      <c r="S43" s="284">
        <v>2014</v>
      </c>
      <c r="T43" s="284">
        <v>2014</v>
      </c>
      <c r="U43" s="284">
        <v>2014</v>
      </c>
      <c r="V43" s="284">
        <v>2015</v>
      </c>
      <c r="W43" s="284">
        <v>2015</v>
      </c>
      <c r="X43" s="284">
        <v>2015</v>
      </c>
      <c r="Y43" s="284">
        <v>2015</v>
      </c>
      <c r="Z43" s="284">
        <v>2016</v>
      </c>
      <c r="AA43" s="284">
        <v>2016</v>
      </c>
      <c r="AB43" s="284">
        <v>2016</v>
      </c>
      <c r="AC43" s="284">
        <v>2016</v>
      </c>
      <c r="AD43" s="284">
        <v>2017</v>
      </c>
      <c r="AE43" s="284">
        <v>2017</v>
      </c>
      <c r="AF43" s="284">
        <v>2017</v>
      </c>
      <c r="AG43" s="284">
        <v>2017</v>
      </c>
      <c r="AH43" s="284">
        <v>2018</v>
      </c>
      <c r="AI43" s="284">
        <v>2018</v>
      </c>
      <c r="AJ43" s="284">
        <v>2018</v>
      </c>
      <c r="AK43" s="284">
        <v>2018</v>
      </c>
      <c r="AL43" s="284">
        <v>2019</v>
      </c>
      <c r="AM43" s="284">
        <v>2019</v>
      </c>
      <c r="AN43" s="284">
        <v>2019</v>
      </c>
      <c r="AO43" s="284">
        <v>2019</v>
      </c>
      <c r="AP43" s="284">
        <v>2020</v>
      </c>
      <c r="AQ43" s="284">
        <v>2020</v>
      </c>
      <c r="AR43" s="284">
        <v>2020</v>
      </c>
      <c r="AS43" s="284">
        <v>2020</v>
      </c>
      <c r="AT43" s="284">
        <v>2021</v>
      </c>
      <c r="AU43" s="284">
        <v>2021</v>
      </c>
      <c r="AV43" s="284">
        <v>2021</v>
      </c>
      <c r="AW43" s="284">
        <v>2021</v>
      </c>
      <c r="AX43" s="284">
        <v>2022</v>
      </c>
      <c r="AY43" s="284">
        <v>2022</v>
      </c>
      <c r="AZ43" s="284">
        <v>2022</v>
      </c>
      <c r="BA43" s="284">
        <v>2022</v>
      </c>
      <c r="BB43" s="284">
        <v>2023</v>
      </c>
      <c r="BC43" s="284">
        <v>2023</v>
      </c>
      <c r="BD43" s="284">
        <v>2023</v>
      </c>
      <c r="BE43" s="284">
        <v>2023</v>
      </c>
      <c r="BF43" s="284">
        <v>2024</v>
      </c>
      <c r="BG43" s="284">
        <v>2024</v>
      </c>
      <c r="BH43" s="284">
        <v>2024</v>
      </c>
      <c r="BI43" s="284">
        <v>2024</v>
      </c>
    </row>
    <row r="44" spans="2:67" ht="12" customHeight="1">
      <c r="D44" s="275" t="s">
        <v>423</v>
      </c>
      <c r="R44" s="275" t="s">
        <v>424</v>
      </c>
      <c r="BN44" s="303"/>
      <c r="BO44" s="303"/>
    </row>
    <row r="45" spans="2:67" ht="12" customHeight="1">
      <c r="C45" s="287"/>
      <c r="D45" s="273">
        <v>2014</v>
      </c>
      <c r="E45" s="273">
        <v>2015</v>
      </c>
      <c r="F45" s="273">
        <v>2016</v>
      </c>
      <c r="G45" s="273">
        <v>2017</v>
      </c>
      <c r="H45" s="273">
        <v>2018</v>
      </c>
      <c r="I45" s="273">
        <v>2019</v>
      </c>
      <c r="J45" s="273">
        <v>2020</v>
      </c>
      <c r="K45" s="273">
        <v>2021</v>
      </c>
      <c r="L45" s="273">
        <v>2022</v>
      </c>
      <c r="M45" s="273">
        <v>2023</v>
      </c>
      <c r="N45" s="308">
        <v>2024</v>
      </c>
      <c r="R45" s="662">
        <v>2014</v>
      </c>
      <c r="S45" s="659"/>
      <c r="T45" s="659"/>
      <c r="U45" s="659"/>
      <c r="V45" s="659">
        <v>2013</v>
      </c>
      <c r="W45" s="659"/>
      <c r="X45" s="659"/>
      <c r="Y45" s="659"/>
      <c r="Z45" s="659">
        <v>2014</v>
      </c>
      <c r="AA45" s="659"/>
      <c r="AB45" s="659"/>
      <c r="AC45" s="659"/>
      <c r="AD45" s="659">
        <v>2015</v>
      </c>
      <c r="AE45" s="659"/>
      <c r="AF45" s="659"/>
      <c r="AG45" s="659"/>
      <c r="AH45" s="659">
        <v>2016</v>
      </c>
      <c r="AI45" s="659"/>
      <c r="AJ45" s="659"/>
      <c r="AK45" s="659"/>
      <c r="AL45" s="659">
        <v>2017</v>
      </c>
      <c r="AM45" s="659"/>
      <c r="AN45" s="659"/>
      <c r="AO45" s="659"/>
      <c r="AP45" s="659">
        <v>2018</v>
      </c>
      <c r="AQ45" s="659"/>
      <c r="AR45" s="659"/>
      <c r="AS45" s="659"/>
      <c r="AT45" s="659">
        <v>2019</v>
      </c>
      <c r="AU45" s="659"/>
      <c r="AV45" s="659"/>
      <c r="AW45" s="659"/>
      <c r="AX45" s="659">
        <v>2020</v>
      </c>
      <c r="AY45" s="659"/>
      <c r="AZ45" s="659"/>
      <c r="BA45" s="659"/>
      <c r="BB45" s="659">
        <v>2021</v>
      </c>
      <c r="BC45" s="659"/>
      <c r="BD45" s="659"/>
      <c r="BE45" s="659"/>
      <c r="BF45" s="659">
        <v>2022</v>
      </c>
      <c r="BG45" s="659"/>
      <c r="BH45" s="659"/>
      <c r="BI45" s="673"/>
    </row>
    <row r="46" spans="2:67" ht="12" customHeight="1">
      <c r="B46" s="272" t="s">
        <v>84</v>
      </c>
      <c r="C46" s="273" t="s">
        <v>132</v>
      </c>
      <c r="D46" s="30">
        <v>7.419616117999997E-2</v>
      </c>
      <c r="E46" s="30">
        <v>8.3801006311999993E-2</v>
      </c>
      <c r="F46" s="30">
        <v>6.8235729467999967E-2</v>
      </c>
      <c r="G46" s="30">
        <v>7.9081027625000022E-2</v>
      </c>
      <c r="H46" s="30">
        <v>8.1872419832000012E-2</v>
      </c>
      <c r="I46" s="30">
        <v>9.1938503779999972E-2</v>
      </c>
      <c r="J46" s="30">
        <v>8.4370180283999979E-2</v>
      </c>
      <c r="K46" s="30">
        <v>8.4568661774000006E-2</v>
      </c>
      <c r="L46" s="30">
        <v>6.0608849391999994E-2</v>
      </c>
      <c r="M46" s="30">
        <v>3.1110514649000002E-2</v>
      </c>
      <c r="N46" s="31">
        <v>4.3838000000000002E-3</v>
      </c>
      <c r="R46" s="304" t="s">
        <v>78</v>
      </c>
      <c r="S46" s="305" t="s">
        <v>79</v>
      </c>
      <c r="T46" s="305" t="s">
        <v>80</v>
      </c>
      <c r="U46" s="305" t="s">
        <v>81</v>
      </c>
      <c r="V46" s="305" t="s">
        <v>78</v>
      </c>
      <c r="W46" s="305" t="s">
        <v>79</v>
      </c>
      <c r="X46" s="305" t="s">
        <v>80</v>
      </c>
      <c r="Y46" s="305" t="s">
        <v>81</v>
      </c>
      <c r="Z46" s="305" t="s">
        <v>78</v>
      </c>
      <c r="AA46" s="305" t="s">
        <v>79</v>
      </c>
      <c r="AB46" s="305" t="s">
        <v>80</v>
      </c>
      <c r="AC46" s="305" t="s">
        <v>81</v>
      </c>
      <c r="AD46" s="305" t="s">
        <v>78</v>
      </c>
      <c r="AE46" s="305" t="s">
        <v>79</v>
      </c>
      <c r="AF46" s="305" t="s">
        <v>80</v>
      </c>
      <c r="AG46" s="305" t="s">
        <v>81</v>
      </c>
      <c r="AH46" s="305" t="s">
        <v>78</v>
      </c>
      <c r="AI46" s="305" t="s">
        <v>79</v>
      </c>
      <c r="AJ46" s="305" t="s">
        <v>80</v>
      </c>
      <c r="AK46" s="305" t="s">
        <v>81</v>
      </c>
      <c r="AL46" s="305" t="s">
        <v>78</v>
      </c>
      <c r="AM46" s="305" t="s">
        <v>79</v>
      </c>
      <c r="AN46" s="305" t="s">
        <v>80</v>
      </c>
      <c r="AO46" s="305" t="s">
        <v>81</v>
      </c>
      <c r="AP46" s="305" t="s">
        <v>78</v>
      </c>
      <c r="AQ46" s="305" t="s">
        <v>79</v>
      </c>
      <c r="AR46" s="305" t="s">
        <v>80</v>
      </c>
      <c r="AS46" s="305" t="s">
        <v>81</v>
      </c>
      <c r="AT46" s="305" t="s">
        <v>78</v>
      </c>
      <c r="AU46" s="305" t="s">
        <v>79</v>
      </c>
      <c r="AV46" s="305" t="s">
        <v>80</v>
      </c>
      <c r="AW46" s="305" t="s">
        <v>81</v>
      </c>
      <c r="AX46" s="305" t="s">
        <v>78</v>
      </c>
      <c r="AY46" s="305" t="s">
        <v>79</v>
      </c>
      <c r="AZ46" s="305" t="s">
        <v>80</v>
      </c>
      <c r="BA46" s="305" t="s">
        <v>81</v>
      </c>
      <c r="BB46" s="305" t="s">
        <v>78</v>
      </c>
      <c r="BC46" s="305" t="s">
        <v>79</v>
      </c>
      <c r="BD46" s="305" t="s">
        <v>80</v>
      </c>
      <c r="BE46" s="305" t="s">
        <v>81</v>
      </c>
      <c r="BF46" s="305" t="s">
        <v>78</v>
      </c>
      <c r="BG46" s="306" t="s">
        <v>79</v>
      </c>
      <c r="BH46" s="305" t="s">
        <v>80</v>
      </c>
      <c r="BI46" s="307" t="s">
        <v>81</v>
      </c>
    </row>
    <row r="47" spans="2:67" ht="12" customHeight="1">
      <c r="B47" s="272" t="s">
        <v>86</v>
      </c>
      <c r="C47" s="273" t="s">
        <v>87</v>
      </c>
      <c r="D47" s="32">
        <v>1.1153315160000004</v>
      </c>
      <c r="E47" s="32">
        <v>1.2704539969760003</v>
      </c>
      <c r="F47" s="32">
        <v>1.2538290428150003</v>
      </c>
      <c r="G47" s="32">
        <v>1.4129054223879993</v>
      </c>
      <c r="H47" s="32">
        <v>1.5587058819480002</v>
      </c>
      <c r="I47" s="32">
        <v>1.6569646594349985</v>
      </c>
      <c r="J47" s="32">
        <v>1.6729339711129994</v>
      </c>
      <c r="K47" s="32">
        <v>2.5474734051799968</v>
      </c>
      <c r="L47" s="32">
        <v>2.2471121118719988</v>
      </c>
      <c r="M47" s="32">
        <v>1.4793510627580002</v>
      </c>
      <c r="N47" s="33">
        <v>0.2482817689999999</v>
      </c>
      <c r="P47" s="272" t="s">
        <v>84</v>
      </c>
      <c r="Q47" s="273" t="s">
        <v>132</v>
      </c>
      <c r="R47" s="34">
        <v>1.4296718999999996E-2</v>
      </c>
      <c r="S47" s="30">
        <v>1.6831900189000003E-2</v>
      </c>
      <c r="T47" s="30">
        <v>2.4004671991000003E-2</v>
      </c>
      <c r="U47" s="30">
        <v>1.9062870000000003E-2</v>
      </c>
      <c r="V47" s="30">
        <v>2.2090357908000003E-2</v>
      </c>
      <c r="W47" s="30">
        <v>2.3880156869E-2</v>
      </c>
      <c r="X47" s="30">
        <v>2.30268E-2</v>
      </c>
      <c r="Y47" s="30">
        <v>1.4803691534999996E-2</v>
      </c>
      <c r="Z47" s="30">
        <v>2.0294359328999995E-2</v>
      </c>
      <c r="AA47" s="30">
        <v>1.5378398481999999E-2</v>
      </c>
      <c r="AB47" s="30">
        <v>1.3618501E-2</v>
      </c>
      <c r="AC47" s="30">
        <v>1.8944470657000004E-2</v>
      </c>
      <c r="AD47" s="30">
        <v>2.0074435849E-2</v>
      </c>
      <c r="AE47" s="30">
        <v>2.0811055688000006E-2</v>
      </c>
      <c r="AF47" s="30">
        <v>2.3258503702000007E-2</v>
      </c>
      <c r="AG47" s="30">
        <v>1.4937032385999999E-2</v>
      </c>
      <c r="AH47" s="30">
        <v>1.9300965664999999E-2</v>
      </c>
      <c r="AI47" s="30">
        <v>2.5686234000000002E-2</v>
      </c>
      <c r="AJ47" s="30">
        <v>1.6832230167000004E-2</v>
      </c>
      <c r="AK47" s="30">
        <v>2.0052989999999996E-2</v>
      </c>
      <c r="AL47" s="30">
        <v>2.1113452677000002E-2</v>
      </c>
      <c r="AM47" s="30">
        <v>2.2736006810999996E-2</v>
      </c>
      <c r="AN47" s="30">
        <v>2.5710887078000004E-2</v>
      </c>
      <c r="AO47" s="30">
        <v>2.2378157214000001E-2</v>
      </c>
      <c r="AP47" s="30">
        <v>1.9611594382000001E-2</v>
      </c>
      <c r="AQ47" s="30">
        <v>2.0725801561000009E-2</v>
      </c>
      <c r="AR47" s="30">
        <v>2.1804517566999998E-2</v>
      </c>
      <c r="AS47" s="30">
        <v>2.222826677400001E-2</v>
      </c>
      <c r="AT47" s="30">
        <v>1.9628095498999999E-2</v>
      </c>
      <c r="AU47" s="30">
        <v>1.9273446999999996E-2</v>
      </c>
      <c r="AV47" s="30">
        <v>2.7296517929000012E-2</v>
      </c>
      <c r="AW47" s="30">
        <v>1.8370601346E-2</v>
      </c>
      <c r="AX47" s="30">
        <v>1.6364763586000003E-2</v>
      </c>
      <c r="AY47" s="30">
        <v>1.7925197180999997E-2</v>
      </c>
      <c r="AZ47" s="30">
        <v>1.2243576524000002E-2</v>
      </c>
      <c r="BA47" s="30">
        <v>1.4075312101000001E-2</v>
      </c>
      <c r="BB47" s="30">
        <v>8.3381469999999989E-3</v>
      </c>
      <c r="BC47" s="30">
        <v>9.9277610460000009E-3</v>
      </c>
      <c r="BD47" s="30">
        <v>5.9934999999999988E-3</v>
      </c>
      <c r="BE47" s="30">
        <v>6.8511066029999989E-3</v>
      </c>
      <c r="BF47" s="30">
        <v>4.3838000000000002E-3</v>
      </c>
      <c r="BG47" s="30"/>
      <c r="BH47" s="30"/>
      <c r="BI47" s="31"/>
    </row>
    <row r="48" spans="2:67" ht="12" customHeight="1">
      <c r="B48" s="272" t="s">
        <v>89</v>
      </c>
      <c r="C48" s="273" t="s">
        <v>90</v>
      </c>
      <c r="D48" s="30">
        <v>1.6611558974199996</v>
      </c>
      <c r="E48" s="30">
        <v>1.7374600866480021</v>
      </c>
      <c r="F48" s="30">
        <v>2.0820525532420016</v>
      </c>
      <c r="G48" s="30">
        <v>2.2107993423770007</v>
      </c>
      <c r="H48" s="30">
        <v>2.9069772423499987</v>
      </c>
      <c r="I48" s="30">
        <v>2.5256911140309999</v>
      </c>
      <c r="J48" s="30">
        <v>2.6583310113399974</v>
      </c>
      <c r="K48" s="30">
        <v>3.6524878578889988</v>
      </c>
      <c r="L48" s="30">
        <v>4.2936576243949967</v>
      </c>
      <c r="M48" s="30">
        <v>2.8259824770259994</v>
      </c>
      <c r="N48" s="31">
        <v>0.4901779200000001</v>
      </c>
      <c r="P48" s="272" t="s">
        <v>86</v>
      </c>
      <c r="Q48" s="273" t="s">
        <v>87</v>
      </c>
      <c r="R48" s="35">
        <v>0.29934849399999996</v>
      </c>
      <c r="S48" s="32">
        <v>0.28335102300000004</v>
      </c>
      <c r="T48" s="32">
        <v>0.30072433500000001</v>
      </c>
      <c r="U48" s="32">
        <v>0.23190766400000001</v>
      </c>
      <c r="V48" s="32">
        <v>0.33138902654299995</v>
      </c>
      <c r="W48" s="32">
        <v>0.3203553461480001</v>
      </c>
      <c r="X48" s="32">
        <v>0.3041473645490001</v>
      </c>
      <c r="Y48" s="32">
        <v>0.31456225973599988</v>
      </c>
      <c r="Z48" s="32">
        <v>0.38134939337700013</v>
      </c>
      <c r="AA48" s="32">
        <v>0.26907319299999999</v>
      </c>
      <c r="AB48" s="32">
        <v>0.30746553242099994</v>
      </c>
      <c r="AC48" s="32">
        <v>0.29594092401700006</v>
      </c>
      <c r="AD48" s="32">
        <v>0.38903518608799997</v>
      </c>
      <c r="AE48" s="32">
        <v>0.33400024599999995</v>
      </c>
      <c r="AF48" s="32">
        <v>0.37382506309400004</v>
      </c>
      <c r="AG48" s="32">
        <v>0.31604492720600003</v>
      </c>
      <c r="AH48" s="32">
        <v>0.35392095777800009</v>
      </c>
      <c r="AI48" s="32">
        <v>0.42313949541299994</v>
      </c>
      <c r="AJ48" s="32">
        <v>0.41365048590100001</v>
      </c>
      <c r="AK48" s="32">
        <v>0.3679949428560001</v>
      </c>
      <c r="AL48" s="32">
        <v>0.44763611775599993</v>
      </c>
      <c r="AM48" s="32">
        <v>0.46911155465899995</v>
      </c>
      <c r="AN48" s="32">
        <v>0.35048157806500002</v>
      </c>
      <c r="AO48" s="32">
        <v>0.38973540895499992</v>
      </c>
      <c r="AP48" s="32">
        <v>0.44310100788000001</v>
      </c>
      <c r="AQ48" s="32">
        <v>0.38385195449400011</v>
      </c>
      <c r="AR48" s="32">
        <v>0.36004746476199995</v>
      </c>
      <c r="AS48" s="32">
        <v>0.485933543977</v>
      </c>
      <c r="AT48" s="32">
        <v>0.55649400336500021</v>
      </c>
      <c r="AU48" s="32">
        <v>0.64325905059099986</v>
      </c>
      <c r="AV48" s="32">
        <v>0.63702304903800033</v>
      </c>
      <c r="AW48" s="32">
        <v>0.71069730218600013</v>
      </c>
      <c r="AX48" s="32">
        <v>0.63436805760699999</v>
      </c>
      <c r="AY48" s="32">
        <v>0.62475235184099998</v>
      </c>
      <c r="AZ48" s="32">
        <v>0.53229977088100011</v>
      </c>
      <c r="BA48" s="32">
        <v>0.45569193154299992</v>
      </c>
      <c r="BB48" s="32">
        <v>0.42057123600000018</v>
      </c>
      <c r="BC48" s="32">
        <v>0.4596796680000001</v>
      </c>
      <c r="BD48" s="32">
        <v>0.31345039300000016</v>
      </c>
      <c r="BE48" s="32">
        <v>0.28564976575799994</v>
      </c>
      <c r="BF48" s="32">
        <v>0.2482817689999999</v>
      </c>
      <c r="BG48" s="32"/>
      <c r="BH48" s="32"/>
      <c r="BI48" s="33"/>
    </row>
    <row r="49" spans="2:61" ht="12" customHeight="1">
      <c r="B49" s="272" t="s">
        <v>91</v>
      </c>
      <c r="C49" s="273" t="s">
        <v>92</v>
      </c>
      <c r="D49" s="32">
        <v>5.2554365644200045</v>
      </c>
      <c r="E49" s="32">
        <v>5.9818714311400027</v>
      </c>
      <c r="F49" s="32">
        <v>6.0985010338100007</v>
      </c>
      <c r="G49" s="32">
        <v>6.8360873107299955</v>
      </c>
      <c r="H49" s="32">
        <v>7.3695976697599974</v>
      </c>
      <c r="I49" s="32">
        <v>8.8786538056299928</v>
      </c>
      <c r="J49" s="32">
        <v>7.9661401860699943</v>
      </c>
      <c r="K49" s="32">
        <v>11.964652495709998</v>
      </c>
      <c r="L49" s="32">
        <v>11.175421880969997</v>
      </c>
      <c r="M49" s="32">
        <v>8.1213918909300027</v>
      </c>
      <c r="N49" s="33">
        <v>1.3117920379999997</v>
      </c>
      <c r="P49" s="272" t="s">
        <v>89</v>
      </c>
      <c r="Q49" s="273" t="s">
        <v>90</v>
      </c>
      <c r="R49" s="34">
        <v>0.35777967799999999</v>
      </c>
      <c r="S49" s="30">
        <v>0.44506762710699999</v>
      </c>
      <c r="T49" s="30">
        <v>0.42076367000000003</v>
      </c>
      <c r="U49" s="30">
        <v>0.43754492231300007</v>
      </c>
      <c r="V49" s="30">
        <v>0.53424243870900001</v>
      </c>
      <c r="W49" s="30">
        <v>0.41508910099999996</v>
      </c>
      <c r="X49" s="30">
        <v>0.41288843193899999</v>
      </c>
      <c r="Y49" s="30">
        <v>0.37524011499999993</v>
      </c>
      <c r="Z49" s="30">
        <v>0.44641608500000007</v>
      </c>
      <c r="AA49" s="30">
        <v>0.52338387363099992</v>
      </c>
      <c r="AB49" s="30">
        <v>0.61801927734800011</v>
      </c>
      <c r="AC49" s="30">
        <v>0.49423331726300007</v>
      </c>
      <c r="AD49" s="30">
        <v>0.49878171099999991</v>
      </c>
      <c r="AE49" s="30">
        <v>0.61913163000000004</v>
      </c>
      <c r="AF49" s="30">
        <v>0.51172916000000002</v>
      </c>
      <c r="AG49" s="30">
        <v>0.58115684137699986</v>
      </c>
      <c r="AH49" s="30">
        <v>0.61615434781900025</v>
      </c>
      <c r="AI49" s="30">
        <v>0.78912532733099972</v>
      </c>
      <c r="AJ49" s="30">
        <v>0.78254608982900031</v>
      </c>
      <c r="AK49" s="30">
        <v>0.71915147737100005</v>
      </c>
      <c r="AL49" s="30">
        <v>0.61483266418500004</v>
      </c>
      <c r="AM49" s="30">
        <v>0.68641287000400031</v>
      </c>
      <c r="AN49" s="30">
        <v>0.69765803300000007</v>
      </c>
      <c r="AO49" s="30">
        <v>0.52678754684200002</v>
      </c>
      <c r="AP49" s="30">
        <v>0.67711773646000006</v>
      </c>
      <c r="AQ49" s="30">
        <v>0.70957623191500008</v>
      </c>
      <c r="AR49" s="30">
        <v>0.62750839457900009</v>
      </c>
      <c r="AS49" s="30">
        <v>0.64412864838600037</v>
      </c>
      <c r="AT49" s="30">
        <v>0.7778574750699998</v>
      </c>
      <c r="AU49" s="30">
        <v>1.0054702400000006</v>
      </c>
      <c r="AV49" s="30">
        <v>0.92249099681900015</v>
      </c>
      <c r="AW49" s="30">
        <v>0.94666914600000041</v>
      </c>
      <c r="AX49" s="30">
        <v>1.2003441105670005</v>
      </c>
      <c r="AY49" s="30">
        <v>1.2255867269999996</v>
      </c>
      <c r="AZ49" s="30">
        <v>1.0393203226160004</v>
      </c>
      <c r="BA49" s="30">
        <v>0.82840646421200037</v>
      </c>
      <c r="BB49" s="30">
        <v>0.87859177500000007</v>
      </c>
      <c r="BC49" s="30">
        <v>0.67563675448200022</v>
      </c>
      <c r="BD49" s="30">
        <v>0.69278326199999996</v>
      </c>
      <c r="BE49" s="30">
        <v>0.57897068554399989</v>
      </c>
      <c r="BF49" s="30">
        <v>0.4901779200000001</v>
      </c>
      <c r="BG49" s="30"/>
      <c r="BH49" s="30"/>
      <c r="BI49" s="31"/>
    </row>
    <row r="50" spans="2:61" ht="12" customHeight="1">
      <c r="B50" s="272" t="s">
        <v>93</v>
      </c>
      <c r="C50" s="273" t="s">
        <v>94</v>
      </c>
      <c r="D50" s="30">
        <v>5.5494465242099986</v>
      </c>
      <c r="E50" s="30">
        <v>7.4878233553699998</v>
      </c>
      <c r="F50" s="30">
        <v>7.0226443707100019</v>
      </c>
      <c r="G50" s="30">
        <v>7.6761344571799999</v>
      </c>
      <c r="H50" s="30">
        <v>8.6495146769499947</v>
      </c>
      <c r="I50" s="30">
        <v>10.92921871300001</v>
      </c>
      <c r="J50" s="30">
        <v>10.873855114679998</v>
      </c>
      <c r="K50" s="30">
        <v>16.934122865409996</v>
      </c>
      <c r="L50" s="30">
        <v>14.645289438270007</v>
      </c>
      <c r="M50" s="30">
        <v>9.5675816147100008</v>
      </c>
      <c r="N50" s="31">
        <v>1.7377266530000006</v>
      </c>
      <c r="P50" s="272" t="s">
        <v>91</v>
      </c>
      <c r="Q50" s="273" t="s">
        <v>92</v>
      </c>
      <c r="R50" s="35">
        <v>1.0732398000000001</v>
      </c>
      <c r="S50" s="32">
        <v>1.4905295544200006</v>
      </c>
      <c r="T50" s="32">
        <v>1.473947715</v>
      </c>
      <c r="U50" s="32">
        <v>1.2177194949999999</v>
      </c>
      <c r="V50" s="32">
        <v>1.6305657607000008</v>
      </c>
      <c r="W50" s="32">
        <v>1.5672930309999999</v>
      </c>
      <c r="X50" s="32">
        <v>1.5760848741400002</v>
      </c>
      <c r="Y50" s="32">
        <v>1.2079277653000002</v>
      </c>
      <c r="Z50" s="32">
        <v>1.6207313770000003</v>
      </c>
      <c r="AA50" s="32">
        <v>1.8227711689499997</v>
      </c>
      <c r="AB50" s="32">
        <v>1.2025484478600004</v>
      </c>
      <c r="AC50" s="32">
        <v>1.4524500400000002</v>
      </c>
      <c r="AD50" s="32">
        <v>1.76294237242</v>
      </c>
      <c r="AE50" s="32">
        <v>1.9895141340000011</v>
      </c>
      <c r="AF50" s="32">
        <v>1.4892350323099999</v>
      </c>
      <c r="AG50" s="32">
        <v>1.5943957720000006</v>
      </c>
      <c r="AH50" s="32">
        <v>1.7444012769999999</v>
      </c>
      <c r="AI50" s="32">
        <v>1.7919888390000001</v>
      </c>
      <c r="AJ50" s="32">
        <v>2.0898872000000002</v>
      </c>
      <c r="AK50" s="32">
        <v>1.7433203537599993</v>
      </c>
      <c r="AL50" s="32">
        <v>2.23061071925</v>
      </c>
      <c r="AM50" s="32">
        <v>2.3261463970200005</v>
      </c>
      <c r="AN50" s="32">
        <v>2.0777928223600002</v>
      </c>
      <c r="AO50" s="32">
        <v>2.2441038669999993</v>
      </c>
      <c r="AP50" s="32">
        <v>2.103353652</v>
      </c>
      <c r="AQ50" s="32">
        <v>1.6233705223099997</v>
      </c>
      <c r="AR50" s="32">
        <v>2.1005214190000001</v>
      </c>
      <c r="AS50" s="32">
        <v>2.1388945927599998</v>
      </c>
      <c r="AT50" s="32">
        <v>2.7297841683300006</v>
      </c>
      <c r="AU50" s="32">
        <v>3.3388165660000002</v>
      </c>
      <c r="AV50" s="32">
        <v>2.9752946769799999</v>
      </c>
      <c r="AW50" s="32">
        <v>2.9207570843999977</v>
      </c>
      <c r="AX50" s="32">
        <v>2.9111225847399989</v>
      </c>
      <c r="AY50" s="32">
        <v>3.273339629110001</v>
      </c>
      <c r="AZ50" s="32">
        <v>2.9948639341200001</v>
      </c>
      <c r="BA50" s="32">
        <v>1.9960957330000002</v>
      </c>
      <c r="BB50" s="32">
        <v>2.1626126325099992</v>
      </c>
      <c r="BC50" s="32">
        <v>2.2437772624199992</v>
      </c>
      <c r="BD50" s="32">
        <v>1.9624056800000007</v>
      </c>
      <c r="BE50" s="32">
        <v>1.7525963159999998</v>
      </c>
      <c r="BF50" s="32">
        <v>1.3117920379999997</v>
      </c>
      <c r="BG50" s="32"/>
      <c r="BH50" s="32"/>
      <c r="BI50" s="33"/>
    </row>
    <row r="51" spans="2:61" ht="12" customHeight="1">
      <c r="B51" s="272" t="s">
        <v>95</v>
      </c>
      <c r="C51" s="273" t="s">
        <v>96</v>
      </c>
      <c r="D51" s="36">
        <v>15.860900466</v>
      </c>
      <c r="E51" s="36">
        <v>24.056628629999985</v>
      </c>
      <c r="F51" s="36">
        <v>23.686451689860004</v>
      </c>
      <c r="G51" s="36">
        <v>20.392882214740013</v>
      </c>
      <c r="H51" s="36">
        <v>52.406853282</v>
      </c>
      <c r="I51" s="36">
        <v>41.622732937720023</v>
      </c>
      <c r="J51" s="36">
        <v>66.279974650840003</v>
      </c>
      <c r="K51" s="36">
        <v>139.90667107438995</v>
      </c>
      <c r="L51" s="36">
        <v>84.760070527210075</v>
      </c>
      <c r="M51" s="36">
        <v>63.036073950789969</v>
      </c>
      <c r="N51" s="37">
        <v>15.731089203120002</v>
      </c>
      <c r="P51" s="272" t="s">
        <v>93</v>
      </c>
      <c r="Q51" s="273" t="s">
        <v>94</v>
      </c>
      <c r="R51" s="34">
        <v>1.1101434100000001</v>
      </c>
      <c r="S51" s="30">
        <v>1.9028143952099994</v>
      </c>
      <c r="T51" s="30">
        <v>1.3175240830000003</v>
      </c>
      <c r="U51" s="30">
        <v>1.2189646359999999</v>
      </c>
      <c r="V51" s="30">
        <v>1.7936874729999996</v>
      </c>
      <c r="W51" s="30">
        <v>1.8172228533699997</v>
      </c>
      <c r="X51" s="30">
        <v>2.0231036889999996</v>
      </c>
      <c r="Y51" s="30">
        <v>1.8538093400000002</v>
      </c>
      <c r="Z51" s="30">
        <v>2.0219192119999998</v>
      </c>
      <c r="AA51" s="30">
        <v>1.704433477</v>
      </c>
      <c r="AB51" s="30">
        <v>1.5843162880000001</v>
      </c>
      <c r="AC51" s="30">
        <v>1.7119753937100004</v>
      </c>
      <c r="AD51" s="30">
        <v>1.4978585021600004</v>
      </c>
      <c r="AE51" s="30">
        <v>2.0632631445400005</v>
      </c>
      <c r="AF51" s="30">
        <v>2.1848169557299997</v>
      </c>
      <c r="AG51" s="30">
        <v>1.9301958547499996</v>
      </c>
      <c r="AH51" s="30">
        <v>2.0940719269499999</v>
      </c>
      <c r="AI51" s="30">
        <v>2.2495589149999997</v>
      </c>
      <c r="AJ51" s="30">
        <v>2.3081506899999993</v>
      </c>
      <c r="AK51" s="30">
        <v>1.9977331450000004</v>
      </c>
      <c r="AL51" s="30">
        <v>2.8253006759999995</v>
      </c>
      <c r="AM51" s="30">
        <v>3.0308452870000009</v>
      </c>
      <c r="AN51" s="30">
        <v>2.9153570929999999</v>
      </c>
      <c r="AO51" s="30">
        <v>2.1577156569999998</v>
      </c>
      <c r="AP51" s="30">
        <v>2.9815154459999991</v>
      </c>
      <c r="AQ51" s="30">
        <v>2.4061170756200001</v>
      </c>
      <c r="AR51" s="30">
        <v>2.9618150344400007</v>
      </c>
      <c r="AS51" s="30">
        <v>2.5244075586199997</v>
      </c>
      <c r="AT51" s="30">
        <v>3.508438527720001</v>
      </c>
      <c r="AU51" s="30">
        <v>3.9171378049999994</v>
      </c>
      <c r="AV51" s="30">
        <v>5.0972847786899997</v>
      </c>
      <c r="AW51" s="30">
        <v>4.411261753999999</v>
      </c>
      <c r="AX51" s="30">
        <v>5.0353545868500014</v>
      </c>
      <c r="AY51" s="30">
        <v>4.009070264</v>
      </c>
      <c r="AZ51" s="30">
        <v>3.26182129742</v>
      </c>
      <c r="BA51" s="30">
        <v>2.3390432900000002</v>
      </c>
      <c r="BB51" s="30">
        <v>2.9627432349999996</v>
      </c>
      <c r="BC51" s="30">
        <v>2.2458454890000001</v>
      </c>
      <c r="BD51" s="30">
        <v>2.2374725180000001</v>
      </c>
      <c r="BE51" s="30">
        <v>2.1215203727099992</v>
      </c>
      <c r="BF51" s="30">
        <v>1.7377266530000006</v>
      </c>
      <c r="BG51" s="30"/>
      <c r="BH51" s="30"/>
      <c r="BI51" s="31"/>
    </row>
    <row r="52" spans="2:61" ht="12" customHeight="1">
      <c r="B52" s="272" t="s">
        <v>97</v>
      </c>
      <c r="C52" s="300" t="s">
        <v>77</v>
      </c>
      <c r="P52" s="272" t="s">
        <v>95</v>
      </c>
      <c r="Q52" s="273" t="s">
        <v>96</v>
      </c>
      <c r="R52" s="38">
        <v>3.1854084490000005</v>
      </c>
      <c r="S52" s="36">
        <v>5.5198545880000003</v>
      </c>
      <c r="T52" s="36">
        <v>2.3870098590000004</v>
      </c>
      <c r="U52" s="36">
        <v>4.7686275700000023</v>
      </c>
      <c r="V52" s="36">
        <v>5.7335655929999998</v>
      </c>
      <c r="W52" s="36">
        <v>5.5906581920000002</v>
      </c>
      <c r="X52" s="36">
        <v>7.5717053539999988</v>
      </c>
      <c r="Y52" s="36">
        <v>5.1606994910000008</v>
      </c>
      <c r="Z52" s="36">
        <v>5.4508377829999999</v>
      </c>
      <c r="AA52" s="36">
        <v>10.89144421386</v>
      </c>
      <c r="AB52" s="36">
        <v>4.3569796389999995</v>
      </c>
      <c r="AC52" s="36">
        <v>2.9871900540000005</v>
      </c>
      <c r="AD52" s="36">
        <v>3.5854593270000006</v>
      </c>
      <c r="AE52" s="36">
        <v>4.8422415049999987</v>
      </c>
      <c r="AF52" s="36">
        <v>6.0736439849999995</v>
      </c>
      <c r="AG52" s="36">
        <v>5.8915373977400005</v>
      </c>
      <c r="AH52" s="36">
        <v>8.3920070110000005</v>
      </c>
      <c r="AI52" s="36">
        <v>11.310192709000003</v>
      </c>
      <c r="AJ52" s="36">
        <v>11.772735405000001</v>
      </c>
      <c r="AK52" s="36">
        <v>20.931918156999991</v>
      </c>
      <c r="AL52" s="36">
        <v>11.425936512790004</v>
      </c>
      <c r="AM52" s="36">
        <v>12.235066849000001</v>
      </c>
      <c r="AN52" s="36">
        <v>9.4463215793099966</v>
      </c>
      <c r="AO52" s="36">
        <v>8.5154079966200005</v>
      </c>
      <c r="AP52" s="36">
        <v>13.825184134999997</v>
      </c>
      <c r="AQ52" s="36">
        <v>14.770671589050002</v>
      </c>
      <c r="AR52" s="36">
        <v>21.186387259000004</v>
      </c>
      <c r="AS52" s="36">
        <v>16.497731667790006</v>
      </c>
      <c r="AT52" s="36">
        <v>33.87549858700001</v>
      </c>
      <c r="AU52" s="36">
        <v>33.663438502400005</v>
      </c>
      <c r="AV52" s="36">
        <v>32.879638554000003</v>
      </c>
      <c r="AW52" s="36">
        <v>39.488095430989986</v>
      </c>
      <c r="AX52" s="36">
        <v>28.248714587200002</v>
      </c>
      <c r="AY52" s="36">
        <v>29.684447184999996</v>
      </c>
      <c r="AZ52" s="36">
        <v>13.302958892709999</v>
      </c>
      <c r="BA52" s="36">
        <v>13.5239498623</v>
      </c>
      <c r="BB52" s="36">
        <v>26.615100650999999</v>
      </c>
      <c r="BC52" s="36">
        <v>11.075839502000003</v>
      </c>
      <c r="BD52" s="36">
        <v>13.575969516790003</v>
      </c>
      <c r="BE52" s="36">
        <v>11.769164281</v>
      </c>
      <c r="BF52" s="36">
        <v>15.731089203120002</v>
      </c>
      <c r="BG52" s="36"/>
      <c r="BH52" s="36"/>
      <c r="BI52" s="37"/>
    </row>
    <row r="53" spans="2:61" ht="12" customHeight="1">
      <c r="P53" s="272" t="s">
        <v>97</v>
      </c>
      <c r="Q53" s="300"/>
    </row>
  </sheetData>
  <mergeCells count="22">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s>
  <conditionalFormatting sqref="D15:N15">
    <cfRule type="cellIs" dxfId="9" priority="1" operator="equal">
      <formula>FALSE</formula>
    </cfRule>
  </conditionalFormatting>
  <pageMargins left="0.7" right="0.7" top="0.75" bottom="0.75" header="0.3" footer="0.3"/>
  <pageSetup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DE1F-7268-4A42-B975-D632A9FC60FF}">
  <sheetPr>
    <tabColor theme="4"/>
  </sheetPr>
  <dimension ref="B3:BM77"/>
  <sheetViews>
    <sheetView showGridLines="0" zoomScaleNormal="100" workbookViewId="0">
      <selection activeCell="B44" sqref="B44"/>
    </sheetView>
  </sheetViews>
  <sheetFormatPr defaultColWidth="7.77734375" defaultRowHeight="12" customHeight="1"/>
  <cols>
    <col min="1" max="1" width="3.77734375" style="345" customWidth="1"/>
    <col min="2" max="2" width="19.109375" style="345" bestFit="1" customWidth="1"/>
    <col min="3" max="12" width="7.77734375" style="345"/>
    <col min="13" max="13" width="9.109375" style="345" customWidth="1"/>
    <col min="14" max="14" width="19.77734375" style="345" customWidth="1"/>
    <col min="15" max="15" width="19.109375" style="345" customWidth="1"/>
    <col min="16" max="26" width="7.77734375" style="345"/>
    <col min="27" max="27" width="13.77734375" style="345" customWidth="1"/>
    <col min="28" max="16384" width="7.77734375" style="345"/>
  </cols>
  <sheetData>
    <row r="3" spans="2:65" ht="12" customHeight="1">
      <c r="N3" s="283"/>
    </row>
    <row r="4" spans="2:65" ht="12" customHeight="1">
      <c r="C4" s="324"/>
      <c r="D4" s="324"/>
      <c r="E4" s="324"/>
      <c r="F4" s="324"/>
      <c r="G4" s="324"/>
      <c r="H4" s="324"/>
      <c r="I4" s="324"/>
      <c r="J4" s="324"/>
      <c r="K4" s="324"/>
      <c r="L4" s="324"/>
      <c r="M4" s="324"/>
      <c r="N4" s="283"/>
    </row>
    <row r="5" spans="2:65" ht="12" customHeight="1">
      <c r="C5" s="283"/>
      <c r="D5" s="283"/>
      <c r="E5" s="283"/>
      <c r="F5" s="283"/>
      <c r="G5" s="283"/>
      <c r="H5" s="283"/>
      <c r="I5" s="283"/>
      <c r="J5" s="283"/>
      <c r="K5" s="283"/>
      <c r="L5" s="283"/>
      <c r="M5" s="283"/>
      <c r="O5" s="272"/>
      <c r="P5" s="284">
        <v>2014</v>
      </c>
      <c r="Q5" s="284">
        <v>2014</v>
      </c>
      <c r="R5" s="284">
        <v>2014</v>
      </c>
      <c r="S5" s="284">
        <v>2014</v>
      </c>
      <c r="T5" s="284">
        <v>2015</v>
      </c>
      <c r="U5" s="284">
        <v>2015</v>
      </c>
      <c r="V5" s="284">
        <v>2015</v>
      </c>
      <c r="W5" s="284">
        <v>2015</v>
      </c>
      <c r="X5" s="284">
        <v>2016</v>
      </c>
      <c r="Y5" s="284">
        <v>2016</v>
      </c>
      <c r="Z5" s="284">
        <v>2016</v>
      </c>
      <c r="AA5" s="284">
        <v>2016</v>
      </c>
      <c r="AB5" s="284">
        <v>2017</v>
      </c>
      <c r="AC5" s="284">
        <v>2017</v>
      </c>
      <c r="AD5" s="284">
        <v>2017</v>
      </c>
      <c r="AE5" s="284">
        <v>2017</v>
      </c>
      <c r="AF5" s="284">
        <v>2018</v>
      </c>
      <c r="AG5" s="284">
        <v>2018</v>
      </c>
      <c r="AH5" s="284">
        <v>2018</v>
      </c>
      <c r="AI5" s="284">
        <v>2018</v>
      </c>
      <c r="AJ5" s="284">
        <v>2019</v>
      </c>
      <c r="AK5" s="284">
        <v>2019</v>
      </c>
      <c r="AL5" s="284">
        <v>2019</v>
      </c>
      <c r="AM5" s="284">
        <v>2019</v>
      </c>
      <c r="AN5" s="284">
        <v>2020</v>
      </c>
      <c r="AO5" s="284">
        <v>2020</v>
      </c>
      <c r="AP5" s="284">
        <v>2020</v>
      </c>
      <c r="AQ5" s="284">
        <v>2020</v>
      </c>
      <c r="AR5" s="284">
        <v>2021</v>
      </c>
      <c r="AS5" s="284">
        <v>2021</v>
      </c>
      <c r="AT5" s="284">
        <v>2021</v>
      </c>
      <c r="AU5" s="284">
        <v>2021</v>
      </c>
      <c r="AV5" s="284">
        <v>2022</v>
      </c>
      <c r="AW5" s="284">
        <v>2022</v>
      </c>
      <c r="AX5" s="284">
        <v>2022</v>
      </c>
      <c r="AY5" s="284">
        <v>2022</v>
      </c>
      <c r="AZ5" s="284">
        <v>2023</v>
      </c>
      <c r="BA5" s="284">
        <v>2023</v>
      </c>
      <c r="BB5" s="284">
        <v>2023</v>
      </c>
      <c r="BC5" s="284">
        <v>2023</v>
      </c>
      <c r="BD5" s="284">
        <v>2024</v>
      </c>
      <c r="BE5" s="284">
        <v>2024</v>
      </c>
      <c r="BF5" s="284">
        <v>2024</v>
      </c>
      <c r="BG5" s="284">
        <v>2024</v>
      </c>
    </row>
    <row r="6" spans="2:65" ht="12" customHeight="1">
      <c r="B6" s="272"/>
      <c r="C6" s="275" t="s">
        <v>425</v>
      </c>
      <c r="D6" s="272"/>
      <c r="E6" s="272"/>
      <c r="F6" s="272"/>
      <c r="G6" s="272"/>
      <c r="H6" s="272"/>
      <c r="I6" s="272"/>
      <c r="J6" s="272"/>
      <c r="K6" s="272"/>
      <c r="L6" s="272"/>
      <c r="M6" s="276"/>
      <c r="O6" s="272"/>
      <c r="P6" s="121" t="s">
        <v>427</v>
      </c>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303"/>
      <c r="BM6" s="303"/>
    </row>
    <row r="7" spans="2:65" ht="12" customHeight="1">
      <c r="B7" s="278"/>
      <c r="C7" s="279">
        <v>2014</v>
      </c>
      <c r="D7" s="280">
        <v>2015</v>
      </c>
      <c r="E7" s="280">
        <v>2016</v>
      </c>
      <c r="F7" s="280">
        <v>2017</v>
      </c>
      <c r="G7" s="280">
        <v>2018</v>
      </c>
      <c r="H7" s="280">
        <v>2019</v>
      </c>
      <c r="I7" s="280">
        <v>2020</v>
      </c>
      <c r="J7" s="280">
        <v>2021</v>
      </c>
      <c r="K7" s="280">
        <v>2022</v>
      </c>
      <c r="L7" s="280">
        <v>2023</v>
      </c>
      <c r="M7" s="281">
        <v>2024</v>
      </c>
      <c r="O7" s="272"/>
      <c r="P7" s="662">
        <v>2014</v>
      </c>
      <c r="Q7" s="659"/>
      <c r="R7" s="659"/>
      <c r="S7" s="659"/>
      <c r="T7" s="659">
        <v>2015</v>
      </c>
      <c r="U7" s="659"/>
      <c r="V7" s="659"/>
      <c r="W7" s="659"/>
      <c r="X7" s="659">
        <v>2016</v>
      </c>
      <c r="Y7" s="659"/>
      <c r="Z7" s="659"/>
      <c r="AA7" s="659"/>
      <c r="AB7" s="659">
        <v>2017</v>
      </c>
      <c r="AC7" s="659"/>
      <c r="AD7" s="659"/>
      <c r="AE7" s="659"/>
      <c r="AF7" s="659">
        <v>2018</v>
      </c>
      <c r="AG7" s="659"/>
      <c r="AH7" s="659"/>
      <c r="AI7" s="659"/>
      <c r="AJ7" s="659">
        <v>2019</v>
      </c>
      <c r="AK7" s="659"/>
      <c r="AL7" s="659"/>
      <c r="AM7" s="659"/>
      <c r="AN7" s="659">
        <v>2020</v>
      </c>
      <c r="AO7" s="659"/>
      <c r="AP7" s="659"/>
      <c r="AQ7" s="659"/>
      <c r="AR7" s="659">
        <v>2021</v>
      </c>
      <c r="AS7" s="659"/>
      <c r="AT7" s="659"/>
      <c r="AU7" s="659"/>
      <c r="AV7" s="659">
        <v>2022</v>
      </c>
      <c r="AW7" s="659"/>
      <c r="AX7" s="659"/>
      <c r="AY7" s="659"/>
      <c r="AZ7" s="659">
        <v>2023</v>
      </c>
      <c r="BA7" s="659"/>
      <c r="BB7" s="659"/>
      <c r="BC7" s="659"/>
      <c r="BD7" s="660">
        <v>2024</v>
      </c>
      <c r="BE7" s="660"/>
      <c r="BF7" s="660"/>
      <c r="BG7" s="660"/>
    </row>
    <row r="8" spans="2:65" ht="12" customHeight="1">
      <c r="B8" s="273" t="s">
        <v>65</v>
      </c>
      <c r="C8" s="10">
        <v>49.341950622031995</v>
      </c>
      <c r="D8" s="11">
        <v>61.895937248123026</v>
      </c>
      <c r="E8" s="11">
        <v>59.429676919277036</v>
      </c>
      <c r="F8" s="11">
        <v>61.726570506227027</v>
      </c>
      <c r="G8" s="11">
        <v>111.06601872470092</v>
      </c>
      <c r="H8" s="11">
        <v>113.30395349155492</v>
      </c>
      <c r="I8" s="11">
        <v>135.97558604216496</v>
      </c>
      <c r="J8" s="11">
        <v>286.40891478819896</v>
      </c>
      <c r="K8" s="11">
        <v>185.18017415480691</v>
      </c>
      <c r="L8" s="64">
        <v>118.61491201814798</v>
      </c>
      <c r="M8" s="65">
        <v>26.134343081120001</v>
      </c>
      <c r="N8" s="283"/>
      <c r="O8" s="272"/>
      <c r="P8" s="304" t="s">
        <v>78</v>
      </c>
      <c r="Q8" s="305" t="s">
        <v>79</v>
      </c>
      <c r="R8" s="305" t="s">
        <v>80</v>
      </c>
      <c r="S8" s="305" t="s">
        <v>81</v>
      </c>
      <c r="T8" s="305" t="s">
        <v>78</v>
      </c>
      <c r="U8" s="305" t="s">
        <v>79</v>
      </c>
      <c r="V8" s="305" t="s">
        <v>80</v>
      </c>
      <c r="W8" s="305" t="s">
        <v>81</v>
      </c>
      <c r="X8" s="305" t="s">
        <v>78</v>
      </c>
      <c r="Y8" s="305" t="s">
        <v>79</v>
      </c>
      <c r="Z8" s="305" t="s">
        <v>80</v>
      </c>
      <c r="AA8" s="305" t="s">
        <v>81</v>
      </c>
      <c r="AB8" s="305" t="s">
        <v>78</v>
      </c>
      <c r="AC8" s="305" t="s">
        <v>79</v>
      </c>
      <c r="AD8" s="305" t="s">
        <v>80</v>
      </c>
      <c r="AE8" s="305" t="s">
        <v>81</v>
      </c>
      <c r="AF8" s="305" t="s">
        <v>78</v>
      </c>
      <c r="AG8" s="305" t="s">
        <v>79</v>
      </c>
      <c r="AH8" s="305" t="s">
        <v>80</v>
      </c>
      <c r="AI8" s="305" t="s">
        <v>81</v>
      </c>
      <c r="AJ8" s="305" t="s">
        <v>78</v>
      </c>
      <c r="AK8" s="305" t="s">
        <v>79</v>
      </c>
      <c r="AL8" s="305" t="s">
        <v>80</v>
      </c>
      <c r="AM8" s="305" t="s">
        <v>81</v>
      </c>
      <c r="AN8" s="305" t="s">
        <v>78</v>
      </c>
      <c r="AO8" s="305" t="s">
        <v>79</v>
      </c>
      <c r="AP8" s="305" t="s">
        <v>80</v>
      </c>
      <c r="AQ8" s="305" t="s">
        <v>81</v>
      </c>
      <c r="AR8" s="305" t="s">
        <v>78</v>
      </c>
      <c r="AS8" s="305" t="s">
        <v>79</v>
      </c>
      <c r="AT8" s="305" t="s">
        <v>80</v>
      </c>
      <c r="AU8" s="305" t="s">
        <v>81</v>
      </c>
      <c r="AV8" s="305" t="s">
        <v>78</v>
      </c>
      <c r="AW8" s="305" t="s">
        <v>79</v>
      </c>
      <c r="AX8" s="305" t="s">
        <v>80</v>
      </c>
      <c r="AY8" s="305" t="s">
        <v>81</v>
      </c>
      <c r="AZ8" s="305" t="s">
        <v>78</v>
      </c>
      <c r="BA8" s="305" t="s">
        <v>79</v>
      </c>
      <c r="BB8" s="305" t="s">
        <v>80</v>
      </c>
      <c r="BC8" s="305" t="s">
        <v>81</v>
      </c>
      <c r="BD8" s="305" t="s">
        <v>78</v>
      </c>
      <c r="BE8" s="306" t="s">
        <v>79</v>
      </c>
      <c r="BF8" s="305" t="s">
        <v>80</v>
      </c>
      <c r="BG8" s="307" t="s">
        <v>81</v>
      </c>
    </row>
    <row r="9" spans="2:65" ht="12" customHeight="1">
      <c r="B9" s="273" t="s">
        <v>66</v>
      </c>
      <c r="C9" s="625">
        <v>3067</v>
      </c>
      <c r="D9" s="626">
        <v>3331</v>
      </c>
      <c r="E9" s="626">
        <v>3220</v>
      </c>
      <c r="F9" s="626">
        <v>3557</v>
      </c>
      <c r="G9" s="626">
        <v>4148</v>
      </c>
      <c r="H9" s="626">
        <v>4531</v>
      </c>
      <c r="I9" s="626">
        <v>4823</v>
      </c>
      <c r="J9" s="626">
        <v>7407</v>
      </c>
      <c r="K9" s="626">
        <v>6549</v>
      </c>
      <c r="L9" s="626">
        <v>4430</v>
      </c>
      <c r="M9" s="627">
        <v>767</v>
      </c>
      <c r="N9" s="324"/>
      <c r="O9" s="273" t="s">
        <v>65</v>
      </c>
      <c r="P9" s="54">
        <v>9.9631337451610094</v>
      </c>
      <c r="Q9" s="55">
        <v>14.740390817265004</v>
      </c>
      <c r="R9" s="55">
        <v>10.780910417976999</v>
      </c>
      <c r="S9" s="55">
        <v>13.857515641629005</v>
      </c>
      <c r="T9" s="55">
        <v>14.660673801402</v>
      </c>
      <c r="U9" s="55">
        <v>15.311782860909</v>
      </c>
      <c r="V9" s="55">
        <v>17.352989793240997</v>
      </c>
      <c r="W9" s="55">
        <v>14.570490792571002</v>
      </c>
      <c r="X9" s="55">
        <v>15.38793454145801</v>
      </c>
      <c r="Y9" s="55">
        <v>20.154827780313997</v>
      </c>
      <c r="Z9" s="55">
        <v>12.667115419804011</v>
      </c>
      <c r="AA9" s="55">
        <v>11.219799177701017</v>
      </c>
      <c r="AB9" s="55">
        <v>11.914155095866018</v>
      </c>
      <c r="AC9" s="55">
        <v>15.853728141546009</v>
      </c>
      <c r="AD9" s="55">
        <v>18.226425463412983</v>
      </c>
      <c r="AE9" s="55">
        <v>15.73226180540202</v>
      </c>
      <c r="AF9" s="55">
        <v>21.924996423831978</v>
      </c>
      <c r="AG9" s="55">
        <v>24.42209524672198</v>
      </c>
      <c r="AH9" s="55">
        <v>26.845587081159998</v>
      </c>
      <c r="AI9" s="55">
        <v>37.873339972987011</v>
      </c>
      <c r="AJ9" s="55">
        <v>32.280081143437002</v>
      </c>
      <c r="AK9" s="55">
        <v>28.323960436864017</v>
      </c>
      <c r="AL9" s="55">
        <v>28.327469313737989</v>
      </c>
      <c r="AM9" s="55">
        <v>24.37244259751602</v>
      </c>
      <c r="AN9" s="55">
        <v>31.102020158168006</v>
      </c>
      <c r="AO9" s="55">
        <v>29.633744444184966</v>
      </c>
      <c r="AP9" s="55">
        <v>39.033903101183967</v>
      </c>
      <c r="AQ9" s="55">
        <v>36.205918338627974</v>
      </c>
      <c r="AR9" s="55">
        <v>65.064603002173001</v>
      </c>
      <c r="AS9" s="55">
        <v>68.47963527580599</v>
      </c>
      <c r="AT9" s="55">
        <v>72.332321173627108</v>
      </c>
      <c r="AU9" s="55">
        <v>80.532355336592985</v>
      </c>
      <c r="AV9" s="55">
        <v>63.01527387384899</v>
      </c>
      <c r="AW9" s="55">
        <v>60.93061270065008</v>
      </c>
      <c r="AX9" s="55">
        <v>33.225921998747964</v>
      </c>
      <c r="AY9" s="55">
        <v>28.008365581560014</v>
      </c>
      <c r="AZ9" s="55">
        <v>41.86020796462995</v>
      </c>
      <c r="BA9" s="55">
        <v>25.26967912069497</v>
      </c>
      <c r="BB9" s="55">
        <v>26.254490106840983</v>
      </c>
      <c r="BC9" s="55">
        <v>25.230534825982012</v>
      </c>
      <c r="BD9" s="55">
        <v>26.134343081120019</v>
      </c>
      <c r="BE9" s="55"/>
      <c r="BF9" s="55"/>
      <c r="BG9" s="56"/>
    </row>
    <row r="10" spans="2:65" ht="12" customHeight="1">
      <c r="B10" s="273" t="s">
        <v>426</v>
      </c>
      <c r="C10" s="628"/>
      <c r="D10" s="629"/>
      <c r="E10" s="629"/>
      <c r="F10" s="629"/>
      <c r="G10" s="629"/>
      <c r="H10" s="629"/>
      <c r="I10" s="629"/>
      <c r="J10" s="629"/>
      <c r="K10" s="629"/>
      <c r="L10" s="629">
        <v>381</v>
      </c>
      <c r="M10" s="630">
        <v>431</v>
      </c>
      <c r="N10" s="346"/>
      <c r="O10" s="273" t="s">
        <v>66</v>
      </c>
      <c r="P10" s="625">
        <v>729</v>
      </c>
      <c r="Q10" s="626">
        <v>804</v>
      </c>
      <c r="R10" s="626">
        <v>797</v>
      </c>
      <c r="S10" s="626">
        <v>737</v>
      </c>
      <c r="T10" s="626">
        <v>898</v>
      </c>
      <c r="U10" s="626">
        <v>867</v>
      </c>
      <c r="V10" s="626">
        <v>813</v>
      </c>
      <c r="W10" s="626">
        <v>753</v>
      </c>
      <c r="X10" s="626">
        <v>918</v>
      </c>
      <c r="Y10" s="626">
        <v>794</v>
      </c>
      <c r="Z10" s="626">
        <v>754</v>
      </c>
      <c r="AA10" s="626">
        <v>754</v>
      </c>
      <c r="AB10" s="626">
        <v>935</v>
      </c>
      <c r="AC10" s="626">
        <v>917</v>
      </c>
      <c r="AD10" s="626">
        <v>865</v>
      </c>
      <c r="AE10" s="626">
        <v>840</v>
      </c>
      <c r="AF10" s="626">
        <v>1068</v>
      </c>
      <c r="AG10" s="626">
        <v>1061</v>
      </c>
      <c r="AH10" s="626">
        <v>1000</v>
      </c>
      <c r="AI10" s="626">
        <v>1019</v>
      </c>
      <c r="AJ10" s="626">
        <v>1190</v>
      </c>
      <c r="AK10" s="626">
        <v>1123</v>
      </c>
      <c r="AL10" s="626">
        <v>1135</v>
      </c>
      <c r="AM10" s="626">
        <v>1083</v>
      </c>
      <c r="AN10" s="626">
        <v>1250</v>
      </c>
      <c r="AO10" s="626">
        <v>1072</v>
      </c>
      <c r="AP10" s="626">
        <v>1206</v>
      </c>
      <c r="AQ10" s="626">
        <v>1295</v>
      </c>
      <c r="AR10" s="626">
        <v>1744</v>
      </c>
      <c r="AS10" s="626">
        <v>1901</v>
      </c>
      <c r="AT10" s="626">
        <v>1860</v>
      </c>
      <c r="AU10" s="626">
        <v>1902</v>
      </c>
      <c r="AV10" s="626">
        <v>2033</v>
      </c>
      <c r="AW10" s="626">
        <v>1747</v>
      </c>
      <c r="AX10" s="626">
        <v>1501</v>
      </c>
      <c r="AY10" s="626">
        <v>1268</v>
      </c>
      <c r="AZ10" s="626">
        <v>1266</v>
      </c>
      <c r="BA10" s="626">
        <v>1189</v>
      </c>
      <c r="BB10" s="626">
        <v>1032</v>
      </c>
      <c r="BC10" s="626">
        <v>943</v>
      </c>
      <c r="BD10" s="626">
        <v>767</v>
      </c>
      <c r="BE10" s="14"/>
      <c r="BF10" s="14"/>
      <c r="BG10" s="15"/>
    </row>
    <row r="11" spans="2:65" ht="12" customHeight="1">
      <c r="B11" s="273" t="s">
        <v>214</v>
      </c>
      <c r="C11" s="645"/>
      <c r="D11" s="646"/>
      <c r="E11" s="646"/>
      <c r="F11" s="646"/>
      <c r="G11" s="646"/>
      <c r="H11" s="646"/>
      <c r="I11" s="646"/>
      <c r="J11" s="646"/>
      <c r="K11" s="646"/>
      <c r="L11" s="646">
        <v>4811</v>
      </c>
      <c r="M11" s="647">
        <v>1198</v>
      </c>
      <c r="N11" s="346"/>
      <c r="O11" s="273" t="s">
        <v>426</v>
      </c>
      <c r="P11" s="654"/>
      <c r="Q11" s="655"/>
      <c r="R11" s="655"/>
      <c r="S11" s="655"/>
      <c r="T11" s="655"/>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c r="AT11" s="655"/>
      <c r="AU11" s="649"/>
      <c r="AV11" s="649"/>
      <c r="AW11" s="649"/>
      <c r="AX11" s="649"/>
      <c r="AY11" s="649"/>
      <c r="AZ11" s="649"/>
      <c r="BA11" s="649">
        <v>92</v>
      </c>
      <c r="BB11" s="649">
        <v>98</v>
      </c>
      <c r="BC11" s="649">
        <v>191</v>
      </c>
      <c r="BD11" s="649">
        <v>431</v>
      </c>
      <c r="BE11" s="116"/>
      <c r="BF11" s="116"/>
      <c r="BG11" s="117"/>
    </row>
    <row r="12" spans="2:65" ht="12" customHeight="1">
      <c r="B12" s="300" t="s">
        <v>77</v>
      </c>
      <c r="C12" s="272"/>
      <c r="D12" s="272"/>
      <c r="E12" s="272"/>
      <c r="F12" s="272"/>
      <c r="G12" s="272"/>
      <c r="H12" s="272"/>
      <c r="I12" s="272"/>
      <c r="J12" s="272"/>
      <c r="K12" s="272"/>
      <c r="L12" s="272"/>
      <c r="M12" s="272"/>
      <c r="O12" s="273" t="s">
        <v>214</v>
      </c>
      <c r="P12" s="631"/>
      <c r="Q12" s="646"/>
      <c r="R12" s="646"/>
      <c r="S12" s="646"/>
      <c r="T12" s="646"/>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c r="AT12" s="646"/>
      <c r="AU12" s="646"/>
      <c r="AV12" s="646"/>
      <c r="AW12" s="646"/>
      <c r="AX12" s="646"/>
      <c r="AY12" s="646"/>
      <c r="AZ12" s="646"/>
      <c r="BA12" s="646">
        <v>1281</v>
      </c>
      <c r="BB12" s="646">
        <v>1130</v>
      </c>
      <c r="BC12" s="646">
        <v>1134</v>
      </c>
      <c r="BD12" s="646">
        <v>1198</v>
      </c>
      <c r="BE12" s="52"/>
      <c r="BF12" s="52"/>
      <c r="BG12" s="53"/>
    </row>
    <row r="13" spans="2:65" ht="12" customHeight="1">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BF13" s="354"/>
    </row>
    <row r="14" spans="2:65" ht="12" customHeight="1">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row>
    <row r="15" spans="2:65" ht="12" customHeight="1">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row>
    <row r="16" spans="2:65" ht="12" customHeight="1">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row>
    <row r="17" spans="15:59" ht="12" customHeight="1">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row>
    <row r="18" spans="15:59" ht="12" customHeight="1">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row>
    <row r="19" spans="15:59" ht="12" customHeight="1">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24"/>
      <c r="AT19" s="324"/>
      <c r="AU19" s="324"/>
      <c r="AV19" s="324"/>
      <c r="AW19" s="324"/>
      <c r="AX19" s="324"/>
      <c r="AY19" s="324"/>
      <c r="AZ19" s="324"/>
      <c r="BA19" s="324"/>
      <c r="BB19" s="303"/>
      <c r="BC19" s="303"/>
      <c r="BD19" s="303"/>
      <c r="BE19" s="303"/>
      <c r="BF19" s="303"/>
      <c r="BG19" s="303"/>
    </row>
    <row r="20" spans="15:59" ht="12" customHeight="1">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3"/>
      <c r="AV20" s="303"/>
      <c r="AW20" s="303"/>
      <c r="AX20" s="303"/>
      <c r="AY20" s="303"/>
      <c r="AZ20" s="303"/>
      <c r="BA20" s="303"/>
      <c r="BB20" s="303"/>
      <c r="BC20" s="303"/>
      <c r="BD20" s="303"/>
      <c r="BE20" s="303"/>
      <c r="BF20" s="303"/>
      <c r="BG20" s="303"/>
    </row>
    <row r="21" spans="15:59" ht="12" customHeight="1">
      <c r="O21" s="303"/>
      <c r="P21" s="303"/>
      <c r="Q21" s="303"/>
      <c r="R21" s="303"/>
      <c r="S21" s="303"/>
      <c r="T21" s="303"/>
      <c r="U21" s="303"/>
      <c r="V21" s="303"/>
      <c r="W21" s="303"/>
      <c r="X21" s="303"/>
      <c r="Y21" s="303"/>
      <c r="Z21" s="303"/>
      <c r="AA21" s="303"/>
      <c r="AB21" s="303"/>
      <c r="AC21" s="303"/>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row>
    <row r="22" spans="15:59" ht="12" customHeight="1">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303"/>
    </row>
    <row r="23" spans="15:59" ht="12" customHeight="1">
      <c r="O23" s="303"/>
      <c r="P23" s="303"/>
      <c r="Q23" s="303"/>
      <c r="R23" s="303"/>
      <c r="S23" s="303"/>
      <c r="T23" s="303"/>
      <c r="U23" s="303"/>
      <c r="V23" s="303"/>
      <c r="W23" s="303"/>
      <c r="X23" s="303"/>
      <c r="Y23" s="303"/>
      <c r="Z23" s="303"/>
      <c r="AA23" s="303"/>
      <c r="AB23" s="303"/>
      <c r="AC23" s="303"/>
      <c r="AD23" s="303"/>
      <c r="AE23" s="303"/>
      <c r="AF23" s="303"/>
      <c r="AG23" s="303"/>
      <c r="AH23" s="303"/>
      <c r="AI23" s="303"/>
      <c r="AJ23" s="303"/>
      <c r="AK23" s="303"/>
      <c r="AL23" s="303"/>
      <c r="AM23" s="303"/>
      <c r="AN23" s="303"/>
      <c r="AO23" s="303"/>
      <c r="AP23" s="303"/>
      <c r="AQ23" s="303"/>
      <c r="AR23" s="303"/>
      <c r="AS23" s="303"/>
      <c r="AT23" s="303"/>
      <c r="AU23" s="303"/>
      <c r="AV23" s="303"/>
      <c r="AW23" s="303"/>
      <c r="AX23" s="303"/>
      <c r="AY23" s="303"/>
      <c r="AZ23" s="303"/>
      <c r="BA23" s="303"/>
      <c r="BB23" s="303"/>
      <c r="BC23" s="303"/>
      <c r="BD23" s="303"/>
      <c r="BE23" s="303"/>
      <c r="BF23" s="303"/>
      <c r="BG23" s="303"/>
    </row>
    <row r="24" spans="15:59" ht="12" customHeight="1">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303"/>
      <c r="AP24" s="303"/>
      <c r="AQ24" s="303"/>
      <c r="AR24" s="303"/>
      <c r="AS24" s="303"/>
      <c r="AT24" s="303"/>
      <c r="AU24" s="303"/>
      <c r="AV24" s="303"/>
      <c r="AW24" s="303"/>
      <c r="AX24" s="303"/>
      <c r="AY24" s="303"/>
      <c r="AZ24" s="303"/>
      <c r="BA24" s="303"/>
      <c r="BB24" s="303"/>
      <c r="BC24" s="303"/>
      <c r="BD24" s="303"/>
      <c r="BE24" s="303"/>
      <c r="BF24" s="303"/>
      <c r="BG24" s="303"/>
    </row>
    <row r="25" spans="15:59" ht="12" customHeight="1">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3"/>
      <c r="BC25" s="303"/>
      <c r="BD25" s="303"/>
      <c r="BE25" s="303"/>
      <c r="BF25" s="303"/>
      <c r="BG25" s="303"/>
    </row>
    <row r="26" spans="15:59" ht="12" customHeight="1">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3"/>
      <c r="AR26" s="303"/>
      <c r="AS26" s="303"/>
      <c r="AT26" s="303"/>
      <c r="AU26" s="303"/>
      <c r="AV26" s="303"/>
      <c r="AW26" s="303"/>
      <c r="AX26" s="303"/>
      <c r="AY26" s="303"/>
      <c r="AZ26" s="303"/>
      <c r="BA26" s="303"/>
      <c r="BB26" s="303"/>
      <c r="BC26" s="303"/>
      <c r="BD26" s="303"/>
      <c r="BE26" s="303"/>
      <c r="BF26" s="303"/>
      <c r="BG26" s="303"/>
    </row>
    <row r="27" spans="15:59" ht="12" customHeight="1">
      <c r="O27" s="303"/>
      <c r="P27" s="303"/>
      <c r="Q27" s="303"/>
      <c r="R27" s="303"/>
      <c r="S27" s="303"/>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row>
    <row r="28" spans="15:59" ht="12" customHeight="1">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row>
    <row r="29" spans="15:59" ht="12" customHeight="1">
      <c r="O29" s="303"/>
      <c r="P29" s="303"/>
      <c r="Q29" s="303"/>
      <c r="R29" s="303"/>
      <c r="S29" s="303"/>
      <c r="T29" s="303"/>
      <c r="U29" s="303"/>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row>
    <row r="30" spans="15:59" ht="12" customHeight="1">
      <c r="O30" s="303"/>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303"/>
      <c r="AP30" s="303"/>
      <c r="AQ30" s="303"/>
      <c r="AR30" s="303"/>
      <c r="AS30" s="303"/>
      <c r="AT30" s="303"/>
      <c r="AU30" s="303"/>
      <c r="AV30" s="303"/>
      <c r="AW30" s="303"/>
      <c r="AX30" s="303"/>
      <c r="AY30" s="303"/>
      <c r="AZ30" s="303"/>
      <c r="BA30" s="303"/>
      <c r="BB30" s="303"/>
      <c r="BC30" s="303"/>
      <c r="BD30" s="303"/>
      <c r="BE30" s="303"/>
      <c r="BF30" s="303"/>
      <c r="BG30" s="303"/>
    </row>
    <row r="31" spans="15:59" ht="12" customHeight="1">
      <c r="O31" s="303"/>
      <c r="P31" s="303"/>
      <c r="Q31" s="303"/>
      <c r="R31" s="303"/>
      <c r="S31" s="303"/>
      <c r="T31" s="303"/>
      <c r="U31" s="303"/>
      <c r="V31" s="303"/>
      <c r="W31" s="303"/>
      <c r="X31" s="303"/>
      <c r="Y31" s="303"/>
      <c r="Z31" s="303"/>
      <c r="AA31" s="303"/>
      <c r="AB31" s="303"/>
      <c r="AC31" s="303"/>
      <c r="AD31" s="303"/>
      <c r="AE31" s="303"/>
      <c r="AF31" s="303"/>
      <c r="AG31" s="303"/>
      <c r="AH31" s="303"/>
      <c r="AI31" s="303"/>
      <c r="AJ31" s="303"/>
      <c r="AK31" s="303"/>
      <c r="AL31" s="303"/>
      <c r="AM31" s="303"/>
      <c r="AN31" s="303"/>
      <c r="AO31" s="303"/>
      <c r="AP31" s="303"/>
      <c r="AQ31" s="303"/>
      <c r="AR31" s="303"/>
      <c r="AS31" s="303"/>
      <c r="AT31" s="303"/>
      <c r="AU31" s="303"/>
      <c r="AV31" s="303"/>
      <c r="AW31" s="303"/>
      <c r="AX31" s="303"/>
      <c r="AY31" s="303"/>
      <c r="AZ31" s="303"/>
      <c r="BA31" s="303"/>
      <c r="BB31" s="303"/>
      <c r="BC31" s="303"/>
      <c r="BD31" s="303"/>
      <c r="BE31" s="303"/>
      <c r="BF31" s="303"/>
      <c r="BG31" s="303"/>
    </row>
    <row r="32" spans="15:59" ht="12" customHeight="1">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c r="AM32" s="303"/>
      <c r="AN32" s="303"/>
      <c r="AO32" s="303"/>
      <c r="AP32" s="303"/>
      <c r="AQ32" s="303"/>
      <c r="AR32" s="303"/>
      <c r="AS32" s="303"/>
      <c r="AT32" s="303"/>
      <c r="AU32" s="303"/>
      <c r="AV32" s="303"/>
      <c r="AW32" s="303"/>
      <c r="AX32" s="303"/>
      <c r="AY32" s="303"/>
      <c r="AZ32" s="303"/>
      <c r="BA32" s="303"/>
      <c r="BB32" s="303"/>
      <c r="BC32" s="303"/>
      <c r="BD32" s="303"/>
      <c r="BE32" s="303"/>
      <c r="BF32" s="303"/>
      <c r="BG32" s="303"/>
    </row>
    <row r="33" spans="2:59" ht="12" customHeight="1">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303"/>
      <c r="BD33" s="303"/>
      <c r="BE33" s="303"/>
      <c r="BF33" s="303"/>
      <c r="BG33" s="303"/>
    </row>
    <row r="34" spans="2:59" ht="12" customHeight="1">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303"/>
      <c r="BB34" s="303"/>
      <c r="BC34" s="303"/>
      <c r="BD34" s="303"/>
      <c r="BE34" s="303"/>
      <c r="BF34" s="303"/>
      <c r="BG34" s="303"/>
    </row>
    <row r="35" spans="2:59" ht="12" customHeight="1">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3"/>
      <c r="BG35" s="303"/>
    </row>
    <row r="36" spans="2:59" ht="12" customHeight="1">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03"/>
      <c r="AP36" s="303"/>
      <c r="AQ36" s="303"/>
      <c r="AR36" s="303"/>
      <c r="AS36" s="303"/>
      <c r="AT36" s="303"/>
      <c r="AU36" s="303"/>
      <c r="AV36" s="303"/>
      <c r="AW36" s="303"/>
      <c r="AX36" s="303"/>
      <c r="AY36" s="303"/>
      <c r="AZ36" s="303"/>
      <c r="BA36" s="303"/>
      <c r="BB36" s="303"/>
      <c r="BC36" s="303"/>
      <c r="BD36" s="303"/>
      <c r="BE36" s="303"/>
      <c r="BF36" s="303"/>
      <c r="BG36" s="303"/>
    </row>
    <row r="37" spans="2:59" ht="12" customHeight="1">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row>
    <row r="38" spans="2:59" ht="12" customHeight="1">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303"/>
      <c r="BD38" s="303"/>
      <c r="BE38" s="303"/>
      <c r="BF38" s="303"/>
      <c r="BG38" s="303"/>
    </row>
    <row r="39" spans="2:59" ht="12" customHeight="1">
      <c r="C39" s="355" t="s">
        <v>431</v>
      </c>
      <c r="P39" s="355" t="s">
        <v>428</v>
      </c>
    </row>
    <row r="40" spans="2:59" ht="12" customHeight="1">
      <c r="B40" s="356"/>
      <c r="C40" s="273">
        <v>2014</v>
      </c>
      <c r="D40" s="273">
        <v>2015</v>
      </c>
      <c r="E40" s="273">
        <v>2016</v>
      </c>
      <c r="F40" s="273">
        <v>2017</v>
      </c>
      <c r="G40" s="273">
        <v>2018</v>
      </c>
      <c r="H40" s="273">
        <v>2019</v>
      </c>
      <c r="I40" s="273">
        <v>2020</v>
      </c>
      <c r="J40" s="273">
        <v>2021</v>
      </c>
      <c r="K40" s="273">
        <v>2022</v>
      </c>
      <c r="L40" s="273">
        <v>2023</v>
      </c>
      <c r="M40" s="308">
        <v>2024</v>
      </c>
      <c r="O40" s="356"/>
      <c r="P40" s="273">
        <v>2014</v>
      </c>
      <c r="Q40" s="273">
        <v>2015</v>
      </c>
      <c r="R40" s="273">
        <v>2016</v>
      </c>
      <c r="S40" s="273">
        <v>2017</v>
      </c>
      <c r="T40" s="273">
        <v>2018</v>
      </c>
      <c r="U40" s="273">
        <v>2019</v>
      </c>
      <c r="V40" s="273">
        <v>2020</v>
      </c>
      <c r="W40" s="273">
        <v>2021</v>
      </c>
      <c r="X40" s="273">
        <v>2022</v>
      </c>
      <c r="Y40" s="273">
        <v>2023</v>
      </c>
      <c r="Z40" s="308">
        <v>2024</v>
      </c>
    </row>
    <row r="41" spans="2:59" ht="12" customHeight="1">
      <c r="B41" s="320" t="s">
        <v>70</v>
      </c>
      <c r="C41" s="656">
        <v>653</v>
      </c>
      <c r="D41" s="657">
        <v>690</v>
      </c>
      <c r="E41" s="657">
        <v>706</v>
      </c>
      <c r="F41" s="657">
        <v>777</v>
      </c>
      <c r="G41" s="657">
        <v>932</v>
      </c>
      <c r="H41" s="657">
        <v>1069</v>
      </c>
      <c r="I41" s="657">
        <v>1169</v>
      </c>
      <c r="J41" s="657">
        <v>1866</v>
      </c>
      <c r="K41" s="657">
        <v>1913</v>
      </c>
      <c r="L41" s="657">
        <v>1211</v>
      </c>
      <c r="M41" s="658">
        <v>162</v>
      </c>
      <c r="N41" s="324"/>
      <c r="O41" s="320" t="s">
        <v>70</v>
      </c>
      <c r="P41" s="54">
        <v>0.91847309584700032</v>
      </c>
      <c r="Q41" s="55">
        <v>1.2007499046110015</v>
      </c>
      <c r="R41" s="55">
        <v>1.5566699729049998</v>
      </c>
      <c r="S41" s="55">
        <v>1.8723032752810003</v>
      </c>
      <c r="T41" s="55">
        <v>3.7845415470869965</v>
      </c>
      <c r="U41" s="55">
        <v>3.2865836079229998</v>
      </c>
      <c r="V41" s="55">
        <v>3.9717264795749982</v>
      </c>
      <c r="W41" s="55">
        <v>7.245172234909016</v>
      </c>
      <c r="X41" s="55">
        <v>10.503174037766032</v>
      </c>
      <c r="Y41" s="55">
        <v>6.2111836230539987</v>
      </c>
      <c r="Z41" s="56">
        <v>0.84057401399999998</v>
      </c>
      <c r="AA41" s="283"/>
      <c r="AD41" s="324"/>
    </row>
    <row r="42" spans="2:59" ht="12" customHeight="1">
      <c r="B42" s="320" t="s">
        <v>72</v>
      </c>
      <c r="C42" s="625">
        <v>1252</v>
      </c>
      <c r="D42" s="626">
        <v>1396</v>
      </c>
      <c r="E42" s="626">
        <v>1292</v>
      </c>
      <c r="F42" s="626">
        <v>1410</v>
      </c>
      <c r="G42" s="626">
        <v>1537</v>
      </c>
      <c r="H42" s="626">
        <v>1525</v>
      </c>
      <c r="I42" s="626">
        <v>1451</v>
      </c>
      <c r="J42" s="626">
        <v>2375</v>
      </c>
      <c r="K42" s="626">
        <v>2001</v>
      </c>
      <c r="L42" s="626">
        <v>1336</v>
      </c>
      <c r="M42" s="627">
        <v>275</v>
      </c>
      <c r="N42" s="324"/>
      <c r="O42" s="320" t="s">
        <v>72</v>
      </c>
      <c r="P42" s="35">
        <v>12.389826784648017</v>
      </c>
      <c r="Q42" s="32">
        <v>16.421232747746018</v>
      </c>
      <c r="R42" s="32">
        <v>16.395445323223022</v>
      </c>
      <c r="S42" s="32">
        <v>19.612733530353005</v>
      </c>
      <c r="T42" s="32">
        <v>27.92626911450397</v>
      </c>
      <c r="U42" s="32">
        <v>30.275848782021981</v>
      </c>
      <c r="V42" s="32">
        <v>30.037148861858999</v>
      </c>
      <c r="W42" s="32">
        <v>62.873687667448948</v>
      </c>
      <c r="X42" s="32">
        <v>50.161339379647991</v>
      </c>
      <c r="Y42" s="32">
        <v>28.07165074065902</v>
      </c>
      <c r="Z42" s="33">
        <v>7.2399961030000002</v>
      </c>
      <c r="AA42" s="283"/>
    </row>
    <row r="43" spans="2:59" ht="12" customHeight="1">
      <c r="B43" s="320" t="s">
        <v>74</v>
      </c>
      <c r="C43" s="628">
        <v>863</v>
      </c>
      <c r="D43" s="629">
        <v>956</v>
      </c>
      <c r="E43" s="629">
        <v>972</v>
      </c>
      <c r="F43" s="629">
        <v>1093</v>
      </c>
      <c r="G43" s="629">
        <v>1322</v>
      </c>
      <c r="H43" s="629">
        <v>1561</v>
      </c>
      <c r="I43" s="629">
        <v>1730</v>
      </c>
      <c r="J43" s="629">
        <v>2539</v>
      </c>
      <c r="K43" s="629">
        <v>2159</v>
      </c>
      <c r="L43" s="629">
        <v>1512</v>
      </c>
      <c r="M43" s="630">
        <v>268</v>
      </c>
      <c r="N43" s="324"/>
      <c r="O43" s="320" t="s">
        <v>74</v>
      </c>
      <c r="P43" s="10">
        <v>21.507274194536979</v>
      </c>
      <c r="Q43" s="11">
        <v>22.135856164822993</v>
      </c>
      <c r="R43" s="11">
        <v>22.412387886736006</v>
      </c>
      <c r="S43" s="11">
        <v>23.701231941160017</v>
      </c>
      <c r="T43" s="11">
        <v>54.26794692106796</v>
      </c>
      <c r="U43" s="11">
        <v>46.168141985781936</v>
      </c>
      <c r="V43" s="11">
        <v>59.365844749283994</v>
      </c>
      <c r="W43" s="11">
        <v>131.70622001948095</v>
      </c>
      <c r="X43" s="11">
        <v>74.305957672500909</v>
      </c>
      <c r="Y43" s="11">
        <v>54.714865264352952</v>
      </c>
      <c r="Z43" s="12">
        <v>14.368612435119998</v>
      </c>
      <c r="AA43" s="283"/>
      <c r="AD43" s="283"/>
    </row>
    <row r="44" spans="2:59" ht="12" customHeight="1">
      <c r="B44" s="320" t="s">
        <v>75</v>
      </c>
      <c r="C44" s="645">
        <v>298</v>
      </c>
      <c r="D44" s="646">
        <v>288</v>
      </c>
      <c r="E44" s="646">
        <v>249</v>
      </c>
      <c r="F44" s="646">
        <v>277</v>
      </c>
      <c r="G44" s="646">
        <v>357</v>
      </c>
      <c r="H44" s="646">
        <v>375</v>
      </c>
      <c r="I44" s="646">
        <v>473</v>
      </c>
      <c r="J44" s="646">
        <v>623</v>
      </c>
      <c r="K44" s="646">
        <v>476</v>
      </c>
      <c r="L44" s="646">
        <v>371</v>
      </c>
      <c r="M44" s="647">
        <v>62</v>
      </c>
      <c r="N44" s="324"/>
      <c r="O44" s="320" t="s">
        <v>75</v>
      </c>
      <c r="P44" s="38">
        <v>14.526376547</v>
      </c>
      <c r="Q44" s="36">
        <v>22.138023430943012</v>
      </c>
      <c r="R44" s="36">
        <v>19.065173736413001</v>
      </c>
      <c r="S44" s="36">
        <v>16.540301759433</v>
      </c>
      <c r="T44" s="36">
        <v>25.087261142042006</v>
      </c>
      <c r="U44" s="36">
        <v>33.573379115827997</v>
      </c>
      <c r="V44" s="36">
        <v>42.600865951446984</v>
      </c>
      <c r="W44" s="36">
        <v>84.582974866360047</v>
      </c>
      <c r="X44" s="36">
        <v>50.209703064891961</v>
      </c>
      <c r="Y44" s="36">
        <v>29.61721239008201</v>
      </c>
      <c r="Z44" s="37">
        <v>3.6851605290000005</v>
      </c>
      <c r="AA44" s="283"/>
      <c r="AD44" s="283"/>
    </row>
    <row r="45" spans="2:59" ht="12" customHeight="1">
      <c r="B45" s="300" t="s">
        <v>77</v>
      </c>
      <c r="O45" s="300" t="s">
        <v>77</v>
      </c>
    </row>
    <row r="70" spans="2:27" ht="12" customHeight="1">
      <c r="C70" s="355" t="s">
        <v>430</v>
      </c>
      <c r="P70" s="355" t="s">
        <v>429</v>
      </c>
    </row>
    <row r="71" spans="2:27" ht="12" customHeight="1">
      <c r="B71" s="356"/>
      <c r="C71" s="273">
        <v>2014</v>
      </c>
      <c r="D71" s="273">
        <v>2015</v>
      </c>
      <c r="E71" s="273">
        <v>2016</v>
      </c>
      <c r="F71" s="273">
        <v>2017</v>
      </c>
      <c r="G71" s="273">
        <v>2018</v>
      </c>
      <c r="H71" s="273">
        <v>2019</v>
      </c>
      <c r="I71" s="273">
        <v>2020</v>
      </c>
      <c r="J71" s="273">
        <v>2021</v>
      </c>
      <c r="K71" s="273">
        <v>2022</v>
      </c>
      <c r="L71" s="273">
        <v>2023</v>
      </c>
      <c r="M71" s="308">
        <v>2024</v>
      </c>
      <c r="O71" s="356"/>
      <c r="P71" s="273">
        <v>2014</v>
      </c>
      <c r="Q71" s="273">
        <v>2015</v>
      </c>
      <c r="R71" s="273">
        <v>2016</v>
      </c>
      <c r="S71" s="273">
        <v>2017</v>
      </c>
      <c r="T71" s="273">
        <v>2018</v>
      </c>
      <c r="U71" s="273">
        <v>2019</v>
      </c>
      <c r="V71" s="273">
        <v>2020</v>
      </c>
      <c r="W71" s="273">
        <v>2021</v>
      </c>
      <c r="X71" s="273">
        <v>2022</v>
      </c>
      <c r="Y71" s="273">
        <v>2023</v>
      </c>
      <c r="Z71" s="308">
        <v>2024</v>
      </c>
    </row>
    <row r="72" spans="2:27" ht="12" customHeight="1">
      <c r="B72" s="357" t="s">
        <v>215</v>
      </c>
      <c r="C72" s="128">
        <v>0.21471510716152639</v>
      </c>
      <c r="D72" s="128">
        <v>0.2396998982706002</v>
      </c>
      <c r="E72" s="128">
        <v>0.25346697789372513</v>
      </c>
      <c r="F72" s="128">
        <v>0.25722721121909214</v>
      </c>
      <c r="G72" s="128">
        <v>0.26248764957734111</v>
      </c>
      <c r="H72" s="128">
        <v>0.26052918442176198</v>
      </c>
      <c r="I72" s="128">
        <v>0.2580830304189784</v>
      </c>
      <c r="J72" s="128">
        <v>0.2694646009021377</v>
      </c>
      <c r="K72" s="128">
        <v>0.26603839441535776</v>
      </c>
      <c r="L72" s="128">
        <v>0.22776122098798879</v>
      </c>
      <c r="M72" s="129">
        <v>0.24102564102564103</v>
      </c>
      <c r="N72" s="283"/>
      <c r="O72" s="357" t="s">
        <v>215</v>
      </c>
      <c r="P72" s="128">
        <v>0.45823411244463297</v>
      </c>
      <c r="Q72" s="128">
        <v>0.53098015539219712</v>
      </c>
      <c r="R72" s="128">
        <v>0.53623648582953043</v>
      </c>
      <c r="S72" s="128">
        <v>0.4799472235829248</v>
      </c>
      <c r="T72" s="128">
        <v>0.54358369023220543</v>
      </c>
      <c r="U72" s="128">
        <v>0.46868202404306225</v>
      </c>
      <c r="V72" s="128">
        <v>0.5523293227516195</v>
      </c>
      <c r="W72" s="128">
        <v>0.52795743178764776</v>
      </c>
      <c r="X72" s="128">
        <v>0.51800538091357762</v>
      </c>
      <c r="Y72" s="128">
        <v>0.57538716758083375</v>
      </c>
      <c r="Z72" s="129">
        <v>0.60817458180264428</v>
      </c>
      <c r="AA72" s="346"/>
    </row>
    <row r="73" spans="2:27" ht="12" customHeight="1">
      <c r="B73" s="358" t="s">
        <v>216</v>
      </c>
      <c r="C73" s="130">
        <v>0.12323575535807632</v>
      </c>
      <c r="D73" s="130">
        <v>0.12894201424211596</v>
      </c>
      <c r="E73" s="130">
        <v>0.13373609776191131</v>
      </c>
      <c r="F73" s="130">
        <v>0.12904416287366219</v>
      </c>
      <c r="G73" s="130">
        <v>0.1431551213085959</v>
      </c>
      <c r="H73" s="130">
        <v>0.14052125656525616</v>
      </c>
      <c r="I73" s="130">
        <v>0.15286014922517696</v>
      </c>
      <c r="J73" s="130">
        <v>0.1719945087272014</v>
      </c>
      <c r="K73" s="130">
        <v>0.1443630017452007</v>
      </c>
      <c r="L73" s="130">
        <v>0.11451277883139167</v>
      </c>
      <c r="M73" s="131">
        <v>0.10871794871794872</v>
      </c>
      <c r="N73" s="283"/>
      <c r="O73" s="358" t="s">
        <v>216</v>
      </c>
      <c r="P73" s="130">
        <v>0.38628433727052969</v>
      </c>
      <c r="Q73" s="130">
        <v>0.41139065323300045</v>
      </c>
      <c r="R73" s="130">
        <v>0.44810632245274074</v>
      </c>
      <c r="S73" s="130">
        <v>0.40037495621206676</v>
      </c>
      <c r="T73" s="130">
        <v>0.40486130965884215</v>
      </c>
      <c r="U73" s="130">
        <v>0.46096847382528738</v>
      </c>
      <c r="V73" s="130">
        <v>0.51110899857067382</v>
      </c>
      <c r="W73" s="130">
        <v>0.59450390653278351</v>
      </c>
      <c r="X73" s="130">
        <v>0.47889765575908505</v>
      </c>
      <c r="Y73" s="130">
        <v>0.3936241729488002</v>
      </c>
      <c r="Z73" s="131">
        <v>0.33421213585272419</v>
      </c>
      <c r="AA73" s="346"/>
    </row>
    <row r="74" spans="2:27" ht="12" customHeight="1">
      <c r="B74" s="358" t="s">
        <v>217</v>
      </c>
      <c r="C74" s="128">
        <v>6.102979613173027E-2</v>
      </c>
      <c r="D74" s="128">
        <v>7.1719226856561541E-2</v>
      </c>
      <c r="E74" s="128">
        <v>6.0277358231498011E-2</v>
      </c>
      <c r="F74" s="128">
        <v>6.7166933202115878E-2</v>
      </c>
      <c r="G74" s="128">
        <v>7.9042705017016143E-2</v>
      </c>
      <c r="H74" s="128">
        <v>7.2143494202754926E-2</v>
      </c>
      <c r="I74" s="128">
        <v>8.7526305720298445E-2</v>
      </c>
      <c r="J74" s="128">
        <v>0.11132901876184872</v>
      </c>
      <c r="K74" s="128">
        <v>9.4589877835951131E-2</v>
      </c>
      <c r="L74" s="128">
        <v>6.7912941388964143E-2</v>
      </c>
      <c r="M74" s="129">
        <v>7.9487179487179482E-2</v>
      </c>
      <c r="N74" s="283"/>
      <c r="O74" s="358" t="s">
        <v>217</v>
      </c>
      <c r="P74" s="128">
        <v>0.29598160123902051</v>
      </c>
      <c r="Q74" s="128">
        <v>0.35880875233810972</v>
      </c>
      <c r="R74" s="128">
        <v>0.30282251211220401</v>
      </c>
      <c r="S74" s="128">
        <v>0.24831444993796381</v>
      </c>
      <c r="T74" s="128">
        <v>0.27087954302061179</v>
      </c>
      <c r="U74" s="128">
        <v>0.26494542869250887</v>
      </c>
      <c r="V74" s="128">
        <v>0.37816862285675085</v>
      </c>
      <c r="W74" s="128">
        <v>0.45568323106010422</v>
      </c>
      <c r="X74" s="128">
        <v>0.33440113635643193</v>
      </c>
      <c r="Y74" s="128">
        <v>0.29834399090037556</v>
      </c>
      <c r="Z74" s="129">
        <v>0.30598359849954104</v>
      </c>
      <c r="AA74" s="346"/>
    </row>
    <row r="75" spans="2:27" ht="12" customHeight="1">
      <c r="B75" s="358" t="s">
        <v>218</v>
      </c>
      <c r="C75" s="130">
        <v>1.2937794040773654E-2</v>
      </c>
      <c r="D75" s="130">
        <v>1.3733468972533061E-2</v>
      </c>
      <c r="E75" s="130">
        <v>1.4417135795688591E-2</v>
      </c>
      <c r="F75" s="130">
        <v>1.2670685201131751E-2</v>
      </c>
      <c r="G75" s="130">
        <v>1.4491162586452959E-2</v>
      </c>
      <c r="H75" s="130">
        <v>1.0900802695471211E-2</v>
      </c>
      <c r="I75" s="130">
        <v>1.1670174096039793E-2</v>
      </c>
      <c r="J75" s="130">
        <v>1.1963130025495195E-2</v>
      </c>
      <c r="K75" s="130">
        <v>8.9354275741710294E-3</v>
      </c>
      <c r="L75" s="130">
        <v>8.7600469610764932E-3</v>
      </c>
      <c r="M75" s="131">
        <v>6.6666666666666671E-3</v>
      </c>
      <c r="N75" s="283"/>
      <c r="O75" s="358" t="s">
        <v>218</v>
      </c>
      <c r="P75" s="130">
        <v>5.8381951528196564E-2</v>
      </c>
      <c r="Q75" s="130">
        <v>3.4588643673525425E-2</v>
      </c>
      <c r="R75" s="130">
        <v>0.10821376917118154</v>
      </c>
      <c r="S75" s="130">
        <v>6.1875039036195671E-2</v>
      </c>
      <c r="T75" s="130">
        <v>7.721881417133715E-2</v>
      </c>
      <c r="U75" s="130">
        <v>5.1511454121592339E-2</v>
      </c>
      <c r="V75" s="130">
        <v>6.9842547725718421E-2</v>
      </c>
      <c r="W75" s="130">
        <v>9.5523811458204808E-2</v>
      </c>
      <c r="X75" s="130">
        <v>4.8039677997936611E-2</v>
      </c>
      <c r="Y75" s="130">
        <v>8.779505265576984E-2</v>
      </c>
      <c r="Z75" s="131">
        <v>4.6603846941706571E-2</v>
      </c>
      <c r="AA75" s="346"/>
    </row>
    <row r="76" spans="2:27" ht="12" customHeight="1">
      <c r="B76" s="358" t="s">
        <v>219</v>
      </c>
      <c r="C76" s="132">
        <v>0.10742289597490852</v>
      </c>
      <c r="D76" s="132">
        <v>0.11291963377416073</v>
      </c>
      <c r="E76" s="132">
        <v>0.12082932857339009</v>
      </c>
      <c r="F76" s="132">
        <v>0.11846475581252307</v>
      </c>
      <c r="G76" s="132">
        <v>0.11801514985179493</v>
      </c>
      <c r="H76" s="132">
        <v>0.12952135566346248</v>
      </c>
      <c r="I76" s="132">
        <v>0.14071168930552899</v>
      </c>
      <c r="J76" s="132">
        <v>0.15996600640648492</v>
      </c>
      <c r="K76" s="132">
        <v>0.14422338568935428</v>
      </c>
      <c r="L76" s="132">
        <v>0.12553056985460129</v>
      </c>
      <c r="M76" s="133">
        <v>0.10358974358974359</v>
      </c>
      <c r="N76" s="283"/>
      <c r="O76" s="358" t="s">
        <v>219</v>
      </c>
      <c r="P76" s="132">
        <v>0.25308930220079845</v>
      </c>
      <c r="Q76" s="132">
        <v>0.31232725204091266</v>
      </c>
      <c r="R76" s="132">
        <v>0.32711225787170983</v>
      </c>
      <c r="S76" s="132">
        <v>0.27450776623180023</v>
      </c>
      <c r="T76" s="132">
        <v>0.24895432610587379</v>
      </c>
      <c r="U76" s="132">
        <v>0.25513801342326142</v>
      </c>
      <c r="V76" s="132">
        <v>0.3423154931159707</v>
      </c>
      <c r="W76" s="132">
        <v>0.39476183213125721</v>
      </c>
      <c r="X76" s="132">
        <v>0.34319134404751189</v>
      </c>
      <c r="Y76" s="132">
        <v>0.32442735409008611</v>
      </c>
      <c r="Z76" s="133">
        <v>0.26629508998272561</v>
      </c>
      <c r="AA76" s="346"/>
    </row>
    <row r="77" spans="2:27" ht="12" customHeight="1">
      <c r="B77" s="300" t="s">
        <v>77</v>
      </c>
      <c r="O77" s="300" t="s">
        <v>77</v>
      </c>
    </row>
  </sheetData>
  <mergeCells count="11">
    <mergeCell ref="AJ7:AM7"/>
    <mergeCell ref="P7:S7"/>
    <mergeCell ref="T7:W7"/>
    <mergeCell ref="X7:AA7"/>
    <mergeCell ref="AB7:AE7"/>
    <mergeCell ref="AF7:AI7"/>
    <mergeCell ref="AN7:AQ7"/>
    <mergeCell ref="AR7:AU7"/>
    <mergeCell ref="AV7:AY7"/>
    <mergeCell ref="AZ7:BC7"/>
    <mergeCell ref="BD7:BG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C0BCC-7964-44C5-8795-1BEBC3AC07F9}">
  <sheetPr>
    <tabColor theme="4"/>
  </sheetPr>
  <dimension ref="B6:AD31"/>
  <sheetViews>
    <sheetView showGridLines="0" zoomScaleNormal="100" workbookViewId="0">
      <selection activeCell="S7" sqref="S7"/>
    </sheetView>
  </sheetViews>
  <sheetFormatPr defaultColWidth="9" defaultRowHeight="11"/>
  <cols>
    <col min="1" max="1" width="3" style="118" customWidth="1"/>
    <col min="2" max="2" width="16.109375" style="118" customWidth="1"/>
    <col min="3" max="13" width="9" style="118"/>
    <col min="14" max="14" width="13" style="118" customWidth="1"/>
    <col min="15" max="17" width="9" style="118"/>
    <col min="18" max="18" width="14" style="118" customWidth="1"/>
    <col min="19" max="16384" width="9" style="118"/>
  </cols>
  <sheetData>
    <row r="6" spans="2:30" ht="15.5">
      <c r="B6" s="272"/>
      <c r="C6" s="275" t="s">
        <v>432</v>
      </c>
      <c r="D6" s="272"/>
      <c r="E6" s="272"/>
      <c r="F6" s="272"/>
      <c r="G6" s="272"/>
      <c r="H6" s="272"/>
      <c r="I6" s="272"/>
      <c r="J6" s="272"/>
      <c r="K6" s="272"/>
      <c r="L6" s="272"/>
      <c r="M6" s="276"/>
      <c r="R6" s="303"/>
      <c r="S6" s="317" t="s">
        <v>433</v>
      </c>
      <c r="T6" s="303"/>
      <c r="U6" s="303"/>
      <c r="V6" s="303"/>
      <c r="W6" s="303"/>
      <c r="X6" s="303"/>
      <c r="Y6" s="303"/>
      <c r="Z6" s="303"/>
      <c r="AA6" s="303"/>
      <c r="AB6" s="303"/>
    </row>
    <row r="7" spans="2:30">
      <c r="B7" s="278"/>
      <c r="C7" s="273">
        <v>2014</v>
      </c>
      <c r="D7" s="273">
        <v>2015</v>
      </c>
      <c r="E7" s="273">
        <v>2016</v>
      </c>
      <c r="F7" s="273">
        <v>2017</v>
      </c>
      <c r="G7" s="273">
        <v>2018</v>
      </c>
      <c r="H7" s="273">
        <v>2019</v>
      </c>
      <c r="I7" s="273">
        <v>2020</v>
      </c>
      <c r="J7" s="273">
        <v>2021</v>
      </c>
      <c r="K7" s="273">
        <v>2022</v>
      </c>
      <c r="L7" s="273">
        <v>2023</v>
      </c>
      <c r="M7" s="308">
        <v>2024</v>
      </c>
      <c r="R7" s="328"/>
      <c r="S7" s="273">
        <v>2014</v>
      </c>
      <c r="T7" s="273">
        <v>2015</v>
      </c>
      <c r="U7" s="273">
        <v>2016</v>
      </c>
      <c r="V7" s="273">
        <v>2017</v>
      </c>
      <c r="W7" s="273">
        <v>2018</v>
      </c>
      <c r="X7" s="273">
        <v>2019</v>
      </c>
      <c r="Y7" s="273">
        <v>2020</v>
      </c>
      <c r="Z7" s="273">
        <v>2021</v>
      </c>
      <c r="AA7" s="273">
        <v>2022</v>
      </c>
      <c r="AB7" s="273">
        <v>2023</v>
      </c>
      <c r="AC7" s="308">
        <v>2024</v>
      </c>
    </row>
    <row r="8" spans="2:30">
      <c r="B8" s="273" t="s">
        <v>65</v>
      </c>
      <c r="C8" s="11">
        <v>42.80438915033303</v>
      </c>
      <c r="D8" s="11">
        <v>72.637905937475963</v>
      </c>
      <c r="E8" s="11">
        <v>79.125830520837027</v>
      </c>
      <c r="F8" s="11">
        <v>99.728412545567025</v>
      </c>
      <c r="G8" s="11">
        <v>175.24698242995387</v>
      </c>
      <c r="H8" s="11">
        <v>141.67394071023011</v>
      </c>
      <c r="I8" s="11">
        <v>156.24110794181996</v>
      </c>
      <c r="J8" s="11">
        <v>355.55235894950567</v>
      </c>
      <c r="K8" s="11">
        <v>239.35089423195882</v>
      </c>
      <c r="L8" s="11">
        <v>152.61823697074809</v>
      </c>
      <c r="M8" s="12">
        <v>37.704188373610009</v>
      </c>
      <c r="N8" s="324"/>
      <c r="Q8" s="134" t="s">
        <v>70</v>
      </c>
      <c r="R8" s="320" t="s">
        <v>70</v>
      </c>
      <c r="S8" s="57">
        <v>0.45592730242299995</v>
      </c>
      <c r="T8" s="58">
        <v>1.0113817608789999</v>
      </c>
      <c r="U8" s="58">
        <v>3.9400793290850018</v>
      </c>
      <c r="V8" s="58">
        <v>2.2693834619780011</v>
      </c>
      <c r="W8" s="58">
        <v>1.5946642400260012</v>
      </c>
      <c r="X8" s="58">
        <v>1.8393036145780004</v>
      </c>
      <c r="Y8" s="58">
        <v>3.2078356313949978</v>
      </c>
      <c r="Z8" s="58">
        <v>4.5439314779539934</v>
      </c>
      <c r="AA8" s="58">
        <v>6.4328890194469919</v>
      </c>
      <c r="AB8" s="58">
        <v>4.5922982646239943</v>
      </c>
      <c r="AC8" s="59">
        <v>0.64488878687200046</v>
      </c>
      <c r="AD8" s="283"/>
    </row>
    <row r="9" spans="2:30">
      <c r="B9" s="273" t="s">
        <v>66</v>
      </c>
      <c r="C9" s="646">
        <v>3359</v>
      </c>
      <c r="D9" s="646">
        <v>4525</v>
      </c>
      <c r="E9" s="646">
        <v>5068</v>
      </c>
      <c r="F9" s="646">
        <v>5615</v>
      </c>
      <c r="G9" s="646">
        <v>6342</v>
      </c>
      <c r="H9" s="646">
        <v>6547</v>
      </c>
      <c r="I9" s="646">
        <v>7128</v>
      </c>
      <c r="J9" s="646">
        <v>10431</v>
      </c>
      <c r="K9" s="646">
        <v>9969</v>
      </c>
      <c r="L9" s="646">
        <v>7854</v>
      </c>
      <c r="M9" s="647">
        <v>1477</v>
      </c>
      <c r="N9" s="324"/>
      <c r="Q9" s="134" t="s">
        <v>71</v>
      </c>
      <c r="R9" s="273" t="s">
        <v>72</v>
      </c>
      <c r="S9" s="60">
        <v>10.94819481646601</v>
      </c>
      <c r="T9" s="61">
        <v>19.054095214633975</v>
      </c>
      <c r="U9" s="61">
        <v>22.493222566582013</v>
      </c>
      <c r="V9" s="61">
        <v>25.869776668669001</v>
      </c>
      <c r="W9" s="61">
        <v>39.834925875931013</v>
      </c>
      <c r="X9" s="61">
        <v>36.320997693295027</v>
      </c>
      <c r="Y9" s="61">
        <v>31.095323465342958</v>
      </c>
      <c r="Z9" s="61">
        <v>68.537719110415011</v>
      </c>
      <c r="AA9" s="61">
        <v>53.895206731956982</v>
      </c>
      <c r="AB9" s="61">
        <v>34.841166930232063</v>
      </c>
      <c r="AC9" s="62">
        <v>14.540656839881009</v>
      </c>
      <c r="AD9" s="283"/>
    </row>
    <row r="10" spans="2:30">
      <c r="B10" s="300" t="s">
        <v>77</v>
      </c>
      <c r="C10" s="326"/>
      <c r="D10" s="326"/>
      <c r="E10" s="326"/>
      <c r="F10" s="326"/>
      <c r="G10" s="326"/>
      <c r="H10" s="326"/>
      <c r="I10" s="326"/>
      <c r="J10" s="326"/>
      <c r="K10" s="326"/>
      <c r="L10" s="326"/>
      <c r="M10" s="326"/>
      <c r="Q10" s="134" t="s">
        <v>73</v>
      </c>
      <c r="R10" s="273" t="s">
        <v>74</v>
      </c>
      <c r="S10" s="63">
        <v>21.432580217999021</v>
      </c>
      <c r="T10" s="64">
        <v>29.829608786828995</v>
      </c>
      <c r="U10" s="64">
        <v>37.21941207523102</v>
      </c>
      <c r="V10" s="64">
        <v>41.265829178538027</v>
      </c>
      <c r="W10" s="64">
        <v>77.996068802959883</v>
      </c>
      <c r="X10" s="64">
        <v>59.495059498943071</v>
      </c>
      <c r="Y10" s="64">
        <v>74.017376276937995</v>
      </c>
      <c r="Z10" s="64">
        <v>173.64206386859067</v>
      </c>
      <c r="AA10" s="64">
        <v>114.96525751680686</v>
      </c>
      <c r="AB10" s="64">
        <v>72.710810091222996</v>
      </c>
      <c r="AC10" s="65">
        <v>17.265075514830002</v>
      </c>
      <c r="AD10" s="283"/>
    </row>
    <row r="11" spans="2:30">
      <c r="B11" s="300"/>
      <c r="C11" s="326"/>
      <c r="D11" s="326"/>
      <c r="E11" s="326"/>
      <c r="F11" s="326"/>
      <c r="G11" s="326"/>
      <c r="H11" s="326"/>
      <c r="I11" s="326"/>
      <c r="J11" s="326"/>
      <c r="K11" s="326"/>
      <c r="L11" s="326"/>
      <c r="M11" s="326"/>
      <c r="Q11" s="134" t="s">
        <v>75</v>
      </c>
      <c r="R11" s="273" t="s">
        <v>76</v>
      </c>
      <c r="S11" s="135">
        <v>9.9665467091200028</v>
      </c>
      <c r="T11" s="136">
        <v>22.742656280033</v>
      </c>
      <c r="U11" s="136">
        <v>15.471116549939007</v>
      </c>
      <c r="V11" s="136">
        <v>30.322170980948002</v>
      </c>
      <c r="W11" s="136">
        <v>55.821323511036994</v>
      </c>
      <c r="X11" s="136">
        <v>44.017446897024016</v>
      </c>
      <c r="Y11" s="136">
        <v>47.920572568144024</v>
      </c>
      <c r="Z11" s="136">
        <v>108.82794449254602</v>
      </c>
      <c r="AA11" s="136">
        <v>64.055629383562973</v>
      </c>
      <c r="AB11" s="136">
        <v>40.472376776935008</v>
      </c>
      <c r="AC11" s="137">
        <v>5.2535672320269997</v>
      </c>
      <c r="AD11" s="283"/>
    </row>
    <row r="12" spans="2:30">
      <c r="R12" s="300" t="s">
        <v>77</v>
      </c>
    </row>
    <row r="15" spans="2:30">
      <c r="R15" s="328"/>
      <c r="S15" s="279">
        <v>2014</v>
      </c>
      <c r="T15" s="280">
        <v>2015</v>
      </c>
      <c r="U15" s="280">
        <v>2016</v>
      </c>
      <c r="V15" s="280">
        <v>2017</v>
      </c>
      <c r="W15" s="280">
        <v>2018</v>
      </c>
      <c r="X15" s="280">
        <v>2019</v>
      </c>
      <c r="Y15" s="280">
        <v>2020</v>
      </c>
      <c r="Z15" s="280">
        <v>2021</v>
      </c>
      <c r="AA15" s="280">
        <v>2022</v>
      </c>
      <c r="AB15" s="280">
        <v>2023</v>
      </c>
      <c r="AC15" s="281">
        <v>2024</v>
      </c>
    </row>
    <row r="16" spans="2:30">
      <c r="Q16" s="134" t="s">
        <v>70</v>
      </c>
      <c r="R16" s="320" t="s">
        <v>70</v>
      </c>
      <c r="S16" s="628">
        <v>504</v>
      </c>
      <c r="T16" s="629">
        <v>718</v>
      </c>
      <c r="U16" s="629">
        <v>801</v>
      </c>
      <c r="V16" s="629">
        <v>792</v>
      </c>
      <c r="W16" s="629">
        <v>920</v>
      </c>
      <c r="X16" s="629">
        <v>1014</v>
      </c>
      <c r="Y16" s="629">
        <v>1155</v>
      </c>
      <c r="Z16" s="629">
        <v>1724</v>
      </c>
      <c r="AA16" s="629">
        <v>1650</v>
      </c>
      <c r="AB16" s="629">
        <v>1096</v>
      </c>
      <c r="AC16" s="630">
        <v>184</v>
      </c>
      <c r="AD16" s="283"/>
    </row>
    <row r="17" spans="2:30">
      <c r="Q17" s="134" t="s">
        <v>71</v>
      </c>
      <c r="R17" s="273" t="s">
        <v>72</v>
      </c>
      <c r="S17" s="625">
        <v>1574</v>
      </c>
      <c r="T17" s="626">
        <v>2135</v>
      </c>
      <c r="U17" s="626">
        <v>2451</v>
      </c>
      <c r="V17" s="626">
        <v>2730</v>
      </c>
      <c r="W17" s="626">
        <v>2859</v>
      </c>
      <c r="X17" s="626">
        <v>2681</v>
      </c>
      <c r="Y17" s="626">
        <v>2553</v>
      </c>
      <c r="Z17" s="626">
        <v>3504</v>
      </c>
      <c r="AA17" s="626">
        <v>3391</v>
      </c>
      <c r="AB17" s="626">
        <v>2594</v>
      </c>
      <c r="AC17" s="627">
        <v>496</v>
      </c>
      <c r="AD17" s="283"/>
    </row>
    <row r="18" spans="2:30">
      <c r="Q18" s="134" t="s">
        <v>73</v>
      </c>
      <c r="R18" s="273" t="s">
        <v>74</v>
      </c>
      <c r="S18" s="628">
        <v>1084</v>
      </c>
      <c r="T18" s="629">
        <v>1456</v>
      </c>
      <c r="U18" s="629">
        <v>1626</v>
      </c>
      <c r="V18" s="629">
        <v>1838</v>
      </c>
      <c r="W18" s="629">
        <v>2202</v>
      </c>
      <c r="X18" s="629">
        <v>2458</v>
      </c>
      <c r="Y18" s="629">
        <v>2901</v>
      </c>
      <c r="Z18" s="629">
        <v>4358</v>
      </c>
      <c r="AA18" s="629">
        <v>4214</v>
      </c>
      <c r="AB18" s="629">
        <v>3493</v>
      </c>
      <c r="AC18" s="630">
        <v>665</v>
      </c>
      <c r="AD18" s="283"/>
    </row>
    <row r="19" spans="2:30">
      <c r="Q19" s="134" t="s">
        <v>75</v>
      </c>
      <c r="R19" s="273" t="s">
        <v>76</v>
      </c>
      <c r="S19" s="645">
        <v>193</v>
      </c>
      <c r="T19" s="646">
        <v>214</v>
      </c>
      <c r="U19" s="646">
        <v>188</v>
      </c>
      <c r="V19" s="646">
        <v>252</v>
      </c>
      <c r="W19" s="646">
        <v>361</v>
      </c>
      <c r="X19" s="646">
        <v>391</v>
      </c>
      <c r="Y19" s="646">
        <v>519</v>
      </c>
      <c r="Z19" s="646">
        <v>843</v>
      </c>
      <c r="AA19" s="646">
        <v>713</v>
      </c>
      <c r="AB19" s="646">
        <v>670</v>
      </c>
      <c r="AC19" s="647">
        <v>131</v>
      </c>
      <c r="AD19" s="283"/>
    </row>
    <row r="20" spans="2:30">
      <c r="R20" s="300" t="s">
        <v>77</v>
      </c>
    </row>
    <row r="31" spans="2:30">
      <c r="B31" s="303"/>
      <c r="C31" s="359"/>
      <c r="D31" s="303"/>
      <c r="E31" s="303"/>
      <c r="F31" s="303"/>
      <c r="G31" s="303"/>
      <c r="H31" s="303"/>
      <c r="I31" s="303"/>
      <c r="J31" s="303"/>
      <c r="K31" s="303"/>
      <c r="L31" s="303"/>
      <c r="M31" s="303"/>
      <c r="N31" s="303"/>
      <c r="O31" s="303"/>
      <c r="P31" s="303"/>
      <c r="Q31" s="303"/>
      <c r="R31" s="303"/>
      <c r="S31" s="303"/>
      <c r="T31" s="303"/>
      <c r="U31" s="303"/>
      <c r="V31" s="303"/>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1991F-6EF2-4E0F-8296-BB8ABEC18A80}">
  <sheetPr>
    <tabColor theme="4"/>
  </sheetPr>
  <dimension ref="B5:AA113"/>
  <sheetViews>
    <sheetView showGridLines="0" zoomScaleNormal="100" workbookViewId="0">
      <selection activeCell="Q32" sqref="Q32"/>
    </sheetView>
  </sheetViews>
  <sheetFormatPr defaultColWidth="9" defaultRowHeight="12" customHeight="1"/>
  <cols>
    <col min="1" max="1" width="3.77734375" style="303" customWidth="1"/>
    <col min="2" max="2" width="23" style="303" bestFit="1" customWidth="1"/>
    <col min="3" max="13" width="7.77734375" style="303" customWidth="1"/>
    <col min="14" max="15" width="9" style="303"/>
    <col min="16" max="16" width="24" style="303" customWidth="1"/>
    <col min="17" max="24" width="7.77734375" style="303" customWidth="1"/>
    <col min="25" max="16384" width="9" style="303"/>
  </cols>
  <sheetData>
    <row r="5" spans="2:27" ht="12" customHeight="1">
      <c r="B5" s="272"/>
      <c r="C5" s="275" t="s">
        <v>434</v>
      </c>
      <c r="D5" s="272"/>
      <c r="E5" s="272"/>
      <c r="F5" s="272"/>
      <c r="G5" s="272"/>
      <c r="H5" s="272"/>
      <c r="I5" s="272"/>
      <c r="J5" s="272"/>
      <c r="K5" s="272"/>
      <c r="L5" s="272"/>
      <c r="M5" s="276"/>
      <c r="P5" s="272"/>
      <c r="Q5" s="275" t="s">
        <v>221</v>
      </c>
      <c r="R5" s="272"/>
      <c r="S5" s="272"/>
      <c r="T5" s="272"/>
      <c r="U5" s="272"/>
      <c r="V5" s="272"/>
      <c r="W5" s="272"/>
      <c r="X5" s="272"/>
      <c r="Y5" s="272"/>
      <c r="Z5" s="272"/>
      <c r="AA5" s="276"/>
    </row>
    <row r="6" spans="2:27" ht="12" customHeight="1">
      <c r="B6" s="278"/>
      <c r="C6" s="273">
        <v>2014</v>
      </c>
      <c r="D6" s="273">
        <v>2015</v>
      </c>
      <c r="E6" s="273">
        <v>2016</v>
      </c>
      <c r="F6" s="273">
        <v>2017</v>
      </c>
      <c r="G6" s="273">
        <v>2018</v>
      </c>
      <c r="H6" s="273">
        <v>2019</v>
      </c>
      <c r="I6" s="273">
        <v>2020</v>
      </c>
      <c r="J6" s="273">
        <v>2021</v>
      </c>
      <c r="K6" s="273">
        <v>2022</v>
      </c>
      <c r="L6" s="273">
        <v>2023</v>
      </c>
      <c r="M6" s="308">
        <v>2024</v>
      </c>
      <c r="P6" s="278"/>
      <c r="Q6" s="273">
        <v>2014</v>
      </c>
      <c r="R6" s="273">
        <v>2015</v>
      </c>
      <c r="S6" s="273">
        <v>2016</v>
      </c>
      <c r="T6" s="273">
        <v>2017</v>
      </c>
      <c r="U6" s="273">
        <v>2018</v>
      </c>
      <c r="V6" s="273">
        <v>2019</v>
      </c>
      <c r="W6" s="273">
        <v>2020</v>
      </c>
      <c r="X6" s="273">
        <v>2021</v>
      </c>
      <c r="Y6" s="273">
        <v>2022</v>
      </c>
      <c r="Z6" s="273">
        <v>2023</v>
      </c>
      <c r="AA6" s="308">
        <v>2024</v>
      </c>
    </row>
    <row r="7" spans="2:27" ht="12" customHeight="1">
      <c r="B7" s="273" t="s">
        <v>65</v>
      </c>
      <c r="C7" s="11">
        <v>10.114271655205007</v>
      </c>
      <c r="D7" s="11">
        <v>12.568493816398005</v>
      </c>
      <c r="E7" s="11">
        <v>10.887430819362008</v>
      </c>
      <c r="F7" s="11">
        <v>16.204680544993</v>
      </c>
      <c r="G7" s="11">
        <v>20.778013092742004</v>
      </c>
      <c r="H7" s="11">
        <v>24.866718078617001</v>
      </c>
      <c r="I7" s="11">
        <v>25.760068198068993</v>
      </c>
      <c r="J7" s="11">
        <v>61.895183668139936</v>
      </c>
      <c r="K7" s="11">
        <v>44.423131078983879</v>
      </c>
      <c r="L7" s="11">
        <v>41.129042366349069</v>
      </c>
      <c r="M7" s="12">
        <v>9.9461539647360002</v>
      </c>
      <c r="P7" s="273" t="s">
        <v>65</v>
      </c>
      <c r="Q7" s="11">
        <v>1.7462276753019992</v>
      </c>
      <c r="R7" s="11">
        <v>2.3615229550000021</v>
      </c>
      <c r="S7" s="11">
        <v>1.3121671718039998</v>
      </c>
      <c r="T7" s="11">
        <v>2.2888856478589985</v>
      </c>
      <c r="U7" s="11">
        <v>3.2378804368309995</v>
      </c>
      <c r="V7" s="11">
        <v>3.8180134240829977</v>
      </c>
      <c r="W7" s="11">
        <v>3.4588641924599965</v>
      </c>
      <c r="X7" s="11">
        <v>7.2854732901140089</v>
      </c>
      <c r="Y7" s="11">
        <v>5.1580876742489998</v>
      </c>
      <c r="Z7" s="11">
        <v>3.3399595834169968</v>
      </c>
      <c r="AA7" s="12">
        <v>0.73841179199999973</v>
      </c>
    </row>
    <row r="8" spans="2:27" ht="12" customHeight="1">
      <c r="B8" s="273" t="s">
        <v>66</v>
      </c>
      <c r="C8" s="646">
        <v>2132</v>
      </c>
      <c r="D8" s="646">
        <v>2334</v>
      </c>
      <c r="E8" s="646">
        <v>2265</v>
      </c>
      <c r="F8" s="646">
        <v>2640</v>
      </c>
      <c r="G8" s="646">
        <v>2971</v>
      </c>
      <c r="H8" s="646">
        <v>3372</v>
      </c>
      <c r="I8" s="646">
        <v>3450</v>
      </c>
      <c r="J8" s="646">
        <v>5025</v>
      </c>
      <c r="K8" s="646">
        <v>4510</v>
      </c>
      <c r="L8" s="646">
        <v>3506</v>
      </c>
      <c r="M8" s="647">
        <v>648</v>
      </c>
      <c r="P8" s="273" t="s">
        <v>66</v>
      </c>
      <c r="Q8" s="646">
        <v>476</v>
      </c>
      <c r="R8" s="646">
        <v>491</v>
      </c>
      <c r="S8" s="646">
        <v>474</v>
      </c>
      <c r="T8" s="646">
        <v>566</v>
      </c>
      <c r="U8" s="646">
        <v>660</v>
      </c>
      <c r="V8" s="646">
        <v>725</v>
      </c>
      <c r="W8" s="646">
        <v>810</v>
      </c>
      <c r="X8" s="646">
        <v>1211</v>
      </c>
      <c r="Y8" s="646">
        <v>1119</v>
      </c>
      <c r="Z8" s="646">
        <v>933</v>
      </c>
      <c r="AA8" s="647">
        <v>148</v>
      </c>
    </row>
    <row r="9" spans="2:27" ht="12" customHeight="1">
      <c r="B9" s="300" t="s">
        <v>77</v>
      </c>
      <c r="C9" s="326"/>
      <c r="D9" s="326"/>
      <c r="E9" s="326"/>
      <c r="F9" s="326"/>
      <c r="G9" s="326"/>
      <c r="H9" s="326"/>
      <c r="I9" s="326"/>
      <c r="J9" s="326"/>
      <c r="K9" s="326"/>
      <c r="L9" s="326"/>
      <c r="M9" s="326"/>
      <c r="P9" s="300" t="s">
        <v>77</v>
      </c>
      <c r="Q9" s="326"/>
      <c r="R9" s="326"/>
      <c r="S9" s="326"/>
      <c r="T9" s="326"/>
      <c r="U9" s="326"/>
      <c r="V9" s="326"/>
      <c r="W9" s="326"/>
      <c r="X9" s="326"/>
      <c r="Y9" s="326"/>
      <c r="Z9" s="326"/>
      <c r="AA9" s="326"/>
    </row>
    <row r="10" spans="2:27" ht="12" customHeight="1">
      <c r="P10" s="118"/>
      <c r="Q10" s="118"/>
      <c r="R10" s="118"/>
      <c r="S10" s="118"/>
      <c r="T10" s="118"/>
      <c r="U10" s="118"/>
    </row>
    <row r="11" spans="2:27" ht="12" customHeight="1">
      <c r="P11" s="118"/>
      <c r="Q11" s="118"/>
      <c r="R11" s="118"/>
      <c r="S11" s="118"/>
      <c r="T11" s="118"/>
      <c r="U11" s="118"/>
    </row>
    <row r="12" spans="2:27" ht="12" customHeight="1">
      <c r="P12" s="118"/>
      <c r="Q12" s="118"/>
      <c r="R12" s="118"/>
      <c r="S12" s="118"/>
      <c r="T12" s="118"/>
      <c r="U12" s="118"/>
    </row>
    <row r="13" spans="2:27" ht="12" customHeight="1">
      <c r="P13" s="118"/>
      <c r="Q13" s="118"/>
      <c r="R13" s="118"/>
      <c r="S13" s="118"/>
      <c r="T13" s="118"/>
      <c r="U13" s="118"/>
    </row>
    <row r="14" spans="2:27" ht="12" customHeight="1">
      <c r="P14" s="118"/>
      <c r="Q14" s="118"/>
      <c r="R14" s="118"/>
      <c r="S14" s="118"/>
      <c r="T14" s="118"/>
      <c r="U14" s="118"/>
    </row>
    <row r="15" spans="2:27" ht="12" customHeight="1">
      <c r="P15" s="118"/>
      <c r="Q15" s="118"/>
      <c r="R15" s="118"/>
      <c r="S15" s="118"/>
      <c r="T15" s="118"/>
      <c r="U15" s="118"/>
    </row>
    <row r="16" spans="2:27" ht="12" customHeight="1">
      <c r="P16" s="118"/>
      <c r="Q16" s="118"/>
      <c r="R16" s="118"/>
      <c r="S16" s="118"/>
      <c r="T16" s="118"/>
      <c r="U16" s="118"/>
    </row>
    <row r="17" spans="2:27" ht="12" customHeight="1">
      <c r="P17" s="118"/>
      <c r="Q17" s="118"/>
      <c r="R17" s="118"/>
      <c r="S17" s="118"/>
      <c r="T17" s="118"/>
      <c r="U17" s="118"/>
    </row>
    <row r="18" spans="2:27" ht="12" customHeight="1">
      <c r="P18" s="118"/>
      <c r="Q18" s="118"/>
      <c r="R18" s="118"/>
      <c r="S18" s="118"/>
      <c r="T18" s="118"/>
      <c r="U18" s="118"/>
    </row>
    <row r="19" spans="2:27" ht="12" customHeight="1">
      <c r="P19" s="118"/>
      <c r="Q19" s="118"/>
      <c r="R19" s="118"/>
      <c r="S19" s="118"/>
      <c r="T19" s="118"/>
      <c r="U19" s="118"/>
    </row>
    <row r="20" spans="2:27" ht="12" customHeight="1">
      <c r="P20" s="118"/>
      <c r="Q20" s="118"/>
      <c r="R20" s="118"/>
      <c r="S20" s="118"/>
      <c r="T20" s="118"/>
      <c r="U20" s="118"/>
    </row>
    <row r="21" spans="2:27" ht="12" customHeight="1">
      <c r="P21" s="118"/>
      <c r="Q21" s="118"/>
      <c r="R21" s="118"/>
      <c r="S21" s="118"/>
      <c r="T21" s="118"/>
      <c r="U21" s="118"/>
    </row>
    <row r="22" spans="2:27" ht="12" customHeight="1">
      <c r="P22" s="118"/>
      <c r="Q22" s="118"/>
      <c r="R22" s="118"/>
      <c r="S22" s="118"/>
      <c r="T22" s="118"/>
      <c r="U22" s="118"/>
    </row>
    <row r="23" spans="2:27" ht="12" customHeight="1">
      <c r="P23" s="118"/>
      <c r="Q23" s="118"/>
      <c r="R23" s="118"/>
      <c r="S23" s="118"/>
      <c r="T23" s="118"/>
      <c r="U23" s="118"/>
    </row>
    <row r="24" spans="2:27" ht="12" customHeight="1">
      <c r="P24" s="118"/>
      <c r="Q24" s="118"/>
      <c r="R24" s="118"/>
      <c r="S24" s="118"/>
      <c r="T24" s="118"/>
      <c r="U24" s="118"/>
    </row>
    <row r="25" spans="2:27" ht="12" customHeight="1">
      <c r="P25" s="118"/>
      <c r="Q25" s="118"/>
      <c r="R25" s="118"/>
      <c r="S25" s="118"/>
      <c r="T25" s="118"/>
      <c r="U25" s="118"/>
    </row>
    <row r="26" spans="2:27" ht="12" customHeight="1">
      <c r="P26" s="118"/>
      <c r="Q26" s="118"/>
      <c r="R26" s="118"/>
      <c r="S26" s="118"/>
      <c r="T26" s="118"/>
      <c r="U26" s="118"/>
    </row>
    <row r="27" spans="2:27" ht="12" customHeight="1">
      <c r="P27" s="118"/>
      <c r="Q27" s="118"/>
      <c r="R27" s="118"/>
      <c r="S27" s="118"/>
      <c r="T27" s="118"/>
      <c r="U27" s="118"/>
    </row>
    <row r="28" spans="2:27" ht="12" customHeight="1">
      <c r="P28" s="118"/>
      <c r="Q28" s="118"/>
      <c r="R28" s="118"/>
      <c r="S28" s="118"/>
      <c r="T28" s="118"/>
      <c r="U28" s="118"/>
    </row>
    <row r="29" spans="2:27" ht="12" customHeight="1">
      <c r="P29" s="118"/>
      <c r="Q29" s="118"/>
      <c r="R29" s="118"/>
      <c r="S29" s="118"/>
      <c r="T29" s="118"/>
      <c r="U29" s="118"/>
    </row>
    <row r="31" spans="2:27" ht="12" customHeight="1">
      <c r="C31" s="317" t="s">
        <v>435</v>
      </c>
      <c r="Q31" s="317" t="s">
        <v>437</v>
      </c>
    </row>
    <row r="32" spans="2:27" ht="12" customHeight="1">
      <c r="B32" s="328"/>
      <c r="C32" s="273">
        <v>2014</v>
      </c>
      <c r="D32" s="273">
        <v>2015</v>
      </c>
      <c r="E32" s="273">
        <v>2016</v>
      </c>
      <c r="F32" s="273">
        <v>2017</v>
      </c>
      <c r="G32" s="273">
        <v>2018</v>
      </c>
      <c r="H32" s="273">
        <v>2019</v>
      </c>
      <c r="I32" s="273">
        <v>2020</v>
      </c>
      <c r="J32" s="273">
        <v>2021</v>
      </c>
      <c r="K32" s="273">
        <v>2022</v>
      </c>
      <c r="L32" s="273">
        <v>2023</v>
      </c>
      <c r="M32" s="308">
        <v>2024</v>
      </c>
      <c r="P32" s="328"/>
      <c r="Q32" s="273">
        <v>2014</v>
      </c>
      <c r="R32" s="273">
        <v>2015</v>
      </c>
      <c r="S32" s="273">
        <v>2016</v>
      </c>
      <c r="T32" s="273">
        <v>2017</v>
      </c>
      <c r="U32" s="273">
        <v>2018</v>
      </c>
      <c r="V32" s="273">
        <v>2019</v>
      </c>
      <c r="W32" s="273">
        <v>2020</v>
      </c>
      <c r="X32" s="273">
        <v>2021</v>
      </c>
      <c r="Y32" s="273">
        <v>2022</v>
      </c>
      <c r="Z32" s="273">
        <v>2023</v>
      </c>
      <c r="AA32" s="308">
        <v>2024</v>
      </c>
    </row>
    <row r="33" spans="2:27" ht="12" customHeight="1">
      <c r="B33" s="320" t="s">
        <v>436</v>
      </c>
      <c r="C33" s="349">
        <v>4.262941071108723E-2</v>
      </c>
      <c r="D33" s="349">
        <v>4.1347368421052633E-2</v>
      </c>
      <c r="E33" s="349">
        <v>4.305177111716621E-2</v>
      </c>
      <c r="F33" s="349">
        <v>4.7703329119258321E-2</v>
      </c>
      <c r="G33" s="349">
        <v>5.2414231257941549E-2</v>
      </c>
      <c r="H33" s="349">
        <v>5.3121336459554511E-2</v>
      </c>
      <c r="I33" s="349">
        <v>5.8913375518219506E-2</v>
      </c>
      <c r="J33" s="349">
        <v>6.3516206860379731E-2</v>
      </c>
      <c r="K33" s="349">
        <v>6.3223910955421209E-2</v>
      </c>
      <c r="L33" s="349">
        <v>6.4442602569415669E-2</v>
      </c>
      <c r="M33" s="350">
        <v>5.1388888888888887E-2</v>
      </c>
      <c r="P33" s="320" t="s">
        <v>436</v>
      </c>
      <c r="Q33" s="349">
        <v>2.3505319267127012E-2</v>
      </c>
      <c r="R33" s="349">
        <v>2.7272441523527126E-2</v>
      </c>
      <c r="S33" s="349">
        <v>1.5717536311155668E-2</v>
      </c>
      <c r="T33" s="349">
        <v>2.5273554313649575E-2</v>
      </c>
      <c r="U33" s="349">
        <v>2.2191985722248394E-2</v>
      </c>
      <c r="V33" s="349">
        <v>2.5201531387757752E-2</v>
      </c>
      <c r="W33" s="349">
        <v>1.9989096750055377E-2</v>
      </c>
      <c r="X33" s="349">
        <v>2.0854078059288114E-2</v>
      </c>
      <c r="Y33" s="349">
        <v>2.1356310755590628E-2</v>
      </c>
      <c r="Z33" s="349">
        <v>2.0154692599997522E-2</v>
      </c>
      <c r="AA33" s="350">
        <v>2.0201522559279324E-2</v>
      </c>
    </row>
    <row r="34" spans="2:27" ht="12" customHeight="1">
      <c r="B34" s="320" t="s">
        <v>223</v>
      </c>
      <c r="C34" s="351">
        <v>0.19093677234461759</v>
      </c>
      <c r="D34" s="351">
        <v>0.19654736842105264</v>
      </c>
      <c r="E34" s="351">
        <v>0.20572207084468666</v>
      </c>
      <c r="F34" s="351">
        <v>0.22250316055625791</v>
      </c>
      <c r="G34" s="351">
        <v>0.23594345616264295</v>
      </c>
      <c r="H34" s="351">
        <v>0.24706916764361078</v>
      </c>
      <c r="I34" s="351">
        <v>0.25092734017019419</v>
      </c>
      <c r="J34" s="351">
        <v>0.26355816636945345</v>
      </c>
      <c r="K34" s="351">
        <v>0.254816656308266</v>
      </c>
      <c r="L34" s="351">
        <v>0.24216051940875813</v>
      </c>
      <c r="M34" s="352">
        <v>0.22500000000000001</v>
      </c>
      <c r="P34" s="320" t="s">
        <v>223</v>
      </c>
      <c r="Q34" s="351">
        <v>0.13614443739069212</v>
      </c>
      <c r="R34" s="351">
        <v>0.14514934606956914</v>
      </c>
      <c r="S34" s="351">
        <v>0.1304129480721978</v>
      </c>
      <c r="T34" s="351">
        <v>0.17892980991527913</v>
      </c>
      <c r="U34" s="351">
        <v>0.14240963460099748</v>
      </c>
      <c r="V34" s="351">
        <v>0.16413755180007103</v>
      </c>
      <c r="W34" s="351">
        <v>0.14886982166622928</v>
      </c>
      <c r="X34" s="351">
        <v>0.17716995729856916</v>
      </c>
      <c r="Y34" s="351">
        <v>0.18392750413984485</v>
      </c>
      <c r="Z34" s="351">
        <v>0.24818959185667061</v>
      </c>
      <c r="AA34" s="352">
        <v>0.27210759074210433</v>
      </c>
    </row>
    <row r="35" spans="2:27" ht="12" customHeight="1">
      <c r="B35" s="300" t="s">
        <v>77</v>
      </c>
      <c r="P35" s="300" t="s">
        <v>77</v>
      </c>
    </row>
    <row r="45" spans="2:27" ht="12" customHeight="1">
      <c r="O45" s="303" t="s">
        <v>224</v>
      </c>
    </row>
    <row r="57" spans="2:24" ht="12" customHeight="1">
      <c r="B57" s="118"/>
      <c r="C57" s="118"/>
      <c r="D57" s="118"/>
      <c r="E57" s="118"/>
      <c r="F57" s="118"/>
      <c r="G57" s="118"/>
      <c r="H57" s="118"/>
      <c r="I57" s="118"/>
      <c r="J57" s="118"/>
      <c r="K57" s="118"/>
      <c r="L57" s="118"/>
      <c r="M57" s="118"/>
      <c r="N57" s="118"/>
      <c r="O57" s="118"/>
      <c r="P57" s="118"/>
      <c r="Q57" s="118"/>
      <c r="R57" s="118"/>
      <c r="S57" s="118"/>
      <c r="T57" s="118"/>
      <c r="U57" s="118"/>
      <c r="V57" s="118"/>
      <c r="W57" s="118"/>
      <c r="X57" s="118"/>
    </row>
    <row r="58" spans="2:24" ht="12" customHeight="1">
      <c r="B58" s="118"/>
      <c r="C58" s="118"/>
      <c r="D58" s="118"/>
      <c r="E58" s="118"/>
      <c r="F58" s="118"/>
      <c r="G58" s="118"/>
      <c r="H58" s="118"/>
      <c r="I58" s="118"/>
      <c r="J58" s="118"/>
      <c r="K58" s="118"/>
      <c r="L58" s="118"/>
      <c r="M58" s="118"/>
      <c r="N58" s="118"/>
      <c r="O58" s="118"/>
      <c r="P58" s="118"/>
      <c r="Q58" s="118"/>
      <c r="R58" s="118"/>
      <c r="S58" s="118"/>
      <c r="T58" s="118"/>
      <c r="U58" s="118"/>
      <c r="V58" s="118"/>
      <c r="W58" s="118"/>
      <c r="X58" s="118"/>
    </row>
    <row r="59" spans="2:24" ht="12" customHeight="1">
      <c r="B59" s="118"/>
      <c r="C59" s="118"/>
      <c r="D59" s="118"/>
      <c r="E59" s="118"/>
      <c r="F59" s="118"/>
      <c r="G59" s="118"/>
      <c r="H59" s="118"/>
      <c r="I59" s="118"/>
      <c r="J59" s="118"/>
      <c r="K59" s="118"/>
      <c r="L59" s="118"/>
      <c r="M59" s="118"/>
      <c r="N59" s="118"/>
      <c r="O59" s="118"/>
      <c r="P59" s="118"/>
      <c r="Q59" s="118"/>
      <c r="R59" s="118"/>
      <c r="S59" s="118"/>
      <c r="T59" s="118"/>
      <c r="U59" s="118"/>
      <c r="V59" s="118"/>
      <c r="W59" s="118"/>
      <c r="X59" s="118"/>
    </row>
    <row r="60" spans="2:24" ht="12" customHeight="1">
      <c r="B60" s="118"/>
      <c r="C60" s="118"/>
      <c r="D60" s="118"/>
      <c r="E60" s="118"/>
      <c r="F60" s="118"/>
      <c r="G60" s="118"/>
      <c r="H60" s="118"/>
      <c r="I60" s="118"/>
      <c r="J60" s="118"/>
      <c r="K60" s="118"/>
      <c r="L60" s="118"/>
      <c r="M60" s="118"/>
      <c r="N60" s="118"/>
      <c r="O60" s="118"/>
      <c r="P60" s="118"/>
      <c r="Q60" s="118"/>
      <c r="R60" s="118"/>
      <c r="S60" s="118"/>
      <c r="T60" s="118"/>
      <c r="U60" s="118"/>
      <c r="V60" s="118"/>
      <c r="W60" s="118"/>
      <c r="X60" s="118"/>
    </row>
    <row r="61" spans="2:24" ht="12" customHeight="1">
      <c r="B61" s="118"/>
      <c r="C61" s="118"/>
      <c r="D61" s="118"/>
      <c r="E61" s="118"/>
      <c r="F61" s="118"/>
      <c r="G61" s="118"/>
      <c r="H61" s="118"/>
      <c r="I61" s="118"/>
      <c r="J61" s="118"/>
      <c r="K61" s="118"/>
      <c r="L61" s="118"/>
      <c r="M61" s="118"/>
      <c r="N61" s="118"/>
      <c r="O61" s="118"/>
      <c r="P61" s="118"/>
      <c r="Q61" s="118"/>
      <c r="R61" s="118"/>
      <c r="S61" s="118"/>
      <c r="T61" s="118"/>
      <c r="U61" s="118"/>
      <c r="V61" s="118"/>
      <c r="W61" s="118"/>
      <c r="X61" s="118"/>
    </row>
    <row r="62" spans="2:24" ht="12" customHeight="1">
      <c r="B62" s="118"/>
      <c r="C62" s="118"/>
      <c r="D62" s="118"/>
      <c r="E62" s="118"/>
      <c r="F62" s="118"/>
      <c r="G62" s="118"/>
      <c r="H62" s="118"/>
      <c r="I62" s="118"/>
      <c r="J62" s="118"/>
      <c r="K62" s="118"/>
      <c r="L62" s="118"/>
      <c r="M62" s="118"/>
      <c r="N62" s="118"/>
      <c r="O62" s="118"/>
      <c r="P62" s="118"/>
      <c r="Q62" s="118"/>
      <c r="R62" s="118"/>
      <c r="S62" s="118"/>
      <c r="T62" s="118"/>
      <c r="U62" s="118"/>
      <c r="V62" s="118"/>
      <c r="W62" s="118"/>
      <c r="X62" s="118"/>
    </row>
    <row r="63" spans="2:24" ht="12" customHeight="1">
      <c r="B63" s="118"/>
      <c r="C63" s="118"/>
      <c r="D63" s="118"/>
      <c r="E63" s="118"/>
      <c r="F63" s="118"/>
      <c r="G63" s="118"/>
      <c r="H63" s="118"/>
      <c r="I63" s="118"/>
      <c r="J63" s="118"/>
      <c r="K63" s="118"/>
      <c r="L63" s="118"/>
      <c r="M63" s="118"/>
      <c r="N63" s="118"/>
      <c r="O63" s="118"/>
      <c r="P63" s="118"/>
      <c r="Q63" s="118"/>
      <c r="R63" s="118"/>
      <c r="S63" s="118"/>
      <c r="T63" s="118"/>
      <c r="U63" s="118"/>
      <c r="V63" s="118"/>
      <c r="W63" s="118"/>
      <c r="X63" s="118"/>
    </row>
    <row r="64" spans="2:24" ht="12" customHeight="1">
      <c r="B64" s="118"/>
      <c r="C64" s="118"/>
      <c r="D64" s="118"/>
      <c r="E64" s="118"/>
      <c r="F64" s="118"/>
      <c r="G64" s="118"/>
      <c r="H64" s="118"/>
      <c r="I64" s="118"/>
      <c r="J64" s="118"/>
      <c r="K64" s="118"/>
      <c r="L64" s="118"/>
      <c r="M64" s="118"/>
      <c r="N64" s="118"/>
      <c r="O64" s="118"/>
      <c r="P64" s="118"/>
      <c r="Q64" s="118"/>
      <c r="R64" s="118"/>
      <c r="S64" s="118"/>
      <c r="T64" s="118"/>
      <c r="U64" s="118"/>
      <c r="V64" s="118"/>
      <c r="W64" s="118"/>
      <c r="X64" s="118"/>
    </row>
    <row r="65" spans="2:24" ht="12" customHeight="1">
      <c r="B65" s="118"/>
      <c r="C65" s="118"/>
      <c r="D65" s="118"/>
      <c r="E65" s="118"/>
      <c r="F65" s="118"/>
      <c r="G65" s="118"/>
      <c r="H65" s="118"/>
      <c r="I65" s="118"/>
      <c r="J65" s="118"/>
      <c r="K65" s="118"/>
      <c r="L65" s="118"/>
      <c r="M65" s="118"/>
      <c r="N65" s="118"/>
      <c r="O65" s="118"/>
      <c r="P65" s="118"/>
      <c r="Q65" s="118"/>
      <c r="R65" s="118"/>
      <c r="S65" s="118"/>
      <c r="T65" s="118"/>
      <c r="U65" s="118"/>
      <c r="V65" s="118"/>
      <c r="W65" s="118"/>
      <c r="X65" s="118"/>
    </row>
    <row r="66" spans="2:24" ht="12" customHeight="1">
      <c r="B66" s="118"/>
      <c r="C66" s="118"/>
      <c r="D66" s="118"/>
      <c r="E66" s="118"/>
      <c r="F66" s="118"/>
      <c r="G66" s="118"/>
      <c r="H66" s="118"/>
      <c r="I66" s="118"/>
      <c r="J66" s="118"/>
      <c r="K66" s="118"/>
      <c r="L66" s="118"/>
      <c r="M66" s="118"/>
      <c r="N66" s="118"/>
      <c r="O66" s="118"/>
      <c r="P66" s="118"/>
      <c r="Q66" s="118"/>
      <c r="R66" s="118"/>
      <c r="S66" s="118"/>
      <c r="T66" s="118"/>
      <c r="U66" s="118"/>
      <c r="V66" s="118"/>
      <c r="W66" s="118"/>
      <c r="X66" s="118"/>
    </row>
    <row r="67" spans="2:24" ht="12" customHeight="1">
      <c r="B67" s="118"/>
      <c r="C67" s="118"/>
      <c r="D67" s="118"/>
      <c r="E67" s="118"/>
      <c r="F67" s="118"/>
      <c r="G67" s="118"/>
      <c r="H67" s="118"/>
      <c r="I67" s="118"/>
      <c r="J67" s="118"/>
      <c r="K67" s="118"/>
      <c r="L67" s="118"/>
      <c r="M67" s="118"/>
      <c r="N67" s="118"/>
      <c r="O67" s="118"/>
      <c r="P67" s="118"/>
      <c r="Q67" s="118"/>
      <c r="R67" s="118"/>
      <c r="S67" s="118"/>
      <c r="T67" s="118"/>
      <c r="U67" s="118"/>
      <c r="V67" s="118"/>
      <c r="W67" s="118"/>
      <c r="X67" s="118"/>
    </row>
    <row r="68" spans="2:24" ht="12" customHeight="1">
      <c r="B68" s="118"/>
      <c r="C68" s="118"/>
      <c r="D68" s="118"/>
      <c r="E68" s="118"/>
      <c r="F68" s="118"/>
      <c r="G68" s="118"/>
      <c r="H68" s="118"/>
      <c r="I68" s="118"/>
      <c r="J68" s="118"/>
      <c r="K68" s="118"/>
      <c r="L68" s="118"/>
      <c r="M68" s="118"/>
      <c r="N68" s="118"/>
      <c r="O68" s="118"/>
      <c r="P68" s="118"/>
      <c r="Q68" s="118"/>
      <c r="R68" s="118"/>
      <c r="S68" s="118"/>
      <c r="T68" s="118"/>
      <c r="U68" s="118"/>
      <c r="V68" s="118"/>
      <c r="W68" s="118"/>
      <c r="X68" s="118"/>
    </row>
    <row r="69" spans="2:24" ht="12" customHeight="1">
      <c r="B69" s="118"/>
      <c r="C69" s="118"/>
      <c r="D69" s="118"/>
      <c r="E69" s="118"/>
      <c r="F69" s="118"/>
      <c r="G69" s="118"/>
      <c r="H69" s="118"/>
      <c r="I69" s="118"/>
      <c r="J69" s="118"/>
      <c r="K69" s="118"/>
      <c r="L69" s="118"/>
      <c r="M69" s="118"/>
      <c r="N69" s="118"/>
      <c r="O69" s="118"/>
      <c r="P69" s="118"/>
      <c r="Q69" s="118"/>
      <c r="R69" s="118"/>
      <c r="S69" s="118"/>
      <c r="T69" s="118"/>
      <c r="U69" s="118"/>
      <c r="V69" s="118"/>
      <c r="W69" s="118"/>
      <c r="X69" s="118"/>
    </row>
    <row r="70" spans="2:24" ht="12" customHeight="1">
      <c r="B70" s="118"/>
      <c r="C70" s="118"/>
      <c r="D70" s="118"/>
      <c r="E70" s="118"/>
      <c r="F70" s="118"/>
      <c r="G70" s="118"/>
      <c r="H70" s="118"/>
      <c r="I70" s="118"/>
      <c r="J70" s="118"/>
      <c r="K70" s="118"/>
      <c r="L70" s="118"/>
      <c r="M70" s="118"/>
      <c r="N70" s="118"/>
      <c r="O70" s="118"/>
      <c r="P70" s="118"/>
      <c r="Q70" s="118"/>
      <c r="R70" s="118"/>
      <c r="S70" s="118"/>
      <c r="T70" s="118"/>
      <c r="U70" s="118"/>
      <c r="V70" s="118"/>
      <c r="W70" s="118"/>
      <c r="X70" s="118"/>
    </row>
    <row r="71" spans="2:24" ht="12" customHeight="1">
      <c r="B71" s="118"/>
      <c r="C71" s="118"/>
      <c r="D71" s="118"/>
      <c r="E71" s="118"/>
      <c r="F71" s="118"/>
      <c r="G71" s="118"/>
      <c r="H71" s="118"/>
      <c r="I71" s="118"/>
      <c r="J71" s="118"/>
      <c r="K71" s="118"/>
      <c r="L71" s="118"/>
      <c r="M71" s="118"/>
      <c r="N71" s="118"/>
      <c r="O71" s="118"/>
      <c r="P71" s="118"/>
      <c r="Q71" s="118"/>
      <c r="R71" s="118"/>
      <c r="S71" s="118"/>
      <c r="T71" s="118"/>
      <c r="U71" s="118"/>
      <c r="V71" s="118"/>
      <c r="W71" s="118"/>
      <c r="X71" s="118"/>
    </row>
    <row r="72" spans="2:24" ht="12" customHeight="1">
      <c r="B72" s="118"/>
      <c r="C72" s="118"/>
      <c r="D72" s="118"/>
      <c r="E72" s="118"/>
      <c r="F72" s="118"/>
      <c r="G72" s="118"/>
      <c r="H72" s="118"/>
      <c r="I72" s="118"/>
      <c r="J72" s="118"/>
      <c r="K72" s="118"/>
      <c r="L72" s="118"/>
      <c r="M72" s="118"/>
      <c r="N72" s="118"/>
      <c r="O72" s="118"/>
      <c r="P72" s="118"/>
      <c r="Q72" s="118"/>
      <c r="R72" s="118"/>
      <c r="S72" s="118"/>
      <c r="T72" s="118"/>
      <c r="U72" s="118"/>
      <c r="V72" s="118"/>
      <c r="W72" s="118"/>
      <c r="X72" s="118"/>
    </row>
    <row r="73" spans="2:24" ht="12" customHeight="1">
      <c r="B73" s="118"/>
      <c r="C73" s="118"/>
      <c r="D73" s="118"/>
      <c r="E73" s="118"/>
      <c r="F73" s="118"/>
      <c r="G73" s="118"/>
      <c r="H73" s="118"/>
      <c r="I73" s="118"/>
      <c r="J73" s="118"/>
      <c r="K73" s="118"/>
      <c r="L73" s="118"/>
      <c r="M73" s="118"/>
      <c r="N73" s="118"/>
      <c r="O73" s="118"/>
      <c r="P73" s="118"/>
      <c r="Q73" s="118"/>
      <c r="R73" s="118"/>
      <c r="S73" s="118"/>
      <c r="T73" s="118"/>
      <c r="U73" s="118"/>
      <c r="V73" s="118"/>
      <c r="W73" s="118"/>
      <c r="X73" s="118"/>
    </row>
    <row r="74" spans="2:24" ht="12" customHeight="1">
      <c r="B74" s="118"/>
      <c r="C74" s="118"/>
      <c r="D74" s="118"/>
      <c r="E74" s="118"/>
      <c r="F74" s="118"/>
      <c r="G74" s="118"/>
      <c r="H74" s="118"/>
      <c r="I74" s="118"/>
      <c r="J74" s="118"/>
      <c r="K74" s="118"/>
      <c r="L74" s="118"/>
      <c r="M74" s="118"/>
      <c r="N74" s="118"/>
      <c r="O74" s="118"/>
      <c r="P74" s="118"/>
      <c r="Q74" s="118"/>
      <c r="R74" s="118"/>
      <c r="S74" s="118"/>
      <c r="T74" s="118"/>
      <c r="U74" s="118"/>
      <c r="V74" s="118"/>
      <c r="W74" s="118"/>
      <c r="X74" s="118"/>
    </row>
    <row r="75" spans="2:24" ht="12" customHeight="1">
      <c r="B75" s="118"/>
      <c r="C75" s="118"/>
      <c r="D75" s="118"/>
      <c r="E75" s="118"/>
      <c r="F75" s="118"/>
      <c r="G75" s="118"/>
      <c r="H75" s="118"/>
      <c r="I75" s="118"/>
      <c r="J75" s="118"/>
      <c r="K75" s="118"/>
      <c r="L75" s="118"/>
      <c r="M75" s="118"/>
      <c r="N75" s="118"/>
      <c r="O75" s="118"/>
      <c r="P75" s="118"/>
      <c r="Q75" s="118"/>
      <c r="R75" s="118"/>
      <c r="S75" s="118"/>
      <c r="T75" s="118"/>
      <c r="U75" s="118"/>
      <c r="V75" s="118"/>
      <c r="W75" s="118"/>
      <c r="X75" s="118"/>
    </row>
    <row r="76" spans="2:24" ht="12" customHeight="1">
      <c r="B76" s="118"/>
      <c r="C76" s="118"/>
      <c r="D76" s="118"/>
      <c r="E76" s="118"/>
      <c r="F76" s="118"/>
      <c r="G76" s="118"/>
      <c r="H76" s="118"/>
      <c r="I76" s="118"/>
      <c r="J76" s="118"/>
      <c r="K76" s="118"/>
      <c r="L76" s="118"/>
      <c r="M76" s="118"/>
      <c r="N76" s="118"/>
      <c r="O76" s="118"/>
      <c r="P76" s="118"/>
      <c r="Q76" s="118"/>
      <c r="R76" s="118"/>
      <c r="S76" s="118"/>
      <c r="T76" s="118"/>
      <c r="U76" s="118"/>
      <c r="V76" s="118"/>
      <c r="W76" s="118"/>
      <c r="X76" s="118"/>
    </row>
    <row r="77" spans="2:24" ht="12" customHeight="1">
      <c r="B77" s="118"/>
      <c r="C77" s="118"/>
      <c r="D77" s="118"/>
      <c r="E77" s="118"/>
      <c r="F77" s="118"/>
      <c r="G77" s="118"/>
      <c r="H77" s="118"/>
      <c r="I77" s="118"/>
      <c r="J77" s="118"/>
      <c r="K77" s="118"/>
      <c r="L77" s="118"/>
      <c r="M77" s="118"/>
      <c r="N77" s="118"/>
      <c r="O77" s="118"/>
      <c r="P77" s="118"/>
      <c r="Q77" s="118"/>
      <c r="R77" s="118"/>
      <c r="S77" s="118"/>
      <c r="T77" s="118"/>
      <c r="U77" s="118"/>
      <c r="V77" s="118"/>
      <c r="W77" s="118"/>
      <c r="X77" s="118"/>
    </row>
    <row r="78" spans="2:24" ht="12" customHeight="1">
      <c r="B78" s="118"/>
      <c r="C78" s="118"/>
      <c r="D78" s="118"/>
      <c r="E78" s="118"/>
      <c r="F78" s="118"/>
      <c r="G78" s="118"/>
      <c r="H78" s="118"/>
      <c r="I78" s="118"/>
      <c r="J78" s="118"/>
      <c r="K78" s="118"/>
      <c r="L78" s="118"/>
      <c r="M78" s="118"/>
      <c r="N78" s="118"/>
      <c r="O78" s="118"/>
      <c r="P78" s="118"/>
      <c r="Q78" s="118"/>
      <c r="R78" s="118"/>
      <c r="S78" s="118"/>
      <c r="T78" s="118"/>
      <c r="U78" s="118"/>
      <c r="V78" s="118"/>
      <c r="W78" s="118"/>
      <c r="X78" s="118"/>
    </row>
    <row r="79" spans="2:24" ht="12" customHeight="1">
      <c r="B79" s="118"/>
      <c r="C79" s="118"/>
      <c r="D79" s="118"/>
      <c r="E79" s="118"/>
      <c r="F79" s="118"/>
      <c r="G79" s="118"/>
      <c r="H79" s="118"/>
      <c r="I79" s="118"/>
      <c r="J79" s="118"/>
      <c r="K79" s="118"/>
      <c r="L79" s="118"/>
      <c r="M79" s="118"/>
      <c r="N79" s="118"/>
      <c r="O79" s="118"/>
      <c r="P79" s="118"/>
      <c r="Q79" s="118"/>
      <c r="R79" s="118"/>
      <c r="S79" s="118"/>
      <c r="T79" s="118"/>
      <c r="U79" s="118"/>
      <c r="V79" s="118"/>
      <c r="W79" s="118"/>
      <c r="X79" s="118"/>
    </row>
    <row r="80" spans="2:24" ht="12" customHeight="1">
      <c r="B80" s="118"/>
      <c r="C80" s="118"/>
      <c r="D80" s="118"/>
      <c r="E80" s="118"/>
      <c r="F80" s="118"/>
      <c r="G80" s="118"/>
      <c r="H80" s="118"/>
      <c r="I80" s="118"/>
      <c r="J80" s="118"/>
      <c r="K80" s="118"/>
      <c r="L80" s="118"/>
      <c r="M80" s="118"/>
      <c r="N80" s="118"/>
      <c r="O80" s="118"/>
      <c r="P80" s="118"/>
      <c r="Q80" s="118"/>
      <c r="R80" s="118"/>
      <c r="S80" s="118"/>
      <c r="T80" s="118"/>
      <c r="U80" s="118"/>
      <c r="V80" s="118"/>
      <c r="W80" s="118"/>
      <c r="X80" s="118"/>
    </row>
    <row r="81" spans="2:24" ht="12" customHeight="1">
      <c r="B81" s="118"/>
      <c r="C81" s="118"/>
      <c r="D81" s="118"/>
      <c r="E81" s="118"/>
      <c r="F81" s="118"/>
      <c r="G81" s="118"/>
      <c r="H81" s="118"/>
      <c r="I81" s="118"/>
      <c r="J81" s="118"/>
      <c r="K81" s="118"/>
      <c r="L81" s="118"/>
      <c r="M81" s="118"/>
      <c r="N81" s="118"/>
      <c r="O81" s="118"/>
      <c r="P81" s="118"/>
      <c r="Q81" s="118"/>
      <c r="R81" s="118"/>
      <c r="S81" s="118"/>
      <c r="T81" s="118"/>
      <c r="U81" s="118"/>
      <c r="V81" s="118"/>
      <c r="W81" s="118"/>
      <c r="X81" s="118"/>
    </row>
    <row r="82" spans="2:24" ht="12" customHeight="1">
      <c r="B82" s="118"/>
      <c r="C82" s="118"/>
      <c r="D82" s="118"/>
      <c r="E82" s="118"/>
      <c r="F82" s="118"/>
      <c r="G82" s="118"/>
      <c r="H82" s="118"/>
      <c r="I82" s="118"/>
      <c r="J82" s="118"/>
      <c r="K82" s="118"/>
      <c r="L82" s="118"/>
      <c r="M82" s="118"/>
      <c r="N82" s="118"/>
      <c r="O82" s="118"/>
      <c r="P82" s="118"/>
      <c r="Q82" s="118"/>
      <c r="R82" s="118"/>
      <c r="S82" s="118"/>
      <c r="T82" s="118"/>
      <c r="U82" s="118"/>
      <c r="V82" s="118"/>
      <c r="W82" s="118"/>
      <c r="X82" s="118"/>
    </row>
    <row r="83" spans="2:24" ht="12" customHeight="1">
      <c r="B83" s="118"/>
      <c r="C83" s="118"/>
      <c r="D83" s="118"/>
      <c r="E83" s="118"/>
      <c r="F83" s="118"/>
      <c r="G83" s="118"/>
      <c r="H83" s="118"/>
      <c r="I83" s="118"/>
      <c r="J83" s="118"/>
      <c r="K83" s="118"/>
      <c r="L83" s="118"/>
      <c r="M83" s="118"/>
      <c r="N83" s="118"/>
      <c r="O83" s="118"/>
      <c r="P83" s="118"/>
      <c r="Q83" s="118"/>
      <c r="R83" s="118"/>
      <c r="S83" s="118"/>
      <c r="T83" s="118"/>
      <c r="U83" s="118"/>
      <c r="V83" s="118"/>
      <c r="W83" s="118"/>
      <c r="X83" s="118"/>
    </row>
    <row r="84" spans="2:24" ht="12" customHeight="1">
      <c r="B84" s="118"/>
      <c r="C84" s="118"/>
      <c r="D84" s="118"/>
      <c r="E84" s="118"/>
      <c r="F84" s="118"/>
      <c r="G84" s="118"/>
      <c r="H84" s="118"/>
      <c r="I84" s="118"/>
      <c r="J84" s="118"/>
      <c r="K84" s="118"/>
      <c r="L84" s="118"/>
      <c r="M84" s="118"/>
      <c r="N84" s="118"/>
      <c r="O84" s="118"/>
      <c r="P84" s="118"/>
      <c r="Q84" s="118"/>
      <c r="R84" s="118"/>
      <c r="S84" s="118"/>
      <c r="T84" s="118"/>
      <c r="U84" s="118"/>
      <c r="V84" s="118"/>
      <c r="W84" s="118"/>
      <c r="X84" s="118"/>
    </row>
    <row r="85" spans="2:24" ht="12" customHeight="1">
      <c r="B85" s="118"/>
      <c r="C85" s="118"/>
      <c r="D85" s="118"/>
      <c r="E85" s="118"/>
      <c r="F85" s="118"/>
      <c r="G85" s="118"/>
      <c r="H85" s="118"/>
      <c r="I85" s="118"/>
      <c r="J85" s="118"/>
      <c r="K85" s="118"/>
      <c r="L85" s="118"/>
      <c r="M85" s="118"/>
      <c r="N85" s="118"/>
      <c r="O85" s="118"/>
      <c r="P85" s="118"/>
      <c r="Q85" s="118"/>
      <c r="R85" s="118"/>
      <c r="S85" s="118"/>
      <c r="T85" s="118"/>
      <c r="U85" s="118"/>
      <c r="V85" s="118"/>
      <c r="W85" s="118"/>
      <c r="X85" s="118"/>
    </row>
    <row r="86" spans="2:24" ht="12" customHeight="1">
      <c r="B86" s="118"/>
      <c r="C86" s="118"/>
      <c r="D86" s="118"/>
      <c r="E86" s="118"/>
      <c r="F86" s="118"/>
      <c r="G86" s="118"/>
      <c r="H86" s="118"/>
      <c r="I86" s="118"/>
      <c r="J86" s="118"/>
      <c r="K86" s="118"/>
      <c r="L86" s="118"/>
      <c r="M86" s="118"/>
      <c r="N86" s="118"/>
      <c r="O86" s="118"/>
      <c r="P86" s="118"/>
      <c r="Q86" s="118"/>
      <c r="R86" s="118"/>
      <c r="S86" s="118"/>
      <c r="T86" s="118"/>
      <c r="U86" s="118"/>
      <c r="V86" s="118"/>
      <c r="W86" s="118"/>
      <c r="X86" s="118"/>
    </row>
    <row r="87" spans="2:24" ht="12" customHeight="1">
      <c r="B87" s="118"/>
      <c r="C87" s="118"/>
      <c r="D87" s="118"/>
      <c r="E87" s="118"/>
      <c r="F87" s="118"/>
      <c r="G87" s="118"/>
      <c r="H87" s="118"/>
      <c r="I87" s="118"/>
      <c r="J87" s="118"/>
      <c r="K87" s="118"/>
      <c r="L87" s="118"/>
      <c r="M87" s="118"/>
      <c r="N87" s="118"/>
      <c r="O87" s="118"/>
      <c r="P87" s="118"/>
      <c r="Q87" s="118"/>
      <c r="R87" s="118"/>
      <c r="S87" s="118"/>
      <c r="T87" s="118"/>
      <c r="U87" s="118"/>
      <c r="V87" s="118"/>
      <c r="W87" s="118"/>
      <c r="X87" s="118"/>
    </row>
    <row r="88" spans="2:24" ht="12" customHeight="1">
      <c r="B88" s="118"/>
      <c r="C88" s="118"/>
      <c r="D88" s="118"/>
      <c r="E88" s="118"/>
      <c r="F88" s="118"/>
      <c r="G88" s="118"/>
      <c r="H88" s="118"/>
      <c r="I88" s="118"/>
      <c r="J88" s="118"/>
      <c r="K88" s="118"/>
      <c r="L88" s="118"/>
      <c r="M88" s="118"/>
      <c r="N88" s="118"/>
      <c r="O88" s="118"/>
      <c r="P88" s="118"/>
      <c r="Q88" s="118"/>
      <c r="R88" s="118"/>
      <c r="S88" s="118"/>
      <c r="T88" s="118"/>
      <c r="U88" s="118"/>
      <c r="V88" s="118"/>
      <c r="W88" s="118"/>
      <c r="X88" s="118"/>
    </row>
    <row r="89" spans="2:24" ht="12" customHeight="1">
      <c r="B89" s="118"/>
      <c r="C89" s="118"/>
      <c r="D89" s="118"/>
      <c r="E89" s="118"/>
      <c r="F89" s="118"/>
      <c r="G89" s="118"/>
      <c r="H89" s="118"/>
      <c r="I89" s="118"/>
      <c r="J89" s="118"/>
      <c r="K89" s="118"/>
      <c r="L89" s="118"/>
      <c r="M89" s="118"/>
      <c r="N89" s="118"/>
      <c r="O89" s="118"/>
      <c r="P89" s="118"/>
      <c r="Q89" s="118"/>
      <c r="R89" s="118"/>
      <c r="S89" s="118"/>
      <c r="T89" s="118"/>
      <c r="U89" s="118"/>
      <c r="V89" s="118"/>
      <c r="W89" s="118"/>
      <c r="X89" s="118"/>
    </row>
    <row r="90" spans="2:24" ht="12" customHeight="1">
      <c r="B90" s="118"/>
      <c r="C90" s="118"/>
      <c r="D90" s="118"/>
      <c r="E90" s="118"/>
      <c r="F90" s="118"/>
      <c r="G90" s="118"/>
      <c r="H90" s="118"/>
      <c r="I90" s="118"/>
      <c r="J90" s="118"/>
      <c r="K90" s="118"/>
      <c r="L90" s="118"/>
      <c r="M90" s="118"/>
      <c r="N90" s="118"/>
      <c r="O90" s="118"/>
      <c r="P90" s="118"/>
      <c r="Q90" s="118"/>
      <c r="R90" s="118"/>
      <c r="S90" s="118"/>
      <c r="T90" s="118"/>
      <c r="U90" s="118"/>
      <c r="V90" s="118"/>
      <c r="W90" s="118"/>
      <c r="X90" s="118"/>
    </row>
    <row r="91" spans="2:24" ht="12" customHeight="1">
      <c r="B91" s="118"/>
      <c r="C91" s="118"/>
      <c r="D91" s="118"/>
      <c r="E91" s="118"/>
      <c r="F91" s="118"/>
      <c r="G91" s="118"/>
      <c r="H91" s="118"/>
      <c r="I91" s="118"/>
      <c r="J91" s="118"/>
      <c r="K91" s="118"/>
      <c r="L91" s="118"/>
      <c r="M91" s="118"/>
      <c r="N91" s="118"/>
      <c r="O91" s="118"/>
      <c r="P91" s="118"/>
      <c r="Q91" s="118"/>
      <c r="R91" s="118"/>
      <c r="S91" s="118"/>
      <c r="T91" s="118"/>
      <c r="U91" s="118"/>
      <c r="V91" s="118"/>
      <c r="W91" s="118"/>
      <c r="X91" s="118"/>
    </row>
    <row r="92" spans="2:24" ht="12" customHeight="1">
      <c r="B92" s="118"/>
      <c r="C92" s="118"/>
      <c r="D92" s="118"/>
      <c r="E92" s="118"/>
      <c r="F92" s="118"/>
      <c r="G92" s="118"/>
      <c r="H92" s="118"/>
      <c r="I92" s="118"/>
      <c r="J92" s="118"/>
      <c r="K92" s="118"/>
      <c r="L92" s="118"/>
      <c r="M92" s="118"/>
      <c r="N92" s="118"/>
      <c r="O92" s="118"/>
      <c r="P92" s="118"/>
      <c r="Q92" s="118"/>
      <c r="R92" s="118"/>
      <c r="S92" s="118"/>
      <c r="T92" s="118"/>
      <c r="U92" s="118"/>
      <c r="V92" s="118"/>
      <c r="W92" s="118"/>
      <c r="X92" s="118"/>
    </row>
    <row r="93" spans="2:24" ht="12" customHeight="1">
      <c r="B93" s="118"/>
      <c r="C93" s="118"/>
      <c r="D93" s="118"/>
      <c r="E93" s="118"/>
      <c r="F93" s="118"/>
      <c r="G93" s="118"/>
      <c r="H93" s="118"/>
      <c r="I93" s="118"/>
      <c r="J93" s="118"/>
      <c r="K93" s="118"/>
      <c r="L93" s="118"/>
      <c r="M93" s="118"/>
      <c r="N93" s="118"/>
      <c r="O93" s="118"/>
      <c r="P93" s="118"/>
      <c r="Q93" s="118"/>
      <c r="R93" s="118"/>
      <c r="S93" s="118"/>
      <c r="T93" s="118"/>
      <c r="U93" s="118"/>
      <c r="V93" s="118"/>
      <c r="W93" s="118"/>
      <c r="X93" s="118"/>
    </row>
    <row r="94" spans="2:24" ht="12" customHeight="1">
      <c r="B94" s="118"/>
      <c r="C94" s="118"/>
      <c r="D94" s="118"/>
      <c r="E94" s="118"/>
      <c r="F94" s="118"/>
      <c r="G94" s="118"/>
      <c r="H94" s="118"/>
      <c r="I94" s="118"/>
      <c r="J94" s="118"/>
      <c r="K94" s="118"/>
      <c r="L94" s="118"/>
      <c r="M94" s="118"/>
      <c r="N94" s="118"/>
      <c r="O94" s="118"/>
      <c r="P94" s="118"/>
      <c r="Q94" s="118"/>
      <c r="R94" s="118"/>
      <c r="S94" s="118"/>
      <c r="T94" s="118"/>
      <c r="U94" s="118"/>
      <c r="V94" s="118"/>
      <c r="W94" s="118"/>
      <c r="X94" s="118"/>
    </row>
    <row r="95" spans="2:24" ht="12" customHeight="1">
      <c r="B95" s="118"/>
      <c r="C95" s="118"/>
      <c r="D95" s="118"/>
      <c r="E95" s="118"/>
      <c r="F95" s="118"/>
      <c r="G95" s="118"/>
      <c r="H95" s="118"/>
      <c r="I95" s="118"/>
      <c r="J95" s="118"/>
      <c r="K95" s="118"/>
      <c r="L95" s="118"/>
      <c r="M95" s="118"/>
      <c r="N95" s="118"/>
      <c r="O95" s="118"/>
      <c r="P95" s="118"/>
      <c r="Q95" s="118"/>
      <c r="R95" s="118"/>
      <c r="S95" s="118"/>
      <c r="T95" s="118"/>
      <c r="U95" s="118"/>
      <c r="V95" s="118"/>
      <c r="W95" s="118"/>
      <c r="X95" s="118"/>
    </row>
    <row r="96" spans="2:24" ht="12" customHeight="1">
      <c r="B96" s="118"/>
      <c r="C96" s="118"/>
      <c r="D96" s="118"/>
      <c r="E96" s="118"/>
      <c r="F96" s="118"/>
      <c r="G96" s="118"/>
      <c r="H96" s="118"/>
      <c r="I96" s="118"/>
      <c r="J96" s="118"/>
      <c r="K96" s="118"/>
      <c r="L96" s="118"/>
      <c r="M96" s="118"/>
      <c r="N96" s="118"/>
      <c r="O96" s="118"/>
      <c r="P96" s="118"/>
      <c r="Q96" s="118"/>
      <c r="R96" s="118"/>
      <c r="S96" s="118"/>
      <c r="T96" s="118"/>
      <c r="U96" s="118"/>
      <c r="V96" s="118"/>
      <c r="W96" s="118"/>
      <c r="X96" s="118"/>
    </row>
    <row r="97" spans="2:24" ht="12" customHeight="1">
      <c r="B97" s="118"/>
      <c r="C97" s="118"/>
      <c r="D97" s="118"/>
      <c r="E97" s="118"/>
      <c r="F97" s="118"/>
      <c r="G97" s="118"/>
      <c r="H97" s="118"/>
      <c r="I97" s="118"/>
      <c r="J97" s="118"/>
      <c r="K97" s="118"/>
      <c r="L97" s="118"/>
      <c r="M97" s="118"/>
      <c r="N97" s="118"/>
      <c r="O97" s="118"/>
      <c r="P97" s="118"/>
      <c r="Q97" s="118"/>
      <c r="R97" s="118"/>
      <c r="S97" s="118"/>
      <c r="T97" s="118"/>
      <c r="U97" s="118"/>
      <c r="V97" s="118"/>
      <c r="W97" s="118"/>
      <c r="X97" s="118"/>
    </row>
    <row r="98" spans="2:24" ht="12" customHeight="1">
      <c r="B98" s="118"/>
      <c r="C98" s="118"/>
      <c r="D98" s="118"/>
      <c r="E98" s="118"/>
      <c r="F98" s="118"/>
      <c r="G98" s="118"/>
      <c r="H98" s="118"/>
      <c r="I98" s="118"/>
      <c r="J98" s="118"/>
      <c r="K98" s="118"/>
      <c r="L98" s="118"/>
      <c r="M98" s="118"/>
      <c r="N98" s="118"/>
      <c r="O98" s="118"/>
      <c r="P98" s="118"/>
      <c r="Q98" s="118"/>
      <c r="R98" s="118"/>
      <c r="S98" s="118"/>
      <c r="T98" s="118"/>
      <c r="U98" s="118"/>
      <c r="V98" s="118"/>
      <c r="W98" s="118"/>
      <c r="X98" s="118"/>
    </row>
    <row r="99" spans="2:24" ht="12" customHeight="1">
      <c r="B99" s="118"/>
      <c r="C99" s="118"/>
      <c r="D99" s="118"/>
      <c r="E99" s="118"/>
      <c r="F99" s="118"/>
      <c r="G99" s="118"/>
      <c r="H99" s="118"/>
      <c r="I99" s="118"/>
      <c r="J99" s="118"/>
      <c r="K99" s="118"/>
      <c r="L99" s="118"/>
      <c r="M99" s="118"/>
      <c r="N99" s="118"/>
      <c r="O99" s="118"/>
      <c r="P99" s="118"/>
      <c r="Q99" s="118"/>
      <c r="R99" s="118"/>
      <c r="S99" s="118"/>
      <c r="T99" s="118"/>
      <c r="U99" s="118"/>
      <c r="V99" s="118"/>
      <c r="W99" s="118"/>
      <c r="X99" s="118"/>
    </row>
    <row r="100" spans="2:24" ht="12" customHeight="1">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row>
    <row r="101" spans="2:24" ht="12" customHeight="1">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row>
    <row r="102" spans="2:24" ht="12" customHeight="1">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row>
    <row r="103" spans="2:24" ht="12" customHeight="1">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row>
    <row r="104" spans="2:24" ht="12" customHeight="1">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row>
    <row r="105" spans="2:24" ht="12" customHeight="1">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row>
    <row r="106" spans="2:24" ht="12" customHeight="1">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row>
    <row r="107" spans="2:24" ht="12" customHeight="1">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row>
    <row r="108" spans="2:24" ht="12" customHeight="1">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row>
    <row r="109" spans="2:24" ht="12" customHeight="1">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row>
    <row r="110" spans="2:24" ht="12" customHeight="1">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row>
    <row r="111" spans="2:24" ht="12" customHeight="1">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row>
    <row r="112" spans="2:24" ht="12" customHeight="1">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row>
    <row r="113" spans="2:24" ht="12" customHeight="1">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B5DD0-E1BE-456D-9BDB-45E7DB687DFB}">
  <sheetPr>
    <tabColor theme="4"/>
  </sheetPr>
  <dimension ref="B6:BM23"/>
  <sheetViews>
    <sheetView showGridLines="0" zoomScaleNormal="100" workbookViewId="0">
      <selection activeCell="P8" sqref="P8:S8"/>
    </sheetView>
  </sheetViews>
  <sheetFormatPr defaultColWidth="9" defaultRowHeight="11"/>
  <cols>
    <col min="1" max="1" width="3" style="118" customWidth="1"/>
    <col min="2" max="2" width="34.77734375" style="118" bestFit="1" customWidth="1"/>
    <col min="3" max="14" width="9" style="118"/>
    <col min="15" max="15" width="37.109375" style="118" customWidth="1"/>
    <col min="16" max="16384" width="9" style="118"/>
  </cols>
  <sheetData>
    <row r="6" spans="2:65" s="326" customFormat="1" ht="12" customHeight="1">
      <c r="P6" s="284">
        <v>2014</v>
      </c>
      <c r="Q6" s="284">
        <v>2014</v>
      </c>
      <c r="R6" s="284">
        <v>2014</v>
      </c>
      <c r="S6" s="284">
        <v>2014</v>
      </c>
      <c r="T6" s="284">
        <v>2015</v>
      </c>
      <c r="U6" s="284">
        <v>2015</v>
      </c>
      <c r="V6" s="284">
        <v>2015</v>
      </c>
      <c r="W6" s="284">
        <v>2015</v>
      </c>
      <c r="X6" s="284">
        <v>2016</v>
      </c>
      <c r="Y6" s="284">
        <v>2016</v>
      </c>
      <c r="Z6" s="284">
        <v>2016</v>
      </c>
      <c r="AA6" s="284">
        <v>2016</v>
      </c>
      <c r="AB6" s="284">
        <v>2017</v>
      </c>
      <c r="AC6" s="284">
        <v>2017</v>
      </c>
      <c r="AD6" s="284">
        <v>2017</v>
      </c>
      <c r="AE6" s="284">
        <v>2017</v>
      </c>
      <c r="AF6" s="284">
        <v>2018</v>
      </c>
      <c r="AG6" s="284">
        <v>2018</v>
      </c>
      <c r="AH6" s="284">
        <v>2018</v>
      </c>
      <c r="AI6" s="284">
        <v>2018</v>
      </c>
      <c r="AJ6" s="284">
        <v>2019</v>
      </c>
      <c r="AK6" s="284">
        <v>2019</v>
      </c>
      <c r="AL6" s="284">
        <v>2019</v>
      </c>
      <c r="AM6" s="284">
        <v>2019</v>
      </c>
      <c r="AN6" s="284">
        <v>2020</v>
      </c>
      <c r="AO6" s="284">
        <v>2020</v>
      </c>
      <c r="AP6" s="284">
        <v>2020</v>
      </c>
      <c r="AQ6" s="284">
        <v>2020</v>
      </c>
      <c r="AR6" s="284">
        <v>2021</v>
      </c>
      <c r="AS6" s="284">
        <v>2021</v>
      </c>
      <c r="AT6" s="284">
        <v>2021</v>
      </c>
      <c r="AU6" s="284">
        <v>2021</v>
      </c>
      <c r="AV6" s="284">
        <v>2022</v>
      </c>
      <c r="AW6" s="284">
        <v>2022</v>
      </c>
      <c r="AX6" s="284">
        <v>2022</v>
      </c>
      <c r="AY6" s="284">
        <v>2022</v>
      </c>
      <c r="AZ6" s="284">
        <v>2023</v>
      </c>
      <c r="BA6" s="284">
        <v>2023</v>
      </c>
      <c r="BB6" s="284">
        <v>2023</v>
      </c>
      <c r="BC6" s="284">
        <v>2023</v>
      </c>
      <c r="BD6" s="284">
        <v>2024</v>
      </c>
      <c r="BE6" s="284">
        <v>2024</v>
      </c>
      <c r="BF6" s="284">
        <v>2024</v>
      </c>
      <c r="BG6" s="284">
        <v>2024</v>
      </c>
    </row>
    <row r="7" spans="2:65" s="326" customFormat="1" ht="12" customHeight="1">
      <c r="C7" s="360" t="s">
        <v>440</v>
      </c>
      <c r="P7" s="360" t="s">
        <v>441</v>
      </c>
      <c r="BH7" s="272"/>
      <c r="BI7" s="272"/>
      <c r="BL7" s="303"/>
      <c r="BM7" s="303"/>
    </row>
    <row r="8" spans="2:65" s="326" customFormat="1" ht="12" customHeight="1">
      <c r="B8" s="328"/>
      <c r="C8" s="273">
        <v>2014</v>
      </c>
      <c r="D8" s="273">
        <v>2015</v>
      </c>
      <c r="E8" s="273">
        <v>2016</v>
      </c>
      <c r="F8" s="273">
        <v>2017</v>
      </c>
      <c r="G8" s="273">
        <v>2018</v>
      </c>
      <c r="H8" s="273">
        <v>2019</v>
      </c>
      <c r="I8" s="273">
        <v>2020</v>
      </c>
      <c r="J8" s="273">
        <v>2021</v>
      </c>
      <c r="K8" s="273">
        <v>2022</v>
      </c>
      <c r="L8" s="273">
        <v>2023</v>
      </c>
      <c r="M8" s="308">
        <v>2024</v>
      </c>
      <c r="P8" s="662">
        <v>2014</v>
      </c>
      <c r="Q8" s="659"/>
      <c r="R8" s="659"/>
      <c r="S8" s="659"/>
      <c r="T8" s="659">
        <v>2015</v>
      </c>
      <c r="U8" s="659"/>
      <c r="V8" s="659"/>
      <c r="W8" s="659"/>
      <c r="X8" s="659">
        <v>2016</v>
      </c>
      <c r="Y8" s="659"/>
      <c r="Z8" s="659"/>
      <c r="AA8" s="659"/>
      <c r="AB8" s="659">
        <v>2017</v>
      </c>
      <c r="AC8" s="659"/>
      <c r="AD8" s="659"/>
      <c r="AE8" s="659"/>
      <c r="AF8" s="659">
        <v>2018</v>
      </c>
      <c r="AG8" s="659"/>
      <c r="AH8" s="659"/>
      <c r="AI8" s="659"/>
      <c r="AJ8" s="659">
        <v>2019</v>
      </c>
      <c r="AK8" s="659"/>
      <c r="AL8" s="659"/>
      <c r="AM8" s="659"/>
      <c r="AN8" s="659">
        <v>2020</v>
      </c>
      <c r="AO8" s="659"/>
      <c r="AP8" s="659"/>
      <c r="AQ8" s="659"/>
      <c r="AR8" s="659">
        <v>2021</v>
      </c>
      <c r="AS8" s="659"/>
      <c r="AT8" s="659"/>
      <c r="AU8" s="659"/>
      <c r="AV8" s="659">
        <v>2022</v>
      </c>
      <c r="AW8" s="659"/>
      <c r="AX8" s="659"/>
      <c r="AY8" s="659"/>
      <c r="AZ8" s="659">
        <v>2023</v>
      </c>
      <c r="BA8" s="659"/>
      <c r="BB8" s="659"/>
      <c r="BC8" s="659"/>
      <c r="BD8" s="660">
        <v>2024</v>
      </c>
      <c r="BE8" s="660"/>
      <c r="BF8" s="660"/>
      <c r="BG8" s="660"/>
    </row>
    <row r="9" spans="2:65" s="326" customFormat="1" ht="12" customHeight="1">
      <c r="B9" s="320" t="s">
        <v>438</v>
      </c>
      <c r="C9" s="635">
        <v>200</v>
      </c>
      <c r="D9" s="635">
        <v>177</v>
      </c>
      <c r="E9" s="635">
        <v>168</v>
      </c>
      <c r="F9" s="635">
        <v>223</v>
      </c>
      <c r="G9" s="635">
        <v>215</v>
      </c>
      <c r="H9" s="635">
        <v>254</v>
      </c>
      <c r="I9" s="635">
        <v>271</v>
      </c>
      <c r="J9" s="635">
        <v>414</v>
      </c>
      <c r="K9" s="635">
        <v>347</v>
      </c>
      <c r="L9" s="635">
        <v>275</v>
      </c>
      <c r="M9" s="638">
        <v>43</v>
      </c>
      <c r="P9" s="318" t="s">
        <v>78</v>
      </c>
      <c r="Q9" s="306" t="s">
        <v>79</v>
      </c>
      <c r="R9" s="306" t="s">
        <v>80</v>
      </c>
      <c r="S9" s="306" t="s">
        <v>81</v>
      </c>
      <c r="T9" s="306" t="s">
        <v>78</v>
      </c>
      <c r="U9" s="306" t="s">
        <v>79</v>
      </c>
      <c r="V9" s="306" t="s">
        <v>80</v>
      </c>
      <c r="W9" s="306" t="s">
        <v>81</v>
      </c>
      <c r="X9" s="306" t="s">
        <v>78</v>
      </c>
      <c r="Y9" s="306" t="s">
        <v>79</v>
      </c>
      <c r="Z9" s="306" t="s">
        <v>80</v>
      </c>
      <c r="AA9" s="306" t="s">
        <v>81</v>
      </c>
      <c r="AB9" s="306" t="s">
        <v>78</v>
      </c>
      <c r="AC9" s="306" t="s">
        <v>79</v>
      </c>
      <c r="AD9" s="306" t="s">
        <v>80</v>
      </c>
      <c r="AE9" s="306" t="s">
        <v>81</v>
      </c>
      <c r="AF9" s="306" t="s">
        <v>78</v>
      </c>
      <c r="AG9" s="306" t="s">
        <v>79</v>
      </c>
      <c r="AH9" s="306" t="s">
        <v>80</v>
      </c>
      <c r="AI9" s="306" t="s">
        <v>81</v>
      </c>
      <c r="AJ9" s="306" t="s">
        <v>78</v>
      </c>
      <c r="AK9" s="306" t="s">
        <v>79</v>
      </c>
      <c r="AL9" s="306" t="s">
        <v>80</v>
      </c>
      <c r="AM9" s="306" t="s">
        <v>81</v>
      </c>
      <c r="AN9" s="306" t="s">
        <v>78</v>
      </c>
      <c r="AO9" s="306" t="s">
        <v>79</v>
      </c>
      <c r="AP9" s="306" t="s">
        <v>80</v>
      </c>
      <c r="AQ9" s="306" t="s">
        <v>81</v>
      </c>
      <c r="AR9" s="306" t="s">
        <v>78</v>
      </c>
      <c r="AS9" s="306" t="s">
        <v>79</v>
      </c>
      <c r="AT9" s="306" t="s">
        <v>80</v>
      </c>
      <c r="AU9" s="306" t="s">
        <v>81</v>
      </c>
      <c r="AV9" s="305" t="s">
        <v>78</v>
      </c>
      <c r="AW9" s="305" t="s">
        <v>79</v>
      </c>
      <c r="AX9" s="305" t="s">
        <v>80</v>
      </c>
      <c r="AY9" s="305" t="s">
        <v>81</v>
      </c>
      <c r="AZ9" s="305" t="s">
        <v>78</v>
      </c>
      <c r="BA9" s="305" t="s">
        <v>79</v>
      </c>
      <c r="BB9" s="305" t="s">
        <v>80</v>
      </c>
      <c r="BC9" s="305" t="s">
        <v>81</v>
      </c>
      <c r="BD9" s="305" t="s">
        <v>78</v>
      </c>
      <c r="BE9" s="306" t="s">
        <v>79</v>
      </c>
      <c r="BF9" s="305" t="s">
        <v>80</v>
      </c>
      <c r="BG9" s="307" t="s">
        <v>81</v>
      </c>
    </row>
    <row r="10" spans="2:65" s="326" customFormat="1" ht="12" customHeight="1">
      <c r="B10" s="320" t="s">
        <v>439</v>
      </c>
      <c r="C10" s="626">
        <v>2702</v>
      </c>
      <c r="D10" s="626">
        <v>2705</v>
      </c>
      <c r="E10" s="626">
        <v>2352</v>
      </c>
      <c r="F10" s="626">
        <v>2368</v>
      </c>
      <c r="G10" s="626">
        <v>2440</v>
      </c>
      <c r="H10" s="626">
        <v>2638</v>
      </c>
      <c r="I10" s="626">
        <v>2667</v>
      </c>
      <c r="J10" s="626">
        <v>3813</v>
      </c>
      <c r="K10" s="626">
        <v>3596</v>
      </c>
      <c r="L10" s="626">
        <v>2777</v>
      </c>
      <c r="M10" s="627">
        <v>520</v>
      </c>
      <c r="O10" s="320" t="s">
        <v>438</v>
      </c>
      <c r="P10" s="42">
        <v>62</v>
      </c>
      <c r="Q10" s="43">
        <v>51</v>
      </c>
      <c r="R10" s="43">
        <v>39</v>
      </c>
      <c r="S10" s="43">
        <v>48</v>
      </c>
      <c r="T10" s="43">
        <v>51</v>
      </c>
      <c r="U10" s="43">
        <v>49</v>
      </c>
      <c r="V10" s="43">
        <v>48</v>
      </c>
      <c r="W10" s="43">
        <v>29</v>
      </c>
      <c r="X10" s="43">
        <v>60</v>
      </c>
      <c r="Y10" s="43">
        <v>35</v>
      </c>
      <c r="Z10" s="43">
        <v>30</v>
      </c>
      <c r="AA10" s="43">
        <v>43</v>
      </c>
      <c r="AB10" s="43">
        <v>66</v>
      </c>
      <c r="AC10" s="43">
        <v>48</v>
      </c>
      <c r="AD10" s="43">
        <v>62</v>
      </c>
      <c r="AE10" s="43">
        <v>47</v>
      </c>
      <c r="AF10" s="43">
        <v>65</v>
      </c>
      <c r="AG10" s="43">
        <v>51</v>
      </c>
      <c r="AH10" s="43">
        <v>43</v>
      </c>
      <c r="AI10" s="43">
        <v>56</v>
      </c>
      <c r="AJ10" s="43">
        <v>64</v>
      </c>
      <c r="AK10" s="43">
        <v>51</v>
      </c>
      <c r="AL10" s="43">
        <v>73</v>
      </c>
      <c r="AM10" s="43">
        <v>66</v>
      </c>
      <c r="AN10" s="43">
        <v>99</v>
      </c>
      <c r="AO10" s="43">
        <v>38</v>
      </c>
      <c r="AP10" s="43">
        <v>56</v>
      </c>
      <c r="AQ10" s="43">
        <v>78</v>
      </c>
      <c r="AR10" s="43">
        <v>119</v>
      </c>
      <c r="AS10" s="43">
        <v>92</v>
      </c>
      <c r="AT10" s="43">
        <v>103</v>
      </c>
      <c r="AU10" s="43">
        <v>100</v>
      </c>
      <c r="AV10" s="43">
        <v>113</v>
      </c>
      <c r="AW10" s="43">
        <v>92</v>
      </c>
      <c r="AX10" s="43">
        <v>68</v>
      </c>
      <c r="AY10" s="43">
        <v>74</v>
      </c>
      <c r="AZ10" s="43">
        <v>84</v>
      </c>
      <c r="BA10" s="43">
        <v>66</v>
      </c>
      <c r="BB10" s="43">
        <v>58</v>
      </c>
      <c r="BC10" s="43">
        <v>67</v>
      </c>
      <c r="BD10" s="43">
        <v>43</v>
      </c>
      <c r="BE10" s="43"/>
      <c r="BF10" s="43"/>
      <c r="BG10" s="44"/>
    </row>
    <row r="11" spans="2:65" s="326" customFormat="1" ht="12" customHeight="1">
      <c r="B11" s="320" t="s">
        <v>225</v>
      </c>
      <c r="C11" s="635">
        <v>2</v>
      </c>
      <c r="D11" s="635">
        <v>4</v>
      </c>
      <c r="E11" s="635">
        <v>1</v>
      </c>
      <c r="F11" s="635">
        <v>1</v>
      </c>
      <c r="G11" s="635">
        <v>2</v>
      </c>
      <c r="H11" s="635">
        <v>2</v>
      </c>
      <c r="I11" s="635">
        <v>4</v>
      </c>
      <c r="J11" s="635">
        <v>8</v>
      </c>
      <c r="K11" s="635">
        <v>11</v>
      </c>
      <c r="L11" s="635">
        <v>8</v>
      </c>
      <c r="M11" s="638">
        <v>0</v>
      </c>
      <c r="O11" s="320" t="s">
        <v>439</v>
      </c>
      <c r="P11" s="13">
        <v>756</v>
      </c>
      <c r="Q11" s="14">
        <v>663</v>
      </c>
      <c r="R11" s="14">
        <v>671</v>
      </c>
      <c r="S11" s="14">
        <v>612</v>
      </c>
      <c r="T11" s="14">
        <v>712</v>
      </c>
      <c r="U11" s="14">
        <v>737</v>
      </c>
      <c r="V11" s="14">
        <v>621</v>
      </c>
      <c r="W11" s="14">
        <v>635</v>
      </c>
      <c r="X11" s="14">
        <v>725</v>
      </c>
      <c r="Y11" s="14">
        <v>564</v>
      </c>
      <c r="Z11" s="14">
        <v>549</v>
      </c>
      <c r="AA11" s="14">
        <v>514</v>
      </c>
      <c r="AB11" s="14">
        <v>690</v>
      </c>
      <c r="AC11" s="14">
        <v>549</v>
      </c>
      <c r="AD11" s="14">
        <v>549</v>
      </c>
      <c r="AE11" s="14">
        <v>580</v>
      </c>
      <c r="AF11" s="14">
        <v>738</v>
      </c>
      <c r="AG11" s="14">
        <v>567</v>
      </c>
      <c r="AH11" s="14">
        <v>536</v>
      </c>
      <c r="AI11" s="14">
        <v>599</v>
      </c>
      <c r="AJ11" s="14">
        <v>797</v>
      </c>
      <c r="AK11" s="14">
        <v>592</v>
      </c>
      <c r="AL11" s="14">
        <v>662</v>
      </c>
      <c r="AM11" s="14">
        <v>587</v>
      </c>
      <c r="AN11" s="14">
        <v>846</v>
      </c>
      <c r="AO11" s="14">
        <v>536</v>
      </c>
      <c r="AP11" s="14">
        <v>591</v>
      </c>
      <c r="AQ11" s="14">
        <v>694</v>
      </c>
      <c r="AR11" s="14">
        <v>1057</v>
      </c>
      <c r="AS11" s="14">
        <v>850</v>
      </c>
      <c r="AT11" s="14">
        <v>887</v>
      </c>
      <c r="AU11" s="14">
        <v>1019</v>
      </c>
      <c r="AV11" s="14">
        <v>1209</v>
      </c>
      <c r="AW11" s="14">
        <v>877</v>
      </c>
      <c r="AX11" s="14">
        <v>826</v>
      </c>
      <c r="AY11" s="14">
        <v>684</v>
      </c>
      <c r="AZ11" s="14">
        <v>815</v>
      </c>
      <c r="BA11" s="14">
        <v>672</v>
      </c>
      <c r="BB11" s="14">
        <v>640</v>
      </c>
      <c r="BC11" s="14">
        <v>650</v>
      </c>
      <c r="BD11" s="14">
        <v>520</v>
      </c>
      <c r="BE11" s="14"/>
      <c r="BF11" s="14"/>
      <c r="BG11" s="15"/>
    </row>
    <row r="12" spans="2:65">
      <c r="B12" s="320" t="s">
        <v>226</v>
      </c>
      <c r="C12" s="626">
        <v>6</v>
      </c>
      <c r="D12" s="626">
        <v>4</v>
      </c>
      <c r="E12" s="626">
        <v>8</v>
      </c>
      <c r="F12" s="626">
        <v>7</v>
      </c>
      <c r="G12" s="626">
        <v>5</v>
      </c>
      <c r="H12" s="626">
        <v>18</v>
      </c>
      <c r="I12" s="626">
        <v>11</v>
      </c>
      <c r="J12" s="626">
        <v>17</v>
      </c>
      <c r="K12" s="626">
        <v>19</v>
      </c>
      <c r="L12" s="626">
        <v>12</v>
      </c>
      <c r="M12" s="627">
        <v>4</v>
      </c>
      <c r="O12" s="320" t="s">
        <v>225</v>
      </c>
      <c r="P12" s="16">
        <v>1</v>
      </c>
      <c r="Q12" s="22">
        <v>1</v>
      </c>
      <c r="R12" s="22">
        <v>0</v>
      </c>
      <c r="S12" s="22">
        <v>0</v>
      </c>
      <c r="T12" s="22">
        <v>1</v>
      </c>
      <c r="U12" s="22">
        <v>2</v>
      </c>
      <c r="V12" s="22">
        <v>0</v>
      </c>
      <c r="W12" s="22">
        <v>1</v>
      </c>
      <c r="X12" s="22">
        <v>0</v>
      </c>
      <c r="Y12" s="22">
        <v>1</v>
      </c>
      <c r="Z12" s="22">
        <v>0</v>
      </c>
      <c r="AA12" s="22">
        <v>0</v>
      </c>
      <c r="AB12" s="22">
        <v>0</v>
      </c>
      <c r="AC12" s="22">
        <v>0</v>
      </c>
      <c r="AD12" s="22">
        <v>0</v>
      </c>
      <c r="AE12" s="22">
        <v>1</v>
      </c>
      <c r="AF12" s="22">
        <v>1</v>
      </c>
      <c r="AG12" s="22">
        <v>0</v>
      </c>
      <c r="AH12" s="22">
        <v>0</v>
      </c>
      <c r="AI12" s="22">
        <v>1</v>
      </c>
      <c r="AJ12" s="22">
        <v>2</v>
      </c>
      <c r="AK12" s="22">
        <v>0</v>
      </c>
      <c r="AL12" s="22">
        <v>0</v>
      </c>
      <c r="AM12" s="22">
        <v>0</v>
      </c>
      <c r="AN12" s="22">
        <v>0</v>
      </c>
      <c r="AO12" s="22">
        <v>0</v>
      </c>
      <c r="AP12" s="22">
        <v>2</v>
      </c>
      <c r="AQ12" s="22">
        <v>2</v>
      </c>
      <c r="AR12" s="22">
        <v>2</v>
      </c>
      <c r="AS12" s="22">
        <v>2</v>
      </c>
      <c r="AT12" s="22">
        <v>2</v>
      </c>
      <c r="AU12" s="22">
        <v>2</v>
      </c>
      <c r="AV12" s="22">
        <v>4</v>
      </c>
      <c r="AW12" s="22">
        <v>4</v>
      </c>
      <c r="AX12" s="22">
        <v>2</v>
      </c>
      <c r="AY12" s="22">
        <v>1</v>
      </c>
      <c r="AZ12" s="22">
        <v>2</v>
      </c>
      <c r="BA12" s="22">
        <v>1</v>
      </c>
      <c r="BB12" s="22">
        <v>3</v>
      </c>
      <c r="BC12" s="22">
        <v>2</v>
      </c>
      <c r="BD12" s="22">
        <v>0</v>
      </c>
      <c r="BE12" s="22"/>
      <c r="BF12" s="22"/>
      <c r="BG12" s="23"/>
    </row>
    <row r="13" spans="2:65">
      <c r="B13" s="320" t="s">
        <v>227</v>
      </c>
      <c r="C13" s="635">
        <v>529</v>
      </c>
      <c r="D13" s="635">
        <v>504</v>
      </c>
      <c r="E13" s="635">
        <v>483</v>
      </c>
      <c r="F13" s="635">
        <v>551</v>
      </c>
      <c r="G13" s="635">
        <v>596</v>
      </c>
      <c r="H13" s="635">
        <v>668</v>
      </c>
      <c r="I13" s="635">
        <v>704</v>
      </c>
      <c r="J13" s="635">
        <v>941</v>
      </c>
      <c r="K13" s="635">
        <v>782</v>
      </c>
      <c r="L13" s="635">
        <v>482</v>
      </c>
      <c r="M13" s="638">
        <v>83</v>
      </c>
      <c r="O13" s="320" t="s">
        <v>226</v>
      </c>
      <c r="P13" s="39">
        <v>1</v>
      </c>
      <c r="Q13" s="40">
        <v>1</v>
      </c>
      <c r="R13" s="40">
        <v>0</v>
      </c>
      <c r="S13" s="40">
        <v>4</v>
      </c>
      <c r="T13" s="40">
        <v>0</v>
      </c>
      <c r="U13" s="40">
        <v>1</v>
      </c>
      <c r="V13" s="40">
        <v>2</v>
      </c>
      <c r="W13" s="40">
        <v>1</v>
      </c>
      <c r="X13" s="40">
        <v>2</v>
      </c>
      <c r="Y13" s="40">
        <v>1</v>
      </c>
      <c r="Z13" s="40">
        <v>4</v>
      </c>
      <c r="AA13" s="40">
        <v>1</v>
      </c>
      <c r="AB13" s="40">
        <v>1</v>
      </c>
      <c r="AC13" s="40">
        <v>3</v>
      </c>
      <c r="AD13" s="40">
        <v>1</v>
      </c>
      <c r="AE13" s="40">
        <v>2</v>
      </c>
      <c r="AF13" s="40">
        <v>2</v>
      </c>
      <c r="AG13" s="40">
        <v>1</v>
      </c>
      <c r="AH13" s="40">
        <v>1</v>
      </c>
      <c r="AI13" s="40">
        <v>1</v>
      </c>
      <c r="AJ13" s="40">
        <v>8</v>
      </c>
      <c r="AK13" s="40">
        <v>2</v>
      </c>
      <c r="AL13" s="40">
        <v>3</v>
      </c>
      <c r="AM13" s="40">
        <v>5</v>
      </c>
      <c r="AN13" s="40">
        <v>3</v>
      </c>
      <c r="AO13" s="40">
        <v>2</v>
      </c>
      <c r="AP13" s="40">
        <v>4</v>
      </c>
      <c r="AQ13" s="40">
        <v>2</v>
      </c>
      <c r="AR13" s="40">
        <v>3</v>
      </c>
      <c r="AS13" s="40">
        <v>4</v>
      </c>
      <c r="AT13" s="40">
        <v>2</v>
      </c>
      <c r="AU13" s="40">
        <v>8</v>
      </c>
      <c r="AV13" s="40">
        <v>7</v>
      </c>
      <c r="AW13" s="40">
        <v>4</v>
      </c>
      <c r="AX13" s="40">
        <v>3</v>
      </c>
      <c r="AY13" s="40">
        <v>5</v>
      </c>
      <c r="AZ13" s="40">
        <v>3</v>
      </c>
      <c r="BA13" s="40">
        <v>2</v>
      </c>
      <c r="BB13" s="40">
        <v>3</v>
      </c>
      <c r="BC13" s="40">
        <v>4</v>
      </c>
      <c r="BD13" s="40">
        <v>4</v>
      </c>
      <c r="BE13" s="40"/>
      <c r="BF13" s="40"/>
      <c r="BG13" s="41"/>
    </row>
    <row r="14" spans="2:65">
      <c r="B14" s="320" t="s">
        <v>97</v>
      </c>
      <c r="C14" s="626">
        <v>1</v>
      </c>
      <c r="D14" s="626">
        <v>3</v>
      </c>
      <c r="E14" s="626">
        <v>1</v>
      </c>
      <c r="F14" s="626">
        <v>1</v>
      </c>
      <c r="G14" s="626">
        <v>1</v>
      </c>
      <c r="H14" s="626">
        <v>3</v>
      </c>
      <c r="I14" s="626">
        <v>3</v>
      </c>
      <c r="J14" s="626">
        <v>2</v>
      </c>
      <c r="K14" s="626">
        <v>3</v>
      </c>
      <c r="L14" s="626">
        <v>5</v>
      </c>
      <c r="M14" s="627">
        <v>0</v>
      </c>
      <c r="O14" s="361" t="s">
        <v>227</v>
      </c>
      <c r="P14" s="42">
        <v>151</v>
      </c>
      <c r="Q14" s="43">
        <v>113</v>
      </c>
      <c r="R14" s="43">
        <v>119</v>
      </c>
      <c r="S14" s="43">
        <v>146</v>
      </c>
      <c r="T14" s="43">
        <v>151</v>
      </c>
      <c r="U14" s="43">
        <v>110</v>
      </c>
      <c r="V14" s="43">
        <v>126</v>
      </c>
      <c r="W14" s="43">
        <v>117</v>
      </c>
      <c r="X14" s="43">
        <v>152</v>
      </c>
      <c r="Y14" s="43">
        <v>113</v>
      </c>
      <c r="Z14" s="43">
        <v>108</v>
      </c>
      <c r="AA14" s="43">
        <v>110</v>
      </c>
      <c r="AB14" s="43">
        <v>163</v>
      </c>
      <c r="AC14" s="43">
        <v>129</v>
      </c>
      <c r="AD14" s="43">
        <v>130</v>
      </c>
      <c r="AE14" s="43">
        <v>129</v>
      </c>
      <c r="AF14" s="43">
        <v>182</v>
      </c>
      <c r="AG14" s="43">
        <v>138</v>
      </c>
      <c r="AH14" s="43">
        <v>128</v>
      </c>
      <c r="AI14" s="43">
        <v>148</v>
      </c>
      <c r="AJ14" s="43">
        <v>203</v>
      </c>
      <c r="AK14" s="43">
        <v>131</v>
      </c>
      <c r="AL14" s="43">
        <v>173</v>
      </c>
      <c r="AM14" s="43">
        <v>161</v>
      </c>
      <c r="AN14" s="43">
        <v>183</v>
      </c>
      <c r="AO14" s="43">
        <v>166</v>
      </c>
      <c r="AP14" s="43">
        <v>158</v>
      </c>
      <c r="AQ14" s="43">
        <v>197</v>
      </c>
      <c r="AR14" s="43">
        <v>257</v>
      </c>
      <c r="AS14" s="43">
        <v>226</v>
      </c>
      <c r="AT14" s="43">
        <v>217</v>
      </c>
      <c r="AU14" s="43">
        <v>241</v>
      </c>
      <c r="AV14" s="43">
        <v>268</v>
      </c>
      <c r="AW14" s="43">
        <v>209</v>
      </c>
      <c r="AX14" s="43">
        <v>160</v>
      </c>
      <c r="AY14" s="43">
        <v>145</v>
      </c>
      <c r="AZ14" s="43">
        <v>142</v>
      </c>
      <c r="BA14" s="43">
        <v>121</v>
      </c>
      <c r="BB14" s="43">
        <v>107</v>
      </c>
      <c r="BC14" s="43">
        <v>112</v>
      </c>
      <c r="BD14" s="43">
        <v>83</v>
      </c>
      <c r="BE14" s="43"/>
      <c r="BF14" s="43"/>
      <c r="BG14" s="44"/>
    </row>
    <row r="15" spans="2:65">
      <c r="B15" s="320" t="s">
        <v>228</v>
      </c>
      <c r="C15" s="639">
        <v>3440</v>
      </c>
      <c r="D15" s="639">
        <v>3397</v>
      </c>
      <c r="E15" s="639">
        <v>3013</v>
      </c>
      <c r="F15" s="639">
        <v>3151</v>
      </c>
      <c r="G15" s="639">
        <v>3259</v>
      </c>
      <c r="H15" s="639">
        <v>3583</v>
      </c>
      <c r="I15" s="639">
        <v>3660</v>
      </c>
      <c r="J15" s="639">
        <v>5195</v>
      </c>
      <c r="K15" s="639">
        <v>4758</v>
      </c>
      <c r="L15" s="639">
        <v>3559</v>
      </c>
      <c r="M15" s="640">
        <v>650</v>
      </c>
      <c r="O15" s="362" t="s">
        <v>97</v>
      </c>
      <c r="P15" s="39">
        <v>0</v>
      </c>
      <c r="Q15" s="40">
        <v>1</v>
      </c>
      <c r="R15" s="40">
        <v>0</v>
      </c>
      <c r="S15" s="40">
        <v>0</v>
      </c>
      <c r="T15" s="40">
        <v>2</v>
      </c>
      <c r="U15" s="40">
        <v>1</v>
      </c>
      <c r="V15" s="40">
        <v>0</v>
      </c>
      <c r="W15" s="40">
        <v>0</v>
      </c>
      <c r="X15" s="40">
        <v>0</v>
      </c>
      <c r="Y15" s="40">
        <v>1</v>
      </c>
      <c r="Z15" s="40">
        <v>0</v>
      </c>
      <c r="AA15" s="40">
        <v>0</v>
      </c>
      <c r="AB15" s="40">
        <v>0</v>
      </c>
      <c r="AC15" s="40">
        <v>0</v>
      </c>
      <c r="AD15" s="40">
        <v>1</v>
      </c>
      <c r="AE15" s="40">
        <v>0</v>
      </c>
      <c r="AF15" s="40">
        <v>1</v>
      </c>
      <c r="AG15" s="40">
        <v>0</v>
      </c>
      <c r="AH15" s="40">
        <v>0</v>
      </c>
      <c r="AI15" s="40">
        <v>0</v>
      </c>
      <c r="AJ15" s="40">
        <v>0</v>
      </c>
      <c r="AK15" s="40">
        <v>1</v>
      </c>
      <c r="AL15" s="40">
        <v>1</v>
      </c>
      <c r="AM15" s="40">
        <v>1</v>
      </c>
      <c r="AN15" s="40">
        <v>1</v>
      </c>
      <c r="AO15" s="40">
        <v>1</v>
      </c>
      <c r="AP15" s="40">
        <v>1</v>
      </c>
      <c r="AQ15" s="40">
        <v>0</v>
      </c>
      <c r="AR15" s="40">
        <v>1</v>
      </c>
      <c r="AS15" s="40">
        <v>0</v>
      </c>
      <c r="AT15" s="40">
        <v>0</v>
      </c>
      <c r="AU15" s="40">
        <v>1</v>
      </c>
      <c r="AV15" s="40">
        <v>0</v>
      </c>
      <c r="AW15" s="40">
        <v>1</v>
      </c>
      <c r="AX15" s="40">
        <v>0</v>
      </c>
      <c r="AY15" s="40">
        <v>2</v>
      </c>
      <c r="AZ15" s="40">
        <v>2</v>
      </c>
      <c r="BA15" s="40">
        <v>1</v>
      </c>
      <c r="BB15" s="40">
        <v>1</v>
      </c>
      <c r="BC15" s="40">
        <v>1</v>
      </c>
      <c r="BD15" s="40">
        <v>0</v>
      </c>
      <c r="BE15" s="40"/>
      <c r="BF15" s="40"/>
      <c r="BG15" s="41"/>
    </row>
    <row r="18" spans="2:59">
      <c r="B18" s="320" t="s">
        <v>438</v>
      </c>
      <c r="C18" s="642">
        <v>200</v>
      </c>
      <c r="D18" s="642">
        <v>177</v>
      </c>
      <c r="E18" s="642">
        <v>168</v>
      </c>
      <c r="F18" s="642">
        <v>223</v>
      </c>
      <c r="G18" s="642">
        <v>215</v>
      </c>
      <c r="H18" s="642">
        <v>254</v>
      </c>
      <c r="I18" s="642">
        <v>271</v>
      </c>
      <c r="J18" s="642">
        <v>414</v>
      </c>
      <c r="K18" s="642">
        <v>347</v>
      </c>
      <c r="L18" s="642">
        <v>275</v>
      </c>
      <c r="M18" s="644">
        <v>43</v>
      </c>
      <c r="O18" s="320" t="s">
        <v>438</v>
      </c>
      <c r="P18" s="42">
        <v>62</v>
      </c>
      <c r="Q18" s="43">
        <v>51</v>
      </c>
      <c r="R18" s="43">
        <v>39</v>
      </c>
      <c r="S18" s="43">
        <v>48</v>
      </c>
      <c r="T18" s="43">
        <v>51</v>
      </c>
      <c r="U18" s="43">
        <v>49</v>
      </c>
      <c r="V18" s="43">
        <v>48</v>
      </c>
      <c r="W18" s="43">
        <v>29</v>
      </c>
      <c r="X18" s="43">
        <v>60</v>
      </c>
      <c r="Y18" s="43">
        <v>35</v>
      </c>
      <c r="Z18" s="43">
        <v>30</v>
      </c>
      <c r="AA18" s="43">
        <v>43</v>
      </c>
      <c r="AB18" s="43">
        <v>66</v>
      </c>
      <c r="AC18" s="43">
        <v>48</v>
      </c>
      <c r="AD18" s="43">
        <v>62</v>
      </c>
      <c r="AE18" s="43">
        <v>47</v>
      </c>
      <c r="AF18" s="43">
        <v>65</v>
      </c>
      <c r="AG18" s="43">
        <v>51</v>
      </c>
      <c r="AH18" s="43">
        <v>43</v>
      </c>
      <c r="AI18" s="43">
        <v>56</v>
      </c>
      <c r="AJ18" s="43">
        <v>64</v>
      </c>
      <c r="AK18" s="43">
        <v>51</v>
      </c>
      <c r="AL18" s="43">
        <v>73</v>
      </c>
      <c r="AM18" s="43">
        <v>66</v>
      </c>
      <c r="AN18" s="43">
        <v>99</v>
      </c>
      <c r="AO18" s="43">
        <v>38</v>
      </c>
      <c r="AP18" s="43">
        <v>56</v>
      </c>
      <c r="AQ18" s="43">
        <v>78</v>
      </c>
      <c r="AR18" s="43">
        <v>119</v>
      </c>
      <c r="AS18" s="43">
        <v>92</v>
      </c>
      <c r="AT18" s="43">
        <v>103</v>
      </c>
      <c r="AU18" s="43">
        <v>100</v>
      </c>
      <c r="AV18" s="43">
        <v>113</v>
      </c>
      <c r="AW18" s="43">
        <v>92</v>
      </c>
      <c r="AX18" s="43">
        <v>68</v>
      </c>
      <c r="AY18" s="43">
        <v>74</v>
      </c>
      <c r="AZ18" s="43">
        <v>84</v>
      </c>
      <c r="BA18" s="43">
        <v>66</v>
      </c>
      <c r="BB18" s="43">
        <v>58</v>
      </c>
      <c r="BC18" s="43">
        <v>67</v>
      </c>
      <c r="BD18" s="43">
        <v>43</v>
      </c>
      <c r="BE18" s="43"/>
      <c r="BF18" s="43"/>
      <c r="BG18" s="44"/>
    </row>
    <row r="19" spans="2:59">
      <c r="B19" s="320" t="s">
        <v>439</v>
      </c>
      <c r="C19" s="626">
        <v>2702</v>
      </c>
      <c r="D19" s="626">
        <v>2705</v>
      </c>
      <c r="E19" s="626">
        <v>2352</v>
      </c>
      <c r="F19" s="626">
        <v>2368</v>
      </c>
      <c r="G19" s="626">
        <v>2440</v>
      </c>
      <c r="H19" s="626">
        <v>2638</v>
      </c>
      <c r="I19" s="626">
        <v>2667</v>
      </c>
      <c r="J19" s="626">
        <v>3813</v>
      </c>
      <c r="K19" s="626">
        <v>3596</v>
      </c>
      <c r="L19" s="626">
        <v>2777</v>
      </c>
      <c r="M19" s="627">
        <v>520</v>
      </c>
      <c r="O19" s="320" t="s">
        <v>439</v>
      </c>
      <c r="P19" s="13">
        <v>756</v>
      </c>
      <c r="Q19" s="14">
        <v>663</v>
      </c>
      <c r="R19" s="14">
        <v>671</v>
      </c>
      <c r="S19" s="14">
        <v>612</v>
      </c>
      <c r="T19" s="14">
        <v>712</v>
      </c>
      <c r="U19" s="14">
        <v>737</v>
      </c>
      <c r="V19" s="14">
        <v>621</v>
      </c>
      <c r="W19" s="14">
        <v>635</v>
      </c>
      <c r="X19" s="14">
        <v>725</v>
      </c>
      <c r="Y19" s="14">
        <v>564</v>
      </c>
      <c r="Z19" s="14">
        <v>549</v>
      </c>
      <c r="AA19" s="14">
        <v>514</v>
      </c>
      <c r="AB19" s="14">
        <v>690</v>
      </c>
      <c r="AC19" s="14">
        <v>549</v>
      </c>
      <c r="AD19" s="14">
        <v>549</v>
      </c>
      <c r="AE19" s="14">
        <v>580</v>
      </c>
      <c r="AF19" s="14">
        <v>738</v>
      </c>
      <c r="AG19" s="14">
        <v>567</v>
      </c>
      <c r="AH19" s="14">
        <v>536</v>
      </c>
      <c r="AI19" s="14">
        <v>599</v>
      </c>
      <c r="AJ19" s="14">
        <v>797</v>
      </c>
      <c r="AK19" s="14">
        <v>592</v>
      </c>
      <c r="AL19" s="14">
        <v>662</v>
      </c>
      <c r="AM19" s="14">
        <v>587</v>
      </c>
      <c r="AN19" s="14">
        <v>846</v>
      </c>
      <c r="AO19" s="14">
        <v>536</v>
      </c>
      <c r="AP19" s="14">
        <v>591</v>
      </c>
      <c r="AQ19" s="14">
        <v>694</v>
      </c>
      <c r="AR19" s="14">
        <v>1057</v>
      </c>
      <c r="AS19" s="14">
        <v>850</v>
      </c>
      <c r="AT19" s="14">
        <v>887</v>
      </c>
      <c r="AU19" s="14">
        <v>1019</v>
      </c>
      <c r="AV19" s="14">
        <v>1209</v>
      </c>
      <c r="AW19" s="14">
        <v>877</v>
      </c>
      <c r="AX19" s="14">
        <v>826</v>
      </c>
      <c r="AY19" s="14">
        <v>684</v>
      </c>
      <c r="AZ19" s="14">
        <v>815</v>
      </c>
      <c r="BA19" s="14">
        <v>672</v>
      </c>
      <c r="BB19" s="14">
        <v>640</v>
      </c>
      <c r="BC19" s="14">
        <v>650</v>
      </c>
      <c r="BD19" s="14">
        <v>520</v>
      </c>
      <c r="BE19" s="14"/>
      <c r="BF19" s="14"/>
      <c r="BG19" s="15"/>
    </row>
    <row r="20" spans="2:59">
      <c r="B20" s="320" t="s">
        <v>227</v>
      </c>
      <c r="C20" s="639">
        <v>537</v>
      </c>
      <c r="D20" s="639">
        <v>512</v>
      </c>
      <c r="E20" s="639">
        <v>492</v>
      </c>
      <c r="F20" s="639">
        <v>559</v>
      </c>
      <c r="G20" s="639">
        <v>603</v>
      </c>
      <c r="H20" s="639">
        <v>688</v>
      </c>
      <c r="I20" s="639">
        <v>719</v>
      </c>
      <c r="J20" s="639">
        <v>966</v>
      </c>
      <c r="K20" s="639">
        <v>812</v>
      </c>
      <c r="L20" s="639">
        <v>502</v>
      </c>
      <c r="M20" s="640">
        <v>87</v>
      </c>
      <c r="O20" s="320" t="s">
        <v>227</v>
      </c>
      <c r="P20" s="29">
        <v>153</v>
      </c>
      <c r="Q20" s="27">
        <v>115</v>
      </c>
      <c r="R20" s="27">
        <v>119</v>
      </c>
      <c r="S20" s="27">
        <v>150</v>
      </c>
      <c r="T20" s="27">
        <v>152</v>
      </c>
      <c r="U20" s="27">
        <v>113</v>
      </c>
      <c r="V20" s="27">
        <v>128</v>
      </c>
      <c r="W20" s="27">
        <v>119</v>
      </c>
      <c r="X20" s="27">
        <v>154</v>
      </c>
      <c r="Y20" s="27">
        <v>115</v>
      </c>
      <c r="Z20" s="27">
        <v>112</v>
      </c>
      <c r="AA20" s="27">
        <v>111</v>
      </c>
      <c r="AB20" s="27">
        <v>164</v>
      </c>
      <c r="AC20" s="27">
        <v>132</v>
      </c>
      <c r="AD20" s="27">
        <v>131</v>
      </c>
      <c r="AE20" s="27">
        <v>132</v>
      </c>
      <c r="AF20" s="27">
        <v>185</v>
      </c>
      <c r="AG20" s="27">
        <v>139</v>
      </c>
      <c r="AH20" s="27">
        <v>129</v>
      </c>
      <c r="AI20" s="27">
        <v>150</v>
      </c>
      <c r="AJ20" s="27">
        <v>213</v>
      </c>
      <c r="AK20" s="27">
        <v>133</v>
      </c>
      <c r="AL20" s="27">
        <v>176</v>
      </c>
      <c r="AM20" s="27">
        <v>166</v>
      </c>
      <c r="AN20" s="27">
        <v>186</v>
      </c>
      <c r="AO20" s="27">
        <v>168</v>
      </c>
      <c r="AP20" s="27">
        <v>164</v>
      </c>
      <c r="AQ20" s="27">
        <v>201</v>
      </c>
      <c r="AR20" s="27">
        <v>262</v>
      </c>
      <c r="AS20" s="27">
        <v>232</v>
      </c>
      <c r="AT20" s="27">
        <v>221</v>
      </c>
      <c r="AU20" s="27">
        <v>251</v>
      </c>
      <c r="AV20" s="27">
        <v>279</v>
      </c>
      <c r="AW20" s="27">
        <v>217</v>
      </c>
      <c r="AX20" s="27">
        <v>165</v>
      </c>
      <c r="AY20" s="27">
        <v>151</v>
      </c>
      <c r="AZ20" s="27">
        <v>147</v>
      </c>
      <c r="BA20" s="27">
        <v>124</v>
      </c>
      <c r="BB20" s="27">
        <v>113</v>
      </c>
      <c r="BC20" s="27">
        <v>118</v>
      </c>
      <c r="BD20" s="27">
        <v>87</v>
      </c>
      <c r="BE20" s="27"/>
      <c r="BF20" s="27"/>
      <c r="BG20" s="28"/>
    </row>
    <row r="21" spans="2:59">
      <c r="B21" s="300" t="s">
        <v>77</v>
      </c>
      <c r="L21" s="346"/>
      <c r="M21" s="346"/>
      <c r="O21" s="300" t="s">
        <v>77</v>
      </c>
    </row>
    <row r="22" spans="2:59">
      <c r="L22" s="346"/>
      <c r="M22" s="346"/>
    </row>
    <row r="23" spans="2:59">
      <c r="L23" s="346"/>
      <c r="M23" s="346"/>
    </row>
  </sheetData>
  <mergeCells count="11">
    <mergeCell ref="AJ8:AM8"/>
    <mergeCell ref="P8:S8"/>
    <mergeCell ref="T8:W8"/>
    <mergeCell ref="X8:AA8"/>
    <mergeCell ref="AB8:AE8"/>
    <mergeCell ref="AF8:AI8"/>
    <mergeCell ref="AN8:AQ8"/>
    <mergeCell ref="AR8:AU8"/>
    <mergeCell ref="AV8:AY8"/>
    <mergeCell ref="AZ8:BC8"/>
    <mergeCell ref="BD8:BG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37147-E099-48F0-980C-825E4A8504FF}">
  <sheetPr>
    <tabColor theme="4"/>
  </sheetPr>
  <dimension ref="B5:AT83"/>
  <sheetViews>
    <sheetView showGridLines="0" zoomScaleNormal="100" workbookViewId="0">
      <selection activeCell="B38" sqref="B38"/>
    </sheetView>
  </sheetViews>
  <sheetFormatPr defaultColWidth="9" defaultRowHeight="12" customHeight="1"/>
  <cols>
    <col min="1" max="1" width="3.77734375" style="303" customWidth="1"/>
    <col min="2" max="2" width="23" style="303" bestFit="1" customWidth="1"/>
    <col min="3" max="17" width="7.77734375" style="303" customWidth="1"/>
    <col min="18" max="16384" width="9" style="303"/>
  </cols>
  <sheetData>
    <row r="5" spans="2:46" ht="12" customHeight="1">
      <c r="C5" s="284">
        <v>2014</v>
      </c>
      <c r="D5" s="284">
        <v>2014</v>
      </c>
      <c r="E5" s="284">
        <v>2014</v>
      </c>
      <c r="F5" s="284">
        <v>2014</v>
      </c>
      <c r="G5" s="284">
        <v>2015</v>
      </c>
      <c r="H5" s="284">
        <v>2015</v>
      </c>
      <c r="I5" s="284">
        <v>2015</v>
      </c>
      <c r="J5" s="284">
        <v>2015</v>
      </c>
      <c r="K5" s="284">
        <v>2016</v>
      </c>
      <c r="L5" s="284">
        <v>2016</v>
      </c>
      <c r="M5" s="284">
        <v>2016</v>
      </c>
      <c r="N5" s="284">
        <v>2016</v>
      </c>
      <c r="O5" s="284">
        <v>2017</v>
      </c>
      <c r="P5" s="284">
        <v>2017</v>
      </c>
      <c r="Q5" s="284">
        <v>2017</v>
      </c>
      <c r="R5" s="284">
        <v>2017</v>
      </c>
      <c r="S5" s="284">
        <v>2018</v>
      </c>
      <c r="T5" s="284">
        <v>2018</v>
      </c>
      <c r="U5" s="284">
        <v>2018</v>
      </c>
      <c r="V5" s="284">
        <v>2018</v>
      </c>
      <c r="W5" s="284">
        <v>2019</v>
      </c>
      <c r="X5" s="284">
        <v>2019</v>
      </c>
      <c r="Y5" s="284">
        <v>2019</v>
      </c>
      <c r="Z5" s="284">
        <v>2019</v>
      </c>
      <c r="AA5" s="284">
        <v>2020</v>
      </c>
      <c r="AB5" s="284">
        <v>2020</v>
      </c>
      <c r="AC5" s="284">
        <v>2020</v>
      </c>
      <c r="AD5" s="284">
        <v>2020</v>
      </c>
      <c r="AE5" s="284">
        <v>2021</v>
      </c>
      <c r="AF5" s="284">
        <v>2021</v>
      </c>
      <c r="AG5" s="284">
        <v>2021</v>
      </c>
      <c r="AH5" s="284">
        <v>2021</v>
      </c>
      <c r="AI5" s="284">
        <v>2022</v>
      </c>
      <c r="AJ5" s="284">
        <v>2022</v>
      </c>
      <c r="AK5" s="284">
        <v>2022</v>
      </c>
      <c r="AL5" s="284">
        <v>2022</v>
      </c>
      <c r="AM5" s="284">
        <v>2023</v>
      </c>
      <c r="AN5" s="284">
        <v>2023</v>
      </c>
      <c r="AO5" s="284">
        <v>2023</v>
      </c>
      <c r="AP5" s="284">
        <v>2023</v>
      </c>
      <c r="AQ5" s="284">
        <v>2024</v>
      </c>
      <c r="AR5" s="284">
        <v>2024</v>
      </c>
      <c r="AS5" s="284">
        <v>2024</v>
      </c>
      <c r="AT5" s="284">
        <v>2024</v>
      </c>
    </row>
    <row r="6" spans="2:46" ht="12" customHeight="1">
      <c r="C6" s="317" t="s">
        <v>442</v>
      </c>
    </row>
    <row r="7" spans="2:46" ht="12" customHeight="1">
      <c r="C7" s="662">
        <v>2014</v>
      </c>
      <c r="D7" s="659"/>
      <c r="E7" s="659"/>
      <c r="F7" s="659"/>
      <c r="G7" s="659">
        <v>2015</v>
      </c>
      <c r="H7" s="659"/>
      <c r="I7" s="659"/>
      <c r="J7" s="659"/>
      <c r="K7" s="659">
        <v>2016</v>
      </c>
      <c r="L7" s="659"/>
      <c r="M7" s="659"/>
      <c r="N7" s="659"/>
      <c r="O7" s="659">
        <v>2017</v>
      </c>
      <c r="P7" s="659"/>
      <c r="Q7" s="659"/>
      <c r="R7" s="659"/>
      <c r="S7" s="659">
        <v>2018</v>
      </c>
      <c r="T7" s="659"/>
      <c r="U7" s="659"/>
      <c r="V7" s="659"/>
      <c r="W7" s="659">
        <v>2019</v>
      </c>
      <c r="X7" s="659"/>
      <c r="Y7" s="659"/>
      <c r="Z7" s="659"/>
      <c r="AA7" s="659">
        <v>2020</v>
      </c>
      <c r="AB7" s="659"/>
      <c r="AC7" s="659"/>
      <c r="AD7" s="659"/>
      <c r="AE7" s="659">
        <v>2021</v>
      </c>
      <c r="AF7" s="659"/>
      <c r="AG7" s="659"/>
      <c r="AH7" s="659"/>
      <c r="AI7" s="659">
        <v>2022</v>
      </c>
      <c r="AJ7" s="659"/>
      <c r="AK7" s="659"/>
      <c r="AL7" s="659"/>
      <c r="AM7" s="659">
        <v>2023</v>
      </c>
      <c r="AN7" s="659"/>
      <c r="AO7" s="659"/>
      <c r="AP7" s="659"/>
      <c r="AQ7" s="660">
        <v>2024</v>
      </c>
      <c r="AR7" s="660"/>
      <c r="AS7" s="660"/>
      <c r="AT7" s="660"/>
    </row>
    <row r="8" spans="2:46" ht="12" customHeight="1">
      <c r="C8" s="318" t="s">
        <v>78</v>
      </c>
      <c r="D8" s="306" t="s">
        <v>79</v>
      </c>
      <c r="E8" s="306" t="s">
        <v>80</v>
      </c>
      <c r="F8" s="306" t="s">
        <v>81</v>
      </c>
      <c r="G8" s="306" t="s">
        <v>78</v>
      </c>
      <c r="H8" s="306" t="s">
        <v>79</v>
      </c>
      <c r="I8" s="306" t="s">
        <v>80</v>
      </c>
      <c r="J8" s="306" t="s">
        <v>81</v>
      </c>
      <c r="K8" s="306" t="s">
        <v>78</v>
      </c>
      <c r="L8" s="306" t="s">
        <v>79</v>
      </c>
      <c r="M8" s="306" t="s">
        <v>80</v>
      </c>
      <c r="N8" s="306" t="s">
        <v>81</v>
      </c>
      <c r="O8" s="306" t="s">
        <v>78</v>
      </c>
      <c r="P8" s="306" t="s">
        <v>79</v>
      </c>
      <c r="Q8" s="306" t="s">
        <v>80</v>
      </c>
      <c r="R8" s="306" t="s">
        <v>81</v>
      </c>
      <c r="S8" s="306" t="s">
        <v>78</v>
      </c>
      <c r="T8" s="306" t="s">
        <v>79</v>
      </c>
      <c r="U8" s="306" t="s">
        <v>80</v>
      </c>
      <c r="V8" s="306" t="s">
        <v>81</v>
      </c>
      <c r="W8" s="306" t="s">
        <v>78</v>
      </c>
      <c r="X8" s="306" t="s">
        <v>79</v>
      </c>
      <c r="Y8" s="306" t="s">
        <v>80</v>
      </c>
      <c r="Z8" s="306" t="s">
        <v>81</v>
      </c>
      <c r="AA8" s="306" t="s">
        <v>78</v>
      </c>
      <c r="AB8" s="306" t="s">
        <v>79</v>
      </c>
      <c r="AC8" s="306" t="s">
        <v>80</v>
      </c>
      <c r="AD8" s="306" t="s">
        <v>81</v>
      </c>
      <c r="AE8" s="306" t="s">
        <v>78</v>
      </c>
      <c r="AF8" s="306" t="s">
        <v>79</v>
      </c>
      <c r="AG8" s="306" t="s">
        <v>80</v>
      </c>
      <c r="AH8" s="306" t="s">
        <v>81</v>
      </c>
      <c r="AI8" s="306" t="s">
        <v>78</v>
      </c>
      <c r="AJ8" s="306" t="s">
        <v>79</v>
      </c>
      <c r="AK8" s="306" t="s">
        <v>80</v>
      </c>
      <c r="AL8" s="306" t="s">
        <v>81</v>
      </c>
      <c r="AM8" s="305" t="s">
        <v>78</v>
      </c>
      <c r="AN8" s="306" t="s">
        <v>79</v>
      </c>
      <c r="AO8" s="306" t="s">
        <v>80</v>
      </c>
      <c r="AP8" s="306" t="s">
        <v>81</v>
      </c>
      <c r="AQ8" s="305" t="s">
        <v>78</v>
      </c>
      <c r="AR8" s="306" t="s">
        <v>79</v>
      </c>
      <c r="AS8" s="306" t="s">
        <v>80</v>
      </c>
      <c r="AT8" s="319" t="s">
        <v>81</v>
      </c>
    </row>
    <row r="9" spans="2:46" ht="12" customHeight="1">
      <c r="B9" s="320" t="s">
        <v>65</v>
      </c>
      <c r="C9" s="54">
        <v>2.3645867388209991</v>
      </c>
      <c r="D9" s="55">
        <v>2.7073264203089993</v>
      </c>
      <c r="E9" s="55">
        <v>2.5795437086929991</v>
      </c>
      <c r="F9" s="55">
        <v>2.4628147873819999</v>
      </c>
      <c r="G9" s="55">
        <v>2.452393286389003</v>
      </c>
      <c r="H9" s="55">
        <v>3.3486580087329965</v>
      </c>
      <c r="I9" s="55">
        <v>3.7216406004960008</v>
      </c>
      <c r="J9" s="55">
        <v>3.0458019207800011</v>
      </c>
      <c r="K9" s="55">
        <v>2.8076461218400022</v>
      </c>
      <c r="L9" s="55">
        <v>2.674317495205</v>
      </c>
      <c r="M9" s="55">
        <v>2.564011973640997</v>
      </c>
      <c r="N9" s="55">
        <v>2.8414552286760002</v>
      </c>
      <c r="O9" s="55">
        <v>2.7142118355820002</v>
      </c>
      <c r="P9" s="55">
        <v>4.3563000726509991</v>
      </c>
      <c r="Q9" s="55">
        <v>4.7208853387610041</v>
      </c>
      <c r="R9" s="55">
        <v>4.4132832979989978</v>
      </c>
      <c r="S9" s="55">
        <v>4.0364903249859951</v>
      </c>
      <c r="T9" s="55">
        <v>5.1384768434959964</v>
      </c>
      <c r="U9" s="55">
        <v>5.9935379326930036</v>
      </c>
      <c r="V9" s="55">
        <v>5.6095079915669928</v>
      </c>
      <c r="W9" s="55">
        <v>5.962292520636006</v>
      </c>
      <c r="X9" s="55">
        <v>6.4661214114249947</v>
      </c>
      <c r="Y9" s="55">
        <v>6.0808268971070047</v>
      </c>
      <c r="Z9" s="55">
        <v>6.3574772494490057</v>
      </c>
      <c r="AA9" s="55">
        <v>5.8456507838220002</v>
      </c>
      <c r="AB9" s="55">
        <v>6.3465507725189951</v>
      </c>
      <c r="AC9" s="55">
        <v>6.3592455334099975</v>
      </c>
      <c r="AD9" s="55">
        <v>7.2086211083179981</v>
      </c>
      <c r="AE9" s="55">
        <v>13.089365635733005</v>
      </c>
      <c r="AF9" s="55">
        <v>14.868539895200996</v>
      </c>
      <c r="AG9" s="55">
        <v>17.22461669844299</v>
      </c>
      <c r="AH9" s="55">
        <v>16.712661438763</v>
      </c>
      <c r="AI9" s="55">
        <v>15.659098827299012</v>
      </c>
      <c r="AJ9" s="55">
        <v>11.544579980017009</v>
      </c>
      <c r="AK9" s="55">
        <v>9.4296576844970001</v>
      </c>
      <c r="AL9" s="55">
        <v>7.7897945871709995</v>
      </c>
      <c r="AM9" s="55">
        <v>17.51865379713001</v>
      </c>
      <c r="AN9" s="55">
        <v>7.3231620628420036</v>
      </c>
      <c r="AO9" s="55">
        <v>6.6656177236419989</v>
      </c>
      <c r="AP9" s="55">
        <v>9.6216087827349881</v>
      </c>
      <c r="AQ9" s="55">
        <v>9.946153964736002</v>
      </c>
      <c r="AR9" s="55"/>
      <c r="AS9" s="55"/>
      <c r="AT9" s="56"/>
    </row>
    <row r="10" spans="2:46" ht="12" customHeight="1">
      <c r="B10" s="320" t="s">
        <v>66</v>
      </c>
      <c r="C10" s="645">
        <v>552</v>
      </c>
      <c r="D10" s="646">
        <v>499</v>
      </c>
      <c r="E10" s="646">
        <v>523</v>
      </c>
      <c r="F10" s="646">
        <v>558</v>
      </c>
      <c r="G10" s="646">
        <v>620</v>
      </c>
      <c r="H10" s="646">
        <v>601</v>
      </c>
      <c r="I10" s="646">
        <v>559</v>
      </c>
      <c r="J10" s="646">
        <v>554</v>
      </c>
      <c r="K10" s="646">
        <v>670</v>
      </c>
      <c r="L10" s="646">
        <v>542</v>
      </c>
      <c r="M10" s="646">
        <v>527</v>
      </c>
      <c r="N10" s="646">
        <v>526</v>
      </c>
      <c r="O10" s="646">
        <v>705</v>
      </c>
      <c r="P10" s="646">
        <v>666</v>
      </c>
      <c r="Q10" s="646">
        <v>633</v>
      </c>
      <c r="R10" s="646">
        <v>636</v>
      </c>
      <c r="S10" s="646">
        <v>817</v>
      </c>
      <c r="T10" s="646">
        <v>707</v>
      </c>
      <c r="U10" s="646">
        <v>683</v>
      </c>
      <c r="V10" s="646">
        <v>764</v>
      </c>
      <c r="W10" s="646">
        <v>891</v>
      </c>
      <c r="X10" s="646">
        <v>819</v>
      </c>
      <c r="Y10" s="646">
        <v>828</v>
      </c>
      <c r="Z10" s="646">
        <v>834</v>
      </c>
      <c r="AA10" s="646">
        <v>996</v>
      </c>
      <c r="AB10" s="646">
        <v>766</v>
      </c>
      <c r="AC10" s="646">
        <v>779</v>
      </c>
      <c r="AD10" s="646">
        <v>909</v>
      </c>
      <c r="AE10" s="646">
        <v>1332</v>
      </c>
      <c r="AF10" s="646">
        <v>1218</v>
      </c>
      <c r="AG10" s="646">
        <v>1220</v>
      </c>
      <c r="AH10" s="646">
        <v>1255</v>
      </c>
      <c r="AI10" s="646">
        <v>1354</v>
      </c>
      <c r="AJ10" s="646">
        <v>1169</v>
      </c>
      <c r="AK10" s="646">
        <v>1025</v>
      </c>
      <c r="AL10" s="646">
        <v>962</v>
      </c>
      <c r="AM10" s="646">
        <v>1003</v>
      </c>
      <c r="AN10" s="646">
        <v>928</v>
      </c>
      <c r="AO10" s="646">
        <v>782</v>
      </c>
      <c r="AP10" s="646">
        <v>793</v>
      </c>
      <c r="AQ10" s="646">
        <v>648</v>
      </c>
      <c r="AR10" s="40"/>
      <c r="AS10" s="40"/>
      <c r="AT10" s="41"/>
    </row>
    <row r="11" spans="2:46" ht="12" customHeight="1">
      <c r="B11" s="300" t="s">
        <v>77</v>
      </c>
    </row>
    <row r="36" spans="2:46" ht="12" customHeight="1">
      <c r="B36" s="118"/>
      <c r="C36" s="118"/>
      <c r="D36" s="118"/>
      <c r="E36" s="118"/>
      <c r="F36" s="118"/>
      <c r="G36" s="118"/>
      <c r="H36" s="118"/>
      <c r="I36" s="118"/>
      <c r="J36" s="118"/>
      <c r="K36" s="118"/>
      <c r="L36" s="118"/>
      <c r="M36" s="118"/>
      <c r="N36" s="118"/>
      <c r="O36" s="118"/>
      <c r="P36" s="118"/>
      <c r="Q36" s="118"/>
      <c r="R36" s="118"/>
      <c r="S36" s="118"/>
    </row>
    <row r="37" spans="2:46" ht="12" customHeight="1">
      <c r="B37" s="118"/>
      <c r="C37" s="118"/>
      <c r="D37" s="118"/>
      <c r="E37" s="118"/>
      <c r="F37" s="118"/>
      <c r="G37" s="118"/>
      <c r="H37" s="118"/>
      <c r="I37" s="118"/>
      <c r="J37" s="118"/>
      <c r="K37" s="118"/>
      <c r="L37" s="118"/>
      <c r="M37" s="118"/>
      <c r="N37" s="118"/>
      <c r="O37" s="118"/>
      <c r="P37" s="118"/>
      <c r="Q37" s="118"/>
      <c r="R37" s="118"/>
      <c r="S37" s="118"/>
    </row>
    <row r="38" spans="2:46" ht="12" customHeight="1">
      <c r="B38" s="118"/>
      <c r="C38" s="118"/>
      <c r="D38" s="118"/>
      <c r="E38" s="118"/>
      <c r="F38" s="118"/>
      <c r="G38" s="118"/>
      <c r="H38" s="118"/>
      <c r="I38" s="118"/>
      <c r="J38" s="118"/>
      <c r="K38" s="118"/>
      <c r="L38" s="118"/>
      <c r="M38" s="118"/>
      <c r="N38" s="118"/>
      <c r="O38" s="118"/>
      <c r="P38" s="118"/>
      <c r="Q38" s="118"/>
      <c r="R38" s="118"/>
      <c r="S38" s="118"/>
    </row>
    <row r="39" spans="2:46" ht="12" customHeight="1">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row>
    <row r="40" spans="2:46" ht="12" customHeight="1">
      <c r="C40" s="317" t="s">
        <v>443</v>
      </c>
    </row>
    <row r="41" spans="2:46" ht="12" customHeight="1">
      <c r="C41" s="662">
        <v>2014</v>
      </c>
      <c r="D41" s="659"/>
      <c r="E41" s="659"/>
      <c r="F41" s="659"/>
      <c r="G41" s="659">
        <v>2015</v>
      </c>
      <c r="H41" s="659"/>
      <c r="I41" s="659"/>
      <c r="J41" s="659"/>
      <c r="K41" s="659">
        <v>2016</v>
      </c>
      <c r="L41" s="659"/>
      <c r="M41" s="659"/>
      <c r="N41" s="659"/>
      <c r="O41" s="659">
        <v>2017</v>
      </c>
      <c r="P41" s="659"/>
      <c r="Q41" s="659"/>
      <c r="R41" s="659"/>
      <c r="S41" s="659">
        <v>2018</v>
      </c>
      <c r="T41" s="659"/>
      <c r="U41" s="659"/>
      <c r="V41" s="659"/>
      <c r="W41" s="659">
        <v>2019</v>
      </c>
      <c r="X41" s="659"/>
      <c r="Y41" s="659"/>
      <c r="Z41" s="659"/>
      <c r="AA41" s="659">
        <v>2020</v>
      </c>
      <c r="AB41" s="659"/>
      <c r="AC41" s="659"/>
      <c r="AD41" s="659"/>
      <c r="AE41" s="659">
        <v>2021</v>
      </c>
      <c r="AF41" s="659"/>
      <c r="AG41" s="659"/>
      <c r="AH41" s="659"/>
      <c r="AI41" s="659">
        <v>2022</v>
      </c>
      <c r="AJ41" s="659"/>
      <c r="AK41" s="659"/>
      <c r="AL41" s="659"/>
      <c r="AM41" s="659">
        <v>2023</v>
      </c>
      <c r="AN41" s="659"/>
      <c r="AO41" s="659"/>
      <c r="AP41" s="659"/>
      <c r="AQ41" s="660">
        <v>2024</v>
      </c>
      <c r="AR41" s="660"/>
      <c r="AS41" s="660"/>
      <c r="AT41" s="660"/>
    </row>
    <row r="42" spans="2:46" ht="12" customHeight="1">
      <c r="C42" s="318" t="s">
        <v>78</v>
      </c>
      <c r="D42" s="306" t="s">
        <v>79</v>
      </c>
      <c r="E42" s="306" t="s">
        <v>80</v>
      </c>
      <c r="F42" s="306" t="s">
        <v>81</v>
      </c>
      <c r="G42" s="306" t="s">
        <v>78</v>
      </c>
      <c r="H42" s="306" t="s">
        <v>79</v>
      </c>
      <c r="I42" s="306" t="s">
        <v>80</v>
      </c>
      <c r="J42" s="306" t="s">
        <v>81</v>
      </c>
      <c r="K42" s="306" t="s">
        <v>78</v>
      </c>
      <c r="L42" s="306" t="s">
        <v>79</v>
      </c>
      <c r="M42" s="306" t="s">
        <v>80</v>
      </c>
      <c r="N42" s="306" t="s">
        <v>81</v>
      </c>
      <c r="O42" s="306" t="s">
        <v>78</v>
      </c>
      <c r="P42" s="306" t="s">
        <v>79</v>
      </c>
      <c r="Q42" s="306" t="s">
        <v>80</v>
      </c>
      <c r="R42" s="306" t="s">
        <v>81</v>
      </c>
      <c r="S42" s="306" t="s">
        <v>78</v>
      </c>
      <c r="T42" s="306" t="s">
        <v>79</v>
      </c>
      <c r="U42" s="306" t="s">
        <v>80</v>
      </c>
      <c r="V42" s="306" t="s">
        <v>81</v>
      </c>
      <c r="W42" s="306" t="s">
        <v>78</v>
      </c>
      <c r="X42" s="306" t="s">
        <v>79</v>
      </c>
      <c r="Y42" s="306" t="s">
        <v>80</v>
      </c>
      <c r="Z42" s="306" t="s">
        <v>81</v>
      </c>
      <c r="AA42" s="306" t="s">
        <v>78</v>
      </c>
      <c r="AB42" s="306" t="s">
        <v>79</v>
      </c>
      <c r="AC42" s="306" t="s">
        <v>80</v>
      </c>
      <c r="AD42" s="306" t="s">
        <v>81</v>
      </c>
      <c r="AE42" s="306" t="s">
        <v>78</v>
      </c>
      <c r="AF42" s="306" t="s">
        <v>79</v>
      </c>
      <c r="AG42" s="306" t="s">
        <v>80</v>
      </c>
      <c r="AH42" s="306" t="s">
        <v>81</v>
      </c>
      <c r="AI42" s="306" t="s">
        <v>78</v>
      </c>
      <c r="AJ42" s="306" t="s">
        <v>79</v>
      </c>
      <c r="AK42" s="306" t="s">
        <v>80</v>
      </c>
      <c r="AL42" s="306" t="s">
        <v>81</v>
      </c>
      <c r="AM42" s="305" t="s">
        <v>78</v>
      </c>
      <c r="AN42" s="306" t="s">
        <v>79</v>
      </c>
      <c r="AO42" s="306" t="s">
        <v>80</v>
      </c>
      <c r="AP42" s="306" t="s">
        <v>81</v>
      </c>
      <c r="AQ42" s="305" t="s">
        <v>78</v>
      </c>
      <c r="AR42" s="306" t="s">
        <v>79</v>
      </c>
      <c r="AS42" s="306" t="s">
        <v>80</v>
      </c>
      <c r="AT42" s="319" t="s">
        <v>81</v>
      </c>
    </row>
    <row r="43" spans="2:46" ht="12" customHeight="1">
      <c r="B43" s="320" t="s">
        <v>65</v>
      </c>
      <c r="C43" s="54">
        <v>0.34196162200000002</v>
      </c>
      <c r="D43" s="55">
        <v>0.56672351230200013</v>
      </c>
      <c r="E43" s="55">
        <v>0.5021049139999999</v>
      </c>
      <c r="F43" s="55">
        <v>0.33543762699999996</v>
      </c>
      <c r="G43" s="55">
        <v>0.34992853599999996</v>
      </c>
      <c r="H43" s="55">
        <v>0.53916856499999999</v>
      </c>
      <c r="I43" s="55">
        <v>0.84021812600000012</v>
      </c>
      <c r="J43" s="55">
        <v>0.63220772800000014</v>
      </c>
      <c r="K43" s="55">
        <v>0.32245917403599994</v>
      </c>
      <c r="L43" s="55">
        <v>0.33819348600000004</v>
      </c>
      <c r="M43" s="55">
        <v>0.25599543876799996</v>
      </c>
      <c r="N43" s="55">
        <v>0.39551907299999994</v>
      </c>
      <c r="O43" s="55">
        <v>0.41158425900000006</v>
      </c>
      <c r="P43" s="55">
        <v>0.41454366572199991</v>
      </c>
      <c r="Q43" s="55">
        <v>0.73154867113700006</v>
      </c>
      <c r="R43" s="55">
        <v>0.73120905199999997</v>
      </c>
      <c r="S43" s="55">
        <v>0.84032243114499938</v>
      </c>
      <c r="T43" s="55">
        <v>0.83445660404399946</v>
      </c>
      <c r="U43" s="55">
        <v>0.7794676584589999</v>
      </c>
      <c r="V43" s="55">
        <v>0.78363374318299939</v>
      </c>
      <c r="W43" s="55">
        <v>1.0672391080980002</v>
      </c>
      <c r="X43" s="55">
        <v>0.9072416897590001</v>
      </c>
      <c r="Y43" s="55">
        <v>1.0342521792260002</v>
      </c>
      <c r="Z43" s="55">
        <v>0.80928044699999957</v>
      </c>
      <c r="AA43" s="55">
        <v>0.82668676373799976</v>
      </c>
      <c r="AB43" s="55">
        <v>0.9404552323940002</v>
      </c>
      <c r="AC43" s="55">
        <v>0.60480637063700027</v>
      </c>
      <c r="AD43" s="55">
        <v>1.0869158256909999</v>
      </c>
      <c r="AE43" s="55">
        <v>1.8944083839739994</v>
      </c>
      <c r="AF43" s="55">
        <v>1.7357988425680004</v>
      </c>
      <c r="AG43" s="55">
        <v>1.5624171697479989</v>
      </c>
      <c r="AH43" s="55">
        <v>2.0928488938239997</v>
      </c>
      <c r="AI43" s="55">
        <v>1.9243270049999996</v>
      </c>
      <c r="AJ43" s="55">
        <v>1.33348380862</v>
      </c>
      <c r="AK43" s="55">
        <v>0.92789530762899963</v>
      </c>
      <c r="AL43" s="55">
        <v>0.9723815530000004</v>
      </c>
      <c r="AM43" s="55">
        <v>0.86544307900099993</v>
      </c>
      <c r="AN43" s="55">
        <v>0.92087896144900061</v>
      </c>
      <c r="AO43" s="55">
        <v>0.67678604892299976</v>
      </c>
      <c r="AP43" s="55">
        <v>0.87685149404399976</v>
      </c>
      <c r="AQ43" s="55">
        <v>0.73841179199999973</v>
      </c>
      <c r="AR43" s="55"/>
      <c r="AS43" s="55"/>
      <c r="AT43" s="56"/>
    </row>
    <row r="44" spans="2:46" ht="12" customHeight="1">
      <c r="B44" s="320" t="s">
        <v>66</v>
      </c>
      <c r="C44" s="39">
        <v>133</v>
      </c>
      <c r="D44" s="40">
        <v>122</v>
      </c>
      <c r="E44" s="40">
        <v>105</v>
      </c>
      <c r="F44" s="40">
        <v>116</v>
      </c>
      <c r="G44" s="40">
        <v>124</v>
      </c>
      <c r="H44" s="40">
        <v>141</v>
      </c>
      <c r="I44" s="40">
        <v>111</v>
      </c>
      <c r="J44" s="40">
        <v>115</v>
      </c>
      <c r="K44" s="40">
        <v>148</v>
      </c>
      <c r="L44" s="40">
        <v>110</v>
      </c>
      <c r="M44" s="40">
        <v>107</v>
      </c>
      <c r="N44" s="40">
        <v>109</v>
      </c>
      <c r="O44" s="40">
        <v>140</v>
      </c>
      <c r="P44" s="40">
        <v>154</v>
      </c>
      <c r="Q44" s="40">
        <v>138</v>
      </c>
      <c r="R44" s="40">
        <v>134</v>
      </c>
      <c r="S44" s="40">
        <v>187</v>
      </c>
      <c r="T44" s="40">
        <v>159</v>
      </c>
      <c r="U44" s="40">
        <v>152</v>
      </c>
      <c r="V44" s="40">
        <v>162</v>
      </c>
      <c r="W44" s="40">
        <v>182</v>
      </c>
      <c r="X44" s="40">
        <v>163</v>
      </c>
      <c r="Y44" s="40">
        <v>192</v>
      </c>
      <c r="Z44" s="40">
        <v>188</v>
      </c>
      <c r="AA44" s="40">
        <v>257</v>
      </c>
      <c r="AB44" s="40">
        <v>166</v>
      </c>
      <c r="AC44" s="40">
        <v>179</v>
      </c>
      <c r="AD44" s="40">
        <v>208</v>
      </c>
      <c r="AE44" s="40">
        <v>332</v>
      </c>
      <c r="AF44" s="40">
        <v>280</v>
      </c>
      <c r="AG44" s="40">
        <v>296</v>
      </c>
      <c r="AH44" s="40">
        <v>303</v>
      </c>
      <c r="AI44" s="40">
        <v>315</v>
      </c>
      <c r="AJ44" s="40">
        <v>292</v>
      </c>
      <c r="AK44" s="40">
        <v>247</v>
      </c>
      <c r="AL44" s="40">
        <v>265</v>
      </c>
      <c r="AM44" s="40">
        <v>276</v>
      </c>
      <c r="AN44" s="40">
        <v>247</v>
      </c>
      <c r="AO44" s="40">
        <v>200</v>
      </c>
      <c r="AP44" s="40">
        <v>210</v>
      </c>
      <c r="AQ44" s="40">
        <v>148</v>
      </c>
      <c r="AR44" s="40"/>
      <c r="AS44" s="40"/>
      <c r="AT44" s="41"/>
    </row>
    <row r="45" spans="2:46" ht="12" customHeight="1">
      <c r="B45" s="300" t="s">
        <v>77</v>
      </c>
      <c r="C45" s="118"/>
      <c r="D45" s="118"/>
      <c r="E45" s="118"/>
      <c r="J45" s="118"/>
      <c r="K45" s="118"/>
    </row>
    <row r="46" spans="2:46" ht="12" customHeight="1">
      <c r="B46" s="118"/>
      <c r="C46" s="118"/>
      <c r="D46" s="118"/>
      <c r="E46" s="118"/>
      <c r="J46" s="118"/>
      <c r="K46" s="118"/>
    </row>
    <row r="47" spans="2:46" ht="12" customHeight="1">
      <c r="B47" s="118"/>
      <c r="C47" s="118"/>
      <c r="D47" s="118"/>
      <c r="E47" s="118"/>
      <c r="J47" s="118"/>
      <c r="K47" s="118"/>
    </row>
    <row r="48" spans="2:46" ht="12" customHeight="1">
      <c r="B48" s="118"/>
      <c r="C48" s="118"/>
      <c r="D48" s="118"/>
      <c r="E48" s="118"/>
      <c r="J48" s="118"/>
      <c r="K48" s="118"/>
    </row>
    <row r="49" spans="2:19" ht="12" customHeight="1">
      <c r="B49" s="118"/>
      <c r="C49" s="118"/>
      <c r="D49" s="118"/>
      <c r="E49" s="118"/>
      <c r="J49" s="118"/>
      <c r="K49" s="118"/>
    </row>
    <row r="50" spans="2:19" ht="12" customHeight="1">
      <c r="B50" s="118"/>
      <c r="C50" s="118"/>
      <c r="D50" s="118"/>
      <c r="E50" s="118"/>
      <c r="J50" s="118"/>
      <c r="K50" s="118"/>
    </row>
    <row r="51" spans="2:19" ht="12" customHeight="1">
      <c r="B51" s="118"/>
      <c r="C51" s="118"/>
      <c r="D51" s="118"/>
      <c r="E51" s="118"/>
      <c r="J51" s="118"/>
      <c r="K51" s="118"/>
    </row>
    <row r="52" spans="2:19" ht="12" customHeight="1">
      <c r="B52" s="118"/>
      <c r="C52" s="118"/>
      <c r="D52" s="118"/>
      <c r="E52" s="118"/>
      <c r="J52" s="118"/>
      <c r="K52" s="118"/>
    </row>
    <row r="53" spans="2:19" ht="12" customHeight="1">
      <c r="B53" s="118"/>
      <c r="C53" s="118"/>
      <c r="D53" s="118"/>
      <c r="E53" s="118"/>
      <c r="J53" s="118"/>
      <c r="K53" s="118"/>
    </row>
    <row r="54" spans="2:19" ht="12" customHeight="1">
      <c r="B54" s="118"/>
      <c r="C54" s="118"/>
      <c r="D54" s="118"/>
      <c r="E54" s="118"/>
      <c r="F54" s="118"/>
      <c r="G54" s="118"/>
      <c r="H54" s="118"/>
      <c r="I54" s="118"/>
      <c r="J54" s="118"/>
      <c r="K54" s="118"/>
      <c r="L54" s="118"/>
      <c r="M54" s="118"/>
      <c r="R54" s="118"/>
      <c r="S54" s="118"/>
    </row>
    <row r="55" spans="2:19" ht="12" customHeight="1">
      <c r="B55" s="118"/>
      <c r="C55" s="118"/>
      <c r="D55" s="118"/>
      <c r="E55" s="118"/>
      <c r="F55" s="118"/>
      <c r="G55" s="118"/>
      <c r="H55" s="118"/>
      <c r="I55" s="118"/>
      <c r="J55" s="118"/>
      <c r="K55" s="118"/>
      <c r="L55" s="118"/>
      <c r="M55" s="118"/>
      <c r="R55" s="118"/>
      <c r="S55" s="118"/>
    </row>
    <row r="56" spans="2:19" ht="12" customHeight="1">
      <c r="B56" s="118"/>
      <c r="C56" s="118"/>
      <c r="D56" s="118"/>
      <c r="E56" s="118"/>
      <c r="F56" s="118"/>
      <c r="G56" s="118"/>
      <c r="H56" s="118"/>
      <c r="I56" s="118"/>
      <c r="J56" s="118"/>
      <c r="K56" s="118"/>
      <c r="L56" s="118"/>
      <c r="M56" s="118"/>
      <c r="R56" s="118"/>
      <c r="S56" s="118"/>
    </row>
    <row r="57" spans="2:19" ht="12" customHeight="1">
      <c r="B57" s="118"/>
      <c r="C57" s="118"/>
      <c r="D57" s="118"/>
      <c r="E57" s="118"/>
      <c r="F57" s="118"/>
      <c r="G57" s="118"/>
      <c r="H57" s="118"/>
      <c r="I57" s="118"/>
      <c r="J57" s="118"/>
      <c r="K57" s="118"/>
      <c r="L57" s="118"/>
      <c r="M57" s="118"/>
      <c r="R57" s="118"/>
      <c r="S57" s="118"/>
    </row>
    <row r="58" spans="2:19" ht="12" customHeight="1">
      <c r="B58" s="118"/>
      <c r="C58" s="118"/>
      <c r="D58" s="118"/>
      <c r="E58" s="118"/>
      <c r="F58" s="118"/>
      <c r="G58" s="118"/>
      <c r="H58" s="118"/>
      <c r="I58" s="118"/>
      <c r="J58" s="118"/>
      <c r="K58" s="118"/>
      <c r="L58" s="118"/>
      <c r="M58" s="118"/>
      <c r="R58" s="118"/>
      <c r="S58" s="118"/>
    </row>
    <row r="59" spans="2:19" ht="12" customHeight="1">
      <c r="B59" s="118"/>
      <c r="C59" s="118"/>
      <c r="D59" s="118"/>
      <c r="E59" s="118"/>
      <c r="F59" s="118"/>
      <c r="G59" s="118"/>
      <c r="H59" s="118"/>
      <c r="I59" s="118"/>
      <c r="J59" s="118"/>
      <c r="K59" s="118"/>
      <c r="L59" s="118"/>
      <c r="M59" s="118"/>
      <c r="R59" s="118"/>
      <c r="S59" s="118"/>
    </row>
    <row r="60" spans="2:19" ht="12" customHeight="1">
      <c r="B60" s="118"/>
      <c r="C60" s="118"/>
      <c r="D60" s="118"/>
      <c r="E60" s="118"/>
      <c r="F60" s="118"/>
      <c r="G60" s="118"/>
      <c r="H60" s="118"/>
      <c r="I60" s="118"/>
      <c r="J60" s="118"/>
      <c r="K60" s="118"/>
      <c r="L60" s="118"/>
      <c r="M60" s="118"/>
      <c r="R60" s="118"/>
      <c r="S60" s="118"/>
    </row>
    <row r="61" spans="2:19" ht="12" customHeight="1">
      <c r="B61" s="118"/>
      <c r="C61" s="118"/>
      <c r="D61" s="118"/>
      <c r="E61" s="118"/>
      <c r="F61" s="118"/>
      <c r="G61" s="118"/>
      <c r="H61" s="118"/>
      <c r="I61" s="118"/>
      <c r="J61" s="118"/>
      <c r="K61" s="118"/>
      <c r="L61" s="118"/>
      <c r="M61" s="118"/>
      <c r="R61" s="118"/>
      <c r="S61" s="118"/>
    </row>
    <row r="62" spans="2:19" ht="12" customHeight="1">
      <c r="B62" s="118"/>
      <c r="C62" s="118"/>
      <c r="D62" s="118"/>
      <c r="E62" s="118"/>
      <c r="F62" s="118"/>
      <c r="G62" s="118"/>
      <c r="H62" s="118"/>
      <c r="I62" s="118"/>
      <c r="J62" s="118"/>
      <c r="K62" s="118"/>
      <c r="L62" s="118"/>
      <c r="M62" s="118"/>
      <c r="R62" s="118"/>
      <c r="S62" s="118"/>
    </row>
    <row r="63" spans="2:19" ht="12" customHeight="1">
      <c r="B63" s="118"/>
      <c r="C63" s="118"/>
      <c r="D63" s="118"/>
      <c r="E63" s="118"/>
      <c r="F63" s="118"/>
      <c r="G63" s="118"/>
      <c r="H63" s="118"/>
      <c r="I63" s="118"/>
      <c r="J63" s="118"/>
      <c r="K63" s="118"/>
      <c r="L63" s="118"/>
      <c r="M63" s="118"/>
      <c r="R63" s="118"/>
      <c r="S63" s="118"/>
    </row>
    <row r="64" spans="2:19" ht="12" customHeight="1">
      <c r="B64" s="118"/>
      <c r="C64" s="118"/>
      <c r="D64" s="118"/>
      <c r="E64" s="118"/>
      <c r="F64" s="118"/>
      <c r="G64" s="118"/>
      <c r="H64" s="118"/>
      <c r="I64" s="118"/>
      <c r="J64" s="118"/>
      <c r="K64" s="118"/>
      <c r="L64" s="118"/>
      <c r="M64" s="118"/>
      <c r="R64" s="118"/>
      <c r="S64" s="118"/>
    </row>
    <row r="65" spans="2:19" ht="12" customHeight="1">
      <c r="B65" s="118"/>
      <c r="C65" s="118"/>
      <c r="D65" s="118"/>
      <c r="E65" s="118"/>
      <c r="F65" s="118"/>
      <c r="G65" s="118"/>
      <c r="H65" s="118"/>
      <c r="I65" s="118"/>
      <c r="J65" s="118"/>
      <c r="K65" s="118"/>
      <c r="L65" s="118"/>
      <c r="M65" s="118"/>
      <c r="R65" s="118"/>
      <c r="S65" s="118"/>
    </row>
    <row r="66" spans="2:19" ht="12" customHeight="1">
      <c r="B66" s="118"/>
      <c r="C66" s="118"/>
      <c r="D66" s="118"/>
      <c r="E66" s="118"/>
      <c r="F66" s="118"/>
      <c r="G66" s="118"/>
      <c r="H66" s="118"/>
      <c r="I66" s="118"/>
      <c r="J66" s="118"/>
      <c r="K66" s="118"/>
      <c r="L66" s="118"/>
      <c r="M66" s="118"/>
      <c r="R66" s="118"/>
      <c r="S66" s="118"/>
    </row>
    <row r="67" spans="2:19" ht="12" customHeight="1">
      <c r="B67" s="118"/>
      <c r="C67" s="118"/>
      <c r="D67" s="118"/>
      <c r="E67" s="118"/>
      <c r="F67" s="118"/>
      <c r="G67" s="118"/>
      <c r="H67" s="118"/>
      <c r="I67" s="118"/>
      <c r="J67" s="118"/>
      <c r="K67" s="118"/>
      <c r="L67" s="118"/>
      <c r="M67" s="118"/>
      <c r="R67" s="118"/>
      <c r="S67" s="118"/>
    </row>
    <row r="68" spans="2:19" ht="12" customHeight="1">
      <c r="R68" s="118"/>
      <c r="S68" s="118"/>
    </row>
    <row r="69" spans="2:19" ht="12" customHeight="1">
      <c r="R69" s="118"/>
      <c r="S69" s="118"/>
    </row>
    <row r="70" spans="2:19" ht="12" customHeight="1">
      <c r="B70" s="118"/>
      <c r="C70" s="118"/>
      <c r="D70" s="118"/>
      <c r="E70" s="118"/>
      <c r="F70" s="118"/>
      <c r="G70" s="118"/>
      <c r="H70" s="118"/>
      <c r="I70" s="118"/>
      <c r="J70" s="118"/>
      <c r="K70" s="118"/>
      <c r="L70" s="118"/>
      <c r="M70" s="118"/>
      <c r="N70" s="118"/>
      <c r="O70" s="118"/>
      <c r="P70" s="118"/>
      <c r="R70" s="118"/>
      <c r="S70" s="118"/>
    </row>
    <row r="71" spans="2:19" ht="12" customHeight="1">
      <c r="B71" s="118"/>
      <c r="C71" s="118"/>
      <c r="D71" s="118"/>
      <c r="E71" s="118"/>
      <c r="F71" s="118"/>
      <c r="G71" s="118"/>
      <c r="H71" s="118"/>
      <c r="I71" s="118"/>
      <c r="J71" s="118"/>
      <c r="K71" s="118"/>
      <c r="L71" s="118"/>
      <c r="M71" s="118"/>
      <c r="N71" s="118"/>
      <c r="O71" s="118"/>
      <c r="P71" s="118"/>
      <c r="Q71" s="118"/>
      <c r="R71" s="118"/>
      <c r="S71" s="118"/>
    </row>
    <row r="72" spans="2:19" ht="12" customHeight="1">
      <c r="B72" s="118"/>
      <c r="C72" s="118"/>
      <c r="D72" s="118"/>
      <c r="E72" s="118"/>
      <c r="F72" s="118"/>
      <c r="G72" s="118"/>
      <c r="H72" s="118"/>
      <c r="I72" s="118"/>
      <c r="J72" s="118"/>
      <c r="K72" s="118"/>
      <c r="L72" s="118"/>
      <c r="M72" s="118"/>
      <c r="N72" s="118"/>
      <c r="O72" s="118"/>
      <c r="P72" s="118"/>
      <c r="Q72" s="118"/>
      <c r="R72" s="118"/>
      <c r="S72" s="118"/>
    </row>
    <row r="73" spans="2:19" ht="12" customHeight="1">
      <c r="B73" s="118"/>
      <c r="C73" s="118"/>
      <c r="D73" s="118"/>
      <c r="E73" s="118"/>
      <c r="F73" s="118"/>
      <c r="G73" s="118"/>
      <c r="H73" s="118"/>
      <c r="I73" s="118"/>
      <c r="J73" s="118"/>
      <c r="K73" s="118"/>
      <c r="L73" s="118"/>
      <c r="M73" s="118"/>
      <c r="N73" s="118"/>
      <c r="O73" s="118"/>
      <c r="P73" s="118"/>
      <c r="Q73" s="118"/>
      <c r="R73" s="118"/>
      <c r="S73" s="118"/>
    </row>
    <row r="74" spans="2:19" ht="12" customHeight="1">
      <c r="B74" s="118"/>
      <c r="C74" s="118"/>
      <c r="D74" s="118"/>
      <c r="E74" s="118"/>
      <c r="F74" s="118"/>
      <c r="G74" s="118"/>
      <c r="H74" s="118"/>
      <c r="I74" s="118"/>
      <c r="J74" s="118"/>
      <c r="K74" s="118"/>
      <c r="L74" s="118"/>
      <c r="M74" s="118"/>
      <c r="N74" s="118"/>
      <c r="O74" s="118"/>
      <c r="P74" s="118"/>
      <c r="Q74" s="118"/>
      <c r="R74" s="118"/>
      <c r="S74" s="118"/>
    </row>
    <row r="75" spans="2:19" ht="12" customHeight="1">
      <c r="B75" s="118"/>
      <c r="C75" s="118"/>
      <c r="D75" s="118"/>
      <c r="E75" s="118"/>
      <c r="F75" s="118"/>
      <c r="G75" s="118"/>
      <c r="H75" s="118"/>
      <c r="I75" s="118"/>
      <c r="J75" s="118"/>
      <c r="K75" s="118"/>
      <c r="L75" s="118"/>
      <c r="M75" s="118"/>
      <c r="N75" s="118"/>
      <c r="O75" s="118"/>
      <c r="P75" s="118"/>
      <c r="Q75" s="118"/>
      <c r="R75" s="118"/>
      <c r="S75" s="118"/>
    </row>
    <row r="76" spans="2:19" ht="12" customHeight="1">
      <c r="B76" s="118"/>
      <c r="C76" s="118"/>
      <c r="D76" s="118"/>
      <c r="E76" s="118"/>
      <c r="F76" s="118"/>
      <c r="G76" s="118"/>
      <c r="H76" s="118"/>
      <c r="I76" s="118"/>
      <c r="J76" s="118"/>
      <c r="K76" s="118"/>
      <c r="L76" s="118"/>
      <c r="M76" s="118"/>
      <c r="N76" s="118"/>
      <c r="O76" s="118"/>
      <c r="P76" s="118"/>
      <c r="Q76" s="118"/>
      <c r="R76" s="118"/>
      <c r="S76" s="118"/>
    </row>
    <row r="77" spans="2:19" ht="12" customHeight="1">
      <c r="B77" s="118"/>
      <c r="C77" s="118"/>
      <c r="D77" s="118"/>
      <c r="E77" s="118"/>
      <c r="F77" s="118"/>
      <c r="G77" s="118"/>
      <c r="H77" s="118"/>
      <c r="I77" s="118"/>
      <c r="J77" s="118"/>
      <c r="K77" s="118"/>
      <c r="L77" s="118"/>
      <c r="M77" s="118"/>
      <c r="N77" s="118"/>
      <c r="O77" s="118"/>
      <c r="P77" s="118"/>
      <c r="Q77" s="118"/>
      <c r="R77" s="118"/>
      <c r="S77" s="118"/>
    </row>
    <row r="78" spans="2:19" ht="12" customHeight="1">
      <c r="B78" s="118"/>
      <c r="C78" s="118"/>
      <c r="D78" s="118"/>
      <c r="E78" s="118"/>
      <c r="F78" s="118"/>
      <c r="G78" s="118"/>
      <c r="H78" s="118"/>
      <c r="I78" s="118"/>
      <c r="J78" s="118"/>
      <c r="K78" s="118"/>
      <c r="L78" s="118"/>
      <c r="M78" s="118"/>
      <c r="N78" s="118"/>
      <c r="O78" s="118"/>
      <c r="P78" s="118"/>
      <c r="Q78" s="118"/>
      <c r="R78" s="118"/>
      <c r="S78" s="118"/>
    </row>
    <row r="79" spans="2:19" ht="12" customHeight="1">
      <c r="B79" s="118"/>
      <c r="C79" s="118"/>
      <c r="D79" s="118"/>
      <c r="E79" s="118"/>
      <c r="F79" s="118"/>
      <c r="G79" s="118"/>
      <c r="H79" s="118"/>
      <c r="I79" s="118"/>
      <c r="J79" s="118"/>
      <c r="K79" s="118"/>
      <c r="L79" s="118"/>
      <c r="M79" s="118"/>
      <c r="N79" s="118"/>
      <c r="O79" s="118"/>
      <c r="P79" s="118"/>
      <c r="Q79" s="118"/>
      <c r="R79" s="118"/>
      <c r="S79" s="118"/>
    </row>
    <row r="80" spans="2:19" ht="12" customHeight="1">
      <c r="B80" s="118"/>
      <c r="C80" s="118"/>
      <c r="D80" s="118"/>
      <c r="E80" s="118"/>
      <c r="F80" s="118"/>
      <c r="G80" s="118"/>
      <c r="H80" s="118"/>
      <c r="I80" s="118"/>
      <c r="J80" s="118"/>
      <c r="K80" s="118"/>
      <c r="L80" s="118"/>
      <c r="M80" s="118"/>
      <c r="N80" s="118"/>
      <c r="O80" s="118"/>
      <c r="P80" s="118"/>
      <c r="Q80" s="118"/>
      <c r="R80" s="118"/>
      <c r="S80" s="118"/>
    </row>
    <row r="81" spans="2:19" ht="12" customHeight="1">
      <c r="B81" s="118"/>
      <c r="C81" s="118"/>
      <c r="D81" s="118"/>
      <c r="E81" s="118"/>
      <c r="F81" s="118"/>
      <c r="G81" s="118"/>
      <c r="H81" s="118"/>
      <c r="I81" s="118"/>
      <c r="J81" s="118"/>
      <c r="K81" s="118"/>
      <c r="L81" s="118"/>
      <c r="M81" s="118"/>
      <c r="N81" s="118"/>
      <c r="O81" s="118"/>
      <c r="P81" s="118"/>
      <c r="Q81" s="118"/>
      <c r="R81" s="118"/>
      <c r="S81" s="118"/>
    </row>
    <row r="82" spans="2:19" ht="12" customHeight="1">
      <c r="B82" s="118"/>
      <c r="C82" s="118"/>
      <c r="D82" s="118"/>
      <c r="E82" s="118"/>
      <c r="F82" s="118"/>
      <c r="G82" s="118"/>
      <c r="H82" s="118"/>
      <c r="I82" s="118"/>
      <c r="J82" s="118"/>
      <c r="K82" s="118"/>
      <c r="L82" s="118"/>
      <c r="M82" s="118"/>
      <c r="N82" s="118"/>
      <c r="O82" s="118"/>
      <c r="P82" s="118"/>
      <c r="Q82" s="118"/>
      <c r="R82" s="118"/>
      <c r="S82" s="118"/>
    </row>
    <row r="83" spans="2:19" ht="12" customHeight="1">
      <c r="B83" s="118"/>
      <c r="C83" s="118"/>
      <c r="D83" s="118"/>
      <c r="E83" s="118"/>
      <c r="F83" s="118"/>
      <c r="G83" s="118"/>
      <c r="H83" s="118"/>
      <c r="I83" s="118"/>
      <c r="J83" s="118"/>
      <c r="K83" s="118"/>
      <c r="L83" s="118"/>
      <c r="M83" s="118"/>
      <c r="N83" s="118"/>
      <c r="O83" s="118"/>
      <c r="P83" s="118"/>
      <c r="Q83" s="118"/>
      <c r="R83" s="118"/>
      <c r="S83" s="118"/>
    </row>
  </sheetData>
  <mergeCells count="22">
    <mergeCell ref="W7:Z7"/>
    <mergeCell ref="C7:F7"/>
    <mergeCell ref="G7:J7"/>
    <mergeCell ref="K7:N7"/>
    <mergeCell ref="O7:R7"/>
    <mergeCell ref="S7:V7"/>
    <mergeCell ref="C41:F41"/>
    <mergeCell ref="G41:J41"/>
    <mergeCell ref="K41:N41"/>
    <mergeCell ref="O41:R41"/>
    <mergeCell ref="S41:V41"/>
    <mergeCell ref="AQ41:AT41"/>
    <mergeCell ref="AA7:AD7"/>
    <mergeCell ref="AE7:AH7"/>
    <mergeCell ref="AI7:AL7"/>
    <mergeCell ref="AM7:AP7"/>
    <mergeCell ref="AQ7:AT7"/>
    <mergeCell ref="W41:Z41"/>
    <mergeCell ref="AA41:AD41"/>
    <mergeCell ref="AE41:AH41"/>
    <mergeCell ref="AI41:AL41"/>
    <mergeCell ref="AM41:AP4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F9CFA-AC63-40C0-B650-56ABC584F9FE}">
  <sheetPr>
    <tabColor theme="4"/>
  </sheetPr>
  <dimension ref="A5:Z43"/>
  <sheetViews>
    <sheetView showGridLines="0" zoomScaleNormal="100" workbookViewId="0">
      <selection activeCell="P38" sqref="P38"/>
    </sheetView>
  </sheetViews>
  <sheetFormatPr defaultColWidth="8.77734375" defaultRowHeight="12" customHeight="1"/>
  <cols>
    <col min="1" max="1" width="3" style="118" customWidth="1"/>
    <col min="2" max="2" width="14" style="118" bestFit="1" customWidth="1"/>
    <col min="3" max="13" width="7.77734375" style="118" customWidth="1"/>
    <col min="14" max="14" width="8.77734375" style="118"/>
    <col min="15" max="15" width="14" style="118" bestFit="1" customWidth="1"/>
    <col min="16" max="23" width="7.77734375" style="118" customWidth="1"/>
    <col min="24" max="16384" width="8.77734375" style="118"/>
  </cols>
  <sheetData>
    <row r="5" spans="1:26" ht="12" customHeight="1">
      <c r="B5" s="303"/>
      <c r="C5" s="317" t="s">
        <v>444</v>
      </c>
      <c r="D5" s="303"/>
      <c r="E5" s="303"/>
      <c r="F5" s="303"/>
      <c r="G5" s="303"/>
      <c r="H5" s="303"/>
      <c r="I5" s="303"/>
      <c r="J5" s="303"/>
      <c r="K5" s="303"/>
      <c r="L5" s="303"/>
      <c r="O5" s="303"/>
      <c r="P5" s="317" t="s">
        <v>445</v>
      </c>
      <c r="Q5" s="303"/>
      <c r="R5" s="303"/>
      <c r="S5" s="303"/>
      <c r="T5" s="303"/>
      <c r="U5" s="303"/>
      <c r="V5" s="303"/>
      <c r="W5" s="303"/>
      <c r="X5" s="303"/>
      <c r="Y5" s="303"/>
    </row>
    <row r="6" spans="1:26" ht="12" customHeight="1">
      <c r="B6" s="328"/>
      <c r="C6" s="279">
        <v>2014</v>
      </c>
      <c r="D6" s="280">
        <v>2015</v>
      </c>
      <c r="E6" s="280">
        <v>2016</v>
      </c>
      <c r="F6" s="280">
        <v>2017</v>
      </c>
      <c r="G6" s="280">
        <v>2018</v>
      </c>
      <c r="H6" s="280">
        <v>2019</v>
      </c>
      <c r="I6" s="280">
        <v>2020</v>
      </c>
      <c r="J6" s="280">
        <v>2021</v>
      </c>
      <c r="K6" s="280">
        <v>2022</v>
      </c>
      <c r="L6" s="280">
        <v>2023</v>
      </c>
      <c r="M6" s="281">
        <v>2024</v>
      </c>
      <c r="O6" s="328"/>
      <c r="P6" s="273">
        <v>2014</v>
      </c>
      <c r="Q6" s="273">
        <v>2015</v>
      </c>
      <c r="R6" s="273">
        <v>2016</v>
      </c>
      <c r="S6" s="273">
        <v>2017</v>
      </c>
      <c r="T6" s="273">
        <v>2018</v>
      </c>
      <c r="U6" s="273">
        <v>2019</v>
      </c>
      <c r="V6" s="273">
        <v>2020</v>
      </c>
      <c r="W6" s="273">
        <v>2021</v>
      </c>
      <c r="X6" s="273">
        <v>2022</v>
      </c>
      <c r="Y6" s="273">
        <v>2023</v>
      </c>
      <c r="Z6" s="308">
        <v>2024</v>
      </c>
    </row>
    <row r="7" spans="1:26" ht="12" customHeight="1">
      <c r="A7" s="134" t="s">
        <v>70</v>
      </c>
      <c r="B7" s="320" t="s">
        <v>70</v>
      </c>
      <c r="C7" s="656">
        <v>883</v>
      </c>
      <c r="D7" s="657">
        <v>946</v>
      </c>
      <c r="E7" s="657">
        <v>889</v>
      </c>
      <c r="F7" s="657">
        <v>1045</v>
      </c>
      <c r="G7" s="657">
        <v>1239</v>
      </c>
      <c r="H7" s="657">
        <v>1407</v>
      </c>
      <c r="I7" s="657">
        <v>1468</v>
      </c>
      <c r="J7" s="657">
        <v>2060</v>
      </c>
      <c r="K7" s="657">
        <v>1795</v>
      </c>
      <c r="L7" s="657">
        <v>1192</v>
      </c>
      <c r="M7" s="658">
        <v>172</v>
      </c>
      <c r="O7" s="320" t="s">
        <v>70</v>
      </c>
      <c r="P7" s="54">
        <v>0.79514291824700012</v>
      </c>
      <c r="Q7" s="55">
        <v>1.0276247043780016</v>
      </c>
      <c r="R7" s="55">
        <v>1.1639053156330004</v>
      </c>
      <c r="S7" s="55">
        <v>1.463951141625</v>
      </c>
      <c r="T7" s="55">
        <v>2.2323763817319993</v>
      </c>
      <c r="U7" s="55">
        <v>2.7324919084199966</v>
      </c>
      <c r="V7" s="55">
        <v>2.8761507374729982</v>
      </c>
      <c r="W7" s="55">
        <v>4.6660103812970002</v>
      </c>
      <c r="X7" s="55">
        <v>5.4395911663489898</v>
      </c>
      <c r="Y7" s="55">
        <v>3.4851589617500003</v>
      </c>
      <c r="Z7" s="56">
        <v>0.58620244799999999</v>
      </c>
    </row>
    <row r="8" spans="1:26" ht="12" customHeight="1">
      <c r="A8" s="134" t="s">
        <v>71</v>
      </c>
      <c r="B8" s="273" t="s">
        <v>72</v>
      </c>
      <c r="C8" s="625">
        <v>867</v>
      </c>
      <c r="D8" s="626">
        <v>928</v>
      </c>
      <c r="E8" s="626">
        <v>898</v>
      </c>
      <c r="F8" s="626">
        <v>996</v>
      </c>
      <c r="G8" s="626">
        <v>1029</v>
      </c>
      <c r="H8" s="626">
        <v>1089</v>
      </c>
      <c r="I8" s="626">
        <v>1040</v>
      </c>
      <c r="J8" s="626">
        <v>1579</v>
      </c>
      <c r="K8" s="626">
        <v>1375</v>
      </c>
      <c r="L8" s="626">
        <v>1110</v>
      </c>
      <c r="M8" s="627">
        <v>213</v>
      </c>
      <c r="O8" s="273" t="s">
        <v>72</v>
      </c>
      <c r="P8" s="35">
        <v>3.7949071284659981</v>
      </c>
      <c r="Q8" s="32">
        <v>5.0628523490240003</v>
      </c>
      <c r="R8" s="32">
        <v>4.7988165045400013</v>
      </c>
      <c r="S8" s="32">
        <v>5.780041423369001</v>
      </c>
      <c r="T8" s="32">
        <v>7.9010519121219991</v>
      </c>
      <c r="U8" s="32">
        <v>8.3746958910890097</v>
      </c>
      <c r="V8" s="32">
        <v>8.9320882545999964</v>
      </c>
      <c r="W8" s="32">
        <v>19.339402684638998</v>
      </c>
      <c r="X8" s="32">
        <v>14.999643874157011</v>
      </c>
      <c r="Y8" s="32">
        <v>8.3640937293189985</v>
      </c>
      <c r="Z8" s="33">
        <v>1.7851436630000002</v>
      </c>
    </row>
    <row r="9" spans="1:26" ht="12" customHeight="1">
      <c r="A9" s="134" t="s">
        <v>73</v>
      </c>
      <c r="B9" s="273" t="s">
        <v>74</v>
      </c>
      <c r="C9" s="628">
        <v>313</v>
      </c>
      <c r="D9" s="629">
        <v>395</v>
      </c>
      <c r="E9" s="629">
        <v>430</v>
      </c>
      <c r="F9" s="629">
        <v>530</v>
      </c>
      <c r="G9" s="629">
        <v>618</v>
      </c>
      <c r="H9" s="629">
        <v>763</v>
      </c>
      <c r="I9" s="629">
        <v>819</v>
      </c>
      <c r="J9" s="629">
        <v>1226</v>
      </c>
      <c r="K9" s="629">
        <v>1192</v>
      </c>
      <c r="L9" s="629">
        <v>1038</v>
      </c>
      <c r="M9" s="630">
        <v>221</v>
      </c>
      <c r="O9" s="273" t="s">
        <v>74</v>
      </c>
      <c r="P9" s="10">
        <v>3.2328266714919991</v>
      </c>
      <c r="Q9" s="11">
        <v>4.2856321209960004</v>
      </c>
      <c r="R9" s="11">
        <v>4.0610728701889984</v>
      </c>
      <c r="S9" s="11">
        <v>6.1918112829990015</v>
      </c>
      <c r="T9" s="11">
        <v>8.5759978198879967</v>
      </c>
      <c r="U9" s="11">
        <v>11.146793696423003</v>
      </c>
      <c r="V9" s="11">
        <v>10.538494110108994</v>
      </c>
      <c r="W9" s="11">
        <v>27.391657092474013</v>
      </c>
      <c r="X9" s="11">
        <v>17.314250955165008</v>
      </c>
      <c r="Y9" s="11">
        <v>25.236448450680008</v>
      </c>
      <c r="Z9" s="12">
        <v>6.625163356999999</v>
      </c>
    </row>
    <row r="10" spans="1:26" ht="12" customHeight="1">
      <c r="A10" s="134" t="s">
        <v>75</v>
      </c>
      <c r="B10" s="273" t="s">
        <v>76</v>
      </c>
      <c r="C10" s="645">
        <v>56</v>
      </c>
      <c r="D10" s="646">
        <v>59</v>
      </c>
      <c r="E10" s="646">
        <v>43</v>
      </c>
      <c r="F10" s="646">
        <v>68</v>
      </c>
      <c r="G10" s="646">
        <v>79</v>
      </c>
      <c r="H10" s="646">
        <v>102</v>
      </c>
      <c r="I10" s="646">
        <v>119</v>
      </c>
      <c r="J10" s="646">
        <v>159</v>
      </c>
      <c r="K10" s="646">
        <v>145</v>
      </c>
      <c r="L10" s="646">
        <v>164</v>
      </c>
      <c r="M10" s="647">
        <v>42</v>
      </c>
      <c r="O10" s="273" t="s">
        <v>76</v>
      </c>
      <c r="P10" s="38">
        <v>2.2874199369999997</v>
      </c>
      <c r="Q10" s="36">
        <v>2.1910709580000001</v>
      </c>
      <c r="R10" s="36">
        <v>0.86309112900000007</v>
      </c>
      <c r="S10" s="36">
        <v>2.7683766970000008</v>
      </c>
      <c r="T10" s="36">
        <v>2.0664369790000001</v>
      </c>
      <c r="U10" s="36">
        <v>2.6075665826850001</v>
      </c>
      <c r="V10" s="36">
        <v>3.4073160948869998</v>
      </c>
      <c r="W10" s="36">
        <v>10.498113509729999</v>
      </c>
      <c r="X10" s="36">
        <v>6.6677300144749996</v>
      </c>
      <c r="Y10" s="36">
        <v>4.042141224599999</v>
      </c>
      <c r="Z10" s="37">
        <v>0.94964449673600004</v>
      </c>
    </row>
    <row r="11" spans="1:26" ht="12" customHeight="1">
      <c r="B11" s="300" t="s">
        <v>77</v>
      </c>
      <c r="O11" s="300" t="s">
        <v>77</v>
      </c>
    </row>
    <row r="37" spans="1:26" ht="12" customHeight="1">
      <c r="B37" s="303"/>
      <c r="C37" s="317" t="s">
        <v>446</v>
      </c>
      <c r="D37" s="303"/>
      <c r="E37" s="303"/>
      <c r="F37" s="303"/>
      <c r="G37" s="303"/>
      <c r="H37" s="303"/>
      <c r="I37" s="303"/>
      <c r="J37" s="303"/>
      <c r="K37" s="303"/>
      <c r="L37" s="303"/>
      <c r="O37" s="303"/>
      <c r="P37" s="317" t="s">
        <v>447</v>
      </c>
      <c r="Q37" s="303"/>
      <c r="R37" s="303"/>
      <c r="S37" s="303"/>
      <c r="T37" s="303"/>
      <c r="U37" s="303"/>
      <c r="V37" s="303"/>
      <c r="W37" s="303"/>
      <c r="X37" s="303"/>
      <c r="Y37" s="303"/>
    </row>
    <row r="38" spans="1:26" ht="12" customHeight="1">
      <c r="B38" s="328"/>
      <c r="C38" s="279">
        <v>2014</v>
      </c>
      <c r="D38" s="280">
        <v>2015</v>
      </c>
      <c r="E38" s="280">
        <v>2016</v>
      </c>
      <c r="F38" s="280">
        <v>2017</v>
      </c>
      <c r="G38" s="280">
        <v>2018</v>
      </c>
      <c r="H38" s="280">
        <v>2019</v>
      </c>
      <c r="I38" s="280">
        <v>2020</v>
      </c>
      <c r="J38" s="280">
        <v>2021</v>
      </c>
      <c r="K38" s="280">
        <v>2022</v>
      </c>
      <c r="L38" s="280">
        <v>2023</v>
      </c>
      <c r="M38" s="281">
        <v>2024</v>
      </c>
      <c r="O38" s="328"/>
      <c r="P38" s="273">
        <v>2014</v>
      </c>
      <c r="Q38" s="273">
        <v>2015</v>
      </c>
      <c r="R38" s="273">
        <v>2016</v>
      </c>
      <c r="S38" s="273">
        <v>2017</v>
      </c>
      <c r="T38" s="273">
        <v>2018</v>
      </c>
      <c r="U38" s="273">
        <v>2019</v>
      </c>
      <c r="V38" s="273">
        <v>2020</v>
      </c>
      <c r="W38" s="273">
        <v>2021</v>
      </c>
      <c r="X38" s="273">
        <v>2022</v>
      </c>
      <c r="Y38" s="273">
        <v>2023</v>
      </c>
      <c r="Z38" s="308">
        <v>2024</v>
      </c>
    </row>
    <row r="39" spans="1:26" ht="12" customHeight="1">
      <c r="A39" s="134" t="s">
        <v>70</v>
      </c>
      <c r="B39" s="320" t="s">
        <v>70</v>
      </c>
      <c r="C39" s="125">
        <v>196</v>
      </c>
      <c r="D39" s="126">
        <v>192</v>
      </c>
      <c r="E39" s="126">
        <v>194</v>
      </c>
      <c r="F39" s="126">
        <v>237</v>
      </c>
      <c r="G39" s="126">
        <v>282</v>
      </c>
      <c r="H39" s="126">
        <v>316</v>
      </c>
      <c r="I39" s="126">
        <v>358</v>
      </c>
      <c r="J39" s="126">
        <v>535</v>
      </c>
      <c r="K39" s="126">
        <v>479</v>
      </c>
      <c r="L39" s="126">
        <v>335</v>
      </c>
      <c r="M39" s="127">
        <v>47</v>
      </c>
      <c r="O39" s="320" t="s">
        <v>70</v>
      </c>
      <c r="P39" s="54">
        <v>0.14027524230199998</v>
      </c>
      <c r="Q39" s="55">
        <v>0.17235990900000003</v>
      </c>
      <c r="R39" s="55">
        <v>0.20134139093399991</v>
      </c>
      <c r="S39" s="55">
        <v>0.2943207444840002</v>
      </c>
      <c r="T39" s="55">
        <v>0.37696661718899976</v>
      </c>
      <c r="U39" s="55">
        <v>0.53040738053999981</v>
      </c>
      <c r="V39" s="55">
        <v>0.4898460956050002</v>
      </c>
      <c r="W39" s="55">
        <v>0.93397575075199946</v>
      </c>
      <c r="X39" s="55">
        <v>1.220409433938999</v>
      </c>
      <c r="Y39" s="55">
        <v>0.7618079932009999</v>
      </c>
      <c r="Z39" s="56">
        <v>9.2786383E-2</v>
      </c>
    </row>
    <row r="40" spans="1:26" ht="12" customHeight="1">
      <c r="A40" s="134" t="s">
        <v>71</v>
      </c>
      <c r="B40" s="273" t="s">
        <v>72</v>
      </c>
      <c r="C40" s="13">
        <v>184</v>
      </c>
      <c r="D40" s="14">
        <v>191</v>
      </c>
      <c r="E40" s="14">
        <v>173</v>
      </c>
      <c r="F40" s="14">
        <v>226</v>
      </c>
      <c r="G40" s="14">
        <v>236</v>
      </c>
      <c r="H40" s="14">
        <v>254</v>
      </c>
      <c r="I40" s="14">
        <v>246</v>
      </c>
      <c r="J40" s="14">
        <v>389</v>
      </c>
      <c r="K40" s="14">
        <v>360</v>
      </c>
      <c r="L40" s="14">
        <v>318</v>
      </c>
      <c r="M40" s="15">
        <v>55</v>
      </c>
      <c r="O40" s="273" t="s">
        <v>72</v>
      </c>
      <c r="P40" s="35">
        <v>0.50213311399999982</v>
      </c>
      <c r="Q40" s="32">
        <v>0.96230930100000023</v>
      </c>
      <c r="R40" s="32">
        <v>0.53506022887000015</v>
      </c>
      <c r="S40" s="32">
        <v>1.1396934451429999</v>
      </c>
      <c r="T40" s="32">
        <v>1.1544054026419996</v>
      </c>
      <c r="U40" s="32">
        <v>1.6344314305430003</v>
      </c>
      <c r="V40" s="32">
        <v>1.0888330809009998</v>
      </c>
      <c r="W40" s="32">
        <v>2.8040698167939988</v>
      </c>
      <c r="X40" s="32">
        <v>1.5088762723100002</v>
      </c>
      <c r="Y40" s="32">
        <v>0.88839960129299989</v>
      </c>
      <c r="Z40" s="33">
        <v>9.1388937000000017E-2</v>
      </c>
    </row>
    <row r="41" spans="1:26" ht="12" customHeight="1">
      <c r="A41" s="134" t="s">
        <v>73</v>
      </c>
      <c r="B41" s="273" t="s">
        <v>74</v>
      </c>
      <c r="C41" s="16">
        <v>74</v>
      </c>
      <c r="D41" s="17">
        <v>93</v>
      </c>
      <c r="E41" s="17">
        <v>97</v>
      </c>
      <c r="F41" s="17">
        <v>92</v>
      </c>
      <c r="G41" s="17">
        <v>126</v>
      </c>
      <c r="H41" s="17">
        <v>135</v>
      </c>
      <c r="I41" s="17">
        <v>187</v>
      </c>
      <c r="J41" s="17">
        <v>270</v>
      </c>
      <c r="K41" s="17">
        <v>258</v>
      </c>
      <c r="L41" s="17">
        <v>248</v>
      </c>
      <c r="M41" s="20">
        <v>43</v>
      </c>
      <c r="O41" s="273" t="s">
        <v>74</v>
      </c>
      <c r="P41" s="10">
        <v>0.56912134300000006</v>
      </c>
      <c r="Q41" s="11">
        <v>0.76484311999999999</v>
      </c>
      <c r="R41" s="11">
        <v>0.46786361200000004</v>
      </c>
      <c r="S41" s="11">
        <v>0.5225210982320001</v>
      </c>
      <c r="T41" s="11">
        <v>1.2081668080000001</v>
      </c>
      <c r="U41" s="11">
        <v>1.2586420290000011</v>
      </c>
      <c r="V41" s="11">
        <v>1.5591462079539997</v>
      </c>
      <c r="W41" s="11">
        <v>2.928670855567999</v>
      </c>
      <c r="X41" s="11">
        <v>1.9609121930000002</v>
      </c>
      <c r="Y41" s="11">
        <v>1.3312579659229993</v>
      </c>
      <c r="Z41" s="12">
        <v>0.54184459900000004</v>
      </c>
    </row>
    <row r="42" spans="1:26" ht="12" customHeight="1">
      <c r="A42" s="134" t="s">
        <v>75</v>
      </c>
      <c r="B42" s="273" t="s">
        <v>76</v>
      </c>
      <c r="C42" s="39">
        <v>16</v>
      </c>
      <c r="D42" s="40">
        <v>13</v>
      </c>
      <c r="E42" s="40">
        <v>8</v>
      </c>
      <c r="F42" s="40">
        <v>11</v>
      </c>
      <c r="G42" s="40">
        <v>15</v>
      </c>
      <c r="H42" s="40">
        <v>20</v>
      </c>
      <c r="I42" s="40">
        <v>16</v>
      </c>
      <c r="J42" s="40">
        <v>17</v>
      </c>
      <c r="K42" s="40">
        <v>21</v>
      </c>
      <c r="L42" s="40">
        <v>31</v>
      </c>
      <c r="M42" s="41">
        <v>3</v>
      </c>
      <c r="O42" s="273" t="s">
        <v>76</v>
      </c>
      <c r="P42" s="38">
        <v>0.53432297599999989</v>
      </c>
      <c r="Q42" s="36">
        <v>0.46124194099999999</v>
      </c>
      <c r="R42" s="36">
        <v>0.10778194000000002</v>
      </c>
      <c r="S42" s="36">
        <v>0.33235036000000001</v>
      </c>
      <c r="T42" s="36">
        <v>0.49814160900000004</v>
      </c>
      <c r="U42" s="36">
        <v>0.39453258400000002</v>
      </c>
      <c r="V42" s="36">
        <v>0.31603980799999998</v>
      </c>
      <c r="W42" s="36">
        <v>0.6187568670000001</v>
      </c>
      <c r="X42" s="36">
        <v>0.46784727500000001</v>
      </c>
      <c r="Y42" s="36">
        <v>0.35749402299999999</v>
      </c>
      <c r="Z42" s="37">
        <v>1.2391873000000001E-2</v>
      </c>
    </row>
    <row r="43" spans="1:26" ht="12" customHeight="1">
      <c r="B43" s="300" t="s">
        <v>77</v>
      </c>
      <c r="O43" s="300" t="s">
        <v>77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ABEC1-E2C3-4BC0-852A-E5BED5992C22}">
  <sheetPr>
    <tabColor theme="4"/>
  </sheetPr>
  <dimension ref="B5:BO152"/>
  <sheetViews>
    <sheetView showGridLines="0" zoomScaleNormal="100" workbookViewId="0">
      <selection activeCell="J123" sqref="J123"/>
    </sheetView>
  </sheetViews>
  <sheetFormatPr defaultColWidth="9" defaultRowHeight="12" customHeight="1"/>
  <cols>
    <col min="1" max="1" width="3" style="272" customWidth="1"/>
    <col min="2" max="2" width="13.77734375" style="272" hidden="1" customWidth="1"/>
    <col min="3" max="3" width="14.109375" style="272" bestFit="1" customWidth="1"/>
    <col min="4" max="4" width="9.88671875" style="272" customWidth="1"/>
    <col min="5" max="5" width="9.77734375" style="272" customWidth="1"/>
    <col min="6" max="7" width="9" style="272" customWidth="1"/>
    <col min="8" max="8" width="10.77734375" style="272" customWidth="1"/>
    <col min="9" max="9" width="9" style="272" customWidth="1"/>
    <col min="10" max="10" width="10.33203125" style="272" customWidth="1"/>
    <col min="11" max="11" width="9.5546875" style="272" customWidth="1"/>
    <col min="12" max="14" width="9" style="272" customWidth="1"/>
    <col min="15" max="15" width="7.77734375" style="272" customWidth="1"/>
    <col min="16" max="16" width="10.109375" style="272" hidden="1" customWidth="1"/>
    <col min="17" max="17" width="21" style="272" customWidth="1"/>
    <col min="18" max="37" width="7.77734375" style="272" customWidth="1"/>
    <col min="38" max="16384" width="9" style="272"/>
  </cols>
  <sheetData>
    <row r="5" spans="2:61" ht="12" customHeight="1">
      <c r="R5" s="284">
        <v>2014</v>
      </c>
      <c r="S5" s="284">
        <v>2014</v>
      </c>
      <c r="T5" s="284">
        <v>2014</v>
      </c>
      <c r="U5" s="284">
        <v>2014</v>
      </c>
      <c r="V5" s="284">
        <v>2015</v>
      </c>
      <c r="W5" s="284">
        <v>2015</v>
      </c>
      <c r="X5" s="284">
        <v>2015</v>
      </c>
      <c r="Y5" s="284">
        <v>2015</v>
      </c>
      <c r="Z5" s="284">
        <v>2016</v>
      </c>
      <c r="AA5" s="284">
        <v>2016</v>
      </c>
      <c r="AB5" s="284">
        <v>2016</v>
      </c>
      <c r="AC5" s="284">
        <v>2016</v>
      </c>
      <c r="AD5" s="284">
        <v>2017</v>
      </c>
      <c r="AE5" s="284">
        <v>2017</v>
      </c>
      <c r="AF5" s="284">
        <v>2017</v>
      </c>
      <c r="AG5" s="284">
        <v>2017</v>
      </c>
      <c r="AH5" s="284">
        <v>2018</v>
      </c>
      <c r="AI5" s="284">
        <v>2018</v>
      </c>
      <c r="AJ5" s="284">
        <v>2018</v>
      </c>
      <c r="AK5" s="284">
        <v>2018</v>
      </c>
      <c r="AL5" s="284">
        <v>2019</v>
      </c>
      <c r="AM5" s="284">
        <v>2019</v>
      </c>
      <c r="AN5" s="284">
        <v>2019</v>
      </c>
      <c r="AO5" s="284">
        <v>2019</v>
      </c>
      <c r="AP5" s="284">
        <v>2020</v>
      </c>
      <c r="AQ5" s="284">
        <v>2020</v>
      </c>
      <c r="AR5" s="284">
        <v>2020</v>
      </c>
      <c r="AS5" s="284">
        <v>2020</v>
      </c>
      <c r="AT5" s="284">
        <v>2021</v>
      </c>
      <c r="AU5" s="284">
        <v>2021</v>
      </c>
      <c r="AV5" s="284">
        <v>2021</v>
      </c>
      <c r="AW5" s="284">
        <v>2021</v>
      </c>
      <c r="AX5" s="284">
        <v>2022</v>
      </c>
      <c r="AY5" s="284">
        <v>2022</v>
      </c>
      <c r="AZ5" s="284">
        <v>2022</v>
      </c>
      <c r="BA5" s="284">
        <v>2022</v>
      </c>
      <c r="BB5" s="284">
        <v>2023</v>
      </c>
      <c r="BC5" s="284">
        <v>2023</v>
      </c>
      <c r="BD5" s="284">
        <v>2023</v>
      </c>
      <c r="BE5" s="284">
        <v>2023</v>
      </c>
      <c r="BF5" s="284">
        <v>2024</v>
      </c>
      <c r="BG5" s="284">
        <v>2024</v>
      </c>
      <c r="BH5" s="284">
        <v>2024</v>
      </c>
      <c r="BI5" s="284">
        <v>2024</v>
      </c>
    </row>
    <row r="6" spans="2:61" ht="12" customHeight="1">
      <c r="D6" s="275" t="s">
        <v>363</v>
      </c>
      <c r="R6" s="275" t="s">
        <v>364</v>
      </c>
      <c r="BF6" s="303"/>
      <c r="BG6" s="303"/>
    </row>
    <row r="7" spans="2:61" ht="12" customHeight="1">
      <c r="C7" s="287"/>
      <c r="D7" s="273">
        <v>2014</v>
      </c>
      <c r="E7" s="273">
        <v>2015</v>
      </c>
      <c r="F7" s="273">
        <v>2016</v>
      </c>
      <c r="G7" s="273">
        <v>2017</v>
      </c>
      <c r="H7" s="273">
        <v>2018</v>
      </c>
      <c r="I7" s="273">
        <v>2019</v>
      </c>
      <c r="J7" s="273">
        <v>2020</v>
      </c>
      <c r="K7" s="273">
        <v>2021</v>
      </c>
      <c r="L7" s="273">
        <v>2022</v>
      </c>
      <c r="M7" s="273">
        <v>2023</v>
      </c>
      <c r="N7" s="308">
        <v>2024</v>
      </c>
      <c r="O7" s="277"/>
      <c r="P7" s="277"/>
      <c r="R7" s="662">
        <v>2014</v>
      </c>
      <c r="S7" s="659"/>
      <c r="T7" s="659"/>
      <c r="U7" s="659"/>
      <c r="V7" s="659">
        <v>2015</v>
      </c>
      <c r="W7" s="659"/>
      <c r="X7" s="659"/>
      <c r="Y7" s="659"/>
      <c r="Z7" s="659">
        <v>2016</v>
      </c>
      <c r="AA7" s="659"/>
      <c r="AB7" s="659"/>
      <c r="AC7" s="659"/>
      <c r="AD7" s="659">
        <v>2017</v>
      </c>
      <c r="AE7" s="659"/>
      <c r="AF7" s="659"/>
      <c r="AG7" s="659"/>
      <c r="AH7" s="659">
        <v>2018</v>
      </c>
      <c r="AI7" s="659"/>
      <c r="AJ7" s="659"/>
      <c r="AK7" s="659"/>
      <c r="AL7" s="659">
        <v>2019</v>
      </c>
      <c r="AM7" s="659"/>
      <c r="AN7" s="659"/>
      <c r="AO7" s="659"/>
      <c r="AP7" s="659">
        <v>2020</v>
      </c>
      <c r="AQ7" s="659"/>
      <c r="AR7" s="659"/>
      <c r="AS7" s="659"/>
      <c r="AT7" s="659">
        <v>2021</v>
      </c>
      <c r="AU7" s="659"/>
      <c r="AV7" s="659"/>
      <c r="AW7" s="659"/>
      <c r="AX7" s="659">
        <v>2022</v>
      </c>
      <c r="AY7" s="659"/>
      <c r="AZ7" s="659"/>
      <c r="BA7" s="659"/>
      <c r="BB7" s="659">
        <v>2023</v>
      </c>
      <c r="BC7" s="659"/>
      <c r="BD7" s="659"/>
      <c r="BE7" s="659"/>
      <c r="BF7" s="660">
        <v>2024</v>
      </c>
      <c r="BG7" s="660"/>
      <c r="BH7" s="660"/>
      <c r="BI7" s="660"/>
    </row>
    <row r="8" spans="2:61" ht="12" customHeight="1">
      <c r="B8" s="272" t="s">
        <v>84</v>
      </c>
      <c r="C8" s="273" t="s">
        <v>85</v>
      </c>
      <c r="D8" s="635">
        <v>3739</v>
      </c>
      <c r="E8" s="635">
        <v>3877</v>
      </c>
      <c r="F8" s="635">
        <v>3457</v>
      </c>
      <c r="G8" s="635">
        <v>3429</v>
      </c>
      <c r="H8" s="635">
        <v>3235</v>
      </c>
      <c r="I8" s="635">
        <v>3466</v>
      </c>
      <c r="J8" s="635">
        <v>3329</v>
      </c>
      <c r="K8" s="635">
        <v>3453</v>
      </c>
      <c r="L8" s="635">
        <v>3104</v>
      </c>
      <c r="M8" s="635">
        <v>2481</v>
      </c>
      <c r="N8" s="638">
        <v>472</v>
      </c>
      <c r="R8" s="304" t="s">
        <v>78</v>
      </c>
      <c r="S8" s="305" t="s">
        <v>79</v>
      </c>
      <c r="T8" s="305" t="s">
        <v>80</v>
      </c>
      <c r="U8" s="305" t="s">
        <v>81</v>
      </c>
      <c r="V8" s="305" t="s">
        <v>78</v>
      </c>
      <c r="W8" s="305" t="s">
        <v>79</v>
      </c>
      <c r="X8" s="305" t="s">
        <v>80</v>
      </c>
      <c r="Y8" s="305" t="s">
        <v>81</v>
      </c>
      <c r="Z8" s="305" t="s">
        <v>78</v>
      </c>
      <c r="AA8" s="305" t="s">
        <v>79</v>
      </c>
      <c r="AB8" s="305" t="s">
        <v>80</v>
      </c>
      <c r="AC8" s="305" t="s">
        <v>81</v>
      </c>
      <c r="AD8" s="305" t="s">
        <v>78</v>
      </c>
      <c r="AE8" s="305" t="s">
        <v>79</v>
      </c>
      <c r="AF8" s="305" t="s">
        <v>80</v>
      </c>
      <c r="AG8" s="305" t="s">
        <v>81</v>
      </c>
      <c r="AH8" s="305" t="s">
        <v>78</v>
      </c>
      <c r="AI8" s="305" t="s">
        <v>79</v>
      </c>
      <c r="AJ8" s="305" t="s">
        <v>80</v>
      </c>
      <c r="AK8" s="305" t="s">
        <v>81</v>
      </c>
      <c r="AL8" s="305" t="s">
        <v>78</v>
      </c>
      <c r="AM8" s="305" t="s">
        <v>79</v>
      </c>
      <c r="AN8" s="305" t="s">
        <v>80</v>
      </c>
      <c r="AO8" s="305" t="s">
        <v>81</v>
      </c>
      <c r="AP8" s="305" t="s">
        <v>78</v>
      </c>
      <c r="AQ8" s="305" t="s">
        <v>79</v>
      </c>
      <c r="AR8" s="305" t="s">
        <v>80</v>
      </c>
      <c r="AS8" s="305" t="s">
        <v>81</v>
      </c>
      <c r="AT8" s="305" t="s">
        <v>78</v>
      </c>
      <c r="AU8" s="305" t="s">
        <v>79</v>
      </c>
      <c r="AV8" s="305" t="s">
        <v>80</v>
      </c>
      <c r="AW8" s="305" t="s">
        <v>81</v>
      </c>
      <c r="AX8" s="305" t="s">
        <v>78</v>
      </c>
      <c r="AY8" s="305" t="s">
        <v>79</v>
      </c>
      <c r="AZ8" s="305" t="s">
        <v>80</v>
      </c>
      <c r="BA8" s="305" t="s">
        <v>81</v>
      </c>
      <c r="BB8" s="305" t="s">
        <v>78</v>
      </c>
      <c r="BC8" s="305" t="s">
        <v>79</v>
      </c>
      <c r="BD8" s="305" t="s">
        <v>80</v>
      </c>
      <c r="BE8" s="305" t="s">
        <v>81</v>
      </c>
      <c r="BF8" s="305" t="s">
        <v>78</v>
      </c>
      <c r="BG8" s="306" t="s">
        <v>79</v>
      </c>
      <c r="BH8" s="305" t="s">
        <v>80</v>
      </c>
      <c r="BI8" s="307" t="s">
        <v>81</v>
      </c>
    </row>
    <row r="9" spans="2:61" ht="12" customHeight="1">
      <c r="B9" s="272" t="s">
        <v>86</v>
      </c>
      <c r="C9" s="273" t="s">
        <v>87</v>
      </c>
      <c r="D9" s="626">
        <v>3250</v>
      </c>
      <c r="E9" s="626">
        <v>3553</v>
      </c>
      <c r="F9" s="626">
        <v>3357</v>
      </c>
      <c r="G9" s="626">
        <v>3698</v>
      </c>
      <c r="H9" s="626">
        <v>3744</v>
      </c>
      <c r="I9" s="626">
        <v>4021</v>
      </c>
      <c r="J9" s="626">
        <v>3963</v>
      </c>
      <c r="K9" s="626">
        <v>5288</v>
      </c>
      <c r="L9" s="626">
        <v>4567</v>
      </c>
      <c r="M9" s="626">
        <v>3613</v>
      </c>
      <c r="N9" s="627">
        <v>712</v>
      </c>
      <c r="P9" s="272" t="s">
        <v>84</v>
      </c>
      <c r="Q9" s="273" t="s">
        <v>88</v>
      </c>
      <c r="R9" s="641">
        <v>1008</v>
      </c>
      <c r="S9" s="642">
        <v>899</v>
      </c>
      <c r="T9" s="642">
        <v>921</v>
      </c>
      <c r="U9" s="642">
        <v>911</v>
      </c>
      <c r="V9" s="642">
        <v>998</v>
      </c>
      <c r="W9" s="642">
        <v>1004</v>
      </c>
      <c r="X9" s="642">
        <v>969</v>
      </c>
      <c r="Y9" s="642">
        <v>906</v>
      </c>
      <c r="Z9" s="642">
        <v>1002</v>
      </c>
      <c r="AA9" s="642">
        <v>912</v>
      </c>
      <c r="AB9" s="642">
        <v>801</v>
      </c>
      <c r="AC9" s="642">
        <v>742</v>
      </c>
      <c r="AD9" s="642">
        <v>911</v>
      </c>
      <c r="AE9" s="642">
        <v>878</v>
      </c>
      <c r="AF9" s="642">
        <v>831</v>
      </c>
      <c r="AG9" s="642">
        <v>809</v>
      </c>
      <c r="AH9" s="642">
        <v>880</v>
      </c>
      <c r="AI9" s="642">
        <v>780</v>
      </c>
      <c r="AJ9" s="642">
        <v>737</v>
      </c>
      <c r="AK9" s="642">
        <v>838</v>
      </c>
      <c r="AL9" s="642">
        <v>930</v>
      </c>
      <c r="AM9" s="642">
        <v>840</v>
      </c>
      <c r="AN9" s="642">
        <v>869</v>
      </c>
      <c r="AO9" s="642">
        <v>827</v>
      </c>
      <c r="AP9" s="642">
        <v>970</v>
      </c>
      <c r="AQ9" s="642">
        <v>783</v>
      </c>
      <c r="AR9" s="642">
        <v>739</v>
      </c>
      <c r="AS9" s="642">
        <v>837</v>
      </c>
      <c r="AT9" s="642">
        <v>962</v>
      </c>
      <c r="AU9" s="642">
        <v>838</v>
      </c>
      <c r="AV9" s="642">
        <v>847</v>
      </c>
      <c r="AW9" s="642">
        <v>806</v>
      </c>
      <c r="AX9" s="642">
        <v>935</v>
      </c>
      <c r="AY9" s="642">
        <v>757</v>
      </c>
      <c r="AZ9" s="642">
        <v>733</v>
      </c>
      <c r="BA9" s="642">
        <v>679</v>
      </c>
      <c r="BB9" s="642">
        <v>673</v>
      </c>
      <c r="BC9" s="642">
        <v>661</v>
      </c>
      <c r="BD9" s="642">
        <v>565</v>
      </c>
      <c r="BE9" s="642">
        <v>582</v>
      </c>
      <c r="BF9" s="642">
        <v>472</v>
      </c>
      <c r="BG9" s="43"/>
      <c r="BH9" s="43"/>
      <c r="BI9" s="44"/>
    </row>
    <row r="10" spans="2:61" ht="12" customHeight="1">
      <c r="B10" s="272" t="s">
        <v>89</v>
      </c>
      <c r="C10" s="273" t="s">
        <v>90</v>
      </c>
      <c r="D10" s="635">
        <v>1048</v>
      </c>
      <c r="E10" s="635">
        <v>1086</v>
      </c>
      <c r="F10" s="635">
        <v>1084</v>
      </c>
      <c r="G10" s="635">
        <v>1253</v>
      </c>
      <c r="H10" s="635">
        <v>1435</v>
      </c>
      <c r="I10" s="635">
        <v>1476</v>
      </c>
      <c r="J10" s="635">
        <v>1494</v>
      </c>
      <c r="K10" s="635">
        <v>2051</v>
      </c>
      <c r="L10" s="635">
        <v>2114</v>
      </c>
      <c r="M10" s="635">
        <v>1699</v>
      </c>
      <c r="N10" s="638">
        <v>338</v>
      </c>
      <c r="P10" s="272" t="s">
        <v>86</v>
      </c>
      <c r="Q10" s="273" t="s">
        <v>87</v>
      </c>
      <c r="R10" s="625">
        <v>809</v>
      </c>
      <c r="S10" s="626">
        <v>794</v>
      </c>
      <c r="T10" s="626">
        <v>826</v>
      </c>
      <c r="U10" s="626">
        <v>821</v>
      </c>
      <c r="V10" s="626">
        <v>878</v>
      </c>
      <c r="W10" s="626">
        <v>976</v>
      </c>
      <c r="X10" s="626">
        <v>816</v>
      </c>
      <c r="Y10" s="626">
        <v>883</v>
      </c>
      <c r="Z10" s="626">
        <v>945</v>
      </c>
      <c r="AA10" s="626">
        <v>816</v>
      </c>
      <c r="AB10" s="626">
        <v>819</v>
      </c>
      <c r="AC10" s="626">
        <v>777</v>
      </c>
      <c r="AD10" s="626">
        <v>989</v>
      </c>
      <c r="AE10" s="626">
        <v>900</v>
      </c>
      <c r="AF10" s="626">
        <v>897</v>
      </c>
      <c r="AG10" s="626">
        <v>912</v>
      </c>
      <c r="AH10" s="626">
        <v>956</v>
      </c>
      <c r="AI10" s="626">
        <v>955</v>
      </c>
      <c r="AJ10" s="626">
        <v>875</v>
      </c>
      <c r="AK10" s="626">
        <v>958</v>
      </c>
      <c r="AL10" s="626">
        <v>1017</v>
      </c>
      <c r="AM10" s="626">
        <v>1012</v>
      </c>
      <c r="AN10" s="626">
        <v>972</v>
      </c>
      <c r="AO10" s="626">
        <v>1020</v>
      </c>
      <c r="AP10" s="626">
        <v>1039</v>
      </c>
      <c r="AQ10" s="626">
        <v>899</v>
      </c>
      <c r="AR10" s="626">
        <v>924</v>
      </c>
      <c r="AS10" s="626">
        <v>1101</v>
      </c>
      <c r="AT10" s="626">
        <v>1303</v>
      </c>
      <c r="AU10" s="626">
        <v>1316</v>
      </c>
      <c r="AV10" s="626">
        <v>1325</v>
      </c>
      <c r="AW10" s="626">
        <v>1344</v>
      </c>
      <c r="AX10" s="626">
        <v>1288</v>
      </c>
      <c r="AY10" s="626">
        <v>1228</v>
      </c>
      <c r="AZ10" s="626">
        <v>1029</v>
      </c>
      <c r="BA10" s="626">
        <v>1022</v>
      </c>
      <c r="BB10" s="626">
        <v>953</v>
      </c>
      <c r="BC10" s="626">
        <v>1010</v>
      </c>
      <c r="BD10" s="626">
        <v>822</v>
      </c>
      <c r="BE10" s="626">
        <v>828</v>
      </c>
      <c r="BF10" s="626">
        <v>712</v>
      </c>
      <c r="BG10" s="14"/>
      <c r="BH10" s="14"/>
      <c r="BI10" s="15"/>
    </row>
    <row r="11" spans="2:61" ht="12" customHeight="1">
      <c r="B11" s="272" t="s">
        <v>91</v>
      </c>
      <c r="C11" s="273" t="s">
        <v>92</v>
      </c>
      <c r="D11" s="626">
        <v>951</v>
      </c>
      <c r="E11" s="626">
        <v>1046</v>
      </c>
      <c r="F11" s="626">
        <v>1032</v>
      </c>
      <c r="G11" s="626">
        <v>1180</v>
      </c>
      <c r="H11" s="626">
        <v>1349</v>
      </c>
      <c r="I11" s="626">
        <v>1498</v>
      </c>
      <c r="J11" s="626">
        <v>1431</v>
      </c>
      <c r="K11" s="626">
        <v>2175</v>
      </c>
      <c r="L11" s="626">
        <v>2004</v>
      </c>
      <c r="M11" s="626">
        <v>1513</v>
      </c>
      <c r="N11" s="627">
        <v>285</v>
      </c>
      <c r="P11" s="272" t="s">
        <v>89</v>
      </c>
      <c r="Q11" s="273" t="s">
        <v>90</v>
      </c>
      <c r="R11" s="634">
        <v>238</v>
      </c>
      <c r="S11" s="635">
        <v>269</v>
      </c>
      <c r="T11" s="635">
        <v>265</v>
      </c>
      <c r="U11" s="635">
        <v>276</v>
      </c>
      <c r="V11" s="635">
        <v>278</v>
      </c>
      <c r="W11" s="635">
        <v>259</v>
      </c>
      <c r="X11" s="635">
        <v>265</v>
      </c>
      <c r="Y11" s="635">
        <v>284</v>
      </c>
      <c r="Z11" s="635">
        <v>257</v>
      </c>
      <c r="AA11" s="635">
        <v>270</v>
      </c>
      <c r="AB11" s="635">
        <v>276</v>
      </c>
      <c r="AC11" s="635">
        <v>281</v>
      </c>
      <c r="AD11" s="635">
        <v>281</v>
      </c>
      <c r="AE11" s="635">
        <v>318</v>
      </c>
      <c r="AF11" s="635">
        <v>322</v>
      </c>
      <c r="AG11" s="635">
        <v>332</v>
      </c>
      <c r="AH11" s="635">
        <v>355</v>
      </c>
      <c r="AI11" s="635">
        <v>377</v>
      </c>
      <c r="AJ11" s="635">
        <v>328</v>
      </c>
      <c r="AK11" s="635">
        <v>375</v>
      </c>
      <c r="AL11" s="635">
        <v>365</v>
      </c>
      <c r="AM11" s="635">
        <v>385</v>
      </c>
      <c r="AN11" s="635">
        <v>373</v>
      </c>
      <c r="AO11" s="635">
        <v>353</v>
      </c>
      <c r="AP11" s="635">
        <v>376</v>
      </c>
      <c r="AQ11" s="635">
        <v>378</v>
      </c>
      <c r="AR11" s="635">
        <v>348</v>
      </c>
      <c r="AS11" s="635">
        <v>392</v>
      </c>
      <c r="AT11" s="635">
        <v>464</v>
      </c>
      <c r="AU11" s="635">
        <v>520</v>
      </c>
      <c r="AV11" s="635">
        <v>501</v>
      </c>
      <c r="AW11" s="635">
        <v>566</v>
      </c>
      <c r="AX11" s="635">
        <v>595</v>
      </c>
      <c r="AY11" s="635">
        <v>564</v>
      </c>
      <c r="AZ11" s="635">
        <v>512</v>
      </c>
      <c r="BA11" s="635">
        <v>443</v>
      </c>
      <c r="BB11" s="635">
        <v>450</v>
      </c>
      <c r="BC11" s="635">
        <v>391</v>
      </c>
      <c r="BD11" s="635">
        <v>419</v>
      </c>
      <c r="BE11" s="635">
        <v>439</v>
      </c>
      <c r="BF11" s="635">
        <v>338</v>
      </c>
      <c r="BG11" s="22"/>
      <c r="BH11" s="22"/>
      <c r="BI11" s="23"/>
    </row>
    <row r="12" spans="2:61" ht="12" customHeight="1">
      <c r="B12" s="272" t="s">
        <v>93</v>
      </c>
      <c r="C12" s="273" t="s">
        <v>94</v>
      </c>
      <c r="D12" s="635">
        <v>411</v>
      </c>
      <c r="E12" s="635">
        <v>436</v>
      </c>
      <c r="F12" s="635">
        <v>415</v>
      </c>
      <c r="G12" s="635">
        <v>477</v>
      </c>
      <c r="H12" s="635">
        <v>597</v>
      </c>
      <c r="I12" s="635">
        <v>646</v>
      </c>
      <c r="J12" s="635">
        <v>726</v>
      </c>
      <c r="K12" s="635">
        <v>1146</v>
      </c>
      <c r="L12" s="635">
        <v>986</v>
      </c>
      <c r="M12" s="635">
        <v>659</v>
      </c>
      <c r="N12" s="638">
        <v>134</v>
      </c>
      <c r="P12" s="272" t="s">
        <v>91</v>
      </c>
      <c r="Q12" s="273" t="s">
        <v>92</v>
      </c>
      <c r="R12" s="625">
        <v>214</v>
      </c>
      <c r="S12" s="626">
        <v>254</v>
      </c>
      <c r="T12" s="626">
        <v>244</v>
      </c>
      <c r="U12" s="626">
        <v>239</v>
      </c>
      <c r="V12" s="626">
        <v>292</v>
      </c>
      <c r="W12" s="626">
        <v>264</v>
      </c>
      <c r="X12" s="626">
        <v>253</v>
      </c>
      <c r="Y12" s="626">
        <v>237</v>
      </c>
      <c r="Z12" s="626">
        <v>254</v>
      </c>
      <c r="AA12" s="626">
        <v>277</v>
      </c>
      <c r="AB12" s="626">
        <v>246</v>
      </c>
      <c r="AC12" s="626">
        <v>255</v>
      </c>
      <c r="AD12" s="626">
        <v>284</v>
      </c>
      <c r="AE12" s="626">
        <v>307</v>
      </c>
      <c r="AF12" s="626">
        <v>294</v>
      </c>
      <c r="AG12" s="626">
        <v>295</v>
      </c>
      <c r="AH12" s="626">
        <v>348</v>
      </c>
      <c r="AI12" s="626">
        <v>325</v>
      </c>
      <c r="AJ12" s="626">
        <v>329</v>
      </c>
      <c r="AK12" s="626">
        <v>347</v>
      </c>
      <c r="AL12" s="626">
        <v>383</v>
      </c>
      <c r="AM12" s="626">
        <v>375</v>
      </c>
      <c r="AN12" s="626">
        <v>371</v>
      </c>
      <c r="AO12" s="626">
        <v>369</v>
      </c>
      <c r="AP12" s="626">
        <v>364</v>
      </c>
      <c r="AQ12" s="626">
        <v>306</v>
      </c>
      <c r="AR12" s="626">
        <v>342</v>
      </c>
      <c r="AS12" s="626">
        <v>419</v>
      </c>
      <c r="AT12" s="626">
        <v>495</v>
      </c>
      <c r="AU12" s="626">
        <v>577</v>
      </c>
      <c r="AV12" s="626">
        <v>543</v>
      </c>
      <c r="AW12" s="626">
        <v>560</v>
      </c>
      <c r="AX12" s="626">
        <v>579</v>
      </c>
      <c r="AY12" s="626">
        <v>549</v>
      </c>
      <c r="AZ12" s="626">
        <v>476</v>
      </c>
      <c r="BA12" s="626">
        <v>400</v>
      </c>
      <c r="BB12" s="626">
        <v>391</v>
      </c>
      <c r="BC12" s="626">
        <v>416</v>
      </c>
      <c r="BD12" s="626">
        <v>361</v>
      </c>
      <c r="BE12" s="626">
        <v>345</v>
      </c>
      <c r="BF12" s="626">
        <v>285</v>
      </c>
      <c r="BG12" s="14"/>
      <c r="BH12" s="14"/>
      <c r="BI12" s="15"/>
    </row>
    <row r="13" spans="2:61" ht="12" customHeight="1">
      <c r="B13" s="272" t="s">
        <v>95</v>
      </c>
      <c r="C13" s="273" t="s">
        <v>96</v>
      </c>
      <c r="D13" s="626">
        <v>266</v>
      </c>
      <c r="E13" s="626">
        <v>314</v>
      </c>
      <c r="F13" s="626">
        <v>260</v>
      </c>
      <c r="G13" s="626">
        <v>330</v>
      </c>
      <c r="H13" s="626">
        <v>541</v>
      </c>
      <c r="I13" s="626">
        <v>594</v>
      </c>
      <c r="J13" s="626">
        <v>754</v>
      </c>
      <c r="K13" s="626">
        <v>1566</v>
      </c>
      <c r="L13" s="626">
        <v>1065</v>
      </c>
      <c r="M13" s="626">
        <v>606</v>
      </c>
      <c r="N13" s="627">
        <v>161</v>
      </c>
      <c r="P13" s="272" t="s">
        <v>93</v>
      </c>
      <c r="Q13" s="273" t="s">
        <v>94</v>
      </c>
      <c r="R13" s="634">
        <v>87</v>
      </c>
      <c r="S13" s="635">
        <v>120</v>
      </c>
      <c r="T13" s="635">
        <v>103</v>
      </c>
      <c r="U13" s="635">
        <v>101</v>
      </c>
      <c r="V13" s="635">
        <v>106</v>
      </c>
      <c r="W13" s="635">
        <v>109</v>
      </c>
      <c r="X13" s="635">
        <v>112</v>
      </c>
      <c r="Y13" s="635">
        <v>109</v>
      </c>
      <c r="Z13" s="635">
        <v>121</v>
      </c>
      <c r="AA13" s="635">
        <v>95</v>
      </c>
      <c r="AB13" s="635">
        <v>94</v>
      </c>
      <c r="AC13" s="635">
        <v>105</v>
      </c>
      <c r="AD13" s="635">
        <v>115</v>
      </c>
      <c r="AE13" s="635">
        <v>126</v>
      </c>
      <c r="AF13" s="635">
        <v>121</v>
      </c>
      <c r="AG13" s="635">
        <v>115</v>
      </c>
      <c r="AH13" s="635">
        <v>140</v>
      </c>
      <c r="AI13" s="635">
        <v>152</v>
      </c>
      <c r="AJ13" s="635">
        <v>151</v>
      </c>
      <c r="AK13" s="635">
        <v>154</v>
      </c>
      <c r="AL13" s="635">
        <v>154</v>
      </c>
      <c r="AM13" s="635">
        <v>166</v>
      </c>
      <c r="AN13" s="635">
        <v>166</v>
      </c>
      <c r="AO13" s="635">
        <v>160</v>
      </c>
      <c r="AP13" s="635">
        <v>192</v>
      </c>
      <c r="AQ13" s="635">
        <v>152</v>
      </c>
      <c r="AR13" s="635">
        <v>189</v>
      </c>
      <c r="AS13" s="635">
        <v>193</v>
      </c>
      <c r="AT13" s="635">
        <v>239</v>
      </c>
      <c r="AU13" s="635">
        <v>275</v>
      </c>
      <c r="AV13" s="635">
        <v>311</v>
      </c>
      <c r="AW13" s="635">
        <v>321</v>
      </c>
      <c r="AX13" s="635">
        <v>328</v>
      </c>
      <c r="AY13" s="635">
        <v>280</v>
      </c>
      <c r="AZ13" s="635">
        <v>210</v>
      </c>
      <c r="BA13" s="635">
        <v>168</v>
      </c>
      <c r="BB13" s="635">
        <v>180</v>
      </c>
      <c r="BC13" s="635">
        <v>163</v>
      </c>
      <c r="BD13" s="635">
        <v>152</v>
      </c>
      <c r="BE13" s="635">
        <v>164</v>
      </c>
      <c r="BF13" s="635">
        <v>134</v>
      </c>
      <c r="BG13" s="22"/>
      <c r="BH13" s="22"/>
      <c r="BI13" s="23"/>
    </row>
    <row r="14" spans="2:61" ht="12" customHeight="1">
      <c r="B14" s="272" t="s">
        <v>97</v>
      </c>
      <c r="C14" s="273" t="s">
        <v>97</v>
      </c>
      <c r="D14" s="639">
        <v>1506</v>
      </c>
      <c r="E14" s="639">
        <v>1569</v>
      </c>
      <c r="F14" s="639">
        <v>1410</v>
      </c>
      <c r="G14" s="639">
        <v>1504</v>
      </c>
      <c r="H14" s="639">
        <v>1697</v>
      </c>
      <c r="I14" s="639">
        <v>1951</v>
      </c>
      <c r="J14" s="639">
        <v>2062</v>
      </c>
      <c r="K14" s="639">
        <v>3399</v>
      </c>
      <c r="L14" s="639">
        <v>3869</v>
      </c>
      <c r="M14" s="639">
        <v>3920</v>
      </c>
      <c r="N14" s="640">
        <v>780</v>
      </c>
      <c r="P14" s="272" t="s">
        <v>95</v>
      </c>
      <c r="Q14" s="273" t="s">
        <v>96</v>
      </c>
      <c r="R14" s="625">
        <v>56</v>
      </c>
      <c r="S14" s="626">
        <v>73</v>
      </c>
      <c r="T14" s="626">
        <v>63</v>
      </c>
      <c r="U14" s="626">
        <v>74</v>
      </c>
      <c r="V14" s="626">
        <v>75</v>
      </c>
      <c r="W14" s="626">
        <v>82</v>
      </c>
      <c r="X14" s="626">
        <v>93</v>
      </c>
      <c r="Y14" s="626">
        <v>64</v>
      </c>
      <c r="Z14" s="626">
        <v>80</v>
      </c>
      <c r="AA14" s="626">
        <v>67</v>
      </c>
      <c r="AB14" s="626">
        <v>61</v>
      </c>
      <c r="AC14" s="626">
        <v>52</v>
      </c>
      <c r="AD14" s="626">
        <v>69</v>
      </c>
      <c r="AE14" s="626">
        <v>89</v>
      </c>
      <c r="AF14" s="626">
        <v>88</v>
      </c>
      <c r="AG14" s="626">
        <v>84</v>
      </c>
      <c r="AH14" s="626">
        <v>125</v>
      </c>
      <c r="AI14" s="626">
        <v>138</v>
      </c>
      <c r="AJ14" s="626">
        <v>142</v>
      </c>
      <c r="AK14" s="626">
        <v>136</v>
      </c>
      <c r="AL14" s="626">
        <v>148</v>
      </c>
      <c r="AM14" s="626">
        <v>154</v>
      </c>
      <c r="AN14" s="626">
        <v>160</v>
      </c>
      <c r="AO14" s="626">
        <v>132</v>
      </c>
      <c r="AP14" s="626">
        <v>153</v>
      </c>
      <c r="AQ14" s="626">
        <v>168</v>
      </c>
      <c r="AR14" s="626">
        <v>218</v>
      </c>
      <c r="AS14" s="626">
        <v>215</v>
      </c>
      <c r="AT14" s="626">
        <v>365</v>
      </c>
      <c r="AU14" s="626">
        <v>398</v>
      </c>
      <c r="AV14" s="626">
        <v>389</v>
      </c>
      <c r="AW14" s="626">
        <v>414</v>
      </c>
      <c r="AX14" s="626">
        <v>390</v>
      </c>
      <c r="AY14" s="626">
        <v>299</v>
      </c>
      <c r="AZ14" s="626">
        <v>198</v>
      </c>
      <c r="BA14" s="626">
        <v>178</v>
      </c>
      <c r="BB14" s="626">
        <v>148</v>
      </c>
      <c r="BC14" s="626">
        <v>160</v>
      </c>
      <c r="BD14" s="626">
        <v>162</v>
      </c>
      <c r="BE14" s="626">
        <v>136</v>
      </c>
      <c r="BF14" s="626">
        <v>161</v>
      </c>
      <c r="BG14" s="14"/>
      <c r="BH14" s="14"/>
      <c r="BI14" s="15"/>
    </row>
    <row r="15" spans="2:61" ht="12" customHeight="1">
      <c r="C15" s="300" t="s">
        <v>77</v>
      </c>
      <c r="O15" s="301"/>
      <c r="P15" s="272" t="s">
        <v>97</v>
      </c>
      <c r="Q15" s="273" t="s">
        <v>97</v>
      </c>
      <c r="R15" s="643">
        <v>510</v>
      </c>
      <c r="S15" s="639">
        <v>325</v>
      </c>
      <c r="T15" s="639">
        <v>374</v>
      </c>
      <c r="U15" s="639">
        <v>297</v>
      </c>
      <c r="V15" s="639">
        <v>547</v>
      </c>
      <c r="W15" s="639">
        <v>394</v>
      </c>
      <c r="X15" s="639">
        <v>337</v>
      </c>
      <c r="Y15" s="639">
        <v>291</v>
      </c>
      <c r="Z15" s="639">
        <v>575</v>
      </c>
      <c r="AA15" s="639">
        <v>259</v>
      </c>
      <c r="AB15" s="639">
        <v>289</v>
      </c>
      <c r="AC15" s="639">
        <v>287</v>
      </c>
      <c r="AD15" s="639">
        <v>561</v>
      </c>
      <c r="AE15" s="639">
        <v>331</v>
      </c>
      <c r="AF15" s="639">
        <v>291</v>
      </c>
      <c r="AG15" s="639">
        <v>321</v>
      </c>
      <c r="AH15" s="639">
        <v>650</v>
      </c>
      <c r="AI15" s="639">
        <v>311</v>
      </c>
      <c r="AJ15" s="639">
        <v>367</v>
      </c>
      <c r="AK15" s="639">
        <v>369</v>
      </c>
      <c r="AL15" s="639">
        <v>746</v>
      </c>
      <c r="AM15" s="639">
        <v>373</v>
      </c>
      <c r="AN15" s="639">
        <v>430</v>
      </c>
      <c r="AO15" s="639">
        <v>402</v>
      </c>
      <c r="AP15" s="639">
        <v>813</v>
      </c>
      <c r="AQ15" s="639">
        <v>355</v>
      </c>
      <c r="AR15" s="639">
        <v>434</v>
      </c>
      <c r="AS15" s="639">
        <v>460</v>
      </c>
      <c r="AT15" s="639">
        <v>1164</v>
      </c>
      <c r="AU15" s="639">
        <v>667</v>
      </c>
      <c r="AV15" s="639">
        <v>740</v>
      </c>
      <c r="AW15" s="639">
        <v>828</v>
      </c>
      <c r="AX15" s="639">
        <v>1351</v>
      </c>
      <c r="AY15" s="639">
        <v>856</v>
      </c>
      <c r="AZ15" s="639">
        <v>838</v>
      </c>
      <c r="BA15" s="639">
        <v>824</v>
      </c>
      <c r="BB15" s="639">
        <v>1231</v>
      </c>
      <c r="BC15" s="639">
        <v>876</v>
      </c>
      <c r="BD15" s="639">
        <v>850</v>
      </c>
      <c r="BE15" s="639">
        <v>963</v>
      </c>
      <c r="BF15" s="639">
        <v>780</v>
      </c>
      <c r="BG15" s="27"/>
      <c r="BH15" s="27"/>
      <c r="BI15" s="28"/>
    </row>
    <row r="43" spans="2:67" ht="12" customHeight="1">
      <c r="R43" s="284">
        <v>2014</v>
      </c>
      <c r="S43" s="284">
        <v>2014</v>
      </c>
      <c r="T43" s="284">
        <v>2014</v>
      </c>
      <c r="U43" s="284">
        <v>2014</v>
      </c>
      <c r="V43" s="284">
        <v>2015</v>
      </c>
      <c r="W43" s="284">
        <v>2015</v>
      </c>
      <c r="X43" s="284">
        <v>2015</v>
      </c>
      <c r="Y43" s="284">
        <v>2015</v>
      </c>
      <c r="Z43" s="284">
        <v>2016</v>
      </c>
      <c r="AA43" s="284">
        <v>2016</v>
      </c>
      <c r="AB43" s="284">
        <v>2016</v>
      </c>
      <c r="AC43" s="284">
        <v>2016</v>
      </c>
      <c r="AD43" s="284">
        <v>2017</v>
      </c>
      <c r="AE43" s="284">
        <v>2017</v>
      </c>
      <c r="AF43" s="284">
        <v>2017</v>
      </c>
      <c r="AG43" s="284">
        <v>2017</v>
      </c>
      <c r="AH43" s="284">
        <v>2018</v>
      </c>
      <c r="AI43" s="284">
        <v>2018</v>
      </c>
      <c r="AJ43" s="284">
        <v>2018</v>
      </c>
      <c r="AK43" s="284">
        <v>2018</v>
      </c>
      <c r="AL43" s="284">
        <v>2019</v>
      </c>
      <c r="AM43" s="284">
        <v>2019</v>
      </c>
      <c r="AN43" s="284">
        <v>2019</v>
      </c>
      <c r="AO43" s="284">
        <v>2019</v>
      </c>
      <c r="AP43" s="284">
        <v>2020</v>
      </c>
      <c r="AQ43" s="284">
        <v>2020</v>
      </c>
      <c r="AR43" s="284">
        <v>2020</v>
      </c>
      <c r="AS43" s="284">
        <v>2020</v>
      </c>
      <c r="AT43" s="284">
        <v>2021</v>
      </c>
      <c r="AU43" s="284">
        <v>2021</v>
      </c>
      <c r="AV43" s="284">
        <v>2021</v>
      </c>
      <c r="AW43" s="284">
        <v>2021</v>
      </c>
      <c r="AX43" s="284">
        <v>2022</v>
      </c>
      <c r="AY43" s="284">
        <v>2022</v>
      </c>
      <c r="AZ43" s="284">
        <v>2022</v>
      </c>
      <c r="BA43" s="284">
        <v>2022</v>
      </c>
      <c r="BB43" s="284">
        <v>2023</v>
      </c>
      <c r="BC43" s="284">
        <v>2023</v>
      </c>
      <c r="BD43" s="284">
        <v>2023</v>
      </c>
      <c r="BE43" s="284">
        <v>2023</v>
      </c>
      <c r="BF43" s="284">
        <v>2024</v>
      </c>
      <c r="BG43" s="284">
        <v>2024</v>
      </c>
      <c r="BH43" s="284">
        <v>2024</v>
      </c>
      <c r="BI43" s="284">
        <v>2024</v>
      </c>
    </row>
    <row r="44" spans="2:67" ht="12" customHeight="1">
      <c r="D44" s="275" t="s">
        <v>366</v>
      </c>
      <c r="R44" s="275" t="s">
        <v>365</v>
      </c>
      <c r="BN44" s="303"/>
      <c r="BO44" s="303"/>
    </row>
    <row r="45" spans="2:67" ht="12" customHeight="1">
      <c r="C45" s="287"/>
      <c r="D45" s="273">
        <v>2014</v>
      </c>
      <c r="E45" s="273">
        <v>2015</v>
      </c>
      <c r="F45" s="273">
        <v>2016</v>
      </c>
      <c r="G45" s="273">
        <v>2017</v>
      </c>
      <c r="H45" s="273">
        <v>2018</v>
      </c>
      <c r="I45" s="273">
        <v>2019</v>
      </c>
      <c r="J45" s="273">
        <v>2020</v>
      </c>
      <c r="K45" s="273">
        <v>2021</v>
      </c>
      <c r="L45" s="273">
        <v>2022</v>
      </c>
      <c r="M45" s="273">
        <v>2023</v>
      </c>
      <c r="N45" s="308">
        <v>2024</v>
      </c>
      <c r="R45" s="662">
        <v>2014</v>
      </c>
      <c r="S45" s="659"/>
      <c r="T45" s="659"/>
      <c r="U45" s="659"/>
      <c r="V45" s="659">
        <v>2015</v>
      </c>
      <c r="W45" s="659"/>
      <c r="X45" s="659"/>
      <c r="Y45" s="659"/>
      <c r="Z45" s="659">
        <v>2016</v>
      </c>
      <c r="AA45" s="659"/>
      <c r="AB45" s="659"/>
      <c r="AC45" s="659"/>
      <c r="AD45" s="659">
        <v>2017</v>
      </c>
      <c r="AE45" s="659"/>
      <c r="AF45" s="659"/>
      <c r="AG45" s="659"/>
      <c r="AH45" s="659">
        <v>2018</v>
      </c>
      <c r="AI45" s="659"/>
      <c r="AJ45" s="659"/>
      <c r="AK45" s="659"/>
      <c r="AL45" s="659">
        <v>2019</v>
      </c>
      <c r="AM45" s="659"/>
      <c r="AN45" s="659"/>
      <c r="AO45" s="659"/>
      <c r="AP45" s="659">
        <v>2020</v>
      </c>
      <c r="AQ45" s="659"/>
      <c r="AR45" s="659"/>
      <c r="AS45" s="659"/>
      <c r="AT45" s="659">
        <v>2021</v>
      </c>
      <c r="AU45" s="659"/>
      <c r="AV45" s="659"/>
      <c r="AW45" s="659"/>
      <c r="AX45" s="659">
        <v>2022</v>
      </c>
      <c r="AY45" s="659"/>
      <c r="AZ45" s="659"/>
      <c r="BA45" s="659"/>
      <c r="BB45" s="659">
        <v>2023</v>
      </c>
      <c r="BC45" s="659"/>
      <c r="BD45" s="659"/>
      <c r="BE45" s="659"/>
      <c r="BF45" s="660">
        <v>2024</v>
      </c>
      <c r="BG45" s="660"/>
      <c r="BH45" s="660"/>
      <c r="BI45" s="660"/>
    </row>
    <row r="46" spans="2:67" ht="12" customHeight="1">
      <c r="B46" s="272" t="s">
        <v>84</v>
      </c>
      <c r="C46" s="273" t="s">
        <v>88</v>
      </c>
      <c r="D46" s="30">
        <v>1.2906089615449965</v>
      </c>
      <c r="E46" s="30">
        <v>1.3424828259989974</v>
      </c>
      <c r="F46" s="30">
        <v>1.1969063351919962</v>
      </c>
      <c r="G46" s="30">
        <v>1.1725078093359962</v>
      </c>
      <c r="H46" s="30">
        <v>1.1619882009509968</v>
      </c>
      <c r="I46" s="30">
        <v>1.2502451026819978</v>
      </c>
      <c r="J46" s="30">
        <v>1.1540704443269967</v>
      </c>
      <c r="K46" s="30">
        <v>1.2633059780319984</v>
      </c>
      <c r="L46" s="30">
        <v>1.0858576861149949</v>
      </c>
      <c r="M46" s="30">
        <v>0.84587006145599908</v>
      </c>
      <c r="N46" s="31">
        <v>0.16727524700299995</v>
      </c>
      <c r="R46" s="304" t="s">
        <v>78</v>
      </c>
      <c r="S46" s="305" t="s">
        <v>79</v>
      </c>
      <c r="T46" s="305" t="s">
        <v>80</v>
      </c>
      <c r="U46" s="305" t="s">
        <v>81</v>
      </c>
      <c r="V46" s="305" t="s">
        <v>78</v>
      </c>
      <c r="W46" s="305" t="s">
        <v>79</v>
      </c>
      <c r="X46" s="305" t="s">
        <v>80</v>
      </c>
      <c r="Y46" s="305" t="s">
        <v>81</v>
      </c>
      <c r="Z46" s="305" t="s">
        <v>78</v>
      </c>
      <c r="AA46" s="305" t="s">
        <v>79</v>
      </c>
      <c r="AB46" s="305" t="s">
        <v>80</v>
      </c>
      <c r="AC46" s="305" t="s">
        <v>81</v>
      </c>
      <c r="AD46" s="305" t="s">
        <v>78</v>
      </c>
      <c r="AE46" s="305" t="s">
        <v>79</v>
      </c>
      <c r="AF46" s="305" t="s">
        <v>80</v>
      </c>
      <c r="AG46" s="305" t="s">
        <v>81</v>
      </c>
      <c r="AH46" s="305" t="s">
        <v>78</v>
      </c>
      <c r="AI46" s="305" t="s">
        <v>79</v>
      </c>
      <c r="AJ46" s="305" t="s">
        <v>80</v>
      </c>
      <c r="AK46" s="305" t="s">
        <v>81</v>
      </c>
      <c r="AL46" s="305" t="s">
        <v>78</v>
      </c>
      <c r="AM46" s="305" t="s">
        <v>79</v>
      </c>
      <c r="AN46" s="305" t="s">
        <v>80</v>
      </c>
      <c r="AO46" s="305" t="s">
        <v>81</v>
      </c>
      <c r="AP46" s="305" t="s">
        <v>78</v>
      </c>
      <c r="AQ46" s="305" t="s">
        <v>79</v>
      </c>
      <c r="AR46" s="305" t="s">
        <v>80</v>
      </c>
      <c r="AS46" s="305" t="s">
        <v>81</v>
      </c>
      <c r="AT46" s="305" t="s">
        <v>78</v>
      </c>
      <c r="AU46" s="305" t="s">
        <v>79</v>
      </c>
      <c r="AV46" s="305" t="s">
        <v>80</v>
      </c>
      <c r="AW46" s="305" t="s">
        <v>81</v>
      </c>
      <c r="AX46" s="305" t="s">
        <v>78</v>
      </c>
      <c r="AY46" s="305" t="s">
        <v>79</v>
      </c>
      <c r="AZ46" s="305" t="s">
        <v>80</v>
      </c>
      <c r="BA46" s="305" t="s">
        <v>81</v>
      </c>
      <c r="BB46" s="305" t="s">
        <v>78</v>
      </c>
      <c r="BC46" s="305" t="s">
        <v>79</v>
      </c>
      <c r="BD46" s="305" t="s">
        <v>80</v>
      </c>
      <c r="BE46" s="305" t="s">
        <v>81</v>
      </c>
      <c r="BF46" s="305" t="s">
        <v>78</v>
      </c>
      <c r="BG46" s="306" t="s">
        <v>79</v>
      </c>
      <c r="BH46" s="305" t="s">
        <v>80</v>
      </c>
      <c r="BI46" s="307" t="s">
        <v>81</v>
      </c>
    </row>
    <row r="47" spans="2:67" ht="12" customHeight="1">
      <c r="B47" s="272" t="s">
        <v>86</v>
      </c>
      <c r="C47" s="273" t="s">
        <v>87</v>
      </c>
      <c r="D47" s="32">
        <v>7.3478531439410011</v>
      </c>
      <c r="E47" s="32">
        <v>8.0567458415990121</v>
      </c>
      <c r="F47" s="32">
        <v>7.9330330625920054</v>
      </c>
      <c r="G47" s="32">
        <v>8.6980748348020001</v>
      </c>
      <c r="H47" s="32">
        <v>9.069483914088007</v>
      </c>
      <c r="I47" s="32">
        <v>9.8698660021729978</v>
      </c>
      <c r="J47" s="32">
        <v>9.7952958511489818</v>
      </c>
      <c r="K47" s="32">
        <v>13.218792974168021</v>
      </c>
      <c r="L47" s="32">
        <v>11.671925509647046</v>
      </c>
      <c r="M47" s="32">
        <v>9.2819043858050065</v>
      </c>
      <c r="N47" s="33">
        <v>1.8715182708300011</v>
      </c>
      <c r="P47" s="272" t="s">
        <v>84</v>
      </c>
      <c r="Q47" s="273" t="s">
        <v>88</v>
      </c>
      <c r="R47" s="51">
        <v>0.3331063413289998</v>
      </c>
      <c r="S47" s="49">
        <v>0.29579157109199994</v>
      </c>
      <c r="T47" s="49">
        <v>0.32745202544700003</v>
      </c>
      <c r="U47" s="49">
        <v>0.33425902367699994</v>
      </c>
      <c r="V47" s="49">
        <v>0.35263445652700021</v>
      </c>
      <c r="W47" s="49">
        <v>0.33591910732300045</v>
      </c>
      <c r="X47" s="49">
        <v>0.33764423443000036</v>
      </c>
      <c r="Y47" s="49">
        <v>0.31628502771899986</v>
      </c>
      <c r="Z47" s="49">
        <v>0.34922823105900014</v>
      </c>
      <c r="AA47" s="49">
        <v>0.30380445174200038</v>
      </c>
      <c r="AB47" s="49">
        <v>0.27821476487300023</v>
      </c>
      <c r="AC47" s="49">
        <v>0.26565888751799999</v>
      </c>
      <c r="AD47" s="49">
        <v>0.30684306346099993</v>
      </c>
      <c r="AE47" s="49">
        <v>0.28973909395300002</v>
      </c>
      <c r="AF47" s="49">
        <v>0.29103965742200016</v>
      </c>
      <c r="AG47" s="49">
        <v>0.28488599450000018</v>
      </c>
      <c r="AH47" s="49">
        <v>0.31264975506500031</v>
      </c>
      <c r="AI47" s="49">
        <v>0.29472115094300033</v>
      </c>
      <c r="AJ47" s="49">
        <v>0.25905881786399992</v>
      </c>
      <c r="AK47" s="49">
        <v>0.29555847707900018</v>
      </c>
      <c r="AL47" s="49">
        <v>0.33655108031399994</v>
      </c>
      <c r="AM47" s="49">
        <v>0.29993469337800005</v>
      </c>
      <c r="AN47" s="49">
        <v>0.30597699383100013</v>
      </c>
      <c r="AO47" s="49">
        <v>0.307782335159</v>
      </c>
      <c r="AP47" s="49">
        <v>0.33326554046900037</v>
      </c>
      <c r="AQ47" s="49">
        <v>0.27350519541899998</v>
      </c>
      <c r="AR47" s="49">
        <v>0.24991371804900051</v>
      </c>
      <c r="AS47" s="49">
        <v>0.29738599039000035</v>
      </c>
      <c r="AT47" s="49">
        <v>0.34250191140800018</v>
      </c>
      <c r="AU47" s="49">
        <v>0.30825870516700038</v>
      </c>
      <c r="AV47" s="49">
        <v>0.30726856589999985</v>
      </c>
      <c r="AW47" s="49">
        <v>0.30527679555699994</v>
      </c>
      <c r="AX47" s="49">
        <v>0.32053237695700071</v>
      </c>
      <c r="AY47" s="49">
        <v>0.26820042446300019</v>
      </c>
      <c r="AZ47" s="49">
        <v>0.25418946510599993</v>
      </c>
      <c r="BA47" s="49">
        <v>0.24293541958899995</v>
      </c>
      <c r="BB47" s="49">
        <v>0.22767364455100011</v>
      </c>
      <c r="BC47" s="49">
        <v>0.22924128671000046</v>
      </c>
      <c r="BD47" s="49">
        <v>0.18616570881300015</v>
      </c>
      <c r="BE47" s="49">
        <v>0.2027894213819999</v>
      </c>
      <c r="BF47" s="49">
        <v>0.16727524700299995</v>
      </c>
      <c r="BG47" s="49"/>
      <c r="BH47" s="49"/>
      <c r="BI47" s="50"/>
    </row>
    <row r="48" spans="2:67" ht="12" customHeight="1">
      <c r="B48" s="272" t="s">
        <v>89</v>
      </c>
      <c r="C48" s="273" t="s">
        <v>90</v>
      </c>
      <c r="D48" s="30">
        <v>7.043615063028998</v>
      </c>
      <c r="E48" s="30">
        <v>7.298272530165999</v>
      </c>
      <c r="F48" s="30">
        <v>7.3487885111630042</v>
      </c>
      <c r="G48" s="30">
        <v>8.5719689198530009</v>
      </c>
      <c r="H48" s="30">
        <v>9.9498677054069997</v>
      </c>
      <c r="I48" s="30">
        <v>10.122628575069998</v>
      </c>
      <c r="J48" s="30">
        <v>10.22567949494999</v>
      </c>
      <c r="K48" s="30">
        <v>14.157830242017006</v>
      </c>
      <c r="L48" s="30">
        <v>14.392977488401018</v>
      </c>
      <c r="M48" s="30">
        <v>11.623194081821014</v>
      </c>
      <c r="N48" s="31">
        <v>2.3248323200000001</v>
      </c>
      <c r="P48" s="272" t="s">
        <v>86</v>
      </c>
      <c r="Q48" s="273" t="s">
        <v>87</v>
      </c>
      <c r="R48" s="35">
        <v>1.7696693843249995</v>
      </c>
      <c r="S48" s="32">
        <v>1.8413496823869984</v>
      </c>
      <c r="T48" s="32">
        <v>1.8662920002369996</v>
      </c>
      <c r="U48" s="32">
        <v>1.8705420769919989</v>
      </c>
      <c r="V48" s="32">
        <v>1.9559544001149984</v>
      </c>
      <c r="W48" s="32">
        <v>2.2105188969009979</v>
      </c>
      <c r="X48" s="32">
        <v>1.8686743984490013</v>
      </c>
      <c r="Y48" s="32">
        <v>2.021598146134</v>
      </c>
      <c r="Z48" s="32">
        <v>2.2152910306640008</v>
      </c>
      <c r="AA48" s="32">
        <v>1.9170815788629993</v>
      </c>
      <c r="AB48" s="32">
        <v>1.9252485803850008</v>
      </c>
      <c r="AC48" s="32">
        <v>1.8754118726799989</v>
      </c>
      <c r="AD48" s="32">
        <v>2.3232213248150035</v>
      </c>
      <c r="AE48" s="32">
        <v>2.1457139694360019</v>
      </c>
      <c r="AF48" s="32">
        <v>2.1340767387049984</v>
      </c>
      <c r="AG48" s="32">
        <v>2.0950628018459998</v>
      </c>
      <c r="AH48" s="32">
        <v>2.2676567232080025</v>
      </c>
      <c r="AI48" s="32">
        <v>2.3499504799589985</v>
      </c>
      <c r="AJ48" s="32">
        <v>2.1002562091739989</v>
      </c>
      <c r="AK48" s="32">
        <v>2.351620501747</v>
      </c>
      <c r="AL48" s="32">
        <v>2.5140391146669967</v>
      </c>
      <c r="AM48" s="32">
        <v>2.5209511590859979</v>
      </c>
      <c r="AN48" s="32">
        <v>2.3481869087229996</v>
      </c>
      <c r="AO48" s="32">
        <v>2.4866888196970005</v>
      </c>
      <c r="AP48" s="32">
        <v>2.5287205120659997</v>
      </c>
      <c r="AQ48" s="32">
        <v>2.24178583605</v>
      </c>
      <c r="AR48" s="32">
        <v>2.2832747722640008</v>
      </c>
      <c r="AS48" s="32">
        <v>2.7415147307689982</v>
      </c>
      <c r="AT48" s="32">
        <v>3.1279095352289956</v>
      </c>
      <c r="AU48" s="32">
        <v>3.3677885616309955</v>
      </c>
      <c r="AV48" s="32">
        <v>3.2796348059319973</v>
      </c>
      <c r="AW48" s="32">
        <v>3.4434600713759962</v>
      </c>
      <c r="AX48" s="32">
        <v>3.2620540330039951</v>
      </c>
      <c r="AY48" s="32">
        <v>3.1542301211849932</v>
      </c>
      <c r="AZ48" s="32">
        <v>2.6404746958269949</v>
      </c>
      <c r="BA48" s="32">
        <v>2.6151666596309977</v>
      </c>
      <c r="BB48" s="32">
        <v>2.3919138589490032</v>
      </c>
      <c r="BC48" s="32">
        <v>2.5816351025809978</v>
      </c>
      <c r="BD48" s="32">
        <v>2.152380894677997</v>
      </c>
      <c r="BE48" s="32">
        <v>2.1559745295969992</v>
      </c>
      <c r="BF48" s="32">
        <v>1.8715182708300011</v>
      </c>
      <c r="BG48" s="32"/>
      <c r="BH48" s="32"/>
      <c r="BI48" s="33"/>
    </row>
    <row r="49" spans="2:61" ht="12" customHeight="1">
      <c r="B49" s="272" t="s">
        <v>91</v>
      </c>
      <c r="C49" s="273" t="s">
        <v>92</v>
      </c>
      <c r="D49" s="32">
        <v>14.313805113350012</v>
      </c>
      <c r="E49" s="32">
        <v>15.954950176810021</v>
      </c>
      <c r="F49" s="32">
        <v>15.569846545640019</v>
      </c>
      <c r="G49" s="32">
        <v>17.770153845450018</v>
      </c>
      <c r="H49" s="32">
        <v>20.463914405049987</v>
      </c>
      <c r="I49" s="32">
        <v>22.975995955010013</v>
      </c>
      <c r="J49" s="32">
        <v>21.860708083619979</v>
      </c>
      <c r="K49" s="32">
        <v>33.964751860850015</v>
      </c>
      <c r="L49" s="32">
        <v>30.973036832550022</v>
      </c>
      <c r="M49" s="32">
        <v>23.125231476869981</v>
      </c>
      <c r="N49" s="33">
        <v>4.4499828589999995</v>
      </c>
      <c r="P49" s="272" t="s">
        <v>89</v>
      </c>
      <c r="Q49" s="273" t="s">
        <v>90</v>
      </c>
      <c r="R49" s="34">
        <v>1.6011359229999995</v>
      </c>
      <c r="S49" s="30">
        <v>1.8322599832100006</v>
      </c>
      <c r="T49" s="30">
        <v>1.7332437825090001</v>
      </c>
      <c r="U49" s="30">
        <v>1.8769753743100006</v>
      </c>
      <c r="V49" s="30">
        <v>1.8904330887090015</v>
      </c>
      <c r="W49" s="30">
        <v>1.7214557125180001</v>
      </c>
      <c r="X49" s="30">
        <v>1.8149375939390004</v>
      </c>
      <c r="Y49" s="30">
        <v>1.8714461350000002</v>
      </c>
      <c r="Z49" s="30">
        <v>1.709299187262</v>
      </c>
      <c r="AA49" s="30">
        <v>1.8793461080929996</v>
      </c>
      <c r="AB49" s="30">
        <v>1.8787355012080016</v>
      </c>
      <c r="AC49" s="30">
        <v>1.8814077146000001</v>
      </c>
      <c r="AD49" s="30">
        <v>1.8755707629999998</v>
      </c>
      <c r="AE49" s="30">
        <v>2.1888973677099997</v>
      </c>
      <c r="AF49" s="30">
        <v>2.2429790954639999</v>
      </c>
      <c r="AG49" s="30">
        <v>2.2645216936790002</v>
      </c>
      <c r="AH49" s="30">
        <v>2.4348717974020007</v>
      </c>
      <c r="AI49" s="30">
        <v>2.6119719746580023</v>
      </c>
      <c r="AJ49" s="30">
        <v>2.3111540905389996</v>
      </c>
      <c r="AK49" s="30">
        <v>2.591869842807998</v>
      </c>
      <c r="AL49" s="30">
        <v>2.5447160458970002</v>
      </c>
      <c r="AM49" s="30">
        <v>2.6280833443919986</v>
      </c>
      <c r="AN49" s="30">
        <v>2.5839213029459982</v>
      </c>
      <c r="AO49" s="30">
        <v>2.3659078818350019</v>
      </c>
      <c r="AP49" s="30">
        <v>2.5801892920019993</v>
      </c>
      <c r="AQ49" s="30">
        <v>2.5770997594480023</v>
      </c>
      <c r="AR49" s="30">
        <v>2.3987962233119999</v>
      </c>
      <c r="AS49" s="30">
        <v>2.669594220187999</v>
      </c>
      <c r="AT49" s="30">
        <v>3.2231982192589967</v>
      </c>
      <c r="AU49" s="30">
        <v>3.6212826864579988</v>
      </c>
      <c r="AV49" s="30">
        <v>3.4602726055020012</v>
      </c>
      <c r="AW49" s="30">
        <v>3.8530767307979978</v>
      </c>
      <c r="AX49" s="30">
        <v>4.0749051216909988</v>
      </c>
      <c r="AY49" s="30">
        <v>3.7776559642940022</v>
      </c>
      <c r="AZ49" s="30">
        <v>3.4826973153839997</v>
      </c>
      <c r="BA49" s="30">
        <v>3.0577190870319999</v>
      </c>
      <c r="BB49" s="30">
        <v>3.1046133316929994</v>
      </c>
      <c r="BC49" s="30">
        <v>2.6444741585839981</v>
      </c>
      <c r="BD49" s="30">
        <v>2.8759112089999981</v>
      </c>
      <c r="BE49" s="30">
        <v>2.9981953825439995</v>
      </c>
      <c r="BF49" s="30">
        <v>2.3248323200000001</v>
      </c>
      <c r="BG49" s="30"/>
      <c r="BH49" s="30"/>
      <c r="BI49" s="31"/>
    </row>
    <row r="50" spans="2:61" ht="12" customHeight="1">
      <c r="B50" s="272" t="s">
        <v>93</v>
      </c>
      <c r="C50" s="273" t="s">
        <v>94</v>
      </c>
      <c r="D50" s="30">
        <v>13.74546383671</v>
      </c>
      <c r="E50" s="30">
        <v>14.805825036140007</v>
      </c>
      <c r="F50" s="30">
        <v>14.302185610620015</v>
      </c>
      <c r="G50" s="30">
        <v>16.232070848950006</v>
      </c>
      <c r="H50" s="30">
        <v>20.181355466770007</v>
      </c>
      <c r="I50" s="30">
        <v>22.342645372509999</v>
      </c>
      <c r="J50" s="30">
        <v>24.980769272549978</v>
      </c>
      <c r="K50" s="30">
        <v>40.051316232719998</v>
      </c>
      <c r="L50" s="30">
        <v>33.795787808430035</v>
      </c>
      <c r="M50" s="30">
        <v>22.279985463430013</v>
      </c>
      <c r="N50" s="31">
        <v>4.6596735910000007</v>
      </c>
      <c r="P50" s="272" t="s">
        <v>91</v>
      </c>
      <c r="Q50" s="273" t="s">
        <v>92</v>
      </c>
      <c r="R50" s="35">
        <v>3.2696269289100006</v>
      </c>
      <c r="S50" s="32">
        <v>3.8446453773400018</v>
      </c>
      <c r="T50" s="32">
        <v>3.665813787000002</v>
      </c>
      <c r="U50" s="32">
        <v>3.5337190200999995</v>
      </c>
      <c r="V50" s="32">
        <v>4.5540439657199983</v>
      </c>
      <c r="W50" s="32">
        <v>4.0826084608899995</v>
      </c>
      <c r="X50" s="32">
        <v>3.7597887417300013</v>
      </c>
      <c r="Y50" s="32">
        <v>3.558509008470002</v>
      </c>
      <c r="Z50" s="32">
        <v>3.8024202285799986</v>
      </c>
      <c r="AA50" s="32">
        <v>4.1942061859500006</v>
      </c>
      <c r="AB50" s="32">
        <v>3.6444032771100003</v>
      </c>
      <c r="AC50" s="32">
        <v>3.9288168539999999</v>
      </c>
      <c r="AD50" s="32">
        <v>4.2596774400899999</v>
      </c>
      <c r="AE50" s="32">
        <v>4.552156083329999</v>
      </c>
      <c r="AF50" s="32">
        <v>4.3810775273099987</v>
      </c>
      <c r="AG50" s="32">
        <v>4.5772427947200001</v>
      </c>
      <c r="AH50" s="32">
        <v>5.1761401489099983</v>
      </c>
      <c r="AI50" s="32">
        <v>4.860525782639999</v>
      </c>
      <c r="AJ50" s="32">
        <v>4.9565488215600011</v>
      </c>
      <c r="AK50" s="32">
        <v>5.4706996519399969</v>
      </c>
      <c r="AL50" s="32">
        <v>5.7617964338899998</v>
      </c>
      <c r="AM50" s="32">
        <v>5.7823542711899982</v>
      </c>
      <c r="AN50" s="32">
        <v>5.7066138702700027</v>
      </c>
      <c r="AO50" s="32">
        <v>5.7252313796600003</v>
      </c>
      <c r="AP50" s="32">
        <v>5.6803805810799997</v>
      </c>
      <c r="AQ50" s="32">
        <v>4.6739340289399998</v>
      </c>
      <c r="AR50" s="32">
        <v>5.0895762149999983</v>
      </c>
      <c r="AS50" s="32">
        <v>6.4168172585999894</v>
      </c>
      <c r="AT50" s="32">
        <v>7.6983484433200031</v>
      </c>
      <c r="AU50" s="32">
        <v>8.9796072039399952</v>
      </c>
      <c r="AV50" s="32">
        <v>8.5599673870299995</v>
      </c>
      <c r="AW50" s="32">
        <v>8.7268288265599967</v>
      </c>
      <c r="AX50" s="32">
        <v>9.0371992873099991</v>
      </c>
      <c r="AY50" s="32">
        <v>8.539976498639998</v>
      </c>
      <c r="AZ50" s="32">
        <v>7.3469493247400006</v>
      </c>
      <c r="BA50" s="32">
        <v>6.0489117218599997</v>
      </c>
      <c r="BB50" s="32">
        <v>6.0719073676499997</v>
      </c>
      <c r="BC50" s="32">
        <v>6.3280252084199997</v>
      </c>
      <c r="BD50" s="32">
        <v>5.4875225920000004</v>
      </c>
      <c r="BE50" s="32">
        <v>5.2377763088</v>
      </c>
      <c r="BF50" s="32">
        <v>4.4499828589999995</v>
      </c>
      <c r="BG50" s="32"/>
      <c r="BH50" s="32"/>
      <c r="BI50" s="33"/>
    </row>
    <row r="51" spans="2:61" ht="12" customHeight="1">
      <c r="B51" s="272" t="s">
        <v>95</v>
      </c>
      <c r="C51" s="273" t="s">
        <v>96</v>
      </c>
      <c r="D51" s="36">
        <v>30.558252104309997</v>
      </c>
      <c r="E51" s="36">
        <v>39.175262850999992</v>
      </c>
      <c r="F51" s="36">
        <v>37.167430185859999</v>
      </c>
      <c r="G51" s="36">
        <v>38.177446375419997</v>
      </c>
      <c r="H51" s="36">
        <v>85.089852400399934</v>
      </c>
      <c r="I51" s="36">
        <v>84.944331688649939</v>
      </c>
      <c r="J51" s="36">
        <v>105.09043678257007</v>
      </c>
      <c r="K51" s="36">
        <v>246.81233211177982</v>
      </c>
      <c r="L51" s="36">
        <v>149.68377038321995</v>
      </c>
      <c r="M51" s="36">
        <v>98.630409929390055</v>
      </c>
      <c r="N51" s="37">
        <v>23.083606795120001</v>
      </c>
      <c r="P51" s="272" t="s">
        <v>93</v>
      </c>
      <c r="Q51" s="273" t="s">
        <v>94</v>
      </c>
      <c r="R51" s="34">
        <v>2.947959912</v>
      </c>
      <c r="S51" s="30">
        <v>4.1112111363900006</v>
      </c>
      <c r="T51" s="30">
        <v>3.3638725973199985</v>
      </c>
      <c r="U51" s="30">
        <v>3.3224201910000004</v>
      </c>
      <c r="V51" s="30">
        <v>3.6100975967700015</v>
      </c>
      <c r="W51" s="30">
        <v>3.6457363693700011</v>
      </c>
      <c r="X51" s="30">
        <v>3.8459274480000007</v>
      </c>
      <c r="Y51" s="30">
        <v>3.7040636219999996</v>
      </c>
      <c r="Z51" s="30">
        <v>4.1244603671200011</v>
      </c>
      <c r="AA51" s="30">
        <v>3.2917754129999994</v>
      </c>
      <c r="AB51" s="30">
        <v>3.2996073369999981</v>
      </c>
      <c r="AC51" s="30">
        <v>3.5863424934999992</v>
      </c>
      <c r="AD51" s="30">
        <v>3.7599606331600013</v>
      </c>
      <c r="AE51" s="30">
        <v>4.3356853175400003</v>
      </c>
      <c r="AF51" s="30">
        <v>4.1156797336600004</v>
      </c>
      <c r="AG51" s="30">
        <v>4.0207451645900001</v>
      </c>
      <c r="AH51" s="30">
        <v>4.7922777429499996</v>
      </c>
      <c r="AI51" s="30">
        <v>5.0945203905999987</v>
      </c>
      <c r="AJ51" s="30">
        <v>5.0951734493699981</v>
      </c>
      <c r="AK51" s="30">
        <v>5.1993838838499986</v>
      </c>
      <c r="AL51" s="30">
        <v>5.3062933240599985</v>
      </c>
      <c r="AM51" s="30">
        <v>5.7274036250000009</v>
      </c>
      <c r="AN51" s="30">
        <v>5.7733886154500027</v>
      </c>
      <c r="AO51" s="30">
        <v>5.5355598079999959</v>
      </c>
      <c r="AP51" s="30">
        <v>6.5486609304900005</v>
      </c>
      <c r="AQ51" s="30">
        <v>5.1834310415600005</v>
      </c>
      <c r="AR51" s="30">
        <v>6.4275973294399957</v>
      </c>
      <c r="AS51" s="30">
        <v>6.8210799710600014</v>
      </c>
      <c r="AT51" s="30">
        <v>8.3979138079799984</v>
      </c>
      <c r="AU51" s="30">
        <v>9.4906497079700038</v>
      </c>
      <c r="AV51" s="30">
        <v>11.041801115449998</v>
      </c>
      <c r="AW51" s="30">
        <v>11.120951601320002</v>
      </c>
      <c r="AX51" s="30">
        <v>11.231221700479995</v>
      </c>
      <c r="AY51" s="30">
        <v>9.6087275725099968</v>
      </c>
      <c r="AZ51" s="30">
        <v>7.2150761386299989</v>
      </c>
      <c r="BA51" s="30">
        <v>5.7407623968100037</v>
      </c>
      <c r="BB51" s="30">
        <v>6.0457439440000016</v>
      </c>
      <c r="BC51" s="30">
        <v>5.4464709721499984</v>
      </c>
      <c r="BD51" s="30">
        <v>5.1139107155699968</v>
      </c>
      <c r="BE51" s="30">
        <v>5.6738598317100033</v>
      </c>
      <c r="BF51" s="30">
        <v>4.6596735910000007</v>
      </c>
      <c r="BG51" s="30"/>
      <c r="BH51" s="30"/>
      <c r="BI51" s="31"/>
    </row>
    <row r="52" spans="2:61" ht="12" customHeight="1">
      <c r="B52" s="272" t="s">
        <v>97</v>
      </c>
      <c r="C52" s="300" t="s">
        <v>77</v>
      </c>
      <c r="P52" s="272" t="s">
        <v>95</v>
      </c>
      <c r="Q52" s="273" t="s">
        <v>96</v>
      </c>
      <c r="R52" s="38">
        <v>5.6344381710000011</v>
      </c>
      <c r="S52" s="36">
        <v>8.8156097378999991</v>
      </c>
      <c r="T52" s="36">
        <v>6.4168610299999997</v>
      </c>
      <c r="U52" s="36">
        <v>9.691343165410002</v>
      </c>
      <c r="V52" s="36">
        <v>9.1441536079999963</v>
      </c>
      <c r="W52" s="36">
        <v>9.3789579359999973</v>
      </c>
      <c r="X52" s="36">
        <v>11.534878240999994</v>
      </c>
      <c r="Y52" s="36">
        <v>9.117273066000001</v>
      </c>
      <c r="Z52" s="36">
        <v>9.4567076080000021</v>
      </c>
      <c r="AA52" s="36">
        <v>14.62961564586</v>
      </c>
      <c r="AB52" s="36">
        <v>7.5260318219999993</v>
      </c>
      <c r="AC52" s="36">
        <v>5.5550751099999989</v>
      </c>
      <c r="AD52" s="36">
        <v>6.2387285696799983</v>
      </c>
      <c r="AE52" s="36">
        <v>9.5896467030000014</v>
      </c>
      <c r="AF52" s="36">
        <v>12.352376285000004</v>
      </c>
      <c r="AG52" s="36">
        <v>9.9966948177399999</v>
      </c>
      <c r="AH52" s="36">
        <v>16.014701196999997</v>
      </c>
      <c r="AI52" s="36">
        <v>16.828246934000006</v>
      </c>
      <c r="AJ52" s="36">
        <v>20.365874819999995</v>
      </c>
      <c r="AK52" s="36">
        <v>31.881029449399989</v>
      </c>
      <c r="AL52" s="36">
        <v>24.77590495498999</v>
      </c>
      <c r="AM52" s="36">
        <v>21.718536000000004</v>
      </c>
      <c r="AN52" s="36">
        <v>20.304714367310005</v>
      </c>
      <c r="AO52" s="36">
        <v>18.145176366349997</v>
      </c>
      <c r="AP52" s="36">
        <v>22.744143090999987</v>
      </c>
      <c r="AQ52" s="36">
        <v>22.835699553050002</v>
      </c>
      <c r="AR52" s="36">
        <v>31.645219113729997</v>
      </c>
      <c r="AS52" s="36">
        <v>27.865375024790005</v>
      </c>
      <c r="AT52" s="36">
        <v>57.347579760999977</v>
      </c>
      <c r="AU52" s="36">
        <v>58.212168045399984</v>
      </c>
      <c r="AV52" s="36">
        <v>61.162318992359985</v>
      </c>
      <c r="AW52" s="36">
        <v>70.090265313020012</v>
      </c>
      <c r="AX52" s="36">
        <v>52.549601550969989</v>
      </c>
      <c r="AY52" s="36">
        <v>51.512958388240023</v>
      </c>
      <c r="AZ52" s="36">
        <v>23.987773887709999</v>
      </c>
      <c r="BA52" s="36">
        <v>21.633436556299994</v>
      </c>
      <c r="BB52" s="36">
        <v>33.749172571000003</v>
      </c>
      <c r="BC52" s="36">
        <v>20.409647269999997</v>
      </c>
      <c r="BD52" s="36">
        <v>20.678240964390007</v>
      </c>
      <c r="BE52" s="36">
        <v>23.793349123999999</v>
      </c>
      <c r="BF52" s="36">
        <v>23.083606795120001</v>
      </c>
      <c r="BG52" s="36"/>
      <c r="BH52" s="36"/>
      <c r="BI52" s="37"/>
    </row>
    <row r="53" spans="2:61" ht="12" customHeight="1">
      <c r="P53" s="272" t="s">
        <v>97</v>
      </c>
      <c r="Q53" s="300"/>
    </row>
    <row r="85" spans="3:30" ht="12" customHeight="1">
      <c r="D85" s="309" t="s">
        <v>98</v>
      </c>
      <c r="K85" s="309" t="s">
        <v>99</v>
      </c>
      <c r="P85" s="309" t="s">
        <v>100</v>
      </c>
      <c r="Q85" s="309" t="s">
        <v>101</v>
      </c>
    </row>
    <row r="86" spans="3:30" s="310" customFormat="1" ht="33">
      <c r="D86" s="311" t="s">
        <v>70</v>
      </c>
      <c r="E86" s="312" t="s">
        <v>72</v>
      </c>
      <c r="F86" s="312" t="s">
        <v>74</v>
      </c>
      <c r="G86" s="313" t="s">
        <v>75</v>
      </c>
      <c r="K86" s="311" t="s">
        <v>70</v>
      </c>
      <c r="L86" s="312" t="s">
        <v>72</v>
      </c>
      <c r="M86" s="312" t="s">
        <v>74</v>
      </c>
      <c r="N86" s="313" t="s">
        <v>75</v>
      </c>
      <c r="O86" s="272"/>
      <c r="Q86" s="311" t="s">
        <v>70</v>
      </c>
      <c r="R86" s="312" t="s">
        <v>72</v>
      </c>
      <c r="S86" s="312" t="s">
        <v>74</v>
      </c>
      <c r="T86" s="313" t="s">
        <v>75</v>
      </c>
      <c r="U86" s="272"/>
      <c r="V86" s="272"/>
      <c r="W86" s="272"/>
      <c r="X86" s="272"/>
      <c r="Y86" s="272"/>
      <c r="Z86" s="272"/>
      <c r="AA86" s="272"/>
      <c r="AB86" s="272"/>
      <c r="AC86" s="272"/>
      <c r="AD86" s="272"/>
    </row>
    <row r="87" spans="3:30" ht="12" customHeight="1">
      <c r="C87" s="273" t="s">
        <v>102</v>
      </c>
      <c r="D87" s="641">
        <v>2749</v>
      </c>
      <c r="E87" s="642">
        <v>2047</v>
      </c>
      <c r="F87" s="642">
        <v>1324</v>
      </c>
      <c r="G87" s="644">
        <v>134</v>
      </c>
      <c r="J87" s="273" t="s">
        <v>102</v>
      </c>
      <c r="K87" s="634">
        <v>4202</v>
      </c>
      <c r="L87" s="635">
        <v>3112</v>
      </c>
      <c r="M87" s="635">
        <v>1456</v>
      </c>
      <c r="N87" s="638">
        <v>132</v>
      </c>
      <c r="P87" s="273" t="s">
        <v>102</v>
      </c>
      <c r="Q87" s="634">
        <v>3811</v>
      </c>
      <c r="R87" s="635">
        <v>2507</v>
      </c>
      <c r="S87" s="635">
        <v>1040</v>
      </c>
      <c r="T87" s="638">
        <v>76</v>
      </c>
    </row>
    <row r="88" spans="3:30" ht="12" customHeight="1">
      <c r="C88" s="273" t="s">
        <v>103</v>
      </c>
      <c r="D88" s="625">
        <v>1621</v>
      </c>
      <c r="E88" s="626">
        <v>814</v>
      </c>
      <c r="F88" s="626">
        <v>702</v>
      </c>
      <c r="G88" s="627">
        <v>85</v>
      </c>
      <c r="J88" s="273" t="s">
        <v>103</v>
      </c>
      <c r="K88" s="625">
        <v>2256</v>
      </c>
      <c r="L88" s="626">
        <v>1325</v>
      </c>
      <c r="M88" s="626">
        <v>822</v>
      </c>
      <c r="N88" s="627">
        <v>86</v>
      </c>
      <c r="P88" s="273" t="s">
        <v>103</v>
      </c>
      <c r="Q88" s="625">
        <v>1780</v>
      </c>
      <c r="R88" s="626">
        <v>1185</v>
      </c>
      <c r="S88" s="626">
        <v>545</v>
      </c>
      <c r="T88" s="627">
        <v>64</v>
      </c>
    </row>
    <row r="89" spans="3:30" ht="12" customHeight="1">
      <c r="C89" s="273" t="s">
        <v>86</v>
      </c>
      <c r="D89" s="634">
        <v>8522</v>
      </c>
      <c r="E89" s="635">
        <v>2634</v>
      </c>
      <c r="F89" s="635">
        <v>2625</v>
      </c>
      <c r="G89" s="638">
        <v>392</v>
      </c>
      <c r="J89" s="273" t="s">
        <v>86</v>
      </c>
      <c r="K89" s="634">
        <v>8658</v>
      </c>
      <c r="L89" s="635">
        <v>3533</v>
      </c>
      <c r="M89" s="635">
        <v>2806</v>
      </c>
      <c r="N89" s="638">
        <v>419</v>
      </c>
      <c r="P89" s="273" t="s">
        <v>86</v>
      </c>
      <c r="Q89" s="634">
        <v>4761</v>
      </c>
      <c r="R89" s="635">
        <v>3402</v>
      </c>
      <c r="S89" s="635">
        <v>1711</v>
      </c>
      <c r="T89" s="638">
        <v>282</v>
      </c>
    </row>
    <row r="90" spans="3:30" ht="12" customHeight="1">
      <c r="C90" s="273" t="s">
        <v>89</v>
      </c>
      <c r="D90" s="625">
        <v>2730</v>
      </c>
      <c r="E90" s="626">
        <v>1474</v>
      </c>
      <c r="F90" s="626">
        <v>1737</v>
      </c>
      <c r="G90" s="627">
        <v>261</v>
      </c>
      <c r="J90" s="273" t="s">
        <v>89</v>
      </c>
      <c r="K90" s="625">
        <v>1458</v>
      </c>
      <c r="L90" s="626">
        <v>2171</v>
      </c>
      <c r="M90" s="626">
        <v>1725</v>
      </c>
      <c r="N90" s="627">
        <v>301</v>
      </c>
      <c r="P90" s="273" t="s">
        <v>89</v>
      </c>
      <c r="Q90" s="625">
        <v>438</v>
      </c>
      <c r="R90" s="626">
        <v>1656</v>
      </c>
      <c r="S90" s="626">
        <v>932</v>
      </c>
      <c r="T90" s="627">
        <v>191</v>
      </c>
    </row>
    <row r="91" spans="3:30" ht="12" customHeight="1">
      <c r="C91" s="273" t="s">
        <v>91</v>
      </c>
      <c r="D91" s="634">
        <v>738</v>
      </c>
      <c r="E91" s="635">
        <v>2483</v>
      </c>
      <c r="F91" s="635">
        <v>2387</v>
      </c>
      <c r="G91" s="638">
        <v>369</v>
      </c>
      <c r="J91" s="273" t="s">
        <v>91</v>
      </c>
      <c r="K91" s="634">
        <v>273</v>
      </c>
      <c r="L91" s="635">
        <v>2547</v>
      </c>
      <c r="M91" s="635">
        <v>2153</v>
      </c>
      <c r="N91" s="638">
        <v>485</v>
      </c>
      <c r="P91" s="273" t="s">
        <v>91</v>
      </c>
      <c r="Q91" s="634">
        <v>51</v>
      </c>
      <c r="R91" s="635">
        <v>1489</v>
      </c>
      <c r="S91" s="635">
        <v>1148</v>
      </c>
      <c r="T91" s="638">
        <v>340</v>
      </c>
    </row>
    <row r="92" spans="3:30" ht="12" customHeight="1">
      <c r="C92" s="273" t="s">
        <v>104</v>
      </c>
      <c r="D92" s="645">
        <v>149</v>
      </c>
      <c r="E92" s="646">
        <v>2136</v>
      </c>
      <c r="F92" s="646">
        <v>2954</v>
      </c>
      <c r="G92" s="647">
        <v>1084</v>
      </c>
      <c r="J92" s="273" t="s">
        <v>104</v>
      </c>
      <c r="K92" s="645">
        <v>51</v>
      </c>
      <c r="L92" s="646">
        <v>1476</v>
      </c>
      <c r="M92" s="646">
        <v>2194</v>
      </c>
      <c r="N92" s="647">
        <v>942</v>
      </c>
      <c r="P92" s="273" t="s">
        <v>104</v>
      </c>
      <c r="Q92" s="645">
        <v>8</v>
      </c>
      <c r="R92" s="646">
        <v>588</v>
      </c>
      <c r="S92" s="646">
        <v>990</v>
      </c>
      <c r="T92" s="647">
        <v>516</v>
      </c>
    </row>
    <row r="93" spans="3:30" ht="12" customHeight="1">
      <c r="D93" s="22"/>
      <c r="E93" s="22"/>
      <c r="F93" s="22"/>
      <c r="G93" s="22"/>
    </row>
    <row r="95" spans="3:30" ht="12" customHeight="1">
      <c r="E95" s="309" t="s">
        <v>367</v>
      </c>
    </row>
    <row r="96" spans="3:30" ht="20" customHeight="1">
      <c r="E96" s="314" t="s">
        <v>105</v>
      </c>
      <c r="F96" s="314" t="s">
        <v>72</v>
      </c>
      <c r="G96" s="314" t="s">
        <v>74</v>
      </c>
      <c r="H96" s="314" t="s">
        <v>75</v>
      </c>
    </row>
    <row r="97" spans="2:8" ht="12" customHeight="1">
      <c r="B97" s="315" t="s">
        <v>102</v>
      </c>
      <c r="C97" s="663" t="s">
        <v>106</v>
      </c>
      <c r="D97" s="316" t="s">
        <v>101</v>
      </c>
      <c r="E97" s="641">
        <v>3811</v>
      </c>
      <c r="F97" s="642">
        <v>2507</v>
      </c>
      <c r="G97" s="642">
        <v>1040</v>
      </c>
      <c r="H97" s="644">
        <v>76</v>
      </c>
    </row>
    <row r="98" spans="2:8" ht="12" customHeight="1">
      <c r="B98" s="315" t="s">
        <v>102</v>
      </c>
      <c r="C98" s="663"/>
      <c r="D98" s="316" t="s">
        <v>99</v>
      </c>
      <c r="E98" s="625">
        <v>4202</v>
      </c>
      <c r="F98" s="626">
        <v>3112</v>
      </c>
      <c r="G98" s="626">
        <v>1456</v>
      </c>
      <c r="H98" s="627">
        <v>132</v>
      </c>
    </row>
    <row r="99" spans="2:8" ht="12" customHeight="1">
      <c r="B99" s="315" t="s">
        <v>102</v>
      </c>
      <c r="C99" s="663"/>
      <c r="D99" s="316" t="s">
        <v>98</v>
      </c>
      <c r="E99" s="634">
        <v>2749</v>
      </c>
      <c r="F99" s="635">
        <v>2047</v>
      </c>
      <c r="G99" s="635">
        <v>1324</v>
      </c>
      <c r="H99" s="638">
        <v>134</v>
      </c>
    </row>
    <row r="100" spans="2:8" ht="12" customHeight="1">
      <c r="B100" s="315"/>
      <c r="C100" s="273"/>
      <c r="D100" s="316"/>
      <c r="E100" s="634"/>
      <c r="F100" s="635"/>
      <c r="G100" s="635"/>
      <c r="H100" s="638"/>
    </row>
    <row r="101" spans="2:8" ht="12" customHeight="1">
      <c r="B101" s="315" t="s">
        <v>103</v>
      </c>
      <c r="C101" s="663" t="s">
        <v>107</v>
      </c>
      <c r="D101" s="316" t="s">
        <v>101</v>
      </c>
      <c r="E101" s="634">
        <v>1780</v>
      </c>
      <c r="F101" s="635">
        <v>1185</v>
      </c>
      <c r="G101" s="635">
        <v>545</v>
      </c>
      <c r="H101" s="638">
        <v>64</v>
      </c>
    </row>
    <row r="102" spans="2:8" ht="12" customHeight="1">
      <c r="B102" s="315" t="s">
        <v>103</v>
      </c>
      <c r="C102" s="663"/>
      <c r="D102" s="316" t="s">
        <v>99</v>
      </c>
      <c r="E102" s="625">
        <v>2256</v>
      </c>
      <c r="F102" s="626">
        <v>1325</v>
      </c>
      <c r="G102" s="626">
        <v>822</v>
      </c>
      <c r="H102" s="627">
        <v>86</v>
      </c>
    </row>
    <row r="103" spans="2:8" ht="12" customHeight="1">
      <c r="B103" s="315" t="s">
        <v>103</v>
      </c>
      <c r="C103" s="663"/>
      <c r="D103" s="316" t="s">
        <v>98</v>
      </c>
      <c r="E103" s="634">
        <v>1621</v>
      </c>
      <c r="F103" s="635">
        <v>814</v>
      </c>
      <c r="G103" s="635">
        <v>702</v>
      </c>
      <c r="H103" s="638">
        <v>85</v>
      </c>
    </row>
    <row r="104" spans="2:8" ht="12" customHeight="1">
      <c r="B104" s="315"/>
      <c r="C104" s="273"/>
      <c r="D104" s="316"/>
      <c r="E104" s="648"/>
      <c r="F104" s="649"/>
      <c r="G104" s="649"/>
      <c r="H104" s="650"/>
    </row>
    <row r="105" spans="2:8" ht="12" customHeight="1">
      <c r="B105" s="315" t="s">
        <v>86</v>
      </c>
      <c r="C105" s="663" t="s">
        <v>87</v>
      </c>
      <c r="D105" s="316" t="s">
        <v>101</v>
      </c>
      <c r="E105" s="634">
        <v>4761</v>
      </c>
      <c r="F105" s="635">
        <v>3402</v>
      </c>
      <c r="G105" s="635">
        <v>1711</v>
      </c>
      <c r="H105" s="638">
        <v>282</v>
      </c>
    </row>
    <row r="106" spans="2:8" ht="12" customHeight="1">
      <c r="B106" s="315" t="s">
        <v>86</v>
      </c>
      <c r="C106" s="663"/>
      <c r="D106" s="316" t="s">
        <v>99</v>
      </c>
      <c r="E106" s="625">
        <v>8658</v>
      </c>
      <c r="F106" s="626">
        <v>3533</v>
      </c>
      <c r="G106" s="626">
        <v>2806</v>
      </c>
      <c r="H106" s="627">
        <v>419</v>
      </c>
    </row>
    <row r="107" spans="2:8" ht="12" customHeight="1">
      <c r="B107" s="315" t="s">
        <v>86</v>
      </c>
      <c r="C107" s="663"/>
      <c r="D107" s="316" t="s">
        <v>98</v>
      </c>
      <c r="E107" s="634">
        <v>8522</v>
      </c>
      <c r="F107" s="635">
        <v>2634</v>
      </c>
      <c r="G107" s="635">
        <v>2625</v>
      </c>
      <c r="H107" s="638">
        <v>392</v>
      </c>
    </row>
    <row r="108" spans="2:8" ht="12" customHeight="1">
      <c r="B108" s="315"/>
      <c r="C108" s="273"/>
      <c r="D108" s="316"/>
      <c r="E108" s="634"/>
      <c r="F108" s="635"/>
      <c r="G108" s="635"/>
      <c r="H108" s="638"/>
    </row>
    <row r="109" spans="2:8" ht="12" customHeight="1">
      <c r="B109" s="315" t="s">
        <v>89</v>
      </c>
      <c r="C109" s="663" t="s">
        <v>90</v>
      </c>
      <c r="D109" s="316" t="s">
        <v>101</v>
      </c>
      <c r="E109" s="634">
        <v>438</v>
      </c>
      <c r="F109" s="635">
        <v>1656</v>
      </c>
      <c r="G109" s="635">
        <v>932</v>
      </c>
      <c r="H109" s="638">
        <v>191</v>
      </c>
    </row>
    <row r="110" spans="2:8" ht="12" customHeight="1">
      <c r="B110" s="315" t="s">
        <v>89</v>
      </c>
      <c r="C110" s="663"/>
      <c r="D110" s="316" t="s">
        <v>99</v>
      </c>
      <c r="E110" s="625">
        <v>1458</v>
      </c>
      <c r="F110" s="626">
        <v>2171</v>
      </c>
      <c r="G110" s="626">
        <v>1725</v>
      </c>
      <c r="H110" s="627">
        <v>301</v>
      </c>
    </row>
    <row r="111" spans="2:8" ht="12" customHeight="1">
      <c r="B111" s="315" t="s">
        <v>89</v>
      </c>
      <c r="C111" s="663"/>
      <c r="D111" s="316" t="s">
        <v>98</v>
      </c>
      <c r="E111" s="634">
        <v>2730</v>
      </c>
      <c r="F111" s="635">
        <v>1474</v>
      </c>
      <c r="G111" s="635">
        <v>1737</v>
      </c>
      <c r="H111" s="638">
        <v>261</v>
      </c>
    </row>
    <row r="112" spans="2:8" ht="12" customHeight="1">
      <c r="B112" s="315"/>
      <c r="C112" s="273"/>
      <c r="D112" s="316"/>
      <c r="E112" s="648"/>
      <c r="F112" s="649"/>
      <c r="G112" s="649"/>
      <c r="H112" s="650"/>
    </row>
    <row r="113" spans="2:8" ht="12" customHeight="1">
      <c r="B113" s="315" t="s">
        <v>91</v>
      </c>
      <c r="C113" s="663" t="s">
        <v>92</v>
      </c>
      <c r="D113" s="316" t="s">
        <v>101</v>
      </c>
      <c r="E113" s="634">
        <v>51</v>
      </c>
      <c r="F113" s="635">
        <v>1489</v>
      </c>
      <c r="G113" s="635">
        <v>1148</v>
      </c>
      <c r="H113" s="638">
        <v>340</v>
      </c>
    </row>
    <row r="114" spans="2:8" ht="12" customHeight="1">
      <c r="B114" s="315" t="s">
        <v>91</v>
      </c>
      <c r="C114" s="663"/>
      <c r="D114" s="316" t="s">
        <v>99</v>
      </c>
      <c r="E114" s="625">
        <v>273</v>
      </c>
      <c r="F114" s="626">
        <v>2547</v>
      </c>
      <c r="G114" s="626">
        <v>2153</v>
      </c>
      <c r="H114" s="627">
        <v>485</v>
      </c>
    </row>
    <row r="115" spans="2:8" ht="12" customHeight="1">
      <c r="B115" s="315" t="s">
        <v>91</v>
      </c>
      <c r="C115" s="663"/>
      <c r="D115" s="316" t="s">
        <v>98</v>
      </c>
      <c r="E115" s="634">
        <v>738</v>
      </c>
      <c r="F115" s="635">
        <v>2483</v>
      </c>
      <c r="G115" s="635">
        <v>2387</v>
      </c>
      <c r="H115" s="638">
        <v>369</v>
      </c>
    </row>
    <row r="116" spans="2:8" ht="12" customHeight="1">
      <c r="B116" s="315"/>
      <c r="C116" s="273"/>
      <c r="D116" s="316"/>
      <c r="E116" s="634"/>
      <c r="F116" s="635"/>
      <c r="G116" s="635"/>
      <c r="H116" s="638"/>
    </row>
    <row r="117" spans="2:8" ht="12" customHeight="1">
      <c r="B117" s="315" t="s">
        <v>104</v>
      </c>
      <c r="C117" s="663" t="s">
        <v>108</v>
      </c>
      <c r="D117" s="316" t="s">
        <v>101</v>
      </c>
      <c r="E117" s="634">
        <v>8</v>
      </c>
      <c r="F117" s="635">
        <v>588</v>
      </c>
      <c r="G117" s="635">
        <v>990</v>
      </c>
      <c r="H117" s="638">
        <v>516</v>
      </c>
    </row>
    <row r="118" spans="2:8" ht="12" customHeight="1">
      <c r="B118" s="315" t="s">
        <v>104</v>
      </c>
      <c r="C118" s="663"/>
      <c r="D118" s="316" t="s">
        <v>99</v>
      </c>
      <c r="E118" s="625">
        <v>51</v>
      </c>
      <c r="F118" s="626">
        <v>1476</v>
      </c>
      <c r="G118" s="626">
        <v>2194</v>
      </c>
      <c r="H118" s="627">
        <v>942</v>
      </c>
    </row>
    <row r="119" spans="2:8" ht="12" customHeight="1">
      <c r="B119" s="315" t="s">
        <v>104</v>
      </c>
      <c r="C119" s="663"/>
      <c r="D119" s="316" t="s">
        <v>98</v>
      </c>
      <c r="E119" s="643">
        <v>149</v>
      </c>
      <c r="F119" s="639">
        <v>2136</v>
      </c>
      <c r="G119" s="639">
        <v>2954</v>
      </c>
      <c r="H119" s="640">
        <v>1084</v>
      </c>
    </row>
    <row r="128" spans="2:8" ht="12" customHeight="1">
      <c r="E128" s="309" t="s">
        <v>368</v>
      </c>
    </row>
    <row r="129" spans="2:13" ht="12" customHeight="1">
      <c r="E129" s="314" t="s">
        <v>109</v>
      </c>
      <c r="F129" s="314" t="s">
        <v>110</v>
      </c>
      <c r="G129" s="314" t="s">
        <v>111</v>
      </c>
      <c r="H129" s="314" t="s">
        <v>112</v>
      </c>
      <c r="I129" s="314" t="s">
        <v>113</v>
      </c>
      <c r="J129" s="314" t="s">
        <v>114</v>
      </c>
    </row>
    <row r="130" spans="2:13" ht="12" customHeight="1">
      <c r="B130" s="278" t="s">
        <v>102</v>
      </c>
      <c r="C130" s="663" t="s">
        <v>106</v>
      </c>
      <c r="D130" s="316" t="s">
        <v>101</v>
      </c>
      <c r="E130" s="641">
        <v>1431</v>
      </c>
      <c r="F130" s="642">
        <v>2354</v>
      </c>
      <c r="G130" s="642">
        <v>288</v>
      </c>
      <c r="H130" s="642">
        <v>58</v>
      </c>
      <c r="I130" s="642">
        <v>17</v>
      </c>
      <c r="J130" s="644">
        <v>8</v>
      </c>
    </row>
    <row r="131" spans="2:13" ht="12" customHeight="1">
      <c r="B131" s="278" t="s">
        <v>102</v>
      </c>
      <c r="C131" s="663"/>
      <c r="D131" s="316" t="s">
        <v>99</v>
      </c>
      <c r="E131" s="625">
        <v>1872</v>
      </c>
      <c r="F131" s="626">
        <v>2248</v>
      </c>
      <c r="G131" s="626">
        <v>271</v>
      </c>
      <c r="H131" s="626">
        <v>53</v>
      </c>
      <c r="I131" s="626">
        <v>17</v>
      </c>
      <c r="J131" s="627">
        <v>10</v>
      </c>
    </row>
    <row r="132" spans="2:13" ht="12" customHeight="1">
      <c r="B132" s="278" t="s">
        <v>102</v>
      </c>
      <c r="C132" s="663"/>
      <c r="D132" s="316" t="s">
        <v>98</v>
      </c>
      <c r="E132" s="634">
        <v>1153</v>
      </c>
      <c r="F132" s="635">
        <v>1512</v>
      </c>
      <c r="G132" s="635">
        <v>98</v>
      </c>
      <c r="H132" s="635">
        <v>20</v>
      </c>
      <c r="I132" s="635">
        <v>6</v>
      </c>
      <c r="J132" s="638">
        <v>4</v>
      </c>
    </row>
    <row r="133" spans="2:13" ht="12" customHeight="1">
      <c r="B133" s="278"/>
      <c r="C133" s="273"/>
      <c r="D133" s="316"/>
      <c r="E133" s="634"/>
      <c r="F133" s="635"/>
      <c r="G133" s="635"/>
      <c r="H133" s="635"/>
      <c r="I133" s="635"/>
      <c r="J133" s="638"/>
    </row>
    <row r="134" spans="2:13" ht="12" customHeight="1">
      <c r="B134" s="272" t="s">
        <v>103</v>
      </c>
      <c r="C134" s="663" t="s">
        <v>107</v>
      </c>
      <c r="D134" s="316" t="s">
        <v>101</v>
      </c>
      <c r="E134" s="634">
        <v>397</v>
      </c>
      <c r="F134" s="635">
        <v>1351</v>
      </c>
      <c r="G134" s="635">
        <v>410</v>
      </c>
      <c r="H134" s="635">
        <v>85</v>
      </c>
      <c r="I134" s="635">
        <v>28</v>
      </c>
      <c r="J134" s="638">
        <v>13</v>
      </c>
    </row>
    <row r="135" spans="2:13" ht="12" customHeight="1">
      <c r="B135" s="272" t="s">
        <v>103</v>
      </c>
      <c r="C135" s="663"/>
      <c r="D135" s="316" t="s">
        <v>99</v>
      </c>
      <c r="E135" s="625">
        <v>568</v>
      </c>
      <c r="F135" s="626">
        <v>1613</v>
      </c>
      <c r="G135" s="626">
        <v>323</v>
      </c>
      <c r="H135" s="626">
        <v>60</v>
      </c>
      <c r="I135" s="626">
        <v>19</v>
      </c>
      <c r="J135" s="627">
        <v>9</v>
      </c>
    </row>
    <row r="136" spans="2:13" ht="12" customHeight="1">
      <c r="B136" s="272" t="s">
        <v>103</v>
      </c>
      <c r="C136" s="663"/>
      <c r="D136" s="316" t="s">
        <v>98</v>
      </c>
      <c r="E136" s="634">
        <v>501</v>
      </c>
      <c r="F136" s="635">
        <v>1043</v>
      </c>
      <c r="G136" s="635">
        <v>127</v>
      </c>
      <c r="H136" s="635">
        <v>21</v>
      </c>
      <c r="I136" s="635">
        <v>9</v>
      </c>
      <c r="J136" s="638">
        <v>4</v>
      </c>
    </row>
    <row r="137" spans="2:13" ht="12" customHeight="1">
      <c r="B137" s="278"/>
      <c r="C137" s="273"/>
      <c r="D137" s="316"/>
      <c r="E137" s="648"/>
      <c r="F137" s="649"/>
      <c r="G137" s="649"/>
      <c r="H137" s="649"/>
      <c r="I137" s="649"/>
      <c r="J137" s="650"/>
    </row>
    <row r="138" spans="2:13" ht="12" customHeight="1">
      <c r="B138" s="272" t="s">
        <v>86</v>
      </c>
      <c r="C138" s="663" t="s">
        <v>87</v>
      </c>
      <c r="D138" s="316" t="s">
        <v>101</v>
      </c>
      <c r="E138" s="634">
        <v>154</v>
      </c>
      <c r="F138" s="635">
        <v>4418</v>
      </c>
      <c r="G138" s="635">
        <v>2689</v>
      </c>
      <c r="H138" s="635">
        <v>585</v>
      </c>
      <c r="I138" s="635">
        <v>196</v>
      </c>
      <c r="J138" s="638">
        <v>138</v>
      </c>
    </row>
    <row r="139" spans="2:13" ht="12" customHeight="1">
      <c r="B139" s="272" t="s">
        <v>86</v>
      </c>
      <c r="C139" s="663"/>
      <c r="D139" s="316" t="s">
        <v>99</v>
      </c>
      <c r="E139" s="625">
        <v>364</v>
      </c>
      <c r="F139" s="626">
        <v>7858</v>
      </c>
      <c r="G139" s="626">
        <v>2944</v>
      </c>
      <c r="H139" s="626">
        <v>560</v>
      </c>
      <c r="I139" s="626">
        <v>195</v>
      </c>
      <c r="J139" s="627">
        <v>110</v>
      </c>
    </row>
    <row r="140" spans="2:13" ht="12" customHeight="1">
      <c r="B140" s="272" t="s">
        <v>86</v>
      </c>
      <c r="C140" s="663"/>
      <c r="D140" s="316" t="s">
        <v>98</v>
      </c>
      <c r="E140" s="634">
        <v>878</v>
      </c>
      <c r="F140" s="635">
        <v>7090</v>
      </c>
      <c r="G140" s="635">
        <v>1543</v>
      </c>
      <c r="H140" s="635">
        <v>279</v>
      </c>
      <c r="I140" s="635">
        <v>91</v>
      </c>
      <c r="J140" s="638">
        <v>34</v>
      </c>
    </row>
    <row r="141" spans="2:13" ht="12" customHeight="1">
      <c r="B141" s="278"/>
      <c r="C141" s="273"/>
      <c r="D141" s="316"/>
      <c r="E141" s="634"/>
      <c r="F141" s="635"/>
      <c r="G141" s="635"/>
      <c r="H141" s="635"/>
      <c r="I141" s="635"/>
      <c r="J141" s="638"/>
    </row>
    <row r="142" spans="2:13" ht="12" customHeight="1">
      <c r="B142" s="272" t="s">
        <v>89</v>
      </c>
      <c r="C142" s="663" t="s">
        <v>90</v>
      </c>
      <c r="D142" s="316" t="s">
        <v>101</v>
      </c>
      <c r="E142" s="634">
        <v>15</v>
      </c>
      <c r="F142" s="635">
        <v>393</v>
      </c>
      <c r="G142" s="635">
        <v>1504</v>
      </c>
      <c r="H142" s="635">
        <v>519</v>
      </c>
      <c r="I142" s="635">
        <v>191</v>
      </c>
      <c r="J142" s="638">
        <v>130</v>
      </c>
    </row>
    <row r="143" spans="2:13" ht="12" customHeight="1">
      <c r="B143" s="272" t="s">
        <v>89</v>
      </c>
      <c r="C143" s="663"/>
      <c r="D143" s="316" t="s">
        <v>99</v>
      </c>
      <c r="E143" s="625">
        <v>23</v>
      </c>
      <c r="F143" s="626">
        <v>1329</v>
      </c>
      <c r="G143" s="626">
        <v>2464</v>
      </c>
      <c r="H143" s="626">
        <v>626</v>
      </c>
      <c r="I143" s="626">
        <v>193</v>
      </c>
      <c r="J143" s="627">
        <v>144</v>
      </c>
      <c r="M143" s="118"/>
    </row>
    <row r="144" spans="2:13" ht="12" customHeight="1">
      <c r="B144" s="272" t="s">
        <v>89</v>
      </c>
      <c r="C144" s="663"/>
      <c r="D144" s="316" t="s">
        <v>98</v>
      </c>
      <c r="E144" s="634">
        <v>56</v>
      </c>
      <c r="F144" s="635">
        <v>2460</v>
      </c>
      <c r="G144" s="635">
        <v>1723</v>
      </c>
      <c r="H144" s="635">
        <v>336</v>
      </c>
      <c r="I144" s="635">
        <v>109</v>
      </c>
      <c r="J144" s="638">
        <v>46</v>
      </c>
      <c r="M144" s="118"/>
    </row>
    <row r="145" spans="2:13" ht="12" customHeight="1">
      <c r="B145" s="278"/>
      <c r="C145" s="273"/>
      <c r="D145" s="316"/>
      <c r="E145" s="648"/>
      <c r="F145" s="649"/>
      <c r="G145" s="649"/>
      <c r="H145" s="649"/>
      <c r="I145" s="649"/>
      <c r="J145" s="650"/>
      <c r="M145" s="118"/>
    </row>
    <row r="146" spans="2:13" ht="12" customHeight="1">
      <c r="B146" s="272" t="s">
        <v>91</v>
      </c>
      <c r="C146" s="663" t="s">
        <v>92</v>
      </c>
      <c r="D146" s="316" t="s">
        <v>101</v>
      </c>
      <c r="E146" s="634">
        <v>5</v>
      </c>
      <c r="F146" s="635">
        <v>43</v>
      </c>
      <c r="G146" s="635">
        <v>929</v>
      </c>
      <c r="H146" s="635">
        <v>907</v>
      </c>
      <c r="I146" s="635">
        <v>418</v>
      </c>
      <c r="J146" s="638">
        <v>288</v>
      </c>
    </row>
    <row r="147" spans="2:13" ht="12" customHeight="1">
      <c r="B147" s="272" t="s">
        <v>91</v>
      </c>
      <c r="C147" s="663"/>
      <c r="D147" s="316" t="s">
        <v>99</v>
      </c>
      <c r="E147" s="625">
        <v>9</v>
      </c>
      <c r="F147" s="626">
        <v>240</v>
      </c>
      <c r="G147" s="626">
        <v>2296</v>
      </c>
      <c r="H147" s="626">
        <v>1423</v>
      </c>
      <c r="I147" s="626">
        <v>466</v>
      </c>
      <c r="J147" s="627">
        <v>282</v>
      </c>
      <c r="M147" s="118"/>
    </row>
    <row r="148" spans="2:13" ht="12" customHeight="1">
      <c r="B148" s="272" t="s">
        <v>91</v>
      </c>
      <c r="C148" s="663"/>
      <c r="D148" s="316" t="s">
        <v>98</v>
      </c>
      <c r="E148" s="634">
        <v>17</v>
      </c>
      <c r="F148" s="635">
        <v>655</v>
      </c>
      <c r="G148" s="635">
        <v>2941</v>
      </c>
      <c r="H148" s="635">
        <v>962</v>
      </c>
      <c r="I148" s="635">
        <v>240</v>
      </c>
      <c r="J148" s="638">
        <v>111</v>
      </c>
      <c r="M148" s="118"/>
    </row>
    <row r="149" spans="2:13" ht="12" customHeight="1">
      <c r="B149" s="278"/>
      <c r="C149" s="273"/>
      <c r="D149" s="316"/>
      <c r="E149" s="634"/>
      <c r="F149" s="635"/>
      <c r="G149" s="635"/>
      <c r="H149" s="635"/>
      <c r="I149" s="635"/>
      <c r="J149" s="638"/>
      <c r="M149" s="118"/>
    </row>
    <row r="150" spans="2:13" ht="12" customHeight="1">
      <c r="B150" s="272" t="s">
        <v>104</v>
      </c>
      <c r="C150" s="663" t="s">
        <v>108</v>
      </c>
      <c r="D150" s="316" t="s">
        <v>101</v>
      </c>
      <c r="E150" s="634">
        <v>2</v>
      </c>
      <c r="F150" s="635">
        <v>5</v>
      </c>
      <c r="G150" s="635">
        <v>254</v>
      </c>
      <c r="H150" s="635">
        <v>462</v>
      </c>
      <c r="I150" s="635">
        <v>457</v>
      </c>
      <c r="J150" s="638">
        <v>631</v>
      </c>
    </row>
    <row r="151" spans="2:13" ht="12" customHeight="1">
      <c r="B151" s="272" t="s">
        <v>104</v>
      </c>
      <c r="C151" s="663"/>
      <c r="D151" s="316" t="s">
        <v>99</v>
      </c>
      <c r="E151" s="625">
        <v>1</v>
      </c>
      <c r="F151" s="626">
        <v>45</v>
      </c>
      <c r="G151" s="626">
        <v>789</v>
      </c>
      <c r="H151" s="626">
        <v>1246</v>
      </c>
      <c r="I151" s="626">
        <v>993</v>
      </c>
      <c r="J151" s="627">
        <v>1072</v>
      </c>
    </row>
    <row r="152" spans="2:13" ht="12" customHeight="1">
      <c r="B152" s="272" t="s">
        <v>104</v>
      </c>
      <c r="C152" s="663"/>
      <c r="D152" s="316" t="s">
        <v>98</v>
      </c>
      <c r="E152" s="643">
        <v>4</v>
      </c>
      <c r="F152" s="639">
        <v>132</v>
      </c>
      <c r="G152" s="639">
        <v>1331</v>
      </c>
      <c r="H152" s="639">
        <v>1842</v>
      </c>
      <c r="I152" s="639">
        <v>1114</v>
      </c>
      <c r="J152" s="640">
        <v>1015</v>
      </c>
    </row>
  </sheetData>
  <mergeCells count="34">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 ref="C150:C152"/>
    <mergeCell ref="C97:C99"/>
    <mergeCell ref="C101:C103"/>
    <mergeCell ref="C105:C107"/>
    <mergeCell ref="C109:C111"/>
    <mergeCell ref="C113:C115"/>
    <mergeCell ref="C117:C119"/>
    <mergeCell ref="C130:C132"/>
    <mergeCell ref="C134:C136"/>
    <mergeCell ref="C138:C140"/>
    <mergeCell ref="C142:C144"/>
    <mergeCell ref="C146:C148"/>
  </mergeCells>
  <conditionalFormatting sqref="D15:N15">
    <cfRule type="cellIs" dxfId="16" priority="1" operator="equal">
      <formula>FALSE</formula>
    </cfRule>
  </conditionalFormatting>
  <pageMargins left="0.7" right="0.7" top="0.75" bottom="0.75" header="0.3" footer="0.3"/>
  <pageSetup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37033-692F-4F4D-A100-0A5B756934B9}">
  <sheetPr>
    <tabColor theme="4"/>
  </sheetPr>
  <dimension ref="B3:I39"/>
  <sheetViews>
    <sheetView showGridLines="0" topLeftCell="B1" zoomScaleNormal="100" workbookViewId="0">
      <selection activeCell="H19" sqref="H19"/>
    </sheetView>
  </sheetViews>
  <sheetFormatPr defaultColWidth="9" defaultRowHeight="12" customHeight="1"/>
  <cols>
    <col min="1" max="1" width="3.77734375" style="363" customWidth="1"/>
    <col min="2" max="2" width="45" style="363" bestFit="1" customWidth="1"/>
    <col min="3" max="3" width="22" style="363" bestFit="1" customWidth="1"/>
    <col min="4" max="4" width="9" style="363"/>
    <col min="5" max="5" width="50.109375" style="363" customWidth="1"/>
    <col min="6" max="6" width="17.77734375" style="363" customWidth="1"/>
    <col min="7" max="7" width="9" style="363"/>
    <col min="8" max="8" width="54" style="363" customWidth="1"/>
    <col min="9" max="9" width="17.109375" style="363" customWidth="1"/>
    <col min="10" max="16384" width="9" style="363"/>
  </cols>
  <sheetData>
    <row r="3" spans="2:9" ht="12" customHeight="1">
      <c r="C3"/>
      <c r="D3"/>
      <c r="E3"/>
    </row>
    <row r="4" spans="2:9" ht="12" customHeight="1">
      <c r="C4"/>
      <c r="D4"/>
      <c r="E4"/>
    </row>
    <row r="5" spans="2:9" ht="12" customHeight="1">
      <c r="B5" s="674" t="s">
        <v>448</v>
      </c>
      <c r="C5" s="674"/>
      <c r="E5" s="674" t="s">
        <v>449</v>
      </c>
      <c r="F5" s="674"/>
      <c r="H5" s="674" t="s">
        <v>450</v>
      </c>
      <c r="I5" s="674"/>
    </row>
    <row r="6" spans="2:9" ht="13.5" customHeight="1">
      <c r="B6" s="674"/>
      <c r="C6" s="674"/>
      <c r="E6" s="674"/>
      <c r="F6" s="674"/>
      <c r="H6" s="674"/>
      <c r="I6" s="674"/>
    </row>
    <row r="7" spans="2:9" ht="12" customHeight="1">
      <c r="B7" s="364" t="s">
        <v>229</v>
      </c>
      <c r="C7" s="365" t="s">
        <v>230</v>
      </c>
      <c r="E7" s="364" t="s">
        <v>229</v>
      </c>
      <c r="F7" s="365" t="s">
        <v>230</v>
      </c>
      <c r="H7" s="364" t="s">
        <v>229</v>
      </c>
      <c r="I7" s="365" t="s">
        <v>230</v>
      </c>
    </row>
    <row r="8" spans="2:9" ht="12" customHeight="1">
      <c r="B8" s="366" t="s">
        <v>197</v>
      </c>
      <c r="C8" s="367">
        <v>8.9502079400610022</v>
      </c>
      <c r="E8" s="366" t="s">
        <v>197</v>
      </c>
      <c r="F8" s="367">
        <v>0.37051815099999996</v>
      </c>
      <c r="H8" s="366" t="s">
        <v>197</v>
      </c>
      <c r="I8" s="367">
        <v>0.89501470200000011</v>
      </c>
    </row>
    <row r="9" spans="2:9" ht="12" customHeight="1">
      <c r="B9" s="138" t="s">
        <v>198</v>
      </c>
      <c r="C9" s="139">
        <v>8.6006026596470022</v>
      </c>
      <c r="E9" s="138" t="s">
        <v>198</v>
      </c>
      <c r="F9" s="139">
        <v>9.9097071999999994E-2</v>
      </c>
      <c r="H9" s="138" t="s">
        <v>198</v>
      </c>
      <c r="I9" s="139">
        <v>0.78327999199999987</v>
      </c>
    </row>
    <row r="10" spans="2:9" ht="12" customHeight="1">
      <c r="B10" s="366" t="s">
        <v>199</v>
      </c>
      <c r="C10" s="367">
        <v>3.0972204728910011</v>
      </c>
      <c r="E10" s="366" t="s">
        <v>231</v>
      </c>
      <c r="F10" s="367">
        <v>8.5000000000000006E-2</v>
      </c>
      <c r="H10" s="366" t="s">
        <v>232</v>
      </c>
      <c r="I10" s="367">
        <v>0.18183667300000003</v>
      </c>
    </row>
    <row r="11" spans="2:9" ht="12" customHeight="1">
      <c r="B11" s="138" t="s">
        <v>200</v>
      </c>
      <c r="C11" s="139">
        <v>2.2713387664489981</v>
      </c>
      <c r="E11" s="138" t="s">
        <v>202</v>
      </c>
      <c r="F11" s="139">
        <v>4.0360001999999999E-2</v>
      </c>
      <c r="H11" s="138" t="s">
        <v>199</v>
      </c>
      <c r="I11" s="139">
        <v>0.17915658575800009</v>
      </c>
    </row>
    <row r="12" spans="2:9" ht="12" customHeight="1">
      <c r="B12" s="368" t="s">
        <v>203</v>
      </c>
      <c r="C12" s="369">
        <v>0.99237257550399993</v>
      </c>
      <c r="E12" s="368" t="s">
        <v>233</v>
      </c>
      <c r="F12" s="369">
        <v>1.5000000999999999E-2</v>
      </c>
      <c r="H12" s="368" t="s">
        <v>200</v>
      </c>
      <c r="I12" s="369">
        <v>0.11116146844900002</v>
      </c>
    </row>
    <row r="13" spans="2:9" ht="12" customHeight="1">
      <c r="B13" s="370" t="s">
        <v>77</v>
      </c>
      <c r="E13" s="370" t="s">
        <v>77</v>
      </c>
      <c r="H13" s="370" t="s">
        <v>77</v>
      </c>
    </row>
    <row r="14" spans="2:9" ht="12" customHeight="1">
      <c r="B14" s="300" t="s">
        <v>234</v>
      </c>
      <c r="E14" s="300" t="s">
        <v>234</v>
      </c>
      <c r="H14" s="300" t="s">
        <v>234</v>
      </c>
    </row>
    <row r="15" spans="2:9" ht="12" customHeight="1">
      <c r="B15" s="363" t="s">
        <v>235</v>
      </c>
      <c r="E15" s="363" t="s">
        <v>235</v>
      </c>
      <c r="H15" s="363" t="s">
        <v>235</v>
      </c>
    </row>
    <row r="17" spans="2:9" ht="12" customHeight="1">
      <c r="B17" s="674" t="s">
        <v>451</v>
      </c>
      <c r="C17" s="674"/>
      <c r="E17" s="674" t="s">
        <v>452</v>
      </c>
      <c r="F17" s="674"/>
      <c r="H17" s="674" t="s">
        <v>453</v>
      </c>
      <c r="I17" s="674"/>
    </row>
    <row r="18" spans="2:9" ht="15" customHeight="1">
      <c r="B18" s="674"/>
      <c r="C18" s="674"/>
      <c r="E18" s="674"/>
      <c r="F18" s="674"/>
      <c r="H18" s="674"/>
      <c r="I18" s="674"/>
    </row>
    <row r="19" spans="2:9" ht="12" customHeight="1">
      <c r="B19" s="371" t="s">
        <v>229</v>
      </c>
      <c r="C19" s="371" t="s">
        <v>236</v>
      </c>
      <c r="E19" s="371" t="s">
        <v>229</v>
      </c>
      <c r="F19" s="371" t="s">
        <v>236</v>
      </c>
      <c r="H19" s="371" t="s">
        <v>229</v>
      </c>
      <c r="I19" s="371" t="s">
        <v>236</v>
      </c>
    </row>
    <row r="20" spans="2:9" ht="12" customHeight="1">
      <c r="B20" s="366" t="s">
        <v>198</v>
      </c>
      <c r="C20" s="372">
        <v>1638</v>
      </c>
      <c r="E20" s="373" t="s">
        <v>198</v>
      </c>
      <c r="F20" s="372">
        <v>34</v>
      </c>
      <c r="H20" s="373" t="s">
        <v>198</v>
      </c>
      <c r="I20" s="372">
        <v>175</v>
      </c>
    </row>
    <row r="21" spans="2:9" ht="12" customHeight="1">
      <c r="B21" s="138" t="s">
        <v>197</v>
      </c>
      <c r="C21" s="140">
        <v>1230</v>
      </c>
      <c r="E21" s="138" t="s">
        <v>197</v>
      </c>
      <c r="F21" s="140">
        <v>23</v>
      </c>
      <c r="H21" s="138" t="s">
        <v>197</v>
      </c>
      <c r="I21" s="140">
        <v>103</v>
      </c>
    </row>
    <row r="22" spans="2:9" ht="12" customHeight="1">
      <c r="B22" s="366" t="s">
        <v>199</v>
      </c>
      <c r="C22" s="374">
        <v>787</v>
      </c>
      <c r="E22" s="366" t="s">
        <v>199</v>
      </c>
      <c r="F22" s="374">
        <v>14</v>
      </c>
      <c r="H22" s="366" t="s">
        <v>199</v>
      </c>
      <c r="I22" s="374">
        <v>71</v>
      </c>
    </row>
    <row r="23" spans="2:9" ht="12" customHeight="1">
      <c r="B23" s="138" t="s">
        <v>200</v>
      </c>
      <c r="C23" s="140">
        <v>380</v>
      </c>
      <c r="E23" s="138" t="s">
        <v>200</v>
      </c>
      <c r="F23" s="140">
        <v>8</v>
      </c>
      <c r="H23" s="138" t="s">
        <v>200</v>
      </c>
      <c r="I23" s="140">
        <v>39</v>
      </c>
    </row>
    <row r="24" spans="2:9" ht="12" customHeight="1">
      <c r="B24" s="368" t="s">
        <v>232</v>
      </c>
      <c r="C24" s="375">
        <v>255</v>
      </c>
      <c r="E24" s="368" t="s">
        <v>201</v>
      </c>
      <c r="F24" s="375">
        <v>6</v>
      </c>
      <c r="H24" s="368" t="s">
        <v>232</v>
      </c>
      <c r="I24" s="375">
        <v>31</v>
      </c>
    </row>
    <row r="25" spans="2:9" ht="12" customHeight="1">
      <c r="B25" s="370" t="s">
        <v>77</v>
      </c>
      <c r="E25" s="370" t="s">
        <v>77</v>
      </c>
      <c r="H25" s="370" t="s">
        <v>77</v>
      </c>
    </row>
    <row r="26" spans="2:9" ht="12" customHeight="1">
      <c r="B26" s="300" t="s">
        <v>234</v>
      </c>
      <c r="E26" s="300" t="s">
        <v>234</v>
      </c>
      <c r="H26" s="300" t="s">
        <v>234</v>
      </c>
    </row>
    <row r="27" spans="2:9" ht="12" customHeight="1">
      <c r="B27" s="363" t="s">
        <v>235</v>
      </c>
      <c r="E27" s="363" t="s">
        <v>235</v>
      </c>
      <c r="H27" s="363" t="s">
        <v>235</v>
      </c>
    </row>
    <row r="29" spans="2:9" ht="12" customHeight="1">
      <c r="I29" s="141"/>
    </row>
    <row r="30" spans="2:9" ht="12" customHeight="1">
      <c r="I30" s="141"/>
    </row>
    <row r="31" spans="2:9" ht="12" customHeight="1">
      <c r="B31" s="141"/>
      <c r="E31"/>
      <c r="I31" s="141"/>
    </row>
    <row r="32" spans="2:9" ht="12" customHeight="1">
      <c r="B32" s="141"/>
      <c r="E32"/>
      <c r="I32" s="141"/>
    </row>
    <row r="33" spans="2:9" ht="12" customHeight="1">
      <c r="B33" s="141"/>
      <c r="E33"/>
      <c r="I33" s="141"/>
    </row>
    <row r="34" spans="2:9" ht="12" customHeight="1">
      <c r="B34" s="141"/>
      <c r="E34"/>
      <c r="I34" s="141"/>
    </row>
    <row r="35" spans="2:9" ht="12" customHeight="1">
      <c r="B35" s="141"/>
      <c r="E35"/>
      <c r="I35" s="141"/>
    </row>
    <row r="36" spans="2:9" ht="12" customHeight="1">
      <c r="B36" s="141"/>
      <c r="E36"/>
      <c r="I36" s="141"/>
    </row>
    <row r="37" spans="2:9" ht="12" customHeight="1">
      <c r="B37" s="141"/>
      <c r="E37"/>
    </row>
    <row r="38" spans="2:9" ht="12" customHeight="1">
      <c r="E38"/>
    </row>
    <row r="39" spans="2:9" ht="12" customHeight="1">
      <c r="E39"/>
    </row>
  </sheetData>
  <mergeCells count="6">
    <mergeCell ref="B5:C6"/>
    <mergeCell ref="E5:F6"/>
    <mergeCell ref="H5:I6"/>
    <mergeCell ref="B17:C18"/>
    <mergeCell ref="E17:F18"/>
    <mergeCell ref="H17:I18"/>
  </mergeCells>
  <pageMargins left="0.7" right="0.7" top="0.75" bottom="0.75" header="0.3" footer="0.3"/>
  <pageSetup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DD394-75E3-4967-AB79-80AA68A71C7F}">
  <sheetPr>
    <tabColor theme="4"/>
  </sheetPr>
  <dimension ref="B5:BA60"/>
  <sheetViews>
    <sheetView showGridLines="0" zoomScaleNormal="100" workbookViewId="0">
      <selection activeCell="C5" sqref="C5"/>
    </sheetView>
  </sheetViews>
  <sheetFormatPr defaultColWidth="7.77734375" defaultRowHeight="12" customHeight="1"/>
  <cols>
    <col min="1" max="1" width="3.77734375" style="272" customWidth="1"/>
    <col min="2" max="2" width="18.77734375" style="272" hidden="1" customWidth="1"/>
    <col min="3" max="3" width="18" style="272" customWidth="1"/>
    <col min="4" max="4" width="8" style="272" bestFit="1" customWidth="1"/>
    <col min="5" max="18" width="7.77734375" style="272"/>
    <col min="19" max="19" width="7.77734375" style="272" customWidth="1"/>
    <col min="20" max="16384" width="7.77734375" style="272"/>
  </cols>
  <sheetData>
    <row r="5" spans="2:20" ht="12" customHeight="1">
      <c r="E5" s="115"/>
      <c r="F5" s="115"/>
      <c r="G5" s="115"/>
      <c r="H5" s="115"/>
      <c r="I5" s="115"/>
      <c r="J5" s="115"/>
      <c r="K5" s="115"/>
      <c r="L5" s="115"/>
      <c r="M5" s="115"/>
      <c r="N5" s="115"/>
      <c r="O5" s="115"/>
    </row>
    <row r="6" spans="2:20" ht="12" customHeight="1">
      <c r="D6" s="275" t="s">
        <v>454</v>
      </c>
      <c r="T6" s="276"/>
    </row>
    <row r="7" spans="2:20" s="277" customFormat="1" ht="12" customHeight="1">
      <c r="C7" s="278"/>
      <c r="D7" s="273">
        <v>2014</v>
      </c>
      <c r="E7" s="273">
        <v>2015</v>
      </c>
      <c r="F7" s="273">
        <v>2016</v>
      </c>
      <c r="G7" s="273">
        <v>2017</v>
      </c>
      <c r="H7" s="273">
        <v>2018</v>
      </c>
      <c r="I7" s="273">
        <v>2019</v>
      </c>
      <c r="J7" s="273">
        <v>2020</v>
      </c>
      <c r="K7" s="273">
        <v>2021</v>
      </c>
      <c r="L7" s="273">
        <v>2022</v>
      </c>
      <c r="M7" s="273">
        <v>2023</v>
      </c>
      <c r="N7" s="308">
        <v>2024</v>
      </c>
    </row>
    <row r="8" spans="2:20" ht="12" customHeight="1">
      <c r="C8" s="273" t="s">
        <v>65</v>
      </c>
      <c r="D8" s="54">
        <v>14.224830155000001</v>
      </c>
      <c r="E8" s="55">
        <v>16.483488038653007</v>
      </c>
      <c r="F8" s="55">
        <v>15.582377301696008</v>
      </c>
      <c r="G8" s="55">
        <v>20.701196814496004</v>
      </c>
      <c r="H8" s="55">
        <v>29.104429093983004</v>
      </c>
      <c r="I8" s="55">
        <v>27.020487664248002</v>
      </c>
      <c r="J8" s="55">
        <v>40.256877318049</v>
      </c>
      <c r="K8" s="55">
        <v>54.62515096256304</v>
      </c>
      <c r="L8" s="55">
        <v>40.29156680762901</v>
      </c>
      <c r="M8" s="55">
        <v>30.886268769943005</v>
      </c>
      <c r="N8" s="56">
        <v>8.3504409085189994</v>
      </c>
    </row>
    <row r="9" spans="2:20" ht="12" customHeight="1">
      <c r="C9" s="273" t="s">
        <v>66</v>
      </c>
      <c r="D9" s="625">
        <v>1471</v>
      </c>
      <c r="E9" s="626">
        <v>1592</v>
      </c>
      <c r="F9" s="626">
        <v>1561</v>
      </c>
      <c r="G9" s="626">
        <v>1764</v>
      </c>
      <c r="H9" s="626">
        <v>1866</v>
      </c>
      <c r="I9" s="626">
        <v>2006</v>
      </c>
      <c r="J9" s="626">
        <v>2141</v>
      </c>
      <c r="K9" s="626">
        <v>2610</v>
      </c>
      <c r="L9" s="626">
        <v>2097</v>
      </c>
      <c r="M9" s="626">
        <v>1955</v>
      </c>
      <c r="N9" s="627">
        <v>379</v>
      </c>
    </row>
    <row r="10" spans="2:20" ht="12" customHeight="1">
      <c r="B10" s="272" t="s">
        <v>70</v>
      </c>
      <c r="C10" s="320" t="s">
        <v>70</v>
      </c>
      <c r="D10" s="634">
        <v>295</v>
      </c>
      <c r="E10" s="635">
        <v>348</v>
      </c>
      <c r="F10" s="635">
        <v>402</v>
      </c>
      <c r="G10" s="635">
        <v>440</v>
      </c>
      <c r="H10" s="635">
        <v>466</v>
      </c>
      <c r="I10" s="635">
        <v>528</v>
      </c>
      <c r="J10" s="635">
        <v>583</v>
      </c>
      <c r="K10" s="635">
        <v>721</v>
      </c>
      <c r="L10" s="635">
        <v>566</v>
      </c>
      <c r="M10" s="635">
        <v>475</v>
      </c>
      <c r="N10" s="638">
        <v>80</v>
      </c>
    </row>
    <row r="11" spans="2:20" ht="12" customHeight="1">
      <c r="B11" s="272" t="s">
        <v>71</v>
      </c>
      <c r="C11" s="273" t="s">
        <v>72</v>
      </c>
      <c r="D11" s="625">
        <v>554</v>
      </c>
      <c r="E11" s="626">
        <v>615</v>
      </c>
      <c r="F11" s="626">
        <v>586</v>
      </c>
      <c r="G11" s="626">
        <v>702</v>
      </c>
      <c r="H11" s="626">
        <v>690</v>
      </c>
      <c r="I11" s="626">
        <v>735</v>
      </c>
      <c r="J11" s="626">
        <v>723</v>
      </c>
      <c r="K11" s="626">
        <v>834</v>
      </c>
      <c r="L11" s="626">
        <v>652</v>
      </c>
      <c r="M11" s="626">
        <v>557</v>
      </c>
      <c r="N11" s="627">
        <v>106</v>
      </c>
    </row>
    <row r="12" spans="2:20" ht="12" customHeight="1">
      <c r="B12" s="272" t="s">
        <v>73</v>
      </c>
      <c r="C12" s="273" t="s">
        <v>74</v>
      </c>
      <c r="D12" s="634">
        <v>473</v>
      </c>
      <c r="E12" s="635">
        <v>494</v>
      </c>
      <c r="F12" s="635">
        <v>462</v>
      </c>
      <c r="G12" s="635">
        <v>482</v>
      </c>
      <c r="H12" s="635">
        <v>562</v>
      </c>
      <c r="I12" s="635">
        <v>602</v>
      </c>
      <c r="J12" s="635">
        <v>667</v>
      </c>
      <c r="K12" s="635">
        <v>870</v>
      </c>
      <c r="L12" s="635">
        <v>724</v>
      </c>
      <c r="M12" s="635">
        <v>745</v>
      </c>
      <c r="N12" s="638">
        <v>155</v>
      </c>
    </row>
    <row r="13" spans="2:20" ht="12" customHeight="1">
      <c r="B13" s="272" t="s">
        <v>75</v>
      </c>
      <c r="C13" s="273" t="s">
        <v>76</v>
      </c>
      <c r="D13" s="645">
        <v>145</v>
      </c>
      <c r="E13" s="646">
        <v>133</v>
      </c>
      <c r="F13" s="646">
        <v>108</v>
      </c>
      <c r="G13" s="646">
        <v>137</v>
      </c>
      <c r="H13" s="646">
        <v>147</v>
      </c>
      <c r="I13" s="646">
        <v>137</v>
      </c>
      <c r="J13" s="646">
        <v>166</v>
      </c>
      <c r="K13" s="646">
        <v>185</v>
      </c>
      <c r="L13" s="646">
        <v>155</v>
      </c>
      <c r="M13" s="646">
        <v>176</v>
      </c>
      <c r="N13" s="647">
        <v>38</v>
      </c>
    </row>
    <row r="14" spans="2:20" ht="12" customHeight="1">
      <c r="C14" s="285"/>
      <c r="D14" s="286"/>
      <c r="E14" s="286"/>
      <c r="F14" s="286"/>
      <c r="G14" s="287"/>
      <c r="H14" s="287"/>
      <c r="I14" s="287"/>
      <c r="J14" s="287"/>
      <c r="K14" s="287"/>
      <c r="N14" s="287"/>
    </row>
    <row r="15" spans="2:20" ht="12" customHeight="1">
      <c r="C15" s="320" t="s">
        <v>70</v>
      </c>
      <c r="D15" s="288">
        <v>0.20109066121336061</v>
      </c>
      <c r="E15" s="289">
        <v>0.21886792452830189</v>
      </c>
      <c r="F15" s="289">
        <v>0.25802310654685495</v>
      </c>
      <c r="G15" s="289">
        <v>0.2498580352072686</v>
      </c>
      <c r="H15" s="289">
        <v>0.24986595174262735</v>
      </c>
      <c r="I15" s="289">
        <v>0.26373626373626374</v>
      </c>
      <c r="J15" s="289">
        <v>0.27255726975222067</v>
      </c>
      <c r="K15" s="289">
        <v>0.27624521072796937</v>
      </c>
      <c r="L15" s="289">
        <v>0.26990939437291367</v>
      </c>
      <c r="M15" s="289">
        <v>0.24321556579621095</v>
      </c>
      <c r="N15" s="290">
        <v>0.21108179419525067</v>
      </c>
    </row>
    <row r="16" spans="2:20" ht="12" customHeight="1">
      <c r="C16" s="273" t="s">
        <v>72</v>
      </c>
      <c r="D16" s="291">
        <v>0.3776414451261077</v>
      </c>
      <c r="E16" s="292">
        <v>0.3867924528301887</v>
      </c>
      <c r="F16" s="292">
        <v>0.37612323491655969</v>
      </c>
      <c r="G16" s="292">
        <v>0.39863713798977851</v>
      </c>
      <c r="H16" s="292">
        <v>0.36997319034852549</v>
      </c>
      <c r="I16" s="292">
        <v>0.36713286713286714</v>
      </c>
      <c r="J16" s="292">
        <v>0.3380084151472651</v>
      </c>
      <c r="K16" s="292">
        <v>0.31954022988505748</v>
      </c>
      <c r="L16" s="292">
        <v>0.31092036242250837</v>
      </c>
      <c r="M16" s="292">
        <v>0.28520225294418844</v>
      </c>
      <c r="N16" s="293">
        <v>0.27968337730870713</v>
      </c>
    </row>
    <row r="17" spans="3:15" ht="12" customHeight="1">
      <c r="C17" s="273" t="s">
        <v>74</v>
      </c>
      <c r="D17" s="294">
        <v>0.32242672119972732</v>
      </c>
      <c r="E17" s="295">
        <v>0.31069182389937106</v>
      </c>
      <c r="F17" s="295">
        <v>0.29653401797175866</v>
      </c>
      <c r="G17" s="295">
        <v>0.27370812038614423</v>
      </c>
      <c r="H17" s="295">
        <v>0.30134048257372653</v>
      </c>
      <c r="I17" s="295">
        <v>0.30069930069930068</v>
      </c>
      <c r="J17" s="295">
        <v>0.31182795698924731</v>
      </c>
      <c r="K17" s="295">
        <v>0.33333333333333331</v>
      </c>
      <c r="L17" s="295">
        <v>0.34525512637100619</v>
      </c>
      <c r="M17" s="295">
        <v>0.38146441372247825</v>
      </c>
      <c r="N17" s="296">
        <v>0.40897097625329815</v>
      </c>
    </row>
    <row r="18" spans="3:15" ht="12" customHeight="1">
      <c r="C18" s="273" t="s">
        <v>76</v>
      </c>
      <c r="D18" s="297">
        <v>9.8841172460804358E-2</v>
      </c>
      <c r="E18" s="298">
        <v>8.364779874213836E-2</v>
      </c>
      <c r="F18" s="298">
        <v>6.9319640564826701E-2</v>
      </c>
      <c r="G18" s="298">
        <v>7.7796706416808636E-2</v>
      </c>
      <c r="H18" s="298">
        <v>7.8820375335120638E-2</v>
      </c>
      <c r="I18" s="298">
        <v>6.8431568431568432E-2</v>
      </c>
      <c r="J18" s="298">
        <v>7.760635811126694E-2</v>
      </c>
      <c r="K18" s="298">
        <v>7.0881226053639848E-2</v>
      </c>
      <c r="L18" s="298">
        <v>7.391511683357177E-2</v>
      </c>
      <c r="M18" s="298">
        <v>9.0117767537122376E-2</v>
      </c>
      <c r="N18" s="299">
        <v>0.10026385224274406</v>
      </c>
    </row>
    <row r="19" spans="3:15" ht="12" customHeight="1">
      <c r="C19" s="300" t="s">
        <v>77</v>
      </c>
      <c r="J19" s="301"/>
    </row>
    <row r="25" spans="3:15" ht="12" customHeight="1">
      <c r="N25" s="302"/>
      <c r="O25" s="302"/>
    </row>
    <row r="45" spans="4:53" ht="12" customHeight="1">
      <c r="D45" s="284">
        <v>2014</v>
      </c>
      <c r="E45" s="284">
        <v>2014</v>
      </c>
      <c r="F45" s="284">
        <v>2014</v>
      </c>
      <c r="G45" s="284">
        <v>2014</v>
      </c>
      <c r="H45" s="284">
        <v>2015</v>
      </c>
      <c r="I45" s="284">
        <v>2015</v>
      </c>
      <c r="J45" s="284">
        <v>2015</v>
      </c>
      <c r="K45" s="284">
        <v>2015</v>
      </c>
      <c r="L45" s="284">
        <v>2016</v>
      </c>
      <c r="M45" s="284">
        <v>2016</v>
      </c>
      <c r="N45" s="284">
        <v>2016</v>
      </c>
      <c r="O45" s="284">
        <v>2016</v>
      </c>
      <c r="P45" s="284">
        <v>2017</v>
      </c>
      <c r="Q45" s="284">
        <v>2017</v>
      </c>
      <c r="R45" s="284">
        <v>2017</v>
      </c>
      <c r="S45" s="284">
        <v>2017</v>
      </c>
      <c r="T45" s="284">
        <v>2018</v>
      </c>
      <c r="U45" s="284">
        <v>2018</v>
      </c>
      <c r="V45" s="284">
        <v>2018</v>
      </c>
      <c r="W45" s="284">
        <v>2018</v>
      </c>
      <c r="X45" s="284">
        <v>2019</v>
      </c>
      <c r="Y45" s="284">
        <v>2019</v>
      </c>
      <c r="Z45" s="284">
        <v>2019</v>
      </c>
      <c r="AA45" s="284">
        <v>2019</v>
      </c>
      <c r="AB45" s="284">
        <v>2020</v>
      </c>
      <c r="AC45" s="284">
        <v>2020</v>
      </c>
      <c r="AD45" s="284">
        <v>2020</v>
      </c>
      <c r="AE45" s="284">
        <v>2020</v>
      </c>
      <c r="AF45" s="284">
        <v>2021</v>
      </c>
      <c r="AG45" s="284">
        <v>2021</v>
      </c>
      <c r="AH45" s="284">
        <v>2021</v>
      </c>
      <c r="AI45" s="284">
        <v>2021</v>
      </c>
      <c r="AJ45" s="284">
        <v>2022</v>
      </c>
      <c r="AK45" s="284">
        <v>2022</v>
      </c>
      <c r="AL45" s="284">
        <v>2022</v>
      </c>
      <c r="AM45" s="284">
        <v>2022</v>
      </c>
      <c r="AN45" s="284">
        <v>2023</v>
      </c>
      <c r="AO45" s="284">
        <v>2023</v>
      </c>
      <c r="AP45" s="284">
        <v>2023</v>
      </c>
      <c r="AQ45" s="284">
        <v>2023</v>
      </c>
      <c r="AR45" s="284">
        <v>2024</v>
      </c>
      <c r="AS45" s="284">
        <v>2024</v>
      </c>
      <c r="AT45" s="284">
        <v>2024</v>
      </c>
      <c r="AU45" s="284">
        <v>2024</v>
      </c>
    </row>
    <row r="46" spans="4:53" ht="12" customHeight="1">
      <c r="D46" s="275" t="s">
        <v>455</v>
      </c>
      <c r="AZ46" s="303"/>
      <c r="BA46" s="303"/>
    </row>
    <row r="47" spans="4:53" ht="12" customHeight="1">
      <c r="D47" s="662">
        <v>2014</v>
      </c>
      <c r="E47" s="659"/>
      <c r="F47" s="659"/>
      <c r="G47" s="659"/>
      <c r="H47" s="659">
        <v>2015</v>
      </c>
      <c r="I47" s="659"/>
      <c r="J47" s="659"/>
      <c r="K47" s="659"/>
      <c r="L47" s="659">
        <v>2016</v>
      </c>
      <c r="M47" s="659"/>
      <c r="N47" s="659"/>
      <c r="O47" s="659"/>
      <c r="P47" s="659">
        <v>2017</v>
      </c>
      <c r="Q47" s="659"/>
      <c r="R47" s="659"/>
      <c r="S47" s="659"/>
      <c r="T47" s="659">
        <v>2018</v>
      </c>
      <c r="U47" s="659"/>
      <c r="V47" s="659"/>
      <c r="W47" s="659"/>
      <c r="X47" s="659">
        <v>2019</v>
      </c>
      <c r="Y47" s="659"/>
      <c r="Z47" s="659"/>
      <c r="AA47" s="659"/>
      <c r="AB47" s="659">
        <v>2020</v>
      </c>
      <c r="AC47" s="659"/>
      <c r="AD47" s="659"/>
      <c r="AE47" s="659"/>
      <c r="AF47" s="659">
        <v>2021</v>
      </c>
      <c r="AG47" s="659"/>
      <c r="AH47" s="659"/>
      <c r="AI47" s="659"/>
      <c r="AJ47" s="659">
        <v>2022</v>
      </c>
      <c r="AK47" s="659"/>
      <c r="AL47" s="659"/>
      <c r="AM47" s="659"/>
      <c r="AN47" s="659">
        <v>2023</v>
      </c>
      <c r="AO47" s="659"/>
      <c r="AP47" s="659"/>
      <c r="AQ47" s="659"/>
      <c r="AR47" s="660">
        <v>2024</v>
      </c>
      <c r="AS47" s="660"/>
      <c r="AT47" s="660"/>
      <c r="AU47" s="660"/>
    </row>
    <row r="48" spans="4:53" ht="12" customHeight="1">
      <c r="D48" s="304" t="s">
        <v>78</v>
      </c>
      <c r="E48" s="305" t="s">
        <v>79</v>
      </c>
      <c r="F48" s="305" t="s">
        <v>80</v>
      </c>
      <c r="G48" s="305" t="s">
        <v>81</v>
      </c>
      <c r="H48" s="305" t="s">
        <v>78</v>
      </c>
      <c r="I48" s="305" t="s">
        <v>79</v>
      </c>
      <c r="J48" s="305" t="s">
        <v>80</v>
      </c>
      <c r="K48" s="305" t="s">
        <v>81</v>
      </c>
      <c r="L48" s="305" t="s">
        <v>78</v>
      </c>
      <c r="M48" s="305" t="s">
        <v>79</v>
      </c>
      <c r="N48" s="305" t="s">
        <v>80</v>
      </c>
      <c r="O48" s="305" t="s">
        <v>81</v>
      </c>
      <c r="P48" s="305" t="s">
        <v>78</v>
      </c>
      <c r="Q48" s="305" t="s">
        <v>79</v>
      </c>
      <c r="R48" s="305" t="s">
        <v>80</v>
      </c>
      <c r="S48" s="305" t="s">
        <v>81</v>
      </c>
      <c r="T48" s="305" t="s">
        <v>78</v>
      </c>
      <c r="U48" s="305" t="s">
        <v>79</v>
      </c>
      <c r="V48" s="305" t="s">
        <v>80</v>
      </c>
      <c r="W48" s="305" t="s">
        <v>81</v>
      </c>
      <c r="X48" s="305" t="s">
        <v>78</v>
      </c>
      <c r="Y48" s="305" t="s">
        <v>79</v>
      </c>
      <c r="Z48" s="305" t="s">
        <v>80</v>
      </c>
      <c r="AA48" s="305" t="s">
        <v>81</v>
      </c>
      <c r="AB48" s="305" t="s">
        <v>78</v>
      </c>
      <c r="AC48" s="305" t="s">
        <v>79</v>
      </c>
      <c r="AD48" s="305" t="s">
        <v>80</v>
      </c>
      <c r="AE48" s="305" t="s">
        <v>81</v>
      </c>
      <c r="AF48" s="305" t="s">
        <v>78</v>
      </c>
      <c r="AG48" s="305" t="s">
        <v>79</v>
      </c>
      <c r="AH48" s="305" t="s">
        <v>80</v>
      </c>
      <c r="AI48" s="305" t="s">
        <v>81</v>
      </c>
      <c r="AJ48" s="305" t="s">
        <v>78</v>
      </c>
      <c r="AK48" s="305" t="s">
        <v>79</v>
      </c>
      <c r="AL48" s="305" t="s">
        <v>80</v>
      </c>
      <c r="AM48" s="305" t="s">
        <v>81</v>
      </c>
      <c r="AN48" s="305" t="s">
        <v>78</v>
      </c>
      <c r="AO48" s="305" t="s">
        <v>79</v>
      </c>
      <c r="AP48" s="305" t="s">
        <v>80</v>
      </c>
      <c r="AQ48" s="305" t="s">
        <v>81</v>
      </c>
      <c r="AR48" s="305" t="s">
        <v>78</v>
      </c>
      <c r="AS48" s="306" t="s">
        <v>79</v>
      </c>
      <c r="AT48" s="305" t="s">
        <v>80</v>
      </c>
      <c r="AU48" s="307" t="s">
        <v>81</v>
      </c>
    </row>
    <row r="49" spans="2:47" s="277" customFormat="1" ht="12" customHeight="1">
      <c r="C49" s="273" t="s">
        <v>65</v>
      </c>
      <c r="D49" s="54">
        <v>3.9980561336079994</v>
      </c>
      <c r="E49" s="55">
        <v>3.8169758912110026</v>
      </c>
      <c r="F49" s="55">
        <v>3.1504821383169981</v>
      </c>
      <c r="G49" s="55">
        <v>3.259315991863998</v>
      </c>
      <c r="H49" s="55">
        <v>4.3076604535850009</v>
      </c>
      <c r="I49" s="55">
        <v>4.0423999078179982</v>
      </c>
      <c r="J49" s="55">
        <v>4.4132319724560007</v>
      </c>
      <c r="K49" s="55">
        <v>3.7201957047940017</v>
      </c>
      <c r="L49" s="55">
        <v>4.8888747523100013</v>
      </c>
      <c r="M49" s="55">
        <v>3.9597052998759992</v>
      </c>
      <c r="N49" s="55">
        <v>3.6908522661760013</v>
      </c>
      <c r="O49" s="55">
        <v>3.0429449833340003</v>
      </c>
      <c r="P49" s="55">
        <v>4.5179995338010022</v>
      </c>
      <c r="Q49" s="55">
        <v>4.3599715182030048</v>
      </c>
      <c r="R49" s="55">
        <v>5.5751535616160028</v>
      </c>
      <c r="S49" s="55">
        <v>6.2480722008760008</v>
      </c>
      <c r="T49" s="55">
        <v>7.4745359716549995</v>
      </c>
      <c r="U49" s="55">
        <v>7.6991474750880053</v>
      </c>
      <c r="V49" s="55">
        <v>6.9056550048269978</v>
      </c>
      <c r="W49" s="55">
        <v>7.0250906424130015</v>
      </c>
      <c r="X49" s="55">
        <v>7.9261941975470016</v>
      </c>
      <c r="Y49" s="55">
        <v>6.6693130711069992</v>
      </c>
      <c r="Z49" s="55">
        <v>6.3323078466130038</v>
      </c>
      <c r="AA49" s="55">
        <v>6.0926725489810023</v>
      </c>
      <c r="AB49" s="55">
        <v>8.6536499954409951</v>
      </c>
      <c r="AC49" s="55">
        <v>9.6190106365840009</v>
      </c>
      <c r="AD49" s="55">
        <v>11.84868365246499</v>
      </c>
      <c r="AE49" s="55">
        <v>10.135533033558998</v>
      </c>
      <c r="AF49" s="55">
        <v>14.552400398829015</v>
      </c>
      <c r="AG49" s="55">
        <v>14.977608272591011</v>
      </c>
      <c r="AH49" s="55">
        <v>13.248465771580006</v>
      </c>
      <c r="AI49" s="55">
        <v>11.846676519562996</v>
      </c>
      <c r="AJ49" s="55">
        <v>14.576583004053997</v>
      </c>
      <c r="AK49" s="55">
        <v>10.098620726925999</v>
      </c>
      <c r="AL49" s="55">
        <v>7.0030743737410015</v>
      </c>
      <c r="AM49" s="55">
        <v>8.6132887029079939</v>
      </c>
      <c r="AN49" s="55">
        <v>7.2551198592210042</v>
      </c>
      <c r="AO49" s="55">
        <v>7.3158939241029977</v>
      </c>
      <c r="AP49" s="55">
        <v>9.3723118905390024</v>
      </c>
      <c r="AQ49" s="55">
        <v>6.942943096080004</v>
      </c>
      <c r="AR49" s="55">
        <v>8.350440908519003</v>
      </c>
      <c r="AS49" s="55"/>
      <c r="AT49" s="55"/>
      <c r="AU49" s="56"/>
    </row>
    <row r="50" spans="2:47" ht="12" customHeight="1">
      <c r="C50" s="273" t="s">
        <v>66</v>
      </c>
      <c r="D50" s="13">
        <v>399</v>
      </c>
      <c r="E50" s="14">
        <v>374</v>
      </c>
      <c r="F50" s="14">
        <v>367</v>
      </c>
      <c r="G50" s="14">
        <v>331</v>
      </c>
      <c r="H50" s="14">
        <v>420</v>
      </c>
      <c r="I50" s="14">
        <v>405</v>
      </c>
      <c r="J50" s="14">
        <v>373</v>
      </c>
      <c r="K50" s="14">
        <v>394</v>
      </c>
      <c r="L50" s="14">
        <v>433</v>
      </c>
      <c r="M50" s="14">
        <v>378</v>
      </c>
      <c r="N50" s="14">
        <v>383</v>
      </c>
      <c r="O50" s="14">
        <v>367</v>
      </c>
      <c r="P50" s="14">
        <v>470</v>
      </c>
      <c r="Q50" s="14">
        <v>448</v>
      </c>
      <c r="R50" s="14">
        <v>411</v>
      </c>
      <c r="S50" s="14">
        <v>435</v>
      </c>
      <c r="T50" s="14">
        <v>512</v>
      </c>
      <c r="U50" s="14">
        <v>469</v>
      </c>
      <c r="V50" s="14">
        <v>432</v>
      </c>
      <c r="W50" s="14">
        <v>453</v>
      </c>
      <c r="X50" s="14">
        <v>563</v>
      </c>
      <c r="Y50" s="14">
        <v>471</v>
      </c>
      <c r="Z50" s="14">
        <v>470</v>
      </c>
      <c r="AA50" s="14">
        <v>502</v>
      </c>
      <c r="AB50" s="14">
        <v>549</v>
      </c>
      <c r="AC50" s="14">
        <v>483</v>
      </c>
      <c r="AD50" s="14">
        <v>531</v>
      </c>
      <c r="AE50" s="14">
        <v>578</v>
      </c>
      <c r="AF50" s="14">
        <v>723</v>
      </c>
      <c r="AG50" s="14">
        <v>637</v>
      </c>
      <c r="AH50" s="14">
        <v>604</v>
      </c>
      <c r="AI50" s="14">
        <v>646</v>
      </c>
      <c r="AJ50" s="14">
        <v>610</v>
      </c>
      <c r="AK50" s="14">
        <v>496</v>
      </c>
      <c r="AL50" s="14">
        <v>483</v>
      </c>
      <c r="AM50" s="14">
        <v>508</v>
      </c>
      <c r="AN50" s="14">
        <v>511</v>
      </c>
      <c r="AO50" s="14">
        <v>493</v>
      </c>
      <c r="AP50" s="14">
        <v>455</v>
      </c>
      <c r="AQ50" s="14">
        <v>496</v>
      </c>
      <c r="AR50" s="14">
        <v>379</v>
      </c>
      <c r="AS50" s="14"/>
      <c r="AT50" s="14"/>
      <c r="AU50" s="15"/>
    </row>
    <row r="51" spans="2:47" ht="12" customHeight="1">
      <c r="B51" s="272" t="s">
        <v>70</v>
      </c>
      <c r="C51" s="320" t="s">
        <v>70</v>
      </c>
      <c r="D51" s="21">
        <v>86</v>
      </c>
      <c r="E51" s="22">
        <v>67</v>
      </c>
      <c r="F51" s="22">
        <v>76</v>
      </c>
      <c r="G51" s="22">
        <v>66</v>
      </c>
      <c r="H51" s="22">
        <v>93</v>
      </c>
      <c r="I51" s="22">
        <v>84</v>
      </c>
      <c r="J51" s="22">
        <v>84</v>
      </c>
      <c r="K51" s="22">
        <v>87</v>
      </c>
      <c r="L51" s="22">
        <v>114</v>
      </c>
      <c r="M51" s="22">
        <v>92</v>
      </c>
      <c r="N51" s="22">
        <v>103</v>
      </c>
      <c r="O51" s="22">
        <v>93</v>
      </c>
      <c r="P51" s="22">
        <v>108</v>
      </c>
      <c r="Q51" s="22">
        <v>111</v>
      </c>
      <c r="R51" s="22">
        <v>108</v>
      </c>
      <c r="S51" s="22">
        <v>113</v>
      </c>
      <c r="T51" s="22">
        <v>124</v>
      </c>
      <c r="U51" s="22">
        <v>133</v>
      </c>
      <c r="V51" s="22">
        <v>86</v>
      </c>
      <c r="W51" s="22">
        <v>123</v>
      </c>
      <c r="X51" s="22">
        <v>136</v>
      </c>
      <c r="Y51" s="22">
        <v>128</v>
      </c>
      <c r="Z51" s="22">
        <v>133</v>
      </c>
      <c r="AA51" s="22">
        <v>131</v>
      </c>
      <c r="AB51" s="22">
        <v>153</v>
      </c>
      <c r="AC51" s="22">
        <v>138</v>
      </c>
      <c r="AD51" s="22">
        <v>131</v>
      </c>
      <c r="AE51" s="22">
        <v>161</v>
      </c>
      <c r="AF51" s="22">
        <v>194</v>
      </c>
      <c r="AG51" s="22">
        <v>188</v>
      </c>
      <c r="AH51" s="22">
        <v>166</v>
      </c>
      <c r="AI51" s="22">
        <v>173</v>
      </c>
      <c r="AJ51" s="22">
        <v>177</v>
      </c>
      <c r="AK51" s="22">
        <v>123</v>
      </c>
      <c r="AL51" s="22">
        <v>147</v>
      </c>
      <c r="AM51" s="22">
        <v>119</v>
      </c>
      <c r="AN51" s="22">
        <v>147</v>
      </c>
      <c r="AO51" s="22">
        <v>125</v>
      </c>
      <c r="AP51" s="22">
        <v>95</v>
      </c>
      <c r="AQ51" s="22">
        <v>108</v>
      </c>
      <c r="AR51" s="22">
        <v>80</v>
      </c>
      <c r="AS51" s="22"/>
      <c r="AT51" s="22"/>
      <c r="AU51" s="23"/>
    </row>
    <row r="52" spans="2:47" ht="12" customHeight="1">
      <c r="B52" s="272" t="s">
        <v>71</v>
      </c>
      <c r="C52" s="273" t="s">
        <v>72</v>
      </c>
      <c r="D52" s="13">
        <v>159</v>
      </c>
      <c r="E52" s="14">
        <v>134</v>
      </c>
      <c r="F52" s="14">
        <v>129</v>
      </c>
      <c r="G52" s="14">
        <v>132</v>
      </c>
      <c r="H52" s="14">
        <v>138</v>
      </c>
      <c r="I52" s="14">
        <v>167</v>
      </c>
      <c r="J52" s="14">
        <v>144</v>
      </c>
      <c r="K52" s="14">
        <v>166</v>
      </c>
      <c r="L52" s="14">
        <v>157</v>
      </c>
      <c r="M52" s="14">
        <v>147</v>
      </c>
      <c r="N52" s="14">
        <v>132</v>
      </c>
      <c r="O52" s="14">
        <v>150</v>
      </c>
      <c r="P52" s="14">
        <v>181</v>
      </c>
      <c r="Q52" s="14">
        <v>191</v>
      </c>
      <c r="R52" s="14">
        <v>158</v>
      </c>
      <c r="S52" s="14">
        <v>172</v>
      </c>
      <c r="T52" s="14">
        <v>207</v>
      </c>
      <c r="U52" s="14">
        <v>157</v>
      </c>
      <c r="V52" s="14">
        <v>171</v>
      </c>
      <c r="W52" s="14">
        <v>155</v>
      </c>
      <c r="X52" s="14">
        <v>207</v>
      </c>
      <c r="Y52" s="14">
        <v>162</v>
      </c>
      <c r="Z52" s="14">
        <v>176</v>
      </c>
      <c r="AA52" s="14">
        <v>190</v>
      </c>
      <c r="AB52" s="14">
        <v>171</v>
      </c>
      <c r="AC52" s="14">
        <v>149</v>
      </c>
      <c r="AD52" s="14">
        <v>194</v>
      </c>
      <c r="AE52" s="14">
        <v>209</v>
      </c>
      <c r="AF52" s="14">
        <v>221</v>
      </c>
      <c r="AG52" s="14">
        <v>210</v>
      </c>
      <c r="AH52" s="14">
        <v>193</v>
      </c>
      <c r="AI52" s="14">
        <v>210</v>
      </c>
      <c r="AJ52" s="14">
        <v>187</v>
      </c>
      <c r="AK52" s="14">
        <v>154</v>
      </c>
      <c r="AL52" s="14">
        <v>135</v>
      </c>
      <c r="AM52" s="14">
        <v>176</v>
      </c>
      <c r="AN52" s="14">
        <v>139</v>
      </c>
      <c r="AO52" s="14">
        <v>138</v>
      </c>
      <c r="AP52" s="14">
        <v>127</v>
      </c>
      <c r="AQ52" s="14">
        <v>153</v>
      </c>
      <c r="AR52" s="14">
        <v>106</v>
      </c>
      <c r="AS52" s="14"/>
      <c r="AT52" s="14"/>
      <c r="AU52" s="15"/>
    </row>
    <row r="53" spans="2:47" ht="12" customHeight="1">
      <c r="B53" s="272" t="s">
        <v>73</v>
      </c>
      <c r="C53" s="273" t="s">
        <v>74</v>
      </c>
      <c r="D53" s="21">
        <v>108</v>
      </c>
      <c r="E53" s="22">
        <v>137</v>
      </c>
      <c r="F53" s="22">
        <v>123</v>
      </c>
      <c r="G53" s="22">
        <v>105</v>
      </c>
      <c r="H53" s="22">
        <v>145</v>
      </c>
      <c r="I53" s="22">
        <v>127</v>
      </c>
      <c r="J53" s="22">
        <v>113</v>
      </c>
      <c r="K53" s="22">
        <v>109</v>
      </c>
      <c r="L53" s="22">
        <v>134</v>
      </c>
      <c r="M53" s="22">
        <v>112</v>
      </c>
      <c r="N53" s="22">
        <v>119</v>
      </c>
      <c r="O53" s="22">
        <v>97</v>
      </c>
      <c r="P53" s="22">
        <v>134</v>
      </c>
      <c r="Q53" s="22">
        <v>114</v>
      </c>
      <c r="R53" s="22">
        <v>112</v>
      </c>
      <c r="S53" s="22">
        <v>122</v>
      </c>
      <c r="T53" s="22">
        <v>145</v>
      </c>
      <c r="U53" s="22">
        <v>144</v>
      </c>
      <c r="V53" s="22">
        <v>139</v>
      </c>
      <c r="W53" s="22">
        <v>134</v>
      </c>
      <c r="X53" s="22">
        <v>179</v>
      </c>
      <c r="Y53" s="22">
        <v>142</v>
      </c>
      <c r="Z53" s="22">
        <v>128</v>
      </c>
      <c r="AA53" s="22">
        <v>153</v>
      </c>
      <c r="AB53" s="22">
        <v>187</v>
      </c>
      <c r="AC53" s="22">
        <v>152</v>
      </c>
      <c r="AD53" s="22">
        <v>170</v>
      </c>
      <c r="AE53" s="22">
        <v>158</v>
      </c>
      <c r="AF53" s="22">
        <v>262</v>
      </c>
      <c r="AG53" s="22">
        <v>184</v>
      </c>
      <c r="AH53" s="22">
        <v>200</v>
      </c>
      <c r="AI53" s="22">
        <v>224</v>
      </c>
      <c r="AJ53" s="22">
        <v>203</v>
      </c>
      <c r="AK53" s="22">
        <v>182</v>
      </c>
      <c r="AL53" s="22">
        <v>165</v>
      </c>
      <c r="AM53" s="22">
        <v>174</v>
      </c>
      <c r="AN53" s="22">
        <v>180</v>
      </c>
      <c r="AO53" s="22">
        <v>183</v>
      </c>
      <c r="AP53" s="22">
        <v>197</v>
      </c>
      <c r="AQ53" s="22">
        <v>185</v>
      </c>
      <c r="AR53" s="22">
        <v>155</v>
      </c>
      <c r="AS53" s="22"/>
      <c r="AT53" s="22"/>
      <c r="AU53" s="23"/>
    </row>
    <row r="54" spans="2:47" ht="12" customHeight="1">
      <c r="B54" s="272" t="s">
        <v>75</v>
      </c>
      <c r="C54" s="273" t="s">
        <v>76</v>
      </c>
      <c r="D54" s="39">
        <v>44</v>
      </c>
      <c r="E54" s="40">
        <v>36</v>
      </c>
      <c r="F54" s="40">
        <v>37</v>
      </c>
      <c r="G54" s="40">
        <v>28</v>
      </c>
      <c r="H54" s="40">
        <v>43</v>
      </c>
      <c r="I54" s="40">
        <v>27</v>
      </c>
      <c r="J54" s="40">
        <v>32</v>
      </c>
      <c r="K54" s="40">
        <v>31</v>
      </c>
      <c r="L54" s="40">
        <v>27</v>
      </c>
      <c r="M54" s="40">
        <v>26</v>
      </c>
      <c r="N54" s="40">
        <v>28</v>
      </c>
      <c r="O54" s="40">
        <v>27</v>
      </c>
      <c r="P54" s="40">
        <v>46</v>
      </c>
      <c r="Q54" s="40">
        <v>31</v>
      </c>
      <c r="R54" s="40">
        <v>32</v>
      </c>
      <c r="S54" s="40">
        <v>28</v>
      </c>
      <c r="T54" s="40">
        <v>36</v>
      </c>
      <c r="U54" s="40">
        <v>34</v>
      </c>
      <c r="V54" s="40">
        <v>36</v>
      </c>
      <c r="W54" s="40">
        <v>41</v>
      </c>
      <c r="X54" s="40">
        <v>40</v>
      </c>
      <c r="Y54" s="40">
        <v>38</v>
      </c>
      <c r="Z54" s="40">
        <v>32</v>
      </c>
      <c r="AA54" s="40">
        <v>27</v>
      </c>
      <c r="AB54" s="40">
        <v>38</v>
      </c>
      <c r="AC54" s="40">
        <v>43</v>
      </c>
      <c r="AD54" s="40">
        <v>36</v>
      </c>
      <c r="AE54" s="40">
        <v>49</v>
      </c>
      <c r="AF54" s="40">
        <v>46</v>
      </c>
      <c r="AG54" s="40">
        <v>55</v>
      </c>
      <c r="AH54" s="40">
        <v>45</v>
      </c>
      <c r="AI54" s="40">
        <v>39</v>
      </c>
      <c r="AJ54" s="40">
        <v>43</v>
      </c>
      <c r="AK54" s="40">
        <v>37</v>
      </c>
      <c r="AL54" s="40">
        <v>36</v>
      </c>
      <c r="AM54" s="40">
        <v>39</v>
      </c>
      <c r="AN54" s="40">
        <v>44</v>
      </c>
      <c r="AO54" s="40">
        <v>47</v>
      </c>
      <c r="AP54" s="40">
        <v>35</v>
      </c>
      <c r="AQ54" s="40">
        <v>50</v>
      </c>
      <c r="AR54" s="40">
        <v>38</v>
      </c>
      <c r="AS54" s="40"/>
      <c r="AT54" s="40"/>
      <c r="AU54" s="41"/>
    </row>
    <row r="55" spans="2:47" ht="12" customHeight="1">
      <c r="C55" s="285"/>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row>
    <row r="56" spans="2:47" ht="12" customHeight="1">
      <c r="C56" s="320" t="s">
        <v>70</v>
      </c>
      <c r="D56" s="288">
        <v>0.21662468513853905</v>
      </c>
      <c r="E56" s="289">
        <v>0.17914438502673796</v>
      </c>
      <c r="F56" s="289">
        <v>0.20821917808219179</v>
      </c>
      <c r="G56" s="289">
        <v>0.19939577039274925</v>
      </c>
      <c r="H56" s="289">
        <v>0.22195704057279236</v>
      </c>
      <c r="I56" s="289">
        <v>0.2074074074074074</v>
      </c>
      <c r="J56" s="289">
        <v>0.22520107238605899</v>
      </c>
      <c r="K56" s="289">
        <v>0.22137404580152673</v>
      </c>
      <c r="L56" s="289">
        <v>0.2638888888888889</v>
      </c>
      <c r="M56" s="289">
        <v>0.24403183023872679</v>
      </c>
      <c r="N56" s="289">
        <v>0.26963350785340312</v>
      </c>
      <c r="O56" s="289">
        <v>0.25340599455040874</v>
      </c>
      <c r="P56" s="289">
        <v>0.2302771855010661</v>
      </c>
      <c r="Q56" s="289">
        <v>0.24832214765100671</v>
      </c>
      <c r="R56" s="289">
        <v>0.26341463414634148</v>
      </c>
      <c r="S56" s="289">
        <v>0.25977011494252872</v>
      </c>
      <c r="T56" s="289">
        <v>0.2421875</v>
      </c>
      <c r="U56" s="289">
        <v>0.28418803418803418</v>
      </c>
      <c r="V56" s="289">
        <v>0.19907407407407407</v>
      </c>
      <c r="W56" s="289">
        <v>0.27152317880794702</v>
      </c>
      <c r="X56" s="289">
        <v>0.24199288256227758</v>
      </c>
      <c r="Y56" s="289">
        <v>0.2723404255319149</v>
      </c>
      <c r="Z56" s="289">
        <v>0.28358208955223879</v>
      </c>
      <c r="AA56" s="289">
        <v>0.26147704590818366</v>
      </c>
      <c r="AB56" s="289">
        <v>0.27868852459016391</v>
      </c>
      <c r="AC56" s="289">
        <v>0.2863070539419087</v>
      </c>
      <c r="AD56" s="289">
        <v>0.24670433145009416</v>
      </c>
      <c r="AE56" s="289">
        <v>0.27902946273830154</v>
      </c>
      <c r="AF56" s="289">
        <v>0.26832641770401106</v>
      </c>
      <c r="AG56" s="289">
        <v>0.29513343799058084</v>
      </c>
      <c r="AH56" s="289">
        <v>0.27483443708609273</v>
      </c>
      <c r="AI56" s="289">
        <v>0.2678018575851393</v>
      </c>
      <c r="AJ56" s="289">
        <v>0.29016393442622951</v>
      </c>
      <c r="AK56" s="289">
        <v>0.24798387096774194</v>
      </c>
      <c r="AL56" s="289">
        <v>0.30434782608695654</v>
      </c>
      <c r="AM56" s="289">
        <v>0.23425196850393701</v>
      </c>
      <c r="AN56" s="289">
        <v>0.28823529411764703</v>
      </c>
      <c r="AO56" s="289">
        <v>0.25354969574036512</v>
      </c>
      <c r="AP56" s="289">
        <v>0.20925110132158589</v>
      </c>
      <c r="AQ56" s="289">
        <v>0.21774193548387097</v>
      </c>
      <c r="AR56" s="289">
        <v>0.21108179419525067</v>
      </c>
      <c r="AS56" s="289"/>
      <c r="AT56" s="289"/>
      <c r="AU56" s="290"/>
    </row>
    <row r="57" spans="2:47" ht="12" customHeight="1">
      <c r="C57" s="273" t="s">
        <v>72</v>
      </c>
      <c r="D57" s="291">
        <v>0.40050377833753148</v>
      </c>
      <c r="E57" s="292">
        <v>0.35828877005347592</v>
      </c>
      <c r="F57" s="292">
        <v>0.35342465753424657</v>
      </c>
      <c r="G57" s="292">
        <v>0.3987915407854985</v>
      </c>
      <c r="H57" s="292">
        <v>0.32935560859188545</v>
      </c>
      <c r="I57" s="292">
        <v>0.4123456790123457</v>
      </c>
      <c r="J57" s="292">
        <v>0.38605898123324395</v>
      </c>
      <c r="K57" s="292">
        <v>0.42239185750636132</v>
      </c>
      <c r="L57" s="292">
        <v>0.36342592592592593</v>
      </c>
      <c r="M57" s="292">
        <v>0.38992042440318303</v>
      </c>
      <c r="N57" s="292">
        <v>0.34554973821989526</v>
      </c>
      <c r="O57" s="292">
        <v>0.40871934604904631</v>
      </c>
      <c r="P57" s="292">
        <v>0.38592750533049042</v>
      </c>
      <c r="Q57" s="292">
        <v>0.42729306487695751</v>
      </c>
      <c r="R57" s="292">
        <v>0.38536585365853659</v>
      </c>
      <c r="S57" s="292">
        <v>0.39540229885057471</v>
      </c>
      <c r="T57" s="292">
        <v>0.404296875</v>
      </c>
      <c r="U57" s="292">
        <v>0.33547008547008544</v>
      </c>
      <c r="V57" s="292">
        <v>0.39583333333333331</v>
      </c>
      <c r="W57" s="292">
        <v>0.34216335540838855</v>
      </c>
      <c r="X57" s="292">
        <v>0.3683274021352313</v>
      </c>
      <c r="Y57" s="292">
        <v>0.34468085106382979</v>
      </c>
      <c r="Z57" s="292">
        <v>0.37526652452025588</v>
      </c>
      <c r="AA57" s="292">
        <v>0.37924151696606784</v>
      </c>
      <c r="AB57" s="292">
        <v>0.31147540983606559</v>
      </c>
      <c r="AC57" s="292">
        <v>0.3091286307053942</v>
      </c>
      <c r="AD57" s="292">
        <v>0.36534839924670431</v>
      </c>
      <c r="AE57" s="292">
        <v>0.36221837088388215</v>
      </c>
      <c r="AF57" s="292">
        <v>0.30567081604426005</v>
      </c>
      <c r="AG57" s="292">
        <v>0.32967032967032966</v>
      </c>
      <c r="AH57" s="292">
        <v>0.31953642384105962</v>
      </c>
      <c r="AI57" s="292">
        <v>0.32507739938080493</v>
      </c>
      <c r="AJ57" s="292">
        <v>0.30655737704918035</v>
      </c>
      <c r="AK57" s="292">
        <v>0.31048387096774194</v>
      </c>
      <c r="AL57" s="292">
        <v>0.27950310559006208</v>
      </c>
      <c r="AM57" s="292">
        <v>0.34645669291338582</v>
      </c>
      <c r="AN57" s="292">
        <v>0.27254901960784311</v>
      </c>
      <c r="AO57" s="292">
        <v>0.27991886409736311</v>
      </c>
      <c r="AP57" s="292">
        <v>0.27973568281938327</v>
      </c>
      <c r="AQ57" s="292">
        <v>0.30846774193548387</v>
      </c>
      <c r="AR57" s="292">
        <v>0.27968337730870713</v>
      </c>
      <c r="AS57" s="292"/>
      <c r="AT57" s="292"/>
      <c r="AU57" s="293"/>
    </row>
    <row r="58" spans="2:47" ht="12" customHeight="1">
      <c r="C58" s="273" t="s">
        <v>74</v>
      </c>
      <c r="D58" s="294">
        <v>0.27204030226700254</v>
      </c>
      <c r="E58" s="295">
        <v>0.36631016042780751</v>
      </c>
      <c r="F58" s="295">
        <v>0.33698630136986302</v>
      </c>
      <c r="G58" s="295">
        <v>0.31722054380664655</v>
      </c>
      <c r="H58" s="295">
        <v>0.34606205250596661</v>
      </c>
      <c r="I58" s="295">
        <v>0.31358024691358027</v>
      </c>
      <c r="J58" s="295">
        <v>0.30294906166219837</v>
      </c>
      <c r="K58" s="295">
        <v>0.27735368956743001</v>
      </c>
      <c r="L58" s="295">
        <v>0.31018518518518517</v>
      </c>
      <c r="M58" s="295">
        <v>0.29708222811671087</v>
      </c>
      <c r="N58" s="295">
        <v>0.31151832460732987</v>
      </c>
      <c r="O58" s="295">
        <v>0.26430517711171664</v>
      </c>
      <c r="P58" s="295">
        <v>0.2857142857142857</v>
      </c>
      <c r="Q58" s="295">
        <v>0.25503355704697989</v>
      </c>
      <c r="R58" s="295">
        <v>0.27317073170731709</v>
      </c>
      <c r="S58" s="295">
        <v>0.28045977011494255</v>
      </c>
      <c r="T58" s="295">
        <v>0.283203125</v>
      </c>
      <c r="U58" s="295">
        <v>0.30769230769230771</v>
      </c>
      <c r="V58" s="295">
        <v>0.32175925925925924</v>
      </c>
      <c r="W58" s="295">
        <v>0.2958057395143488</v>
      </c>
      <c r="X58" s="295">
        <v>0.31850533807829179</v>
      </c>
      <c r="Y58" s="295">
        <v>0.30212765957446808</v>
      </c>
      <c r="Z58" s="295">
        <v>0.27292110874200426</v>
      </c>
      <c r="AA58" s="295">
        <v>0.30538922155688625</v>
      </c>
      <c r="AB58" s="295">
        <v>0.34061930783242261</v>
      </c>
      <c r="AC58" s="295">
        <v>0.31535269709543567</v>
      </c>
      <c r="AD58" s="295">
        <v>0.32015065913370999</v>
      </c>
      <c r="AE58" s="295">
        <v>0.27383015597920279</v>
      </c>
      <c r="AF58" s="295">
        <v>0.36237897648686029</v>
      </c>
      <c r="AG58" s="295">
        <v>0.28885400313971743</v>
      </c>
      <c r="AH58" s="295">
        <v>0.33112582781456956</v>
      </c>
      <c r="AI58" s="295">
        <v>0.34674922600619196</v>
      </c>
      <c r="AJ58" s="295">
        <v>0.33278688524590166</v>
      </c>
      <c r="AK58" s="295">
        <v>0.36693548387096775</v>
      </c>
      <c r="AL58" s="295">
        <v>0.34161490683229812</v>
      </c>
      <c r="AM58" s="295">
        <v>0.34251968503937008</v>
      </c>
      <c r="AN58" s="295">
        <v>0.35294117647058826</v>
      </c>
      <c r="AO58" s="295">
        <v>0.3711967545638945</v>
      </c>
      <c r="AP58" s="295">
        <v>0.43392070484581496</v>
      </c>
      <c r="AQ58" s="295">
        <v>0.37298387096774194</v>
      </c>
      <c r="AR58" s="295">
        <v>0.40897097625329815</v>
      </c>
      <c r="AS58" s="295"/>
      <c r="AT58" s="295"/>
      <c r="AU58" s="296"/>
    </row>
    <row r="59" spans="2:47" ht="12" customHeight="1">
      <c r="C59" s="273" t="s">
        <v>76</v>
      </c>
      <c r="D59" s="297">
        <v>0.11083123425692695</v>
      </c>
      <c r="E59" s="298">
        <v>9.6256684491978606E-2</v>
      </c>
      <c r="F59" s="298">
        <v>0.10136986301369863</v>
      </c>
      <c r="G59" s="298">
        <v>8.4592145015105744E-2</v>
      </c>
      <c r="H59" s="298">
        <v>0.1026252983293556</v>
      </c>
      <c r="I59" s="298">
        <v>6.6666666666666666E-2</v>
      </c>
      <c r="J59" s="298">
        <v>8.5790884718498661E-2</v>
      </c>
      <c r="K59" s="298">
        <v>7.8880407124681931E-2</v>
      </c>
      <c r="L59" s="298">
        <v>6.25E-2</v>
      </c>
      <c r="M59" s="298">
        <v>6.8965517241379309E-2</v>
      </c>
      <c r="N59" s="298">
        <v>7.3298429319371722E-2</v>
      </c>
      <c r="O59" s="298">
        <v>7.3569482288828342E-2</v>
      </c>
      <c r="P59" s="298">
        <v>9.8081023454157784E-2</v>
      </c>
      <c r="Q59" s="298">
        <v>6.9351230425055935E-2</v>
      </c>
      <c r="R59" s="298">
        <v>7.8048780487804878E-2</v>
      </c>
      <c r="S59" s="298">
        <v>6.4367816091954022E-2</v>
      </c>
      <c r="T59" s="298">
        <v>7.03125E-2</v>
      </c>
      <c r="U59" s="298">
        <v>7.2649572649572655E-2</v>
      </c>
      <c r="V59" s="298">
        <v>8.3333333333333329E-2</v>
      </c>
      <c r="W59" s="298">
        <v>9.0507726269315678E-2</v>
      </c>
      <c r="X59" s="298">
        <v>7.1174377224199295E-2</v>
      </c>
      <c r="Y59" s="298">
        <v>8.085106382978724E-2</v>
      </c>
      <c r="Z59" s="298">
        <v>6.8230277185501065E-2</v>
      </c>
      <c r="AA59" s="298">
        <v>5.3892215568862277E-2</v>
      </c>
      <c r="AB59" s="298">
        <v>6.9216757741347903E-2</v>
      </c>
      <c r="AC59" s="298">
        <v>8.9211618257261413E-2</v>
      </c>
      <c r="AD59" s="298">
        <v>6.7796610169491525E-2</v>
      </c>
      <c r="AE59" s="298">
        <v>8.4922010398613523E-2</v>
      </c>
      <c r="AF59" s="298">
        <v>6.3623789764868599E-2</v>
      </c>
      <c r="AG59" s="298">
        <v>8.6342229199372053E-2</v>
      </c>
      <c r="AH59" s="298">
        <v>7.4503311258278151E-2</v>
      </c>
      <c r="AI59" s="298">
        <v>6.037151702786378E-2</v>
      </c>
      <c r="AJ59" s="298">
        <v>7.0491803278688522E-2</v>
      </c>
      <c r="AK59" s="298">
        <v>7.459677419354839E-2</v>
      </c>
      <c r="AL59" s="298">
        <v>7.4534161490683232E-2</v>
      </c>
      <c r="AM59" s="298">
        <v>7.6771653543307089E-2</v>
      </c>
      <c r="AN59" s="298">
        <v>8.6274509803921567E-2</v>
      </c>
      <c r="AO59" s="298">
        <v>9.5334685598377281E-2</v>
      </c>
      <c r="AP59" s="298">
        <v>7.7092511013215861E-2</v>
      </c>
      <c r="AQ59" s="298">
        <v>0.10080645161290322</v>
      </c>
      <c r="AR59" s="298">
        <v>0.10026385224274406</v>
      </c>
      <c r="AS59" s="298"/>
      <c r="AT59" s="298"/>
      <c r="AU59" s="299"/>
    </row>
    <row r="60" spans="2:47" ht="12" customHeight="1">
      <c r="C60" s="300"/>
      <c r="H60" s="301"/>
    </row>
  </sheetData>
  <mergeCells count="11">
    <mergeCell ref="X47:AA47"/>
    <mergeCell ref="D47:G47"/>
    <mergeCell ref="H47:K47"/>
    <mergeCell ref="L47:O47"/>
    <mergeCell ref="P47:S47"/>
    <mergeCell ref="T47:W47"/>
    <mergeCell ref="AB47:AE47"/>
    <mergeCell ref="AF47:AI47"/>
    <mergeCell ref="AJ47:AM47"/>
    <mergeCell ref="AN47:AQ47"/>
    <mergeCell ref="AR47:AU47"/>
  </mergeCells>
  <conditionalFormatting sqref="D19:I19 D60:G60">
    <cfRule type="cellIs" dxfId="8" priority="1" operator="equal">
      <formula>FALSE</formula>
    </cfRule>
  </conditionalFormatting>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22B2D-A9AB-4DC9-8518-A2CDCE6284E8}">
  <sheetPr>
    <tabColor theme="4"/>
  </sheetPr>
  <dimension ref="B5:BA60"/>
  <sheetViews>
    <sheetView showGridLines="0" zoomScaleNormal="100" workbookViewId="0">
      <selection activeCell="AH34" sqref="AH34"/>
    </sheetView>
  </sheetViews>
  <sheetFormatPr defaultColWidth="7.77734375" defaultRowHeight="12" customHeight="1"/>
  <cols>
    <col min="1" max="1" width="3.77734375" style="272" customWidth="1"/>
    <col min="2" max="2" width="16.109375" style="272" hidden="1" customWidth="1"/>
    <col min="3" max="3" width="18" style="272" customWidth="1"/>
    <col min="4" max="4" width="8" style="272" bestFit="1" customWidth="1"/>
    <col min="5" max="18" width="7.77734375" style="272"/>
    <col min="19" max="19" width="7.77734375" style="272" customWidth="1"/>
    <col min="20" max="16384" width="7.77734375" style="272"/>
  </cols>
  <sheetData>
    <row r="5" spans="2:20" ht="12" customHeight="1">
      <c r="E5" s="115"/>
      <c r="F5" s="115"/>
      <c r="G5" s="115"/>
      <c r="H5" s="115"/>
      <c r="I5" s="115"/>
      <c r="J5" s="115"/>
      <c r="K5" s="115"/>
      <c r="L5" s="115"/>
      <c r="M5" s="115"/>
      <c r="N5" s="115"/>
      <c r="O5" s="115"/>
    </row>
    <row r="6" spans="2:20" ht="12" customHeight="1">
      <c r="D6" s="275" t="s">
        <v>456</v>
      </c>
      <c r="T6" s="276"/>
    </row>
    <row r="7" spans="2:20" s="277" customFormat="1" ht="12" customHeight="1">
      <c r="C7" s="278"/>
      <c r="D7" s="279">
        <v>2014</v>
      </c>
      <c r="E7" s="280">
        <v>2015</v>
      </c>
      <c r="F7" s="280">
        <v>2016</v>
      </c>
      <c r="G7" s="280">
        <v>2017</v>
      </c>
      <c r="H7" s="280">
        <v>2018</v>
      </c>
      <c r="I7" s="280">
        <v>2019</v>
      </c>
      <c r="J7" s="280">
        <v>2020</v>
      </c>
      <c r="K7" s="280">
        <v>2021</v>
      </c>
      <c r="L7" s="280">
        <v>2022</v>
      </c>
      <c r="M7" s="280">
        <v>2023</v>
      </c>
      <c r="N7" s="281">
        <v>2024</v>
      </c>
    </row>
    <row r="8" spans="2:20" ht="12" customHeight="1">
      <c r="C8" s="273" t="s">
        <v>65</v>
      </c>
      <c r="D8" s="10">
        <v>58.867545970880009</v>
      </c>
      <c r="E8" s="11">
        <v>68.864438489768972</v>
      </c>
      <c r="F8" s="11">
        <v>68.96864733002603</v>
      </c>
      <c r="G8" s="11">
        <v>72.324261245062957</v>
      </c>
      <c r="H8" s="11">
        <v>123.82479500868499</v>
      </c>
      <c r="I8" s="11">
        <v>122.38001518414895</v>
      </c>
      <c r="J8" s="11">
        <v>143.94180745572584</v>
      </c>
      <c r="K8" s="11">
        <v>306.29733230328804</v>
      </c>
      <c r="L8" s="11">
        <v>208.631365537335</v>
      </c>
      <c r="M8" s="11">
        <v>142.33794882206791</v>
      </c>
      <c r="N8" s="12">
        <v>30.197421348433988</v>
      </c>
    </row>
    <row r="9" spans="2:20" ht="12" customHeight="1">
      <c r="C9" s="273" t="s">
        <v>66</v>
      </c>
      <c r="D9" s="625">
        <v>9282</v>
      </c>
      <c r="E9" s="626">
        <v>9750</v>
      </c>
      <c r="F9" s="626">
        <v>9094</v>
      </c>
      <c r="G9" s="626">
        <v>9865</v>
      </c>
      <c r="H9" s="626">
        <v>10733</v>
      </c>
      <c r="I9" s="626">
        <v>11493</v>
      </c>
      <c r="J9" s="626">
        <v>11661</v>
      </c>
      <c r="K9" s="626">
        <v>16536</v>
      </c>
      <c r="L9" s="626">
        <v>15434</v>
      </c>
      <c r="M9" s="626">
        <v>12139</v>
      </c>
      <c r="N9" s="627">
        <v>2436</v>
      </c>
    </row>
    <row r="10" spans="2:20" ht="12" customHeight="1">
      <c r="B10" s="272" t="s">
        <v>70</v>
      </c>
      <c r="C10" s="320" t="s">
        <v>70</v>
      </c>
      <c r="D10" s="634">
        <v>3530</v>
      </c>
      <c r="E10" s="635">
        <v>3691</v>
      </c>
      <c r="F10" s="635">
        <v>3407</v>
      </c>
      <c r="G10" s="635">
        <v>3640</v>
      </c>
      <c r="H10" s="635">
        <v>3974</v>
      </c>
      <c r="I10" s="635">
        <v>4298</v>
      </c>
      <c r="J10" s="635">
        <v>4536</v>
      </c>
      <c r="K10" s="635">
        <v>6298</v>
      </c>
      <c r="L10" s="635">
        <v>5877</v>
      </c>
      <c r="M10" s="635">
        <v>4118</v>
      </c>
      <c r="N10" s="638">
        <v>676</v>
      </c>
    </row>
    <row r="11" spans="2:20" ht="12" customHeight="1">
      <c r="B11" s="272" t="s">
        <v>71</v>
      </c>
      <c r="C11" s="273" t="s">
        <v>72</v>
      </c>
      <c r="D11" s="625">
        <v>3526</v>
      </c>
      <c r="E11" s="626">
        <v>3728</v>
      </c>
      <c r="F11" s="626">
        <v>3310</v>
      </c>
      <c r="G11" s="626">
        <v>3589</v>
      </c>
      <c r="H11" s="626">
        <v>3729</v>
      </c>
      <c r="I11" s="626">
        <v>3673</v>
      </c>
      <c r="J11" s="626">
        <v>3398</v>
      </c>
      <c r="K11" s="626">
        <v>5072</v>
      </c>
      <c r="L11" s="626">
        <v>4758</v>
      </c>
      <c r="M11" s="626">
        <v>3877</v>
      </c>
      <c r="N11" s="627">
        <v>860</v>
      </c>
    </row>
    <row r="12" spans="2:20" ht="12" customHeight="1">
      <c r="B12" s="272" t="s">
        <v>73</v>
      </c>
      <c r="C12" s="273" t="s">
        <v>74</v>
      </c>
      <c r="D12" s="634">
        <v>1768</v>
      </c>
      <c r="E12" s="635">
        <v>1902</v>
      </c>
      <c r="F12" s="635">
        <v>1952</v>
      </c>
      <c r="G12" s="635">
        <v>2189</v>
      </c>
      <c r="H12" s="635">
        <v>2487</v>
      </c>
      <c r="I12" s="635">
        <v>2926</v>
      </c>
      <c r="J12" s="635">
        <v>3069</v>
      </c>
      <c r="K12" s="635">
        <v>4336</v>
      </c>
      <c r="L12" s="635">
        <v>4054</v>
      </c>
      <c r="M12" s="635">
        <v>3430</v>
      </c>
      <c r="N12" s="638">
        <v>743</v>
      </c>
    </row>
    <row r="13" spans="2:20" ht="12" customHeight="1">
      <c r="B13" s="272" t="s">
        <v>75</v>
      </c>
      <c r="C13" s="273" t="s">
        <v>76</v>
      </c>
      <c r="D13" s="645">
        <v>426</v>
      </c>
      <c r="E13" s="646">
        <v>415</v>
      </c>
      <c r="F13" s="646">
        <v>406</v>
      </c>
      <c r="G13" s="646">
        <v>429</v>
      </c>
      <c r="H13" s="646">
        <v>529</v>
      </c>
      <c r="I13" s="646">
        <v>586</v>
      </c>
      <c r="J13" s="646">
        <v>644</v>
      </c>
      <c r="K13" s="646">
        <v>821</v>
      </c>
      <c r="L13" s="646">
        <v>734</v>
      </c>
      <c r="M13" s="646">
        <v>699</v>
      </c>
      <c r="N13" s="647">
        <v>154</v>
      </c>
    </row>
    <row r="14" spans="2:20" ht="12" customHeight="1">
      <c r="C14" s="285"/>
      <c r="D14" s="286"/>
      <c r="E14" s="286"/>
      <c r="F14" s="286"/>
      <c r="G14" s="287"/>
      <c r="H14" s="287"/>
      <c r="I14" s="287"/>
      <c r="J14" s="287"/>
      <c r="K14" s="287"/>
      <c r="N14" s="287"/>
    </row>
    <row r="15" spans="2:20" ht="12" customHeight="1">
      <c r="C15" s="320" t="s">
        <v>70</v>
      </c>
      <c r="D15" s="288">
        <v>0.38162162162162161</v>
      </c>
      <c r="E15" s="289">
        <v>0.37910846343467541</v>
      </c>
      <c r="F15" s="289">
        <v>0.37542699724517908</v>
      </c>
      <c r="G15" s="289">
        <v>0.3696557327104702</v>
      </c>
      <c r="H15" s="289">
        <v>0.37074353950928257</v>
      </c>
      <c r="I15" s="289">
        <v>0.37429243229121312</v>
      </c>
      <c r="J15" s="289">
        <v>0.38945651240662832</v>
      </c>
      <c r="K15" s="289">
        <v>0.3810733950505234</v>
      </c>
      <c r="L15" s="289">
        <v>0.38105426959735461</v>
      </c>
      <c r="M15" s="289">
        <v>0.3396568789178489</v>
      </c>
      <c r="N15" s="290">
        <v>0.27784628031237157</v>
      </c>
    </row>
    <row r="16" spans="2:20" ht="12" customHeight="1">
      <c r="C16" s="273" t="s">
        <v>72</v>
      </c>
      <c r="D16" s="291">
        <v>0.3811891891891892</v>
      </c>
      <c r="E16" s="292">
        <v>0.38290879211175022</v>
      </c>
      <c r="F16" s="292">
        <v>0.36473829201101926</v>
      </c>
      <c r="G16" s="292">
        <v>0.36447649030161472</v>
      </c>
      <c r="H16" s="292">
        <v>0.34788692975090962</v>
      </c>
      <c r="I16" s="292">
        <v>0.31986414699991289</v>
      </c>
      <c r="J16" s="292">
        <v>0.29174894822701125</v>
      </c>
      <c r="K16" s="292">
        <v>0.30689175288921161</v>
      </c>
      <c r="L16" s="292">
        <v>0.30850029177202881</v>
      </c>
      <c r="M16" s="292">
        <v>0.31977895084130648</v>
      </c>
      <c r="N16" s="293">
        <v>0.35347307850390464</v>
      </c>
    </row>
    <row r="17" spans="3:14" ht="12" customHeight="1">
      <c r="C17" s="273" t="s">
        <v>74</v>
      </c>
      <c r="D17" s="294">
        <v>0.19113513513513514</v>
      </c>
      <c r="E17" s="295">
        <v>0.19535743631881677</v>
      </c>
      <c r="F17" s="295">
        <v>0.21509641873278237</v>
      </c>
      <c r="G17" s="295">
        <v>0.2223012084898954</v>
      </c>
      <c r="H17" s="295">
        <v>0.23201791211866779</v>
      </c>
      <c r="I17" s="295">
        <v>0.25481146041975095</v>
      </c>
      <c r="J17" s="295">
        <v>0.26350133081480209</v>
      </c>
      <c r="K17" s="295">
        <v>0.26235856477279601</v>
      </c>
      <c r="L17" s="295">
        <v>0.26285417882383455</v>
      </c>
      <c r="M17" s="295">
        <v>0.28290993071593534</v>
      </c>
      <c r="N17" s="296">
        <v>0.30538429921907112</v>
      </c>
    </row>
    <row r="18" spans="3:14" ht="12" customHeight="1">
      <c r="C18" s="273" t="s">
        <v>76</v>
      </c>
      <c r="D18" s="297">
        <v>4.6054054054054057E-2</v>
      </c>
      <c r="E18" s="298">
        <v>4.2625308134757602E-2</v>
      </c>
      <c r="F18" s="298">
        <v>4.4738292011019282E-2</v>
      </c>
      <c r="G18" s="298">
        <v>4.3566568498019702E-2</v>
      </c>
      <c r="H18" s="298">
        <v>4.9351618621140035E-2</v>
      </c>
      <c r="I18" s="298">
        <v>5.1031960289123053E-2</v>
      </c>
      <c r="J18" s="298">
        <v>5.5293208551558344E-2</v>
      </c>
      <c r="K18" s="298">
        <v>4.9676287287468993E-2</v>
      </c>
      <c r="L18" s="298">
        <v>4.7591259806782076E-2</v>
      </c>
      <c r="M18" s="298">
        <v>5.7654239524909272E-2</v>
      </c>
      <c r="N18" s="299">
        <v>6.3296341964652697E-2</v>
      </c>
    </row>
    <row r="19" spans="3:14" ht="12" customHeight="1">
      <c r="C19" s="300" t="s">
        <v>77</v>
      </c>
      <c r="J19" s="301"/>
    </row>
    <row r="25" spans="3:14" ht="12" customHeight="1">
      <c r="H25" s="302"/>
      <c r="I25" s="302"/>
    </row>
    <row r="45" spans="4:53" ht="12" customHeight="1">
      <c r="D45" s="284">
        <v>2014</v>
      </c>
      <c r="E45" s="284">
        <v>2014</v>
      </c>
      <c r="F45" s="284">
        <v>2014</v>
      </c>
      <c r="G45" s="284">
        <v>2014</v>
      </c>
      <c r="H45" s="284">
        <v>2015</v>
      </c>
      <c r="I45" s="284">
        <v>2015</v>
      </c>
      <c r="J45" s="284">
        <v>2015</v>
      </c>
      <c r="K45" s="284">
        <v>2015</v>
      </c>
      <c r="L45" s="284">
        <v>2016</v>
      </c>
      <c r="M45" s="284">
        <v>2016</v>
      </c>
      <c r="N45" s="284">
        <v>2016</v>
      </c>
      <c r="O45" s="284">
        <v>2016</v>
      </c>
      <c r="P45" s="284">
        <v>2017</v>
      </c>
      <c r="Q45" s="284">
        <v>2017</v>
      </c>
      <c r="R45" s="284">
        <v>2017</v>
      </c>
      <c r="S45" s="284">
        <v>2017</v>
      </c>
      <c r="T45" s="284">
        <v>2018</v>
      </c>
      <c r="U45" s="284">
        <v>2018</v>
      </c>
      <c r="V45" s="284">
        <v>2018</v>
      </c>
      <c r="W45" s="284">
        <v>2018</v>
      </c>
      <c r="X45" s="284">
        <v>2019</v>
      </c>
      <c r="Y45" s="284">
        <v>2019</v>
      </c>
      <c r="Z45" s="284">
        <v>2019</v>
      </c>
      <c r="AA45" s="284">
        <v>2019</v>
      </c>
      <c r="AB45" s="284">
        <v>2020</v>
      </c>
      <c r="AC45" s="284">
        <v>2020</v>
      </c>
      <c r="AD45" s="284">
        <v>2020</v>
      </c>
      <c r="AE45" s="284">
        <v>2020</v>
      </c>
      <c r="AF45" s="284">
        <v>2021</v>
      </c>
      <c r="AG45" s="284">
        <v>2021</v>
      </c>
      <c r="AH45" s="284">
        <v>2021</v>
      </c>
      <c r="AI45" s="284">
        <v>2021</v>
      </c>
      <c r="AJ45" s="284">
        <v>2022</v>
      </c>
      <c r="AK45" s="284">
        <v>2022</v>
      </c>
      <c r="AL45" s="284">
        <v>2022</v>
      </c>
      <c r="AM45" s="284">
        <v>2022</v>
      </c>
      <c r="AN45" s="284">
        <v>2023</v>
      </c>
      <c r="AO45" s="284">
        <v>2023</v>
      </c>
      <c r="AP45" s="284">
        <v>2023</v>
      </c>
      <c r="AQ45" s="284">
        <v>2023</v>
      </c>
      <c r="AR45" s="284">
        <v>2024</v>
      </c>
      <c r="AS45" s="284">
        <v>2024</v>
      </c>
      <c r="AT45" s="284">
        <v>2024</v>
      </c>
      <c r="AU45" s="284">
        <v>2024</v>
      </c>
    </row>
    <row r="46" spans="4:53" ht="12" customHeight="1">
      <c r="D46" s="275" t="s">
        <v>457</v>
      </c>
      <c r="AZ46" s="303"/>
      <c r="BA46" s="303"/>
    </row>
    <row r="47" spans="4:53" ht="12" customHeight="1">
      <c r="D47" s="662">
        <v>2014</v>
      </c>
      <c r="E47" s="659"/>
      <c r="F47" s="659"/>
      <c r="G47" s="659"/>
      <c r="H47" s="659">
        <v>2015</v>
      </c>
      <c r="I47" s="659"/>
      <c r="J47" s="659"/>
      <c r="K47" s="659"/>
      <c r="L47" s="659">
        <v>2016</v>
      </c>
      <c r="M47" s="659"/>
      <c r="N47" s="659"/>
      <c r="O47" s="659"/>
      <c r="P47" s="659">
        <v>2017</v>
      </c>
      <c r="Q47" s="659"/>
      <c r="R47" s="659"/>
      <c r="S47" s="659"/>
      <c r="T47" s="659">
        <v>2018</v>
      </c>
      <c r="U47" s="659"/>
      <c r="V47" s="659"/>
      <c r="W47" s="659"/>
      <c r="X47" s="659">
        <v>2019</v>
      </c>
      <c r="Y47" s="659"/>
      <c r="Z47" s="659"/>
      <c r="AA47" s="659"/>
      <c r="AB47" s="659">
        <v>2020</v>
      </c>
      <c r="AC47" s="659"/>
      <c r="AD47" s="659"/>
      <c r="AE47" s="659"/>
      <c r="AF47" s="659">
        <v>2021</v>
      </c>
      <c r="AG47" s="659"/>
      <c r="AH47" s="659"/>
      <c r="AI47" s="659"/>
      <c r="AJ47" s="659">
        <v>2022</v>
      </c>
      <c r="AK47" s="659"/>
      <c r="AL47" s="659"/>
      <c r="AM47" s="659"/>
      <c r="AN47" s="659">
        <v>2023</v>
      </c>
      <c r="AO47" s="659"/>
      <c r="AP47" s="659"/>
      <c r="AQ47" s="659"/>
      <c r="AR47" s="660">
        <v>2024</v>
      </c>
      <c r="AS47" s="660"/>
      <c r="AT47" s="660"/>
      <c r="AU47" s="660"/>
    </row>
    <row r="48" spans="4:53" ht="12" customHeight="1">
      <c r="D48" s="304" t="s">
        <v>78</v>
      </c>
      <c r="E48" s="305" t="s">
        <v>79</v>
      </c>
      <c r="F48" s="305" t="s">
        <v>80</v>
      </c>
      <c r="G48" s="305" t="s">
        <v>81</v>
      </c>
      <c r="H48" s="305" t="s">
        <v>78</v>
      </c>
      <c r="I48" s="305" t="s">
        <v>79</v>
      </c>
      <c r="J48" s="305" t="s">
        <v>80</v>
      </c>
      <c r="K48" s="305" t="s">
        <v>81</v>
      </c>
      <c r="L48" s="305" t="s">
        <v>78</v>
      </c>
      <c r="M48" s="305" t="s">
        <v>79</v>
      </c>
      <c r="N48" s="305" t="s">
        <v>80</v>
      </c>
      <c r="O48" s="305" t="s">
        <v>81</v>
      </c>
      <c r="P48" s="305" t="s">
        <v>78</v>
      </c>
      <c r="Q48" s="305" t="s">
        <v>79</v>
      </c>
      <c r="R48" s="305" t="s">
        <v>80</v>
      </c>
      <c r="S48" s="305" t="s">
        <v>81</v>
      </c>
      <c r="T48" s="305" t="s">
        <v>78</v>
      </c>
      <c r="U48" s="305" t="s">
        <v>79</v>
      </c>
      <c r="V48" s="305" t="s">
        <v>80</v>
      </c>
      <c r="W48" s="305" t="s">
        <v>81</v>
      </c>
      <c r="X48" s="305" t="s">
        <v>78</v>
      </c>
      <c r="Y48" s="305" t="s">
        <v>79</v>
      </c>
      <c r="Z48" s="305" t="s">
        <v>80</v>
      </c>
      <c r="AA48" s="305" t="s">
        <v>81</v>
      </c>
      <c r="AB48" s="305" t="s">
        <v>78</v>
      </c>
      <c r="AC48" s="305" t="s">
        <v>79</v>
      </c>
      <c r="AD48" s="305" t="s">
        <v>80</v>
      </c>
      <c r="AE48" s="305" t="s">
        <v>81</v>
      </c>
      <c r="AF48" s="305" t="s">
        <v>78</v>
      </c>
      <c r="AG48" s="305" t="s">
        <v>79</v>
      </c>
      <c r="AH48" s="305" t="s">
        <v>80</v>
      </c>
      <c r="AI48" s="305" t="s">
        <v>81</v>
      </c>
      <c r="AJ48" s="305" t="s">
        <v>78</v>
      </c>
      <c r="AK48" s="305" t="s">
        <v>79</v>
      </c>
      <c r="AL48" s="305" t="s">
        <v>80</v>
      </c>
      <c r="AM48" s="305" t="s">
        <v>81</v>
      </c>
      <c r="AN48" s="305" t="s">
        <v>78</v>
      </c>
      <c r="AO48" s="305" t="s">
        <v>79</v>
      </c>
      <c r="AP48" s="305" t="s">
        <v>80</v>
      </c>
      <c r="AQ48" s="305" t="s">
        <v>81</v>
      </c>
      <c r="AR48" s="305" t="s">
        <v>78</v>
      </c>
      <c r="AS48" s="306" t="s">
        <v>79</v>
      </c>
      <c r="AT48" s="305" t="s">
        <v>80</v>
      </c>
      <c r="AU48" s="307" t="s">
        <v>81</v>
      </c>
    </row>
    <row r="49" spans="2:47" s="277" customFormat="1" ht="12" customHeight="1">
      <c r="C49" s="273" t="s">
        <v>65</v>
      </c>
      <c r="D49" s="54">
        <v>11.289241147956016</v>
      </c>
      <c r="E49" s="55">
        <v>17.556257160731999</v>
      </c>
      <c r="F49" s="55">
        <v>13.229681968222014</v>
      </c>
      <c r="G49" s="55">
        <v>16.792365693970002</v>
      </c>
      <c r="H49" s="55">
        <v>17.203928517820987</v>
      </c>
      <c r="I49" s="55">
        <v>17.269050359310036</v>
      </c>
      <c r="J49" s="55">
        <v>17.785074094633963</v>
      </c>
      <c r="K49" s="55">
        <v>16.606385518003993</v>
      </c>
      <c r="L49" s="55">
        <v>17.381060806486989</v>
      </c>
      <c r="M49" s="55">
        <v>22.825664976171989</v>
      </c>
      <c r="N49" s="55">
        <v>15.456287932160029</v>
      </c>
      <c r="O49" s="55">
        <v>13.30563361520702</v>
      </c>
      <c r="P49" s="55">
        <v>15.094098638369049</v>
      </c>
      <c r="Q49" s="55">
        <v>19.21614401709099</v>
      </c>
      <c r="R49" s="55">
        <v>19.710485539190969</v>
      </c>
      <c r="S49" s="55">
        <v>18.303533050411993</v>
      </c>
      <c r="T49" s="55">
        <v>25.44417703632497</v>
      </c>
      <c r="U49" s="55">
        <v>25.351377245368937</v>
      </c>
      <c r="V49" s="55">
        <v>30.494747184235994</v>
      </c>
      <c r="W49" s="55">
        <v>42.534493542755115</v>
      </c>
      <c r="X49" s="55">
        <v>30.107539215147938</v>
      </c>
      <c r="Y49" s="55">
        <v>32.906509352922015</v>
      </c>
      <c r="Z49" s="55">
        <v>30.810324956024989</v>
      </c>
      <c r="AA49" s="55">
        <v>28.555641660054015</v>
      </c>
      <c r="AB49" s="55">
        <v>33.794057015883048</v>
      </c>
      <c r="AC49" s="55">
        <v>30.891911617148956</v>
      </c>
      <c r="AD49" s="55">
        <v>39.654303142829008</v>
      </c>
      <c r="AE49" s="55">
        <v>39.601535679864952</v>
      </c>
      <c r="AF49" s="55">
        <v>67.22707707972711</v>
      </c>
      <c r="AG49" s="55">
        <v>73.839997658361</v>
      </c>
      <c r="AH49" s="55">
        <v>77.072388129893298</v>
      </c>
      <c r="AI49" s="55">
        <v>88.157869435307148</v>
      </c>
      <c r="AJ49" s="55">
        <v>68.997610362709182</v>
      </c>
      <c r="AK49" s="55">
        <v>68.412214273022087</v>
      </c>
      <c r="AL49" s="55">
        <v>38.498010099291925</v>
      </c>
      <c r="AM49" s="55">
        <v>32.723530802311934</v>
      </c>
      <c r="AN49" s="55">
        <v>45.884720970833001</v>
      </c>
      <c r="AO49" s="55">
        <v>31.366297116891971</v>
      </c>
      <c r="AP49" s="55">
        <v>29.870627593880936</v>
      </c>
      <c r="AQ49" s="55">
        <v>35.216303140461974</v>
      </c>
      <c r="AR49" s="55">
        <v>30.197421348434034</v>
      </c>
      <c r="AS49" s="55"/>
      <c r="AT49" s="55"/>
      <c r="AU49" s="56"/>
    </row>
    <row r="50" spans="2:47" ht="12" customHeight="1">
      <c r="C50" s="273" t="s">
        <v>66</v>
      </c>
      <c r="D50" s="625">
        <v>2412</v>
      </c>
      <c r="E50" s="626">
        <v>2280</v>
      </c>
      <c r="F50" s="626">
        <v>2345</v>
      </c>
      <c r="G50" s="626">
        <v>2245</v>
      </c>
      <c r="H50" s="626">
        <v>2615</v>
      </c>
      <c r="I50" s="626">
        <v>2568</v>
      </c>
      <c r="J50" s="626">
        <v>2307</v>
      </c>
      <c r="K50" s="626">
        <v>2260</v>
      </c>
      <c r="L50" s="626">
        <v>2663</v>
      </c>
      <c r="M50" s="626">
        <v>2217</v>
      </c>
      <c r="N50" s="626">
        <v>2135</v>
      </c>
      <c r="O50" s="626">
        <v>2079</v>
      </c>
      <c r="P50" s="626">
        <v>2661</v>
      </c>
      <c r="Q50" s="626">
        <v>2431</v>
      </c>
      <c r="R50" s="626">
        <v>2378</v>
      </c>
      <c r="S50" s="626">
        <v>2395</v>
      </c>
      <c r="T50" s="626">
        <v>2917</v>
      </c>
      <c r="U50" s="626">
        <v>2565</v>
      </c>
      <c r="V50" s="626">
        <v>2519</v>
      </c>
      <c r="W50" s="626">
        <v>2732</v>
      </c>
      <c r="X50" s="626">
        <v>3117</v>
      </c>
      <c r="Y50" s="626">
        <v>2824</v>
      </c>
      <c r="Z50" s="626">
        <v>2821</v>
      </c>
      <c r="AA50" s="626">
        <v>2731</v>
      </c>
      <c r="AB50" s="626">
        <v>3310</v>
      </c>
      <c r="AC50" s="626">
        <v>2585</v>
      </c>
      <c r="AD50" s="626">
        <v>2694</v>
      </c>
      <c r="AE50" s="626">
        <v>3072</v>
      </c>
      <c r="AF50" s="626">
        <v>4240</v>
      </c>
      <c r="AG50" s="626">
        <v>4008</v>
      </c>
      <c r="AH50" s="626">
        <v>4069</v>
      </c>
      <c r="AI50" s="626">
        <v>4219</v>
      </c>
      <c r="AJ50" s="626">
        <v>4831</v>
      </c>
      <c r="AK50" s="626">
        <v>3961</v>
      </c>
      <c r="AL50" s="626">
        <v>3469</v>
      </c>
      <c r="AM50" s="626">
        <v>3173</v>
      </c>
      <c r="AN50" s="626">
        <v>3363</v>
      </c>
      <c r="AO50" s="626">
        <v>3121</v>
      </c>
      <c r="AP50" s="626">
        <v>2773</v>
      </c>
      <c r="AQ50" s="626">
        <v>2882</v>
      </c>
      <c r="AR50" s="626">
        <v>2436</v>
      </c>
      <c r="AS50" s="14"/>
      <c r="AT50" s="14"/>
      <c r="AU50" s="15"/>
    </row>
    <row r="51" spans="2:47" ht="12" customHeight="1">
      <c r="B51" s="272" t="s">
        <v>70</v>
      </c>
      <c r="C51" s="320" t="s">
        <v>70</v>
      </c>
      <c r="D51" s="634">
        <v>895</v>
      </c>
      <c r="E51" s="635">
        <v>766</v>
      </c>
      <c r="F51" s="635">
        <v>978</v>
      </c>
      <c r="G51" s="635">
        <v>891</v>
      </c>
      <c r="H51" s="635">
        <v>981</v>
      </c>
      <c r="I51" s="635">
        <v>970</v>
      </c>
      <c r="J51" s="635">
        <v>862</v>
      </c>
      <c r="K51" s="635">
        <v>878</v>
      </c>
      <c r="L51" s="635">
        <v>1012</v>
      </c>
      <c r="M51" s="635">
        <v>818</v>
      </c>
      <c r="N51" s="635">
        <v>788</v>
      </c>
      <c r="O51" s="635">
        <v>789</v>
      </c>
      <c r="P51" s="635">
        <v>973</v>
      </c>
      <c r="Q51" s="635">
        <v>861</v>
      </c>
      <c r="R51" s="635">
        <v>884</v>
      </c>
      <c r="S51" s="635">
        <v>922</v>
      </c>
      <c r="T51" s="635">
        <v>1046</v>
      </c>
      <c r="U51" s="635">
        <v>939</v>
      </c>
      <c r="V51" s="635">
        <v>919</v>
      </c>
      <c r="W51" s="635">
        <v>1070</v>
      </c>
      <c r="X51" s="635">
        <v>1134</v>
      </c>
      <c r="Y51" s="635">
        <v>1028</v>
      </c>
      <c r="Z51" s="635">
        <v>1098</v>
      </c>
      <c r="AA51" s="635">
        <v>1038</v>
      </c>
      <c r="AB51" s="635">
        <v>1248</v>
      </c>
      <c r="AC51" s="635">
        <v>985</v>
      </c>
      <c r="AD51" s="635">
        <v>1066</v>
      </c>
      <c r="AE51" s="635">
        <v>1237</v>
      </c>
      <c r="AF51" s="635">
        <v>1537</v>
      </c>
      <c r="AG51" s="635">
        <v>1570</v>
      </c>
      <c r="AH51" s="635">
        <v>1536</v>
      </c>
      <c r="AI51" s="635">
        <v>1655</v>
      </c>
      <c r="AJ51" s="635">
        <v>1793</v>
      </c>
      <c r="AK51" s="635">
        <v>1577</v>
      </c>
      <c r="AL51" s="635">
        <v>1343</v>
      </c>
      <c r="AM51" s="635">
        <v>1164</v>
      </c>
      <c r="AN51" s="635">
        <v>1133</v>
      </c>
      <c r="AO51" s="635">
        <v>1077</v>
      </c>
      <c r="AP51" s="635">
        <v>989</v>
      </c>
      <c r="AQ51" s="635">
        <v>919</v>
      </c>
      <c r="AR51" s="635">
        <v>676</v>
      </c>
      <c r="AS51" s="22"/>
      <c r="AT51" s="22"/>
      <c r="AU51" s="23"/>
    </row>
    <row r="52" spans="2:47" ht="12" customHeight="1">
      <c r="B52" s="272" t="s">
        <v>71</v>
      </c>
      <c r="C52" s="273" t="s">
        <v>72</v>
      </c>
      <c r="D52" s="625">
        <v>954</v>
      </c>
      <c r="E52" s="626">
        <v>896</v>
      </c>
      <c r="F52" s="626">
        <v>853</v>
      </c>
      <c r="G52" s="626">
        <v>823</v>
      </c>
      <c r="H52" s="626">
        <v>981</v>
      </c>
      <c r="I52" s="626">
        <v>988</v>
      </c>
      <c r="J52" s="626">
        <v>903</v>
      </c>
      <c r="K52" s="626">
        <v>856</v>
      </c>
      <c r="L52" s="626">
        <v>956</v>
      </c>
      <c r="M52" s="626">
        <v>793</v>
      </c>
      <c r="N52" s="626">
        <v>801</v>
      </c>
      <c r="O52" s="626">
        <v>760</v>
      </c>
      <c r="P52" s="626">
        <v>967</v>
      </c>
      <c r="Q52" s="626">
        <v>899</v>
      </c>
      <c r="R52" s="626">
        <v>846</v>
      </c>
      <c r="S52" s="626">
        <v>877</v>
      </c>
      <c r="T52" s="626">
        <v>1062</v>
      </c>
      <c r="U52" s="626">
        <v>880</v>
      </c>
      <c r="V52" s="626">
        <v>863</v>
      </c>
      <c r="W52" s="626">
        <v>924</v>
      </c>
      <c r="X52" s="626">
        <v>980</v>
      </c>
      <c r="Y52" s="626">
        <v>894</v>
      </c>
      <c r="Z52" s="626">
        <v>872</v>
      </c>
      <c r="AA52" s="626">
        <v>927</v>
      </c>
      <c r="AB52" s="626">
        <v>989</v>
      </c>
      <c r="AC52" s="626">
        <v>701</v>
      </c>
      <c r="AD52" s="626">
        <v>791</v>
      </c>
      <c r="AE52" s="626">
        <v>917</v>
      </c>
      <c r="AF52" s="626">
        <v>1313</v>
      </c>
      <c r="AG52" s="626">
        <v>1181</v>
      </c>
      <c r="AH52" s="626">
        <v>1276</v>
      </c>
      <c r="AI52" s="626">
        <v>1302</v>
      </c>
      <c r="AJ52" s="626">
        <v>1489</v>
      </c>
      <c r="AK52" s="626">
        <v>1187</v>
      </c>
      <c r="AL52" s="626">
        <v>1081</v>
      </c>
      <c r="AM52" s="626">
        <v>1001</v>
      </c>
      <c r="AN52" s="626">
        <v>1047</v>
      </c>
      <c r="AO52" s="626">
        <v>951</v>
      </c>
      <c r="AP52" s="626">
        <v>889</v>
      </c>
      <c r="AQ52" s="626">
        <v>990</v>
      </c>
      <c r="AR52" s="626">
        <v>860</v>
      </c>
      <c r="AS52" s="14"/>
      <c r="AT52" s="14"/>
      <c r="AU52" s="15"/>
    </row>
    <row r="53" spans="2:47" ht="12" customHeight="1">
      <c r="B53" s="272" t="s">
        <v>73</v>
      </c>
      <c r="C53" s="273" t="s">
        <v>74</v>
      </c>
      <c r="D53" s="634">
        <v>449</v>
      </c>
      <c r="E53" s="635">
        <v>486</v>
      </c>
      <c r="F53" s="635">
        <v>400</v>
      </c>
      <c r="G53" s="635">
        <v>433</v>
      </c>
      <c r="H53" s="635">
        <v>533</v>
      </c>
      <c r="I53" s="635">
        <v>514</v>
      </c>
      <c r="J53" s="635">
        <v>428</v>
      </c>
      <c r="K53" s="635">
        <v>427</v>
      </c>
      <c r="L53" s="635">
        <v>573</v>
      </c>
      <c r="M53" s="635">
        <v>511</v>
      </c>
      <c r="N53" s="635">
        <v>451</v>
      </c>
      <c r="O53" s="635">
        <v>417</v>
      </c>
      <c r="P53" s="635">
        <v>602</v>
      </c>
      <c r="Q53" s="635">
        <v>554</v>
      </c>
      <c r="R53" s="635">
        <v>546</v>
      </c>
      <c r="S53" s="635">
        <v>487</v>
      </c>
      <c r="T53" s="635">
        <v>674</v>
      </c>
      <c r="U53" s="635">
        <v>615</v>
      </c>
      <c r="V53" s="635">
        <v>595</v>
      </c>
      <c r="W53" s="635">
        <v>603</v>
      </c>
      <c r="X53" s="635">
        <v>855</v>
      </c>
      <c r="Y53" s="635">
        <v>738</v>
      </c>
      <c r="Z53" s="635">
        <v>700</v>
      </c>
      <c r="AA53" s="635">
        <v>633</v>
      </c>
      <c r="AB53" s="635">
        <v>890</v>
      </c>
      <c r="AC53" s="635">
        <v>754</v>
      </c>
      <c r="AD53" s="635">
        <v>678</v>
      </c>
      <c r="AE53" s="635">
        <v>747</v>
      </c>
      <c r="AF53" s="635">
        <v>1183</v>
      </c>
      <c r="AG53" s="635">
        <v>1043</v>
      </c>
      <c r="AH53" s="635">
        <v>1060</v>
      </c>
      <c r="AI53" s="635">
        <v>1050</v>
      </c>
      <c r="AJ53" s="635">
        <v>1325</v>
      </c>
      <c r="AK53" s="635">
        <v>1023</v>
      </c>
      <c r="AL53" s="635">
        <v>883</v>
      </c>
      <c r="AM53" s="635">
        <v>823</v>
      </c>
      <c r="AN53" s="635">
        <v>987</v>
      </c>
      <c r="AO53" s="635">
        <v>896</v>
      </c>
      <c r="AP53" s="635">
        <v>739</v>
      </c>
      <c r="AQ53" s="635">
        <v>808</v>
      </c>
      <c r="AR53" s="635">
        <v>743</v>
      </c>
      <c r="AS53" s="22"/>
      <c r="AT53" s="22"/>
      <c r="AU53" s="23"/>
    </row>
    <row r="54" spans="2:47" ht="12" customHeight="1">
      <c r="B54" s="272" t="s">
        <v>75</v>
      </c>
      <c r="C54" s="273" t="s">
        <v>76</v>
      </c>
      <c r="D54" s="645">
        <v>103</v>
      </c>
      <c r="E54" s="646">
        <v>119</v>
      </c>
      <c r="F54" s="646">
        <v>111</v>
      </c>
      <c r="G54" s="646">
        <v>93</v>
      </c>
      <c r="H54" s="646">
        <v>115</v>
      </c>
      <c r="I54" s="646">
        <v>95</v>
      </c>
      <c r="J54" s="646">
        <v>108</v>
      </c>
      <c r="K54" s="646">
        <v>97</v>
      </c>
      <c r="L54" s="646">
        <v>114</v>
      </c>
      <c r="M54" s="646">
        <v>91</v>
      </c>
      <c r="N54" s="646">
        <v>91</v>
      </c>
      <c r="O54" s="646">
        <v>110</v>
      </c>
      <c r="P54" s="646">
        <v>112</v>
      </c>
      <c r="Q54" s="646">
        <v>112</v>
      </c>
      <c r="R54" s="646">
        <v>97</v>
      </c>
      <c r="S54" s="646">
        <v>108</v>
      </c>
      <c r="T54" s="646">
        <v>129</v>
      </c>
      <c r="U54" s="646">
        <v>129</v>
      </c>
      <c r="V54" s="646">
        <v>138</v>
      </c>
      <c r="W54" s="646">
        <v>133</v>
      </c>
      <c r="X54" s="646">
        <v>145</v>
      </c>
      <c r="Y54" s="646">
        <v>161</v>
      </c>
      <c r="Z54" s="646">
        <v>150</v>
      </c>
      <c r="AA54" s="646">
        <v>130</v>
      </c>
      <c r="AB54" s="646">
        <v>178</v>
      </c>
      <c r="AC54" s="646">
        <v>142</v>
      </c>
      <c r="AD54" s="646">
        <v>155</v>
      </c>
      <c r="AE54" s="646">
        <v>169</v>
      </c>
      <c r="AF54" s="646">
        <v>205</v>
      </c>
      <c r="AG54" s="646">
        <v>213</v>
      </c>
      <c r="AH54" s="646">
        <v>194</v>
      </c>
      <c r="AI54" s="646">
        <v>209</v>
      </c>
      <c r="AJ54" s="646">
        <v>224</v>
      </c>
      <c r="AK54" s="646">
        <v>172</v>
      </c>
      <c r="AL54" s="646">
        <v>157</v>
      </c>
      <c r="AM54" s="646">
        <v>181</v>
      </c>
      <c r="AN54" s="646">
        <v>194</v>
      </c>
      <c r="AO54" s="646">
        <v>192</v>
      </c>
      <c r="AP54" s="646">
        <v>152</v>
      </c>
      <c r="AQ54" s="646">
        <v>161</v>
      </c>
      <c r="AR54" s="646">
        <v>154</v>
      </c>
      <c r="AS54" s="40"/>
      <c r="AT54" s="40"/>
      <c r="AU54" s="41"/>
    </row>
    <row r="55" spans="2:47" ht="12" customHeight="1">
      <c r="C55" s="285"/>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row>
    <row r="56" spans="2:47" ht="12" customHeight="1">
      <c r="C56" s="320" t="s">
        <v>70</v>
      </c>
      <c r="D56" s="288">
        <v>0.37276134943773426</v>
      </c>
      <c r="E56" s="289">
        <v>0.33789148654609619</v>
      </c>
      <c r="F56" s="289">
        <v>0.41759180187873612</v>
      </c>
      <c r="G56" s="289">
        <v>0.39776785714285712</v>
      </c>
      <c r="H56" s="289">
        <v>0.37586206896551722</v>
      </c>
      <c r="I56" s="289">
        <v>0.3778730035060382</v>
      </c>
      <c r="J56" s="289">
        <v>0.37461973055193393</v>
      </c>
      <c r="K56" s="289">
        <v>0.38883968113374667</v>
      </c>
      <c r="L56" s="289">
        <v>0.38116760828625235</v>
      </c>
      <c r="M56" s="289">
        <v>0.36963398102123812</v>
      </c>
      <c r="N56" s="289">
        <v>0.3697794462693571</v>
      </c>
      <c r="O56" s="289">
        <v>0.38005780346820811</v>
      </c>
      <c r="P56" s="289">
        <v>0.36661642803315747</v>
      </c>
      <c r="Q56" s="289">
        <v>0.35490519373454243</v>
      </c>
      <c r="R56" s="289">
        <v>0.3725242309313106</v>
      </c>
      <c r="S56" s="289">
        <v>0.38512949039264827</v>
      </c>
      <c r="T56" s="289">
        <v>0.35932669185846788</v>
      </c>
      <c r="U56" s="289">
        <v>0.3663675380413578</v>
      </c>
      <c r="V56" s="289">
        <v>0.36540755467196817</v>
      </c>
      <c r="W56" s="289">
        <v>0.39194139194139194</v>
      </c>
      <c r="X56" s="289">
        <v>0.36416184971098264</v>
      </c>
      <c r="Y56" s="289">
        <v>0.36440978376462246</v>
      </c>
      <c r="Z56" s="289">
        <v>0.38936170212765958</v>
      </c>
      <c r="AA56" s="289">
        <v>0.38049853372434017</v>
      </c>
      <c r="AB56" s="289">
        <v>0.37760968229954617</v>
      </c>
      <c r="AC56" s="289">
        <v>0.3814872192099148</v>
      </c>
      <c r="AD56" s="289">
        <v>0.3962825278810409</v>
      </c>
      <c r="AE56" s="289">
        <v>0.40293159609120521</v>
      </c>
      <c r="AF56" s="289">
        <v>0.36267107126002829</v>
      </c>
      <c r="AG56" s="289">
        <v>0.39181432493137008</v>
      </c>
      <c r="AH56" s="289">
        <v>0.37776684702410229</v>
      </c>
      <c r="AI56" s="289">
        <v>0.39255218216318788</v>
      </c>
      <c r="AJ56" s="289">
        <v>0.37114469054026084</v>
      </c>
      <c r="AK56" s="289">
        <v>0.39833291235160395</v>
      </c>
      <c r="AL56" s="289">
        <v>0.38770207852193994</v>
      </c>
      <c r="AM56" s="289">
        <v>0.36730829914799623</v>
      </c>
      <c r="AN56" s="289">
        <v>0.33710205296042844</v>
      </c>
      <c r="AO56" s="289">
        <v>0.34563543003851094</v>
      </c>
      <c r="AP56" s="289">
        <v>0.35716865294330086</v>
      </c>
      <c r="AQ56" s="289">
        <v>0.31931897150799166</v>
      </c>
      <c r="AR56" s="289">
        <v>0.27784628031237157</v>
      </c>
      <c r="AS56" s="289"/>
      <c r="AT56" s="289"/>
      <c r="AU56" s="290"/>
    </row>
    <row r="57" spans="2:47" ht="12" customHeight="1">
      <c r="C57" s="273" t="s">
        <v>72</v>
      </c>
      <c r="D57" s="291">
        <v>0.39733444398167428</v>
      </c>
      <c r="E57" s="292">
        <v>0.39523599470666076</v>
      </c>
      <c r="F57" s="292">
        <v>0.36421861656703675</v>
      </c>
      <c r="G57" s="292">
        <v>0.36741071428571431</v>
      </c>
      <c r="H57" s="292">
        <v>0.37586206896551722</v>
      </c>
      <c r="I57" s="292">
        <v>0.38488507985975845</v>
      </c>
      <c r="J57" s="292">
        <v>0.39243807040417211</v>
      </c>
      <c r="K57" s="292">
        <v>0.37909654561558903</v>
      </c>
      <c r="L57" s="292">
        <v>0.36007532956685501</v>
      </c>
      <c r="M57" s="292">
        <v>0.35833709896068683</v>
      </c>
      <c r="N57" s="292">
        <v>0.37587986860628814</v>
      </c>
      <c r="O57" s="292">
        <v>0.36608863198458574</v>
      </c>
      <c r="P57" s="292">
        <v>0.36435568952524489</v>
      </c>
      <c r="Q57" s="292">
        <v>0.37056883759274528</v>
      </c>
      <c r="R57" s="292">
        <v>0.35651074589127685</v>
      </c>
      <c r="S57" s="292">
        <v>0.36633249791144529</v>
      </c>
      <c r="T57" s="292">
        <v>0.3648230848505668</v>
      </c>
      <c r="U57" s="292">
        <v>0.34334763948497854</v>
      </c>
      <c r="V57" s="292">
        <v>0.34314115308151094</v>
      </c>
      <c r="W57" s="292">
        <v>0.33846153846153848</v>
      </c>
      <c r="X57" s="292">
        <v>0.3147077713551702</v>
      </c>
      <c r="Y57" s="292">
        <v>0.31690889755405882</v>
      </c>
      <c r="Z57" s="292">
        <v>0.30921985815602837</v>
      </c>
      <c r="AA57" s="292">
        <v>0.33980938416422285</v>
      </c>
      <c r="AB57" s="292">
        <v>0.29924357034795762</v>
      </c>
      <c r="AC57" s="292">
        <v>0.27149496514329979</v>
      </c>
      <c r="AD57" s="292">
        <v>0.29405204460966544</v>
      </c>
      <c r="AE57" s="292">
        <v>0.29869706840390881</v>
      </c>
      <c r="AF57" s="292">
        <v>0.30981595092024539</v>
      </c>
      <c r="AG57" s="292">
        <v>0.29473421512353382</v>
      </c>
      <c r="AH57" s="292">
        <v>0.31382193802262665</v>
      </c>
      <c r="AI57" s="292">
        <v>0.30882352941176472</v>
      </c>
      <c r="AJ57" s="292">
        <v>0.30821776029807491</v>
      </c>
      <c r="AK57" s="292">
        <v>0.29982318767365496</v>
      </c>
      <c r="AL57" s="292">
        <v>0.31206697459584298</v>
      </c>
      <c r="AM57" s="292">
        <v>0.31587251498895552</v>
      </c>
      <c r="AN57" s="292">
        <v>0.31151443022909847</v>
      </c>
      <c r="AO57" s="292">
        <v>0.30519897304236199</v>
      </c>
      <c r="AP57" s="292">
        <v>0.32105453232213793</v>
      </c>
      <c r="AQ57" s="292">
        <v>0.34398888116747739</v>
      </c>
      <c r="AR57" s="292">
        <v>0.35347307850390464</v>
      </c>
      <c r="AS57" s="292"/>
      <c r="AT57" s="292"/>
      <c r="AU57" s="293"/>
    </row>
    <row r="58" spans="2:47" ht="12" customHeight="1">
      <c r="C58" s="273" t="s">
        <v>74</v>
      </c>
      <c r="D58" s="294">
        <v>0.18700541441066224</v>
      </c>
      <c r="E58" s="295">
        <v>0.21438023820026467</v>
      </c>
      <c r="F58" s="295">
        <v>0.17079419299743809</v>
      </c>
      <c r="G58" s="295">
        <v>0.19330357142857144</v>
      </c>
      <c r="H58" s="295">
        <v>0.20421455938697319</v>
      </c>
      <c r="I58" s="295">
        <v>0.20023373587845733</v>
      </c>
      <c r="J58" s="295">
        <v>0.18600608431116905</v>
      </c>
      <c r="K58" s="295">
        <v>0.18910540301151463</v>
      </c>
      <c r="L58" s="295">
        <v>0.21581920903954802</v>
      </c>
      <c r="M58" s="295">
        <v>0.23090826931766834</v>
      </c>
      <c r="N58" s="295">
        <v>0.21163772876583764</v>
      </c>
      <c r="O58" s="295">
        <v>0.20086705202312138</v>
      </c>
      <c r="P58" s="295">
        <v>0.22682743029389602</v>
      </c>
      <c r="Q58" s="295">
        <v>0.22835943940643033</v>
      </c>
      <c r="R58" s="295">
        <v>0.23008849557522124</v>
      </c>
      <c r="S58" s="295">
        <v>0.2034252297410192</v>
      </c>
      <c r="T58" s="295">
        <v>0.23153555479216764</v>
      </c>
      <c r="U58" s="295">
        <v>0.23995317986734296</v>
      </c>
      <c r="V58" s="295">
        <v>0.23658051689860835</v>
      </c>
      <c r="W58" s="295">
        <v>0.22087912087912087</v>
      </c>
      <c r="X58" s="295">
        <v>0.27456647398843931</v>
      </c>
      <c r="Y58" s="295">
        <v>0.26160935838355193</v>
      </c>
      <c r="Z58" s="295">
        <v>0.24822695035460993</v>
      </c>
      <c r="AA58" s="295">
        <v>0.23203812316715541</v>
      </c>
      <c r="AB58" s="295">
        <v>0.2692889561270802</v>
      </c>
      <c r="AC58" s="295">
        <v>0.29202168861347794</v>
      </c>
      <c r="AD58" s="295">
        <v>0.25204460966542752</v>
      </c>
      <c r="AE58" s="295">
        <v>0.24332247557003259</v>
      </c>
      <c r="AF58" s="295">
        <v>0.27914110429447853</v>
      </c>
      <c r="AG58" s="295">
        <v>0.26029448465185923</v>
      </c>
      <c r="AH58" s="295">
        <v>0.26069847515986228</v>
      </c>
      <c r="AI58" s="295">
        <v>0.24905123339658444</v>
      </c>
      <c r="AJ58" s="295">
        <v>0.27427033740426415</v>
      </c>
      <c r="AK58" s="295">
        <v>0.25839858550138922</v>
      </c>
      <c r="AL58" s="295">
        <v>0.25490762124711314</v>
      </c>
      <c r="AM58" s="295">
        <v>0.25970337645945091</v>
      </c>
      <c r="AN58" s="295">
        <v>0.29366260041654269</v>
      </c>
      <c r="AO58" s="295">
        <v>0.28754813863928114</v>
      </c>
      <c r="AP58" s="295">
        <v>0.26688335139039365</v>
      </c>
      <c r="AQ58" s="295">
        <v>0.28075052119527449</v>
      </c>
      <c r="AR58" s="295">
        <v>0.30538429921907112</v>
      </c>
      <c r="AS58" s="295"/>
      <c r="AT58" s="295"/>
      <c r="AU58" s="296"/>
    </row>
    <row r="59" spans="2:47" ht="12" customHeight="1">
      <c r="C59" s="273" t="s">
        <v>76</v>
      </c>
      <c r="D59" s="297">
        <v>4.2898792169929194E-2</v>
      </c>
      <c r="E59" s="298">
        <v>5.2492280546978388E-2</v>
      </c>
      <c r="F59" s="298">
        <v>4.739538855678907E-2</v>
      </c>
      <c r="G59" s="298">
        <v>4.1517857142857141E-2</v>
      </c>
      <c r="H59" s="298">
        <v>4.4061302681992334E-2</v>
      </c>
      <c r="I59" s="298">
        <v>3.7008180755746009E-2</v>
      </c>
      <c r="J59" s="298">
        <v>4.6936114732724903E-2</v>
      </c>
      <c r="K59" s="298">
        <v>4.2958370239149689E-2</v>
      </c>
      <c r="L59" s="298">
        <v>4.2937853107344631E-2</v>
      </c>
      <c r="M59" s="298">
        <v>4.1120650700406686E-2</v>
      </c>
      <c r="N59" s="298">
        <v>4.2702956358517126E-2</v>
      </c>
      <c r="O59" s="298">
        <v>5.2986512524084775E-2</v>
      </c>
      <c r="P59" s="298">
        <v>4.220045214770158E-2</v>
      </c>
      <c r="Q59" s="298">
        <v>4.6166529266281946E-2</v>
      </c>
      <c r="R59" s="298">
        <v>4.087652760219132E-2</v>
      </c>
      <c r="S59" s="298">
        <v>4.5112781954887216E-2</v>
      </c>
      <c r="T59" s="298">
        <v>4.4314668498797664E-2</v>
      </c>
      <c r="U59" s="298">
        <v>5.0331642606320719E-2</v>
      </c>
      <c r="V59" s="298">
        <v>5.4870775347912522E-2</v>
      </c>
      <c r="W59" s="298">
        <v>4.8717948717948718E-2</v>
      </c>
      <c r="X59" s="298">
        <v>4.6563904945407839E-2</v>
      </c>
      <c r="Y59" s="298">
        <v>5.7071960297766747E-2</v>
      </c>
      <c r="Z59" s="298">
        <v>5.3191489361702128E-2</v>
      </c>
      <c r="AA59" s="298">
        <v>4.7653958944281524E-2</v>
      </c>
      <c r="AB59" s="298">
        <v>5.3857791225416035E-2</v>
      </c>
      <c r="AC59" s="298">
        <v>5.4996127033307515E-2</v>
      </c>
      <c r="AD59" s="298">
        <v>5.7620817843866169E-2</v>
      </c>
      <c r="AE59" s="298">
        <v>5.5048859934853422E-2</v>
      </c>
      <c r="AF59" s="298">
        <v>4.8371873525247758E-2</v>
      </c>
      <c r="AG59" s="298">
        <v>5.3156975293236833E-2</v>
      </c>
      <c r="AH59" s="298">
        <v>4.7712739793408752E-2</v>
      </c>
      <c r="AI59" s="298">
        <v>4.9573055028463001E-2</v>
      </c>
      <c r="AJ59" s="298">
        <v>4.6367211757400127E-2</v>
      </c>
      <c r="AK59" s="298">
        <v>4.3445314473351856E-2</v>
      </c>
      <c r="AL59" s="298">
        <v>4.5323325635103925E-2</v>
      </c>
      <c r="AM59" s="298">
        <v>5.7115809403597347E-2</v>
      </c>
      <c r="AN59" s="298">
        <v>5.7720916393930378E-2</v>
      </c>
      <c r="AO59" s="298">
        <v>6.1617458279845959E-2</v>
      </c>
      <c r="AP59" s="298">
        <v>5.4893463344167573E-2</v>
      </c>
      <c r="AQ59" s="298">
        <v>5.5941626129256426E-2</v>
      </c>
      <c r="AR59" s="298">
        <v>6.3296341964652697E-2</v>
      </c>
      <c r="AS59" s="298"/>
      <c r="AT59" s="298"/>
      <c r="AU59" s="299"/>
    </row>
    <row r="60" spans="2:47" ht="12" customHeight="1">
      <c r="C60" s="300"/>
      <c r="H60" s="301"/>
    </row>
  </sheetData>
  <mergeCells count="11">
    <mergeCell ref="X47:AA47"/>
    <mergeCell ref="D47:G47"/>
    <mergeCell ref="H47:K47"/>
    <mergeCell ref="L47:O47"/>
    <mergeCell ref="P47:S47"/>
    <mergeCell ref="T47:W47"/>
    <mergeCell ref="AB47:AE47"/>
    <mergeCell ref="AF47:AI47"/>
    <mergeCell ref="AJ47:AM47"/>
    <mergeCell ref="AN47:AQ47"/>
    <mergeCell ref="AR47:AU47"/>
  </mergeCells>
  <conditionalFormatting sqref="D19:I19 D60:G60">
    <cfRule type="cellIs" dxfId="7" priority="1" operator="equal">
      <formula>FALSE</formula>
    </cfRule>
  </conditionalFormatting>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F113-7E2B-4BD8-A133-EE697E5E9F93}">
  <sheetPr>
    <tabColor theme="4"/>
  </sheetPr>
  <dimension ref="B4:BA41"/>
  <sheetViews>
    <sheetView showGridLines="0" zoomScaleNormal="100" workbookViewId="0">
      <selection activeCell="D37" sqref="D37:G37"/>
    </sheetView>
  </sheetViews>
  <sheetFormatPr defaultColWidth="7.77734375" defaultRowHeight="12" customHeight="1"/>
  <cols>
    <col min="1" max="1" width="3" style="272" customWidth="1"/>
    <col min="2" max="2" width="3.77734375" style="272" hidden="1" customWidth="1"/>
    <col min="3" max="3" width="18" style="272" customWidth="1"/>
    <col min="4" max="4" width="8" style="272" bestFit="1" customWidth="1"/>
    <col min="5" max="18" width="7.77734375" style="272"/>
    <col min="19" max="19" width="7.77734375" style="272" customWidth="1"/>
    <col min="20" max="16384" width="7.77734375" style="272"/>
  </cols>
  <sheetData>
    <row r="4" spans="3:20" ht="12" customHeight="1">
      <c r="E4" s="115"/>
      <c r="F4" s="115"/>
      <c r="G4" s="115"/>
      <c r="H4" s="115"/>
      <c r="I4" s="115"/>
      <c r="J4" s="115"/>
      <c r="K4" s="115"/>
      <c r="L4" s="115"/>
      <c r="M4" s="115"/>
      <c r="N4" s="115"/>
      <c r="O4" s="115"/>
    </row>
    <row r="5" spans="3:20" ht="12" customHeight="1">
      <c r="D5" s="121" t="s">
        <v>458</v>
      </c>
      <c r="T5" s="276"/>
    </row>
    <row r="6" spans="3:20" s="277" customFormat="1" ht="12" customHeight="1">
      <c r="C6" s="278"/>
      <c r="D6" s="273">
        <v>2014</v>
      </c>
      <c r="E6" s="273">
        <v>2015</v>
      </c>
      <c r="F6" s="273">
        <v>2016</v>
      </c>
      <c r="G6" s="273">
        <v>2017</v>
      </c>
      <c r="H6" s="273">
        <v>2018</v>
      </c>
      <c r="I6" s="273">
        <v>2019</v>
      </c>
      <c r="J6" s="273">
        <v>2020</v>
      </c>
      <c r="K6" s="273">
        <v>2021</v>
      </c>
      <c r="L6" s="273">
        <v>2022</v>
      </c>
      <c r="M6" s="273">
        <v>2023</v>
      </c>
      <c r="N6" s="308">
        <v>2024</v>
      </c>
    </row>
    <row r="7" spans="3:20" ht="12" customHeight="1">
      <c r="C7" s="273" t="s">
        <v>65</v>
      </c>
      <c r="D7" s="11">
        <v>14.076143207999996</v>
      </c>
      <c r="E7" s="11">
        <v>18.888644753769992</v>
      </c>
      <c r="F7" s="11">
        <v>18.268206394</v>
      </c>
      <c r="G7" s="11">
        <v>16.915892831000004</v>
      </c>
      <c r="H7" s="11">
        <v>45.511649473800013</v>
      </c>
      <c r="I7" s="11">
        <v>41.996190821000006</v>
      </c>
      <c r="J7" s="11">
        <v>51.215822122999981</v>
      </c>
      <c r="K7" s="11">
        <v>143.58370777439995</v>
      </c>
      <c r="L7" s="11">
        <v>75.607046553817085</v>
      </c>
      <c r="M7" s="11">
        <v>48.105105022599993</v>
      </c>
      <c r="N7" s="12">
        <v>11.505346955999999</v>
      </c>
    </row>
    <row r="8" spans="3:20" ht="12" customHeight="1">
      <c r="C8" s="273" t="s">
        <v>66</v>
      </c>
      <c r="D8" s="14">
        <v>69</v>
      </c>
      <c r="E8" s="14">
        <v>85</v>
      </c>
      <c r="F8" s="14">
        <v>59</v>
      </c>
      <c r="G8" s="14">
        <v>83</v>
      </c>
      <c r="H8" s="14">
        <v>136</v>
      </c>
      <c r="I8" s="14">
        <v>166</v>
      </c>
      <c r="J8" s="14">
        <v>235</v>
      </c>
      <c r="K8" s="14">
        <v>568</v>
      </c>
      <c r="L8" s="14">
        <v>384</v>
      </c>
      <c r="M8" s="14">
        <v>214</v>
      </c>
      <c r="N8" s="15">
        <v>56</v>
      </c>
    </row>
    <row r="9" spans="3:20" ht="12" customHeight="1">
      <c r="C9" s="376" t="s">
        <v>237</v>
      </c>
      <c r="D9" s="377">
        <v>6.1767075463253062E-3</v>
      </c>
      <c r="E9" s="377">
        <v>7.1542799427657608E-3</v>
      </c>
      <c r="F9" s="377">
        <v>5.356332274171584E-3</v>
      </c>
      <c r="G9" s="377">
        <v>6.9918288265521013E-3</v>
      </c>
      <c r="H9" s="377">
        <v>1.0795364343546594E-2</v>
      </c>
      <c r="I9" s="377">
        <v>1.2159390565484911E-2</v>
      </c>
      <c r="J9" s="377">
        <v>1.7079729631513919E-2</v>
      </c>
      <c r="K9" s="377">
        <v>2.9772512842016981E-2</v>
      </c>
      <c r="L9" s="377">
        <v>2.1683889547687615E-2</v>
      </c>
      <c r="M9" s="377">
        <v>1.4767786902215169E-2</v>
      </c>
      <c r="N9" s="378">
        <v>1.9430950728660652E-2</v>
      </c>
    </row>
    <row r="10" spans="3:20" ht="12" customHeight="1">
      <c r="C10" s="300" t="s">
        <v>77</v>
      </c>
    </row>
    <row r="15" spans="3:20" ht="12" customHeight="1">
      <c r="H15" s="302"/>
      <c r="I15" s="302"/>
    </row>
    <row r="35" spans="3:53" ht="12" customHeight="1">
      <c r="D35" s="284">
        <v>2014</v>
      </c>
      <c r="E35" s="284">
        <v>2014</v>
      </c>
      <c r="F35" s="284">
        <v>2014</v>
      </c>
      <c r="G35" s="284">
        <v>2014</v>
      </c>
      <c r="H35" s="284">
        <v>2015</v>
      </c>
      <c r="I35" s="284">
        <v>2015</v>
      </c>
      <c r="J35" s="284">
        <v>2015</v>
      </c>
      <c r="K35" s="284">
        <v>2015</v>
      </c>
      <c r="L35" s="284">
        <v>2016</v>
      </c>
      <c r="M35" s="284">
        <v>2016</v>
      </c>
      <c r="N35" s="284">
        <v>2016</v>
      </c>
      <c r="O35" s="284">
        <v>2016</v>
      </c>
      <c r="P35" s="284">
        <v>2017</v>
      </c>
      <c r="Q35" s="284">
        <v>2017</v>
      </c>
      <c r="R35" s="284">
        <v>2017</v>
      </c>
      <c r="S35" s="284">
        <v>2017</v>
      </c>
      <c r="T35" s="284">
        <v>2018</v>
      </c>
      <c r="U35" s="284">
        <v>2018</v>
      </c>
      <c r="V35" s="284">
        <v>2018</v>
      </c>
      <c r="W35" s="284">
        <v>2018</v>
      </c>
      <c r="X35" s="284">
        <v>2019</v>
      </c>
      <c r="Y35" s="284">
        <v>2019</v>
      </c>
      <c r="Z35" s="284">
        <v>2019</v>
      </c>
      <c r="AA35" s="284">
        <v>2019</v>
      </c>
      <c r="AB35" s="284">
        <v>2020</v>
      </c>
      <c r="AC35" s="284">
        <v>2020</v>
      </c>
      <c r="AD35" s="284">
        <v>2020</v>
      </c>
      <c r="AE35" s="284">
        <v>2020</v>
      </c>
      <c r="AF35" s="284">
        <v>2021</v>
      </c>
      <c r="AG35" s="284">
        <v>2021</v>
      </c>
      <c r="AH35" s="284">
        <v>2021</v>
      </c>
      <c r="AI35" s="284">
        <v>2021</v>
      </c>
      <c r="AJ35" s="284">
        <v>2022</v>
      </c>
      <c r="AK35" s="284">
        <v>2022</v>
      </c>
      <c r="AL35" s="284">
        <v>2022</v>
      </c>
      <c r="AM35" s="284">
        <v>2022</v>
      </c>
      <c r="AN35" s="284">
        <v>2023</v>
      </c>
      <c r="AO35" s="284">
        <v>2023</v>
      </c>
      <c r="AP35" s="284">
        <v>2023</v>
      </c>
      <c r="AQ35" s="284">
        <v>2023</v>
      </c>
      <c r="AR35" s="284">
        <v>2024</v>
      </c>
      <c r="AS35" s="284">
        <v>2024</v>
      </c>
      <c r="AT35" s="284">
        <v>2024</v>
      </c>
      <c r="AU35" s="284">
        <v>2024</v>
      </c>
    </row>
    <row r="36" spans="3:53" ht="12" customHeight="1">
      <c r="D36" s="121" t="s">
        <v>459</v>
      </c>
      <c r="AZ36" s="303"/>
      <c r="BA36" s="303"/>
    </row>
    <row r="37" spans="3:53" ht="12" customHeight="1">
      <c r="D37" s="662">
        <v>2014</v>
      </c>
      <c r="E37" s="659"/>
      <c r="F37" s="659"/>
      <c r="G37" s="659"/>
      <c r="H37" s="659">
        <v>2015</v>
      </c>
      <c r="I37" s="659"/>
      <c r="J37" s="659"/>
      <c r="K37" s="659"/>
      <c r="L37" s="659">
        <v>2016</v>
      </c>
      <c r="M37" s="659"/>
      <c r="N37" s="659"/>
      <c r="O37" s="659"/>
      <c r="P37" s="659">
        <v>2017</v>
      </c>
      <c r="Q37" s="659"/>
      <c r="R37" s="659"/>
      <c r="S37" s="659"/>
      <c r="T37" s="659">
        <v>2018</v>
      </c>
      <c r="U37" s="659"/>
      <c r="V37" s="659"/>
      <c r="W37" s="659"/>
      <c r="X37" s="659">
        <v>2019</v>
      </c>
      <c r="Y37" s="659"/>
      <c r="Z37" s="659"/>
      <c r="AA37" s="659"/>
      <c r="AB37" s="659">
        <v>2020</v>
      </c>
      <c r="AC37" s="659"/>
      <c r="AD37" s="659"/>
      <c r="AE37" s="659"/>
      <c r="AF37" s="659">
        <v>2021</v>
      </c>
      <c r="AG37" s="659"/>
      <c r="AH37" s="659"/>
      <c r="AI37" s="659"/>
      <c r="AJ37" s="659">
        <v>2022</v>
      </c>
      <c r="AK37" s="659"/>
      <c r="AL37" s="659"/>
      <c r="AM37" s="659"/>
      <c r="AN37" s="659">
        <v>2023</v>
      </c>
      <c r="AO37" s="659"/>
      <c r="AP37" s="659"/>
      <c r="AQ37" s="659"/>
      <c r="AR37" s="660">
        <v>2024</v>
      </c>
      <c r="AS37" s="660"/>
      <c r="AT37" s="660"/>
      <c r="AU37" s="660"/>
    </row>
    <row r="38" spans="3:53" ht="12" customHeight="1">
      <c r="D38" s="304" t="s">
        <v>78</v>
      </c>
      <c r="E38" s="305" t="s">
        <v>79</v>
      </c>
      <c r="F38" s="305" t="s">
        <v>80</v>
      </c>
      <c r="G38" s="305" t="s">
        <v>81</v>
      </c>
      <c r="H38" s="305" t="s">
        <v>78</v>
      </c>
      <c r="I38" s="305" t="s">
        <v>79</v>
      </c>
      <c r="J38" s="305" t="s">
        <v>80</v>
      </c>
      <c r="K38" s="305" t="s">
        <v>81</v>
      </c>
      <c r="L38" s="305" t="s">
        <v>78</v>
      </c>
      <c r="M38" s="305" t="s">
        <v>79</v>
      </c>
      <c r="N38" s="305" t="s">
        <v>80</v>
      </c>
      <c r="O38" s="305" t="s">
        <v>81</v>
      </c>
      <c r="P38" s="305" t="s">
        <v>78</v>
      </c>
      <c r="Q38" s="305" t="s">
        <v>79</v>
      </c>
      <c r="R38" s="305" t="s">
        <v>80</v>
      </c>
      <c r="S38" s="305" t="s">
        <v>81</v>
      </c>
      <c r="T38" s="305" t="s">
        <v>78</v>
      </c>
      <c r="U38" s="305" t="s">
        <v>79</v>
      </c>
      <c r="V38" s="305" t="s">
        <v>80</v>
      </c>
      <c r="W38" s="305" t="s">
        <v>81</v>
      </c>
      <c r="X38" s="305" t="s">
        <v>78</v>
      </c>
      <c r="Y38" s="305" t="s">
        <v>79</v>
      </c>
      <c r="Z38" s="305" t="s">
        <v>80</v>
      </c>
      <c r="AA38" s="305" t="s">
        <v>81</v>
      </c>
      <c r="AB38" s="305" t="s">
        <v>78</v>
      </c>
      <c r="AC38" s="305" t="s">
        <v>79</v>
      </c>
      <c r="AD38" s="305" t="s">
        <v>80</v>
      </c>
      <c r="AE38" s="305" t="s">
        <v>81</v>
      </c>
      <c r="AF38" s="305" t="s">
        <v>78</v>
      </c>
      <c r="AG38" s="305" t="s">
        <v>79</v>
      </c>
      <c r="AH38" s="305" t="s">
        <v>80</v>
      </c>
      <c r="AI38" s="305" t="s">
        <v>81</v>
      </c>
      <c r="AJ38" s="305" t="s">
        <v>78</v>
      </c>
      <c r="AK38" s="305" t="s">
        <v>79</v>
      </c>
      <c r="AL38" s="305" t="s">
        <v>80</v>
      </c>
      <c r="AM38" s="305" t="s">
        <v>81</v>
      </c>
      <c r="AN38" s="305" t="s">
        <v>78</v>
      </c>
      <c r="AO38" s="305" t="s">
        <v>79</v>
      </c>
      <c r="AP38" s="305" t="s">
        <v>80</v>
      </c>
      <c r="AQ38" s="305" t="s">
        <v>81</v>
      </c>
      <c r="AR38" s="305" t="s">
        <v>78</v>
      </c>
      <c r="AS38" s="306" t="s">
        <v>79</v>
      </c>
      <c r="AT38" s="305" t="s">
        <v>80</v>
      </c>
      <c r="AU38" s="307" t="s">
        <v>81</v>
      </c>
    </row>
    <row r="39" spans="3:53" s="277" customFormat="1" ht="12" customHeight="1">
      <c r="C39" s="273" t="s">
        <v>65</v>
      </c>
      <c r="D39" s="54">
        <v>2.7567804100000002</v>
      </c>
      <c r="E39" s="55">
        <v>4.133012999</v>
      </c>
      <c r="F39" s="55">
        <v>2.4547704380000002</v>
      </c>
      <c r="G39" s="55">
        <v>4.7315793609999997</v>
      </c>
      <c r="H39" s="55">
        <v>4.5791390507700012</v>
      </c>
      <c r="I39" s="55">
        <v>3.5804357529999993</v>
      </c>
      <c r="J39" s="55">
        <v>5.5268698000000001</v>
      </c>
      <c r="K39" s="55">
        <v>5.2022001499999995</v>
      </c>
      <c r="L39" s="55">
        <v>4.2148825170000013</v>
      </c>
      <c r="M39" s="55">
        <v>9.3397104740000021</v>
      </c>
      <c r="N39" s="55">
        <v>3.1597740920000001</v>
      </c>
      <c r="O39" s="55">
        <v>1.5538393110000002</v>
      </c>
      <c r="P39" s="55">
        <v>1.9796385319999998</v>
      </c>
      <c r="Q39" s="55">
        <v>4.2664553749999996</v>
      </c>
      <c r="R39" s="55">
        <v>6.1574226830000001</v>
      </c>
      <c r="S39" s="55">
        <v>4.5123762410000001</v>
      </c>
      <c r="T39" s="55">
        <v>5.3638354811299989</v>
      </c>
      <c r="U39" s="55">
        <v>6.0870219216699999</v>
      </c>
      <c r="V39" s="55">
        <v>11.368799576999997</v>
      </c>
      <c r="W39" s="55">
        <v>22.691992494000001</v>
      </c>
      <c r="X39" s="55">
        <v>12.429118366000001</v>
      </c>
      <c r="Y39" s="55">
        <v>10.919428922000002</v>
      </c>
      <c r="Z39" s="55">
        <v>10.464877863999998</v>
      </c>
      <c r="AA39" s="55">
        <v>8.1827656689999984</v>
      </c>
      <c r="AB39" s="55">
        <v>9.4248081189999979</v>
      </c>
      <c r="AC39" s="55">
        <v>13.136441307</v>
      </c>
      <c r="AD39" s="55">
        <v>15.096313260000002</v>
      </c>
      <c r="AE39" s="55">
        <v>13.558259437</v>
      </c>
      <c r="AF39" s="55">
        <v>34.265296016999997</v>
      </c>
      <c r="AG39" s="55">
        <v>33.175057340999999</v>
      </c>
      <c r="AH39" s="55">
        <v>35.358852721400012</v>
      </c>
      <c r="AI39" s="55">
        <v>40.784501694999996</v>
      </c>
      <c r="AJ39" s="55">
        <v>30.006384413827007</v>
      </c>
      <c r="AK39" s="55">
        <v>29.307623469989991</v>
      </c>
      <c r="AL39" s="55">
        <v>6.5997301189999993</v>
      </c>
      <c r="AM39" s="55">
        <v>9.6933085509999994</v>
      </c>
      <c r="AN39" s="55">
        <v>22.975169644000001</v>
      </c>
      <c r="AO39" s="55">
        <v>7.9150407489999992</v>
      </c>
      <c r="AP39" s="55">
        <v>5.9645465165999996</v>
      </c>
      <c r="AQ39" s="55">
        <v>11.250348112999996</v>
      </c>
      <c r="AR39" s="55">
        <v>11.505346955999999</v>
      </c>
      <c r="AS39" s="55"/>
      <c r="AT39" s="55"/>
      <c r="AU39" s="56"/>
    </row>
    <row r="40" spans="3:53" ht="12" customHeight="1">
      <c r="C40" s="273" t="s">
        <v>66</v>
      </c>
      <c r="D40" s="13">
        <v>18</v>
      </c>
      <c r="E40" s="14">
        <v>17</v>
      </c>
      <c r="F40" s="14">
        <v>17</v>
      </c>
      <c r="G40" s="14">
        <v>17</v>
      </c>
      <c r="H40" s="14">
        <v>19</v>
      </c>
      <c r="I40" s="14">
        <v>20</v>
      </c>
      <c r="J40" s="14">
        <v>27</v>
      </c>
      <c r="K40" s="14">
        <v>19</v>
      </c>
      <c r="L40" s="14">
        <v>15</v>
      </c>
      <c r="M40" s="14">
        <v>17</v>
      </c>
      <c r="N40" s="14">
        <v>18</v>
      </c>
      <c r="O40" s="14">
        <v>9</v>
      </c>
      <c r="P40" s="14">
        <v>15</v>
      </c>
      <c r="Q40" s="14">
        <v>23</v>
      </c>
      <c r="R40" s="14">
        <v>23</v>
      </c>
      <c r="S40" s="14">
        <v>22</v>
      </c>
      <c r="T40" s="14">
        <v>22</v>
      </c>
      <c r="U40" s="14">
        <v>23</v>
      </c>
      <c r="V40" s="14">
        <v>43</v>
      </c>
      <c r="W40" s="14">
        <v>48</v>
      </c>
      <c r="X40" s="14">
        <v>40</v>
      </c>
      <c r="Y40" s="14">
        <v>39</v>
      </c>
      <c r="Z40" s="14">
        <v>55</v>
      </c>
      <c r="AA40" s="14">
        <v>32</v>
      </c>
      <c r="AB40" s="14">
        <v>49</v>
      </c>
      <c r="AC40" s="14">
        <v>48</v>
      </c>
      <c r="AD40" s="14">
        <v>70</v>
      </c>
      <c r="AE40" s="14">
        <v>68</v>
      </c>
      <c r="AF40" s="14">
        <v>135</v>
      </c>
      <c r="AG40" s="14">
        <v>137</v>
      </c>
      <c r="AH40" s="14">
        <v>138</v>
      </c>
      <c r="AI40" s="14">
        <v>158</v>
      </c>
      <c r="AJ40" s="14">
        <v>150</v>
      </c>
      <c r="AK40" s="14">
        <v>113</v>
      </c>
      <c r="AL40" s="14">
        <v>62</v>
      </c>
      <c r="AM40" s="14">
        <v>59</v>
      </c>
      <c r="AN40" s="14">
        <v>54</v>
      </c>
      <c r="AO40" s="14">
        <v>63</v>
      </c>
      <c r="AP40" s="14">
        <v>45</v>
      </c>
      <c r="AQ40" s="14">
        <v>52</v>
      </c>
      <c r="AR40" s="14">
        <v>56</v>
      </c>
      <c r="AS40" s="14"/>
      <c r="AT40" s="14"/>
      <c r="AU40" s="15"/>
    </row>
    <row r="41" spans="3:53" ht="12" customHeight="1">
      <c r="C41" s="376" t="s">
        <v>237</v>
      </c>
      <c r="D41" s="379">
        <v>6.1601642710472282E-3</v>
      </c>
      <c r="E41" s="377">
        <v>6.2179956108266276E-3</v>
      </c>
      <c r="F41" s="377">
        <v>6.0801144492131616E-3</v>
      </c>
      <c r="G41" s="377">
        <v>6.2522986392055903E-3</v>
      </c>
      <c r="H41" s="377">
        <v>5.9861373660995585E-3</v>
      </c>
      <c r="I41" s="377">
        <v>6.4766839378238338E-3</v>
      </c>
      <c r="J41" s="377">
        <v>9.4903339191564143E-3</v>
      </c>
      <c r="K41" s="377">
        <v>6.8493150684931503E-3</v>
      </c>
      <c r="L41" s="377">
        <v>4.6382189239332098E-3</v>
      </c>
      <c r="M41" s="377">
        <v>6.3056379821958457E-3</v>
      </c>
      <c r="N41" s="377">
        <v>6.9605568445475635E-3</v>
      </c>
      <c r="O41" s="377">
        <v>3.6014405762304922E-3</v>
      </c>
      <c r="P41" s="377">
        <v>4.6728971962616819E-3</v>
      </c>
      <c r="Q41" s="377">
        <v>7.7992539844014917E-3</v>
      </c>
      <c r="R41" s="377">
        <v>8.0872011251758094E-3</v>
      </c>
      <c r="S41" s="377">
        <v>7.6708507670850768E-3</v>
      </c>
      <c r="T41" s="377">
        <v>6.369426751592357E-3</v>
      </c>
      <c r="U41" s="377">
        <v>7.5707702435813037E-3</v>
      </c>
      <c r="V41" s="377">
        <v>1.4680778422669852E-2</v>
      </c>
      <c r="W41" s="377">
        <v>1.5108593012275733E-2</v>
      </c>
      <c r="X41" s="377">
        <v>1.0686615014694095E-2</v>
      </c>
      <c r="Y41" s="377">
        <v>1.1800302571860818E-2</v>
      </c>
      <c r="Z41" s="377">
        <v>1.6462137084705179E-2</v>
      </c>
      <c r="AA41" s="377">
        <v>9.8069261415874957E-3</v>
      </c>
      <c r="AB41" s="377">
        <v>1.2541592014333249E-2</v>
      </c>
      <c r="AC41" s="377">
        <v>1.5784281486353174E-2</v>
      </c>
      <c r="AD41" s="377">
        <v>2.1916092673763307E-2</v>
      </c>
      <c r="AE41" s="377">
        <v>1.8800110588885817E-2</v>
      </c>
      <c r="AF41" s="377">
        <v>2.7043269230769232E-2</v>
      </c>
      <c r="AG41" s="377">
        <v>2.9840993247658463E-2</v>
      </c>
      <c r="AH41" s="377">
        <v>2.9639175257731958E-2</v>
      </c>
      <c r="AI41" s="377">
        <v>3.265137425087828E-2</v>
      </c>
      <c r="AJ41" s="377">
        <v>2.7442371020856202E-2</v>
      </c>
      <c r="AK41" s="377">
        <v>2.4928303551731746E-2</v>
      </c>
      <c r="AL41" s="377">
        <v>1.5515515515515516E-2</v>
      </c>
      <c r="AM41" s="377">
        <v>1.5885837372105548E-2</v>
      </c>
      <c r="AN41" s="377">
        <v>1.3412816691505217E-2</v>
      </c>
      <c r="AO41" s="377">
        <v>1.7133532771280935E-2</v>
      </c>
      <c r="AP41" s="377">
        <v>1.3509456619633743E-2</v>
      </c>
      <c r="AQ41" s="377">
        <v>1.5041943881978595E-2</v>
      </c>
      <c r="AR41" s="377">
        <v>1.9430950728660652E-2</v>
      </c>
      <c r="AS41" s="377"/>
      <c r="AT41" s="377"/>
      <c r="AU41" s="378"/>
    </row>
  </sheetData>
  <mergeCells count="11">
    <mergeCell ref="X37:AA37"/>
    <mergeCell ref="D37:G37"/>
    <mergeCell ref="H37:K37"/>
    <mergeCell ref="L37:O37"/>
    <mergeCell ref="P37:S37"/>
    <mergeCell ref="T37:W37"/>
    <mergeCell ref="AB37:AE37"/>
    <mergeCell ref="AF37:AI37"/>
    <mergeCell ref="AJ37:AM37"/>
    <mergeCell ref="AN37:AQ37"/>
    <mergeCell ref="AR37:AU37"/>
  </mergeCells>
  <conditionalFormatting sqref="D9:I9 D41:G41">
    <cfRule type="cellIs" dxfId="6" priority="1" operator="equal">
      <formula>FALSE</formula>
    </cfRule>
  </conditionalFormatting>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FAAF5-A4A2-419A-9E9B-F35E0FBB6C8F}">
  <sheetPr>
    <tabColor theme="4"/>
  </sheetPr>
  <dimension ref="A1:AB43"/>
  <sheetViews>
    <sheetView showGridLines="0" workbookViewId="0">
      <selection activeCell="B10" sqref="B10"/>
    </sheetView>
  </sheetViews>
  <sheetFormatPr defaultColWidth="10.109375" defaultRowHeight="11.25" customHeight="1"/>
  <cols>
    <col min="1" max="1" width="3.44140625" style="143" customWidth="1"/>
    <col min="2" max="2" width="28.21875" style="143" customWidth="1"/>
    <col min="3" max="15" width="7.44140625" style="143" customWidth="1"/>
    <col min="16" max="16" width="27.109375" style="143" bestFit="1" customWidth="1"/>
    <col min="17" max="28" width="7.44140625" style="143" customWidth="1"/>
    <col min="29" max="16384" width="10.109375" style="144"/>
  </cols>
  <sheetData>
    <row r="1" spans="1:28" ht="11.25" customHeight="1">
      <c r="A1" s="142"/>
    </row>
    <row r="2" spans="1:28" ht="11.25" customHeight="1">
      <c r="A2" s="142"/>
    </row>
    <row r="3" spans="1:28" ht="11.25" customHeight="1">
      <c r="P3" s="144"/>
      <c r="Q3" s="144"/>
      <c r="R3" s="144"/>
      <c r="S3" s="144"/>
      <c r="T3" s="144"/>
      <c r="U3" s="144"/>
      <c r="V3" s="144"/>
      <c r="W3" s="144"/>
      <c r="X3" s="144"/>
      <c r="Y3" s="144"/>
      <c r="Z3" s="144"/>
      <c r="AA3" s="144"/>
      <c r="AB3" s="144"/>
    </row>
    <row r="4" spans="1:28" ht="11.25" customHeight="1">
      <c r="P4" s="144"/>
      <c r="Q4" s="144"/>
      <c r="R4" s="144"/>
      <c r="S4" s="144"/>
      <c r="T4" s="144"/>
      <c r="U4" s="144"/>
      <c r="V4" s="144"/>
      <c r="W4" s="144"/>
      <c r="X4" s="144"/>
      <c r="Y4" s="144"/>
      <c r="Z4" s="144"/>
      <c r="AA4" s="144"/>
      <c r="AB4" s="144"/>
    </row>
    <row r="5" spans="1:28" ht="11.25" customHeight="1">
      <c r="C5" s="145" t="s">
        <v>460</v>
      </c>
      <c r="P5" s="144"/>
      <c r="Q5" s="144"/>
      <c r="R5" s="144"/>
      <c r="S5" s="144"/>
      <c r="T5" s="144"/>
      <c r="U5" s="144"/>
      <c r="V5" s="144"/>
      <c r="W5" s="144"/>
      <c r="X5" s="144"/>
      <c r="Y5" s="144"/>
      <c r="Z5" s="144"/>
      <c r="AA5" s="144"/>
      <c r="AB5" s="144"/>
    </row>
    <row r="6" spans="1:28" ht="11.25" customHeight="1">
      <c r="C6" s="146">
        <v>2014</v>
      </c>
      <c r="D6" s="146">
        <v>2015</v>
      </c>
      <c r="E6" s="146">
        <v>2016</v>
      </c>
      <c r="F6" s="146">
        <v>2017</v>
      </c>
      <c r="G6" s="146">
        <v>2018</v>
      </c>
      <c r="H6" s="146">
        <v>2019</v>
      </c>
      <c r="I6" s="146">
        <v>2020</v>
      </c>
      <c r="J6" s="146">
        <v>2021</v>
      </c>
      <c r="K6" s="146">
        <v>2022</v>
      </c>
      <c r="L6" s="146">
        <v>2023</v>
      </c>
      <c r="M6" s="147">
        <v>2024</v>
      </c>
      <c r="O6" s="144"/>
      <c r="P6" s="144"/>
      <c r="Q6" s="144"/>
      <c r="R6" s="144"/>
      <c r="S6" s="144"/>
      <c r="T6" s="144"/>
      <c r="U6" s="144"/>
      <c r="V6" s="144"/>
      <c r="W6" s="144"/>
      <c r="X6" s="144"/>
      <c r="Y6" s="144"/>
      <c r="Z6" s="144"/>
      <c r="AA6" s="144"/>
      <c r="AB6" s="144"/>
    </row>
    <row r="7" spans="1:28" ht="11.25" customHeight="1">
      <c r="B7" s="148" t="s">
        <v>461</v>
      </c>
      <c r="C7" s="149">
        <v>64</v>
      </c>
      <c r="D7" s="150">
        <v>104</v>
      </c>
      <c r="E7" s="150">
        <v>114</v>
      </c>
      <c r="F7" s="150">
        <v>131</v>
      </c>
      <c r="G7" s="150">
        <v>171</v>
      </c>
      <c r="H7" s="150">
        <v>224</v>
      </c>
      <c r="I7" s="150">
        <v>281</v>
      </c>
      <c r="J7" s="150">
        <v>537</v>
      </c>
      <c r="K7" s="150">
        <v>710</v>
      </c>
      <c r="L7" s="150">
        <v>723</v>
      </c>
      <c r="M7" s="151">
        <v>731</v>
      </c>
      <c r="O7" s="144"/>
      <c r="P7" s="144"/>
      <c r="Q7" s="144"/>
      <c r="R7" s="144"/>
      <c r="S7" s="144"/>
      <c r="T7" s="144"/>
      <c r="U7" s="144"/>
      <c r="V7" s="144"/>
      <c r="W7" s="144"/>
      <c r="X7" s="144"/>
      <c r="Y7" s="144"/>
      <c r="Z7" s="144"/>
      <c r="AA7" s="144"/>
      <c r="AB7" s="144"/>
    </row>
    <row r="8" spans="1:28" ht="11.25" customHeight="1">
      <c r="B8" s="152" t="s">
        <v>462</v>
      </c>
      <c r="C8" s="153">
        <v>210.4517961</v>
      </c>
      <c r="D8" s="154">
        <v>333.52051740000002</v>
      </c>
      <c r="E8" s="154">
        <v>392.62371999999999</v>
      </c>
      <c r="F8" s="154">
        <v>443.08263449999998</v>
      </c>
      <c r="G8" s="154">
        <v>580.56391329999997</v>
      </c>
      <c r="H8" s="154">
        <v>655.91417209999997</v>
      </c>
      <c r="I8" s="154">
        <v>814.32409150000001</v>
      </c>
      <c r="J8" s="154">
        <v>1824.5405349999999</v>
      </c>
      <c r="K8" s="154">
        <v>2390.205438</v>
      </c>
      <c r="L8" s="154">
        <v>2357.1011450000001</v>
      </c>
      <c r="M8" s="155">
        <v>2430.1861290000002</v>
      </c>
      <c r="O8" s="144"/>
      <c r="P8" s="144"/>
      <c r="Q8" s="144"/>
      <c r="R8" s="144"/>
      <c r="S8" s="144"/>
      <c r="T8" s="144"/>
      <c r="U8" s="144"/>
      <c r="V8" s="144"/>
      <c r="W8" s="144"/>
      <c r="X8" s="144"/>
      <c r="Y8" s="144"/>
      <c r="Z8" s="144"/>
      <c r="AA8" s="144"/>
      <c r="AB8" s="144"/>
    </row>
    <row r="9" spans="1:28" ht="11.25" customHeight="1">
      <c r="B9" s="156" t="s">
        <v>463</v>
      </c>
      <c r="C9" s="157">
        <v>40</v>
      </c>
      <c r="D9" s="158">
        <v>49</v>
      </c>
      <c r="E9" s="158">
        <v>20</v>
      </c>
      <c r="F9" s="158">
        <v>34</v>
      </c>
      <c r="G9" s="158">
        <v>63</v>
      </c>
      <c r="H9" s="158">
        <v>83</v>
      </c>
      <c r="I9" s="158">
        <v>96</v>
      </c>
      <c r="J9" s="158">
        <v>346</v>
      </c>
      <c r="K9" s="158">
        <v>193</v>
      </c>
      <c r="L9" s="158">
        <v>41</v>
      </c>
      <c r="M9" s="159">
        <v>16</v>
      </c>
      <c r="O9" s="144"/>
      <c r="P9" s="144"/>
      <c r="Q9" s="144"/>
      <c r="R9" s="144"/>
      <c r="S9" s="144"/>
      <c r="T9" s="144"/>
      <c r="U9" s="144"/>
      <c r="V9" s="144"/>
      <c r="W9" s="144"/>
      <c r="X9" s="144"/>
      <c r="Y9" s="144"/>
      <c r="Z9" s="144"/>
      <c r="AA9" s="144"/>
      <c r="AB9" s="144"/>
    </row>
    <row r="10" spans="1:28" ht="11.25" customHeight="1">
      <c r="B10" s="300" t="s">
        <v>77</v>
      </c>
      <c r="O10" s="144"/>
      <c r="P10" s="144"/>
      <c r="Q10" s="144"/>
      <c r="R10" s="144"/>
      <c r="S10" s="144"/>
      <c r="T10" s="144"/>
      <c r="U10" s="144"/>
      <c r="V10" s="144"/>
      <c r="W10" s="144"/>
      <c r="X10" s="144"/>
      <c r="Y10" s="144"/>
      <c r="Z10" s="144"/>
      <c r="AA10" s="144"/>
      <c r="AB10" s="144"/>
    </row>
    <row r="11" spans="1:28" ht="11.25" customHeight="1">
      <c r="B11" s="160"/>
      <c r="O11" s="144"/>
      <c r="P11" s="144"/>
      <c r="Q11" s="144"/>
      <c r="R11" s="144"/>
      <c r="S11" s="144"/>
      <c r="T11" s="144"/>
      <c r="U11" s="144"/>
      <c r="V11" s="144"/>
      <c r="W11" s="144"/>
      <c r="X11" s="144"/>
      <c r="Y11" s="144"/>
      <c r="Z11" s="144"/>
      <c r="AA11" s="144"/>
      <c r="AB11" s="144"/>
    </row>
    <row r="12" spans="1:28" ht="11.25" customHeight="1">
      <c r="O12" s="144"/>
      <c r="P12" s="144"/>
      <c r="Q12" s="144"/>
      <c r="R12" s="144"/>
      <c r="S12" s="144"/>
      <c r="T12" s="144"/>
      <c r="U12" s="144"/>
      <c r="V12" s="144"/>
      <c r="W12" s="144"/>
      <c r="X12" s="144"/>
      <c r="Y12" s="144"/>
      <c r="Z12" s="144"/>
      <c r="AA12" s="144"/>
      <c r="AB12" s="144"/>
    </row>
    <row r="13" spans="1:28" ht="11.25" customHeight="1">
      <c r="O13" s="144"/>
      <c r="P13" s="144"/>
      <c r="Q13" s="144"/>
      <c r="R13" s="144"/>
      <c r="S13" s="144"/>
      <c r="T13" s="144"/>
      <c r="U13" s="144"/>
      <c r="V13" s="144"/>
      <c r="W13" s="144"/>
      <c r="X13" s="144"/>
      <c r="Y13" s="144"/>
      <c r="Z13" s="144"/>
      <c r="AA13" s="144"/>
      <c r="AB13" s="144"/>
    </row>
    <row r="14" spans="1:28" ht="11.25" customHeight="1">
      <c r="O14" s="144"/>
      <c r="P14" s="144"/>
      <c r="Q14" s="144"/>
      <c r="R14" s="144"/>
      <c r="S14" s="144"/>
      <c r="T14" s="144"/>
      <c r="U14" s="144"/>
      <c r="V14" s="144"/>
      <c r="W14" s="144"/>
      <c r="X14" s="144"/>
      <c r="Y14" s="144"/>
      <c r="Z14" s="144"/>
      <c r="AA14" s="144"/>
      <c r="AB14" s="144"/>
    </row>
    <row r="15" spans="1:28" ht="11.25" customHeight="1">
      <c r="O15" s="144"/>
      <c r="P15" s="144"/>
      <c r="Q15" s="144"/>
      <c r="R15" s="144"/>
      <c r="S15" s="144"/>
      <c r="T15" s="144"/>
      <c r="U15" s="144"/>
      <c r="V15" s="144"/>
      <c r="W15" s="144"/>
      <c r="X15" s="144"/>
      <c r="Y15" s="144"/>
      <c r="Z15" s="144"/>
      <c r="AA15" s="144"/>
      <c r="AB15" s="144"/>
    </row>
    <row r="16" spans="1:28" ht="11.25" customHeight="1">
      <c r="O16" s="144"/>
      <c r="P16" s="144"/>
      <c r="Q16" s="144"/>
      <c r="R16" s="144"/>
      <c r="S16" s="144"/>
      <c r="T16" s="144"/>
      <c r="U16" s="144"/>
      <c r="V16" s="144"/>
      <c r="W16" s="144"/>
      <c r="X16" s="144"/>
      <c r="Y16" s="144"/>
      <c r="Z16" s="144"/>
      <c r="AA16" s="144"/>
      <c r="AB16" s="144"/>
    </row>
    <row r="17" spans="15:28" ht="11.25" customHeight="1">
      <c r="O17" s="144"/>
      <c r="P17" s="144"/>
      <c r="Q17" s="144"/>
      <c r="R17" s="144"/>
      <c r="S17" s="144"/>
      <c r="T17" s="144"/>
      <c r="U17" s="144"/>
      <c r="V17" s="144"/>
      <c r="W17" s="144"/>
      <c r="X17" s="144"/>
      <c r="Y17" s="144"/>
      <c r="Z17" s="144"/>
      <c r="AA17" s="144"/>
      <c r="AB17" s="144"/>
    </row>
    <row r="18" spans="15:28" ht="11.25" customHeight="1">
      <c r="P18" s="144"/>
      <c r="Q18" s="144"/>
      <c r="R18" s="144"/>
      <c r="S18" s="144"/>
      <c r="T18" s="144"/>
      <c r="U18" s="144"/>
      <c r="V18" s="144"/>
      <c r="W18" s="144"/>
      <c r="X18" s="144"/>
      <c r="Y18" s="144"/>
      <c r="Z18" s="144"/>
      <c r="AA18" s="144"/>
      <c r="AB18" s="144"/>
    </row>
    <row r="19" spans="15:28" ht="11.25" customHeight="1">
      <c r="P19" s="144"/>
      <c r="Q19" s="144"/>
      <c r="R19" s="144"/>
      <c r="S19" s="144"/>
      <c r="T19" s="144"/>
      <c r="U19" s="144"/>
      <c r="V19" s="144"/>
      <c r="W19" s="144"/>
      <c r="X19" s="144"/>
      <c r="Y19" s="144"/>
      <c r="Z19" s="144"/>
      <c r="AA19" s="144"/>
      <c r="AB19" s="144"/>
    </row>
    <row r="20" spans="15:28" ht="11.25" customHeight="1">
      <c r="P20" s="144"/>
      <c r="Q20" s="144"/>
      <c r="R20" s="144"/>
      <c r="S20" s="144"/>
      <c r="T20" s="144"/>
      <c r="U20" s="144"/>
      <c r="V20" s="144"/>
      <c r="W20" s="144"/>
      <c r="X20" s="144"/>
      <c r="Y20" s="144"/>
      <c r="Z20" s="144"/>
      <c r="AA20" s="144"/>
      <c r="AB20" s="144"/>
    </row>
    <row r="21" spans="15:28" ht="11.25" customHeight="1">
      <c r="P21" s="144"/>
      <c r="Q21" s="144"/>
      <c r="R21" s="144"/>
      <c r="S21" s="144"/>
      <c r="T21" s="144"/>
      <c r="U21" s="144"/>
      <c r="V21" s="144"/>
      <c r="W21" s="144"/>
      <c r="X21" s="144"/>
      <c r="Y21" s="144"/>
      <c r="Z21" s="144"/>
      <c r="AA21" s="144"/>
      <c r="AB21" s="144"/>
    </row>
    <row r="43" spans="3:28" ht="11.25" customHeight="1">
      <c r="C43" s="161"/>
      <c r="D43" s="161"/>
      <c r="E43" s="161"/>
      <c r="F43" s="161"/>
      <c r="G43" s="161"/>
      <c r="H43" s="161"/>
      <c r="I43" s="161"/>
      <c r="J43" s="161"/>
      <c r="K43" s="161"/>
      <c r="L43" s="161"/>
      <c r="M43" s="161"/>
      <c r="N43" s="161"/>
      <c r="O43" s="161"/>
      <c r="Q43" s="161"/>
      <c r="R43" s="161"/>
      <c r="S43" s="161"/>
      <c r="T43" s="161"/>
      <c r="U43" s="161"/>
      <c r="V43" s="161"/>
      <c r="W43" s="161"/>
      <c r="X43" s="161"/>
      <c r="Y43" s="161"/>
      <c r="Z43" s="161"/>
      <c r="AA43" s="161"/>
      <c r="AB43" s="161"/>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08577-0C0D-456C-BF69-150497281368}">
  <sheetPr>
    <tabColor theme="4"/>
  </sheetPr>
  <dimension ref="A3:AA113"/>
  <sheetViews>
    <sheetView showGridLines="0" zoomScaleNormal="100" workbookViewId="0">
      <selection activeCell="C103" sqref="C103"/>
    </sheetView>
  </sheetViews>
  <sheetFormatPr defaultColWidth="11.77734375" defaultRowHeight="12" customHeight="1"/>
  <cols>
    <col min="1" max="1" width="4.109375" style="272" customWidth="1"/>
    <col min="2" max="2" width="15.77734375" style="272" bestFit="1" customWidth="1"/>
    <col min="3" max="3" width="12" style="272" bestFit="1" customWidth="1"/>
    <col min="4" max="13" width="8" style="272" customWidth="1"/>
    <col min="14" max="14" width="15.77734375" style="272" customWidth="1"/>
    <col min="15" max="15" width="15.77734375" style="272" bestFit="1" customWidth="1"/>
    <col min="16" max="16" width="8.77734375" style="272" customWidth="1"/>
    <col min="17" max="23" width="8" style="272" customWidth="1"/>
    <col min="24" max="24" width="11.77734375" style="272"/>
    <col min="25" max="25" width="8.77734375" style="272" customWidth="1"/>
    <col min="26" max="26" width="7.109375" style="272" customWidth="1"/>
    <col min="27" max="16384" width="11.77734375" style="272"/>
  </cols>
  <sheetData>
    <row r="3" spans="1:27" ht="12" customHeight="1">
      <c r="H3"/>
      <c r="I3"/>
      <c r="J3"/>
    </row>
    <row r="4" spans="1:27" ht="12" customHeight="1">
      <c r="H4"/>
      <c r="I4"/>
      <c r="J4"/>
      <c r="P4" s="324"/>
      <c r="Q4" s="324"/>
      <c r="R4" s="324"/>
      <c r="S4" s="324"/>
      <c r="T4" s="324"/>
      <c r="U4" s="324"/>
      <c r="V4" s="324"/>
      <c r="W4" s="324"/>
      <c r="X4" s="324"/>
      <c r="Y4" s="324"/>
      <c r="Z4" s="324"/>
    </row>
    <row r="5" spans="1:27" ht="12" customHeight="1">
      <c r="H5"/>
      <c r="I5"/>
      <c r="J5"/>
    </row>
    <row r="6" spans="1:27" ht="12" customHeight="1">
      <c r="C6" s="275" t="s">
        <v>464</v>
      </c>
      <c r="P6" s="275" t="s">
        <v>465</v>
      </c>
    </row>
    <row r="7" spans="1:27" ht="12" customHeight="1">
      <c r="A7" s="284"/>
      <c r="B7" s="278"/>
      <c r="C7" s="273">
        <v>2014</v>
      </c>
      <c r="D7" s="273">
        <v>2015</v>
      </c>
      <c r="E7" s="273">
        <v>2016</v>
      </c>
      <c r="F7" s="273">
        <v>2017</v>
      </c>
      <c r="G7" s="273">
        <v>2018</v>
      </c>
      <c r="H7" s="273">
        <v>2019</v>
      </c>
      <c r="I7" s="273">
        <v>2020</v>
      </c>
      <c r="J7" s="273">
        <v>2021</v>
      </c>
      <c r="K7" s="273">
        <v>2022</v>
      </c>
      <c r="L7" s="273">
        <v>2023</v>
      </c>
      <c r="M7" s="308">
        <v>2024</v>
      </c>
      <c r="O7" s="278"/>
      <c r="P7" s="273">
        <v>2014</v>
      </c>
      <c r="Q7" s="273">
        <v>2015</v>
      </c>
      <c r="R7" s="273">
        <v>2016</v>
      </c>
      <c r="S7" s="273">
        <v>2017</v>
      </c>
      <c r="T7" s="273">
        <v>2018</v>
      </c>
      <c r="U7" s="273">
        <v>2019</v>
      </c>
      <c r="V7" s="273">
        <v>2020</v>
      </c>
      <c r="W7" s="273">
        <v>2021</v>
      </c>
      <c r="X7" s="273">
        <v>2022</v>
      </c>
      <c r="Y7" s="273">
        <v>2023</v>
      </c>
      <c r="Z7" s="308">
        <v>2024</v>
      </c>
    </row>
    <row r="8" spans="1:27" ht="12" customHeight="1">
      <c r="A8" s="284" t="s">
        <v>238</v>
      </c>
      <c r="B8" s="273" t="s">
        <v>109</v>
      </c>
      <c r="C8" s="54">
        <v>0.2</v>
      </c>
      <c r="D8" s="55">
        <v>0.2</v>
      </c>
      <c r="E8" s="55">
        <v>0.215</v>
      </c>
      <c r="F8" s="55">
        <v>0.19600000000000001</v>
      </c>
      <c r="G8" s="55">
        <v>0.27050000000000002</v>
      </c>
      <c r="H8" s="55">
        <v>0.31</v>
      </c>
      <c r="I8" s="55">
        <v>0.29999900000000002</v>
      </c>
      <c r="J8" s="55">
        <v>0.5</v>
      </c>
      <c r="K8" s="55">
        <v>0.6</v>
      </c>
      <c r="L8" s="55">
        <v>0.6</v>
      </c>
      <c r="M8" s="56">
        <v>0.888877476</v>
      </c>
      <c r="N8" s="283"/>
      <c r="O8" s="273" t="s">
        <v>109</v>
      </c>
      <c r="P8" s="57">
        <v>0.5398699581695503</v>
      </c>
      <c r="Q8" s="58">
        <v>0.49971538615446082</v>
      </c>
      <c r="R8" s="58">
        <v>0.49775345541037058</v>
      </c>
      <c r="S8" s="58">
        <v>0.40816673607416859</v>
      </c>
      <c r="T8" s="58">
        <v>0.53090140962132915</v>
      </c>
      <c r="U8" s="58">
        <v>0.69322459238060852</v>
      </c>
      <c r="V8" s="58">
        <v>0.66291456729009746</v>
      </c>
      <c r="W8" s="58">
        <v>0.87343456526967567</v>
      </c>
      <c r="X8" s="58">
        <v>1.2332402752909659</v>
      </c>
      <c r="Y8" s="58">
        <v>1.2984983713524454</v>
      </c>
      <c r="Z8" s="59">
        <v>1.6989715561441432</v>
      </c>
      <c r="AA8" s="283"/>
    </row>
    <row r="9" spans="1:27" ht="12" customHeight="1">
      <c r="A9" s="284" t="s">
        <v>110</v>
      </c>
      <c r="B9" s="273" t="s">
        <v>110</v>
      </c>
      <c r="C9" s="35">
        <v>0.99999899999999997</v>
      </c>
      <c r="D9" s="32">
        <v>1.1004350000000001</v>
      </c>
      <c r="E9" s="32">
        <v>1.3567819999999999</v>
      </c>
      <c r="F9" s="32">
        <v>1.5</v>
      </c>
      <c r="G9" s="32">
        <v>1.7</v>
      </c>
      <c r="H9" s="32">
        <v>1.9</v>
      </c>
      <c r="I9" s="32">
        <v>1.999997</v>
      </c>
      <c r="J9" s="32">
        <v>2.4008225000000003</v>
      </c>
      <c r="K9" s="32">
        <v>3</v>
      </c>
      <c r="L9" s="32">
        <v>3</v>
      </c>
      <c r="M9" s="33">
        <v>3.1434760000000002</v>
      </c>
      <c r="N9" s="283"/>
      <c r="O9" s="273" t="s">
        <v>110</v>
      </c>
      <c r="P9" s="60">
        <v>1.3589483351450484</v>
      </c>
      <c r="Q9" s="61">
        <v>1.6462195664336619</v>
      </c>
      <c r="R9" s="61">
        <v>1.9075982262615863</v>
      </c>
      <c r="S9" s="61">
        <v>2.1276641461884611</v>
      </c>
      <c r="T9" s="61">
        <v>2.8479258531814953</v>
      </c>
      <c r="U9" s="61">
        <v>2.6031344490480448</v>
      </c>
      <c r="V9" s="61">
        <v>2.9414673355285168</v>
      </c>
      <c r="W9" s="61">
        <v>3.4869990986771762</v>
      </c>
      <c r="X9" s="61">
        <v>4.8776456206626007</v>
      </c>
      <c r="Y9" s="61">
        <v>4.3206506846745318</v>
      </c>
      <c r="Z9" s="62">
        <v>4.1855294587135345</v>
      </c>
      <c r="AA9" s="283"/>
    </row>
    <row r="10" spans="1:27" ht="12" customHeight="1">
      <c r="A10" s="284" t="s">
        <v>71</v>
      </c>
      <c r="B10" s="273" t="s">
        <v>72</v>
      </c>
      <c r="C10" s="10">
        <v>2.0150000000000001</v>
      </c>
      <c r="D10" s="11">
        <v>2.1554215000000001</v>
      </c>
      <c r="E10" s="11">
        <v>2.5</v>
      </c>
      <c r="F10" s="11">
        <v>2.9999890000000002</v>
      </c>
      <c r="G10" s="11">
        <v>3.9060000000000001</v>
      </c>
      <c r="H10" s="11">
        <v>3.4550000000000001</v>
      </c>
      <c r="I10" s="11">
        <v>3.9000029999999999</v>
      </c>
      <c r="J10" s="11">
        <v>6.2924989999999994</v>
      </c>
      <c r="K10" s="11">
        <v>6</v>
      </c>
      <c r="L10" s="11">
        <v>4.3499999999999996</v>
      </c>
      <c r="M10" s="12">
        <v>4.7805059999999999</v>
      </c>
      <c r="N10" s="283"/>
      <c r="O10" s="273" t="s">
        <v>72</v>
      </c>
      <c r="P10" s="63">
        <v>6.3257415606207132</v>
      </c>
      <c r="Q10" s="64">
        <v>7.0411364932506366</v>
      </c>
      <c r="R10" s="64">
        <v>7.6076239795590279</v>
      </c>
      <c r="S10" s="64">
        <v>8.4946776095216112</v>
      </c>
      <c r="T10" s="64">
        <v>11.596268708872241</v>
      </c>
      <c r="U10" s="64">
        <v>12.006233515485865</v>
      </c>
      <c r="V10" s="64">
        <v>13.322613479914654</v>
      </c>
      <c r="W10" s="64">
        <v>19.167147520265342</v>
      </c>
      <c r="X10" s="64">
        <v>18.833905132326745</v>
      </c>
      <c r="Y10" s="64">
        <v>15.018765035567</v>
      </c>
      <c r="Z10" s="65">
        <v>17.349015039182294</v>
      </c>
      <c r="AA10" s="283"/>
    </row>
    <row r="11" spans="1:27" ht="12" customHeight="1">
      <c r="A11" s="284" t="s">
        <v>239</v>
      </c>
      <c r="B11" s="273" t="s">
        <v>74</v>
      </c>
      <c r="C11" s="35">
        <v>4.6361299999999996</v>
      </c>
      <c r="D11" s="32">
        <v>4.3463915000000002</v>
      </c>
      <c r="E11" s="32">
        <v>4.2066470000000002</v>
      </c>
      <c r="F11" s="32">
        <v>4.9999989999999999</v>
      </c>
      <c r="G11" s="32">
        <v>6</v>
      </c>
      <c r="H11" s="32">
        <v>6</v>
      </c>
      <c r="I11" s="32">
        <v>6.4033110000000004</v>
      </c>
      <c r="J11" s="32">
        <v>10</v>
      </c>
      <c r="K11" s="32">
        <v>8.5930049999999998</v>
      </c>
      <c r="L11" s="32">
        <v>5.5028726829999997</v>
      </c>
      <c r="M11" s="33">
        <v>6.0834755000000005</v>
      </c>
      <c r="N11" s="283"/>
      <c r="O11" s="273" t="s">
        <v>74</v>
      </c>
      <c r="P11" s="60">
        <v>14.794840467053442</v>
      </c>
      <c r="Q11" s="61">
        <v>13.758046551384604</v>
      </c>
      <c r="R11" s="61">
        <v>13.892322840176679</v>
      </c>
      <c r="S11" s="61">
        <v>14.007423283595204</v>
      </c>
      <c r="T11" s="61">
        <v>24.512148769737998</v>
      </c>
      <c r="U11" s="61">
        <v>19.920483769421875</v>
      </c>
      <c r="V11" s="61">
        <v>22.617514758502068</v>
      </c>
      <c r="W11" s="61">
        <v>36.866482787301088</v>
      </c>
      <c r="X11" s="61">
        <v>25.29954665398833</v>
      </c>
      <c r="Y11" s="61">
        <v>22.844436489175898</v>
      </c>
      <c r="Z11" s="62">
        <v>27.945428336476581</v>
      </c>
      <c r="AA11" s="283"/>
    </row>
    <row r="12" spans="1:27" ht="12" customHeight="1">
      <c r="A12" s="284" t="s">
        <v>75</v>
      </c>
      <c r="B12" s="273" t="s">
        <v>76</v>
      </c>
      <c r="C12" s="86">
        <v>13.590590000000001</v>
      </c>
      <c r="D12" s="87">
        <v>15.2</v>
      </c>
      <c r="E12" s="87">
        <v>10.026778</v>
      </c>
      <c r="F12" s="87">
        <v>12.941186</v>
      </c>
      <c r="G12" s="87">
        <v>17.141103000000001</v>
      </c>
      <c r="H12" s="87">
        <v>14.999997499999999</v>
      </c>
      <c r="I12" s="87">
        <v>18</v>
      </c>
      <c r="J12" s="87">
        <v>33</v>
      </c>
      <c r="K12" s="87">
        <v>19.999991999999999</v>
      </c>
      <c r="L12" s="87">
        <v>13.8199995</v>
      </c>
      <c r="M12" s="88">
        <v>5.7350000000000003</v>
      </c>
      <c r="N12" s="283"/>
      <c r="O12" s="273" t="s">
        <v>76</v>
      </c>
      <c r="P12" s="70">
        <v>33.565670735240843</v>
      </c>
      <c r="Q12" s="71">
        <v>49.928665802757699</v>
      </c>
      <c r="R12" s="71">
        <v>46.621587333505431</v>
      </c>
      <c r="S12" s="71">
        <v>41.568642869825815</v>
      </c>
      <c r="T12" s="71">
        <v>49.509598492613641</v>
      </c>
      <c r="U12" s="71">
        <v>60.799661553870074</v>
      </c>
      <c r="V12" s="71">
        <v>67.997461723249955</v>
      </c>
      <c r="W12" s="71">
        <v>103.90105407577241</v>
      </c>
      <c r="X12" s="71">
        <v>77.295635731463179</v>
      </c>
      <c r="Y12" s="71">
        <v>58.979076124281363</v>
      </c>
      <c r="Z12" s="72">
        <v>31.792989145879197</v>
      </c>
      <c r="AA12" s="283"/>
    </row>
    <row r="13" spans="1:27" ht="12" customHeight="1">
      <c r="A13" s="284"/>
      <c r="B13" s="300" t="s">
        <v>77</v>
      </c>
      <c r="O13" s="300" t="s">
        <v>77</v>
      </c>
    </row>
    <row r="14" spans="1:27" ht="12" customHeight="1">
      <c r="A14" s="284"/>
      <c r="M14" s="404"/>
    </row>
    <row r="15" spans="1:27" ht="12" customHeight="1">
      <c r="A15" s="284"/>
    </row>
    <row r="16" spans="1:27" ht="12" customHeight="1">
      <c r="A16" s="284"/>
    </row>
    <row r="37" spans="2:26" ht="12" customHeight="1">
      <c r="C37" s="275" t="s">
        <v>466</v>
      </c>
      <c r="P37" s="275" t="s">
        <v>467</v>
      </c>
    </row>
    <row r="38" spans="2:26" ht="12" customHeight="1">
      <c r="B38" s="278"/>
      <c r="C38" s="273">
        <v>2014</v>
      </c>
      <c r="D38" s="273">
        <v>2015</v>
      </c>
      <c r="E38" s="273">
        <v>2016</v>
      </c>
      <c r="F38" s="273">
        <v>2017</v>
      </c>
      <c r="G38" s="273">
        <v>2018</v>
      </c>
      <c r="H38" s="273">
        <v>2019</v>
      </c>
      <c r="I38" s="273">
        <v>2020</v>
      </c>
      <c r="J38" s="273">
        <v>2021</v>
      </c>
      <c r="K38" s="273">
        <v>2022</v>
      </c>
      <c r="L38" s="273">
        <v>2023</v>
      </c>
      <c r="M38" s="308">
        <v>2024</v>
      </c>
      <c r="O38" s="278"/>
      <c r="P38" s="273">
        <v>2014</v>
      </c>
      <c r="Q38" s="273">
        <v>2015</v>
      </c>
      <c r="R38" s="273">
        <v>2016</v>
      </c>
      <c r="S38" s="273">
        <v>2017</v>
      </c>
      <c r="T38" s="273">
        <v>2018</v>
      </c>
      <c r="U38" s="273">
        <v>2019</v>
      </c>
      <c r="V38" s="273">
        <v>2020</v>
      </c>
      <c r="W38" s="273">
        <v>2021</v>
      </c>
      <c r="X38" s="273">
        <v>2022</v>
      </c>
      <c r="Y38" s="273">
        <v>2023</v>
      </c>
      <c r="Z38" s="308">
        <v>2024</v>
      </c>
    </row>
    <row r="39" spans="2:26" ht="12" customHeight="1">
      <c r="B39" s="405" t="s">
        <v>240</v>
      </c>
      <c r="C39" s="54">
        <v>0.51324999999999998</v>
      </c>
      <c r="D39" s="55">
        <v>0.5</v>
      </c>
      <c r="E39" s="55">
        <v>0.5</v>
      </c>
      <c r="F39" s="55">
        <v>0.5</v>
      </c>
      <c r="G39" s="55">
        <v>0.6</v>
      </c>
      <c r="H39" s="55">
        <v>0.69750000000000001</v>
      </c>
      <c r="I39" s="55">
        <v>0.7</v>
      </c>
      <c r="J39" s="55">
        <v>1</v>
      </c>
      <c r="K39" s="55">
        <v>1.5</v>
      </c>
      <c r="L39" s="55">
        <v>1.5</v>
      </c>
      <c r="M39" s="56">
        <v>1.949999</v>
      </c>
      <c r="O39" s="405" t="s">
        <v>240</v>
      </c>
      <c r="P39" s="54">
        <v>1.9</v>
      </c>
      <c r="Q39" s="55">
        <v>2.1</v>
      </c>
      <c r="R39" s="55">
        <v>2.5</v>
      </c>
      <c r="S39" s="55">
        <v>2.7390262499999998</v>
      </c>
      <c r="T39" s="55">
        <v>3</v>
      </c>
      <c r="U39" s="55">
        <v>3.4055822500000001</v>
      </c>
      <c r="V39" s="55">
        <v>3.807499</v>
      </c>
      <c r="W39" s="55">
        <v>4.3807927500000003</v>
      </c>
      <c r="X39" s="55">
        <v>5</v>
      </c>
      <c r="Y39" s="55">
        <v>5.25</v>
      </c>
      <c r="Z39" s="56">
        <v>5.2</v>
      </c>
    </row>
    <row r="40" spans="2:26" ht="12" customHeight="1">
      <c r="B40" s="405" t="s">
        <v>241</v>
      </c>
      <c r="C40" s="35">
        <v>0.2</v>
      </c>
      <c r="D40" s="32">
        <v>0.2</v>
      </c>
      <c r="E40" s="32">
        <v>0.215</v>
      </c>
      <c r="F40" s="32">
        <v>0.19600000000000001</v>
      </c>
      <c r="G40" s="32">
        <v>0.27050000000000002</v>
      </c>
      <c r="H40" s="32">
        <v>0.31</v>
      </c>
      <c r="I40" s="32">
        <v>0.29999900000000002</v>
      </c>
      <c r="J40" s="32">
        <v>0.5</v>
      </c>
      <c r="K40" s="32">
        <v>0.6</v>
      </c>
      <c r="L40" s="32">
        <v>0.6</v>
      </c>
      <c r="M40" s="33">
        <v>0.888877476</v>
      </c>
      <c r="O40" s="405" t="s">
        <v>241</v>
      </c>
      <c r="P40" s="35">
        <v>0.99999899999999997</v>
      </c>
      <c r="Q40" s="32">
        <v>1.1004350000000001</v>
      </c>
      <c r="R40" s="32">
        <v>1.3567819999999999</v>
      </c>
      <c r="S40" s="32">
        <v>1.5</v>
      </c>
      <c r="T40" s="32">
        <v>1.7</v>
      </c>
      <c r="U40" s="32">
        <v>1.9</v>
      </c>
      <c r="V40" s="32">
        <v>1.999997</v>
      </c>
      <c r="W40" s="32">
        <v>2.4008225000000003</v>
      </c>
      <c r="X40" s="32">
        <v>3</v>
      </c>
      <c r="Y40" s="32">
        <v>3</v>
      </c>
      <c r="Z40" s="33">
        <v>3.1434760000000002</v>
      </c>
    </row>
    <row r="41" spans="2:26" ht="12" customHeight="1">
      <c r="B41" s="405" t="s">
        <v>242</v>
      </c>
      <c r="C41" s="10">
        <v>0.5398699581695503</v>
      </c>
      <c r="D41" s="11">
        <v>0.49971538615446082</v>
      </c>
      <c r="E41" s="11">
        <v>0.49775345541037058</v>
      </c>
      <c r="F41" s="11">
        <v>0.40816673607416859</v>
      </c>
      <c r="G41" s="11">
        <v>0.53090140962132915</v>
      </c>
      <c r="H41" s="11">
        <v>0.69322459238060852</v>
      </c>
      <c r="I41" s="11">
        <v>0.66291456729009746</v>
      </c>
      <c r="J41" s="11">
        <v>0.87343456526967567</v>
      </c>
      <c r="K41" s="11">
        <v>1.2332402752909659</v>
      </c>
      <c r="L41" s="11">
        <v>1.2984983713524454</v>
      </c>
      <c r="M41" s="12">
        <v>1.6989715561441432</v>
      </c>
      <c r="O41" s="405" t="s">
        <v>242</v>
      </c>
      <c r="P41" s="10">
        <v>1.3589483351450484</v>
      </c>
      <c r="Q41" s="11">
        <v>1.6462195664336619</v>
      </c>
      <c r="R41" s="11">
        <v>1.9075982262615863</v>
      </c>
      <c r="S41" s="11">
        <v>2.1276641461884611</v>
      </c>
      <c r="T41" s="11">
        <v>2.8479258531814953</v>
      </c>
      <c r="U41" s="11">
        <v>2.6031344490480448</v>
      </c>
      <c r="V41" s="11">
        <v>2.9414673355285168</v>
      </c>
      <c r="W41" s="11">
        <v>3.4869990986771762</v>
      </c>
      <c r="X41" s="11">
        <v>4.8776456206626007</v>
      </c>
      <c r="Y41" s="11">
        <v>4.3206506846745318</v>
      </c>
      <c r="Z41" s="12">
        <v>4.1855294587135345</v>
      </c>
    </row>
    <row r="42" spans="2:26" ht="12" customHeight="1">
      <c r="B42" s="405" t="s">
        <v>243</v>
      </c>
      <c r="C42" s="35">
        <v>0.09</v>
      </c>
      <c r="D42" s="32">
        <v>0.08</v>
      </c>
      <c r="E42" s="32">
        <v>0.08</v>
      </c>
      <c r="F42" s="32">
        <v>7.0000000000000007E-2</v>
      </c>
      <c r="G42" s="32">
        <v>0.1</v>
      </c>
      <c r="H42" s="32">
        <v>0.1</v>
      </c>
      <c r="I42" s="32">
        <v>0.108</v>
      </c>
      <c r="J42" s="32">
        <v>0.15</v>
      </c>
      <c r="K42" s="32">
        <v>0.2</v>
      </c>
      <c r="L42" s="32">
        <v>0.18759000200000001</v>
      </c>
      <c r="M42" s="33">
        <v>0.191</v>
      </c>
      <c r="O42" s="405" t="s">
        <v>243</v>
      </c>
      <c r="P42" s="35">
        <v>0.3</v>
      </c>
      <c r="Q42" s="32">
        <v>0.47</v>
      </c>
      <c r="R42" s="32">
        <v>0.50000074999999999</v>
      </c>
      <c r="S42" s="32">
        <v>0.7</v>
      </c>
      <c r="T42" s="32">
        <v>0.75</v>
      </c>
      <c r="U42" s="32">
        <v>0.81536874999999998</v>
      </c>
      <c r="V42" s="32">
        <v>0.85</v>
      </c>
      <c r="W42" s="32">
        <v>1.0749974999999998</v>
      </c>
      <c r="X42" s="32">
        <v>1.1200000000000001</v>
      </c>
      <c r="Y42" s="32">
        <v>1.3278749999999999</v>
      </c>
      <c r="Z42" s="33">
        <v>1.3</v>
      </c>
    </row>
    <row r="43" spans="2:26" ht="12" customHeight="1">
      <c r="B43" s="405" t="s">
        <v>220</v>
      </c>
      <c r="C43" s="24">
        <v>578</v>
      </c>
      <c r="D43" s="25">
        <v>751</v>
      </c>
      <c r="E43" s="25">
        <v>675</v>
      </c>
      <c r="F43" s="25">
        <v>782</v>
      </c>
      <c r="G43" s="25">
        <v>647</v>
      </c>
      <c r="H43" s="25">
        <v>691</v>
      </c>
      <c r="I43" s="25">
        <v>717</v>
      </c>
      <c r="J43" s="25">
        <v>953</v>
      </c>
      <c r="K43" s="25">
        <v>952</v>
      </c>
      <c r="L43" s="25">
        <v>593</v>
      </c>
      <c r="M43" s="26">
        <v>111</v>
      </c>
      <c r="O43" s="405" t="s">
        <v>220</v>
      </c>
      <c r="P43" s="24">
        <v>2937</v>
      </c>
      <c r="Q43" s="25">
        <v>3060</v>
      </c>
      <c r="R43" s="25">
        <v>2848</v>
      </c>
      <c r="S43" s="25">
        <v>3136</v>
      </c>
      <c r="T43" s="25">
        <v>3394</v>
      </c>
      <c r="U43" s="25">
        <v>3726</v>
      </c>
      <c r="V43" s="25">
        <v>3805</v>
      </c>
      <c r="W43" s="25">
        <v>5136</v>
      </c>
      <c r="X43" s="25">
        <v>4757</v>
      </c>
      <c r="Y43" s="25">
        <v>3438</v>
      </c>
      <c r="Z43" s="26">
        <v>569</v>
      </c>
    </row>
    <row r="44" spans="2:26" ht="13" customHeight="1">
      <c r="B44" s="300" t="s">
        <v>77</v>
      </c>
      <c r="O44" s="300" t="s">
        <v>77</v>
      </c>
    </row>
    <row r="45" spans="2:26" s="300" customFormat="1" ht="12" customHeight="1"/>
    <row r="46" spans="2:26" s="300" customFormat="1" ht="12" customHeight="1"/>
    <row r="47" spans="2:26" s="300" customFormat="1" ht="12" customHeight="1"/>
    <row r="48" spans="2:26" s="300" customFormat="1" ht="12" customHeight="1"/>
    <row r="49" s="300" customFormat="1" ht="12" customHeight="1"/>
    <row r="69" spans="2:27" ht="12" customHeight="1">
      <c r="C69" s="275" t="s">
        <v>468</v>
      </c>
      <c r="P69" s="275" t="s">
        <v>469</v>
      </c>
    </row>
    <row r="70" spans="2:27" ht="12" customHeight="1">
      <c r="B70" s="278"/>
      <c r="C70" s="273">
        <v>2014</v>
      </c>
      <c r="D70" s="273">
        <v>2015</v>
      </c>
      <c r="E70" s="273">
        <v>2016</v>
      </c>
      <c r="F70" s="273">
        <v>2017</v>
      </c>
      <c r="G70" s="273">
        <v>2018</v>
      </c>
      <c r="H70" s="273">
        <v>2019</v>
      </c>
      <c r="I70" s="273">
        <v>2020</v>
      </c>
      <c r="J70" s="273">
        <v>2021</v>
      </c>
      <c r="K70" s="273">
        <v>2022</v>
      </c>
      <c r="L70" s="273">
        <v>2023</v>
      </c>
      <c r="M70" s="308">
        <v>2024</v>
      </c>
      <c r="O70" s="278"/>
      <c r="P70" s="273">
        <v>2014</v>
      </c>
      <c r="Q70" s="273">
        <v>2015</v>
      </c>
      <c r="R70" s="273">
        <v>2016</v>
      </c>
      <c r="S70" s="273">
        <v>2017</v>
      </c>
      <c r="T70" s="273">
        <v>2018</v>
      </c>
      <c r="U70" s="273">
        <v>2019</v>
      </c>
      <c r="V70" s="273">
        <v>2020</v>
      </c>
      <c r="W70" s="273">
        <v>2021</v>
      </c>
      <c r="X70" s="273">
        <v>2022</v>
      </c>
      <c r="Y70" s="273">
        <v>2023</v>
      </c>
      <c r="Z70" s="308">
        <v>2024</v>
      </c>
    </row>
    <row r="71" spans="2:27" ht="12" customHeight="1">
      <c r="B71" s="405" t="s">
        <v>240</v>
      </c>
      <c r="C71" s="54">
        <v>6.5831669999999995</v>
      </c>
      <c r="D71" s="55">
        <v>7.0883044999999996</v>
      </c>
      <c r="E71" s="55">
        <v>7.6749890000000001</v>
      </c>
      <c r="F71" s="55">
        <v>9.23625075</v>
      </c>
      <c r="G71" s="55">
        <v>10.972887</v>
      </c>
      <c r="H71" s="55">
        <v>11.3952015825</v>
      </c>
      <c r="I71" s="55">
        <v>13</v>
      </c>
      <c r="J71" s="55">
        <v>20</v>
      </c>
      <c r="K71" s="55">
        <v>19.999998000000001</v>
      </c>
      <c r="L71" s="55">
        <v>15.00000225</v>
      </c>
      <c r="M71" s="56">
        <v>17.610367500000002</v>
      </c>
      <c r="O71" s="405" t="s">
        <v>240</v>
      </c>
      <c r="P71" s="54">
        <v>14.501250000000001</v>
      </c>
      <c r="Q71" s="55">
        <v>15.000000999999999</v>
      </c>
      <c r="R71" s="55">
        <v>14.999883000000001</v>
      </c>
      <c r="S71" s="55">
        <v>15</v>
      </c>
      <c r="T71" s="55">
        <v>17.600000000000001</v>
      </c>
      <c r="U71" s="55">
        <v>18.93780525</v>
      </c>
      <c r="V71" s="55">
        <v>21.000001000000001</v>
      </c>
      <c r="W71" s="55">
        <v>34.999830000000003</v>
      </c>
      <c r="X71" s="55">
        <v>25</v>
      </c>
      <c r="Y71" s="55">
        <v>16.356406999999997</v>
      </c>
      <c r="Z71" s="56">
        <v>20.30088125</v>
      </c>
      <c r="AA71" s="283"/>
    </row>
    <row r="72" spans="2:27" ht="12" customHeight="1">
      <c r="B72" s="405" t="s">
        <v>241</v>
      </c>
      <c r="C72" s="35">
        <v>2.0150000000000001</v>
      </c>
      <c r="D72" s="32">
        <v>2.1554215000000001</v>
      </c>
      <c r="E72" s="32">
        <v>2.5</v>
      </c>
      <c r="F72" s="32">
        <v>2.9999890000000002</v>
      </c>
      <c r="G72" s="32">
        <v>3.9060000000000001</v>
      </c>
      <c r="H72" s="32">
        <v>3.4550000000000001</v>
      </c>
      <c r="I72" s="32">
        <v>3.9000029999999999</v>
      </c>
      <c r="J72" s="32">
        <v>6.2924989999999994</v>
      </c>
      <c r="K72" s="32">
        <v>6</v>
      </c>
      <c r="L72" s="32">
        <v>4.3499999999999996</v>
      </c>
      <c r="M72" s="33">
        <v>4.7805059999999999</v>
      </c>
      <c r="O72" s="405" t="s">
        <v>241</v>
      </c>
      <c r="P72" s="35">
        <v>4.6361299999999996</v>
      </c>
      <c r="Q72" s="32">
        <v>4.3463915000000002</v>
      </c>
      <c r="R72" s="32">
        <v>4.2066470000000002</v>
      </c>
      <c r="S72" s="32">
        <v>4.9999989999999999</v>
      </c>
      <c r="T72" s="32">
        <v>6</v>
      </c>
      <c r="U72" s="32">
        <v>6</v>
      </c>
      <c r="V72" s="32">
        <v>6.4033110000000004</v>
      </c>
      <c r="W72" s="32">
        <v>10</v>
      </c>
      <c r="X72" s="32">
        <v>8.5930049999999998</v>
      </c>
      <c r="Y72" s="32">
        <v>5.5028726829999997</v>
      </c>
      <c r="Z72" s="33">
        <v>6.0834755000000005</v>
      </c>
      <c r="AA72" s="283"/>
    </row>
    <row r="73" spans="2:27" ht="12" customHeight="1">
      <c r="B73" s="405" t="s">
        <v>242</v>
      </c>
      <c r="C73" s="10">
        <v>6.3257415606207132</v>
      </c>
      <c r="D73" s="11">
        <v>7.0411364932506366</v>
      </c>
      <c r="E73" s="11">
        <v>7.6076239795590279</v>
      </c>
      <c r="F73" s="11">
        <v>8.4946776095216112</v>
      </c>
      <c r="G73" s="11">
        <v>11.596268708872241</v>
      </c>
      <c r="H73" s="11">
        <v>12.006233515485865</v>
      </c>
      <c r="I73" s="11">
        <v>13.322613479914654</v>
      </c>
      <c r="J73" s="11">
        <v>19.167147520265342</v>
      </c>
      <c r="K73" s="11">
        <v>18.833905132326745</v>
      </c>
      <c r="L73" s="11">
        <v>15.018765035567</v>
      </c>
      <c r="M73" s="12">
        <v>17.349015039182294</v>
      </c>
      <c r="O73" s="405" t="s">
        <v>242</v>
      </c>
      <c r="P73" s="10">
        <v>14.794840467053442</v>
      </c>
      <c r="Q73" s="11">
        <v>13.758046551384604</v>
      </c>
      <c r="R73" s="11">
        <v>13.892322840176679</v>
      </c>
      <c r="S73" s="11">
        <v>14.007423283595204</v>
      </c>
      <c r="T73" s="11">
        <v>24.512148769737998</v>
      </c>
      <c r="U73" s="11">
        <v>19.920483769421875</v>
      </c>
      <c r="V73" s="11">
        <v>22.617514758502068</v>
      </c>
      <c r="W73" s="11">
        <v>36.866482787301088</v>
      </c>
      <c r="X73" s="11">
        <v>25.29954665398833</v>
      </c>
      <c r="Y73" s="11">
        <v>22.844436489175898</v>
      </c>
      <c r="Z73" s="12">
        <v>27.945428336476581</v>
      </c>
      <c r="AA73" s="283"/>
    </row>
    <row r="74" spans="2:27" ht="12" customHeight="1">
      <c r="B74" s="405" t="s">
        <v>243</v>
      </c>
      <c r="C74" s="35">
        <v>0.50000050000000007</v>
      </c>
      <c r="D74" s="32">
        <v>0.5</v>
      </c>
      <c r="E74" s="32">
        <v>0.5</v>
      </c>
      <c r="F74" s="32">
        <v>0.55000000000000004</v>
      </c>
      <c r="G74" s="32">
        <v>0.61114999999999997</v>
      </c>
      <c r="H74" s="32">
        <v>0.51849999999999996</v>
      </c>
      <c r="I74" s="32">
        <v>0.6</v>
      </c>
      <c r="J74" s="32">
        <v>1</v>
      </c>
      <c r="K74" s="32">
        <v>1</v>
      </c>
      <c r="L74" s="32">
        <v>0.75</v>
      </c>
      <c r="M74" s="33">
        <v>1</v>
      </c>
      <c r="O74" s="405" t="s">
        <v>243</v>
      </c>
      <c r="P74" s="35">
        <v>1.0175000000000001</v>
      </c>
      <c r="Q74" s="32">
        <v>0.96376050000000002</v>
      </c>
      <c r="R74" s="32">
        <v>0.95212249999999998</v>
      </c>
      <c r="S74" s="32">
        <v>1.188674</v>
      </c>
      <c r="T74" s="32">
        <v>1.5</v>
      </c>
      <c r="U74" s="32">
        <v>1.5</v>
      </c>
      <c r="V74" s="32">
        <v>1.5</v>
      </c>
      <c r="W74" s="32">
        <v>2.5</v>
      </c>
      <c r="X74" s="32">
        <v>2.09</v>
      </c>
      <c r="Y74" s="32">
        <v>1.2</v>
      </c>
      <c r="Z74" s="33">
        <v>1.2112499999999999</v>
      </c>
      <c r="AA74" s="283"/>
    </row>
    <row r="75" spans="2:27" ht="12" customHeight="1">
      <c r="B75" s="405" t="s">
        <v>220</v>
      </c>
      <c r="C75" s="24">
        <v>3583</v>
      </c>
      <c r="D75" s="25">
        <v>3814</v>
      </c>
      <c r="E75" s="25">
        <v>3431</v>
      </c>
      <c r="F75" s="25">
        <v>3606</v>
      </c>
      <c r="G75" s="25">
        <v>3601</v>
      </c>
      <c r="H75" s="25">
        <v>3616</v>
      </c>
      <c r="I75" s="25">
        <v>3341</v>
      </c>
      <c r="J75" s="25">
        <v>4538</v>
      </c>
      <c r="K75" s="25">
        <v>3731</v>
      </c>
      <c r="L75" s="25">
        <v>2732</v>
      </c>
      <c r="M75" s="26">
        <v>587</v>
      </c>
      <c r="O75" s="405" t="s">
        <v>220</v>
      </c>
      <c r="P75" s="24">
        <v>2020</v>
      </c>
      <c r="Q75" s="25">
        <v>2184</v>
      </c>
      <c r="R75" s="25">
        <v>2162</v>
      </c>
      <c r="S75" s="25">
        <v>2332</v>
      </c>
      <c r="T75" s="25">
        <v>2653</v>
      </c>
      <c r="U75" s="25">
        <v>3034</v>
      </c>
      <c r="V75" s="25">
        <v>3137</v>
      </c>
      <c r="W75" s="25">
        <v>4185</v>
      </c>
      <c r="X75" s="25">
        <v>3691</v>
      </c>
      <c r="Y75" s="25">
        <v>3171</v>
      </c>
      <c r="Z75" s="26">
        <v>682</v>
      </c>
      <c r="AA75" s="283"/>
    </row>
    <row r="76" spans="2:27" ht="12" customHeight="1">
      <c r="B76" s="300" t="s">
        <v>77</v>
      </c>
      <c r="O76" s="300" t="s">
        <v>77</v>
      </c>
    </row>
    <row r="78" spans="2:27" s="300" customFormat="1" ht="12" customHeight="1"/>
    <row r="79" spans="2:27" s="300" customFormat="1" ht="12" customHeight="1"/>
    <row r="80" spans="2:27" s="300" customFormat="1" ht="12" customHeight="1"/>
    <row r="102" spans="2:13" ht="12" customHeight="1">
      <c r="C102" s="275" t="s">
        <v>470</v>
      </c>
    </row>
    <row r="103" spans="2:13" ht="12" customHeight="1">
      <c r="B103" s="278"/>
      <c r="C103" s="273">
        <v>2014</v>
      </c>
      <c r="D103" s="273">
        <v>2015</v>
      </c>
      <c r="E103" s="273">
        <v>2016</v>
      </c>
      <c r="F103" s="273">
        <v>2017</v>
      </c>
      <c r="G103" s="273">
        <v>2018</v>
      </c>
      <c r="H103" s="273">
        <v>2019</v>
      </c>
      <c r="I103" s="273">
        <v>2020</v>
      </c>
      <c r="J103" s="273">
        <v>2021</v>
      </c>
      <c r="K103" s="273">
        <v>2022</v>
      </c>
      <c r="L103" s="273">
        <v>2023</v>
      </c>
      <c r="M103" s="308">
        <v>2024</v>
      </c>
    </row>
    <row r="104" spans="2:13" ht="12" customHeight="1">
      <c r="B104" s="405" t="s">
        <v>240</v>
      </c>
      <c r="C104" s="54">
        <v>35</v>
      </c>
      <c r="D104" s="55">
        <v>40.383501000000003</v>
      </c>
      <c r="E104" s="55">
        <v>30</v>
      </c>
      <c r="F104" s="55">
        <v>36.249999750000001</v>
      </c>
      <c r="G104" s="55">
        <v>49.999999000000003</v>
      </c>
      <c r="H104" s="55">
        <v>50</v>
      </c>
      <c r="I104" s="55">
        <v>69.999999250000002</v>
      </c>
      <c r="J104" s="55">
        <v>119</v>
      </c>
      <c r="K104" s="55">
        <v>78.156999999999996</v>
      </c>
      <c r="L104" s="55">
        <v>42.732803500000003</v>
      </c>
      <c r="M104" s="56">
        <v>40</v>
      </c>
    </row>
    <row r="105" spans="2:13" ht="12" customHeight="1">
      <c r="B105" s="405" t="s">
        <v>241</v>
      </c>
      <c r="C105" s="35">
        <v>13.590590000000001</v>
      </c>
      <c r="D105" s="32">
        <v>15.2</v>
      </c>
      <c r="E105" s="32">
        <v>10.026778</v>
      </c>
      <c r="F105" s="32">
        <v>12.941186</v>
      </c>
      <c r="G105" s="32">
        <v>17.141103000000001</v>
      </c>
      <c r="H105" s="32">
        <v>14.999997499999999</v>
      </c>
      <c r="I105" s="32">
        <v>18</v>
      </c>
      <c r="J105" s="32">
        <v>33</v>
      </c>
      <c r="K105" s="32">
        <v>19.999991999999999</v>
      </c>
      <c r="L105" s="32">
        <v>13.8199995</v>
      </c>
      <c r="M105" s="33">
        <v>5.7350000000000003</v>
      </c>
    </row>
    <row r="106" spans="2:13" ht="12" customHeight="1">
      <c r="B106" s="405" t="s">
        <v>242</v>
      </c>
      <c r="C106" s="10">
        <v>33.565670735240843</v>
      </c>
      <c r="D106" s="11">
        <v>49.928665802757699</v>
      </c>
      <c r="E106" s="11">
        <v>46.621587333505431</v>
      </c>
      <c r="F106" s="11">
        <v>41.568642869825815</v>
      </c>
      <c r="G106" s="11">
        <v>49.509598492613641</v>
      </c>
      <c r="H106" s="11">
        <v>60.799661553870074</v>
      </c>
      <c r="I106" s="11">
        <v>67.997461723249955</v>
      </c>
      <c r="J106" s="11">
        <v>103.90105407577241</v>
      </c>
      <c r="K106" s="11">
        <v>77.295635731463179</v>
      </c>
      <c r="L106" s="11">
        <v>58.979076124281363</v>
      </c>
      <c r="M106" s="12">
        <v>31.792989145879197</v>
      </c>
    </row>
    <row r="107" spans="2:13" ht="12" customHeight="1">
      <c r="B107" s="405" t="s">
        <v>243</v>
      </c>
      <c r="C107" s="35">
        <v>4.4126814999999997</v>
      </c>
      <c r="D107" s="32">
        <v>4.5</v>
      </c>
      <c r="E107" s="32">
        <v>3.2203214999999998</v>
      </c>
      <c r="F107" s="32">
        <v>3.7874634999999999</v>
      </c>
      <c r="G107" s="32">
        <v>5.0000010000000001</v>
      </c>
      <c r="H107" s="32">
        <v>3.6454681670000002</v>
      </c>
      <c r="I107" s="32">
        <v>4.4702617499999997</v>
      </c>
      <c r="J107" s="32">
        <v>7.5229280000000003</v>
      </c>
      <c r="K107" s="32">
        <v>4.2466369999999998</v>
      </c>
      <c r="L107" s="32">
        <v>3.7228349999999999</v>
      </c>
      <c r="M107" s="33">
        <v>2</v>
      </c>
    </row>
    <row r="108" spans="2:13" ht="12" customHeight="1">
      <c r="B108" s="405" t="s">
        <v>220</v>
      </c>
      <c r="C108" s="24">
        <v>519</v>
      </c>
      <c r="D108" s="25">
        <v>487</v>
      </c>
      <c r="E108" s="25">
        <v>463</v>
      </c>
      <c r="F108" s="25">
        <v>488</v>
      </c>
      <c r="G108" s="25">
        <v>585</v>
      </c>
      <c r="H108" s="25">
        <v>616</v>
      </c>
      <c r="I108" s="25">
        <v>676</v>
      </c>
      <c r="J108" s="25">
        <v>861</v>
      </c>
      <c r="K108" s="25">
        <v>693</v>
      </c>
      <c r="L108" s="25">
        <v>622</v>
      </c>
      <c r="M108" s="26">
        <v>149</v>
      </c>
    </row>
    <row r="109" spans="2:13" ht="12" customHeight="1">
      <c r="B109" s="300" t="s">
        <v>77</v>
      </c>
    </row>
    <row r="111" spans="2:13" ht="12" customHeight="1">
      <c r="B111" s="300"/>
      <c r="C111" s="300"/>
      <c r="D111" s="300"/>
      <c r="E111" s="300"/>
      <c r="F111" s="300"/>
      <c r="G111" s="300"/>
      <c r="H111" s="300"/>
      <c r="I111" s="300"/>
      <c r="J111" s="300"/>
      <c r="K111" s="300"/>
      <c r="L111" s="300"/>
      <c r="M111" s="300"/>
    </row>
    <row r="112" spans="2:13" ht="12" customHeight="1">
      <c r="B112" s="300"/>
      <c r="C112" s="300"/>
      <c r="D112" s="300"/>
      <c r="E112" s="300"/>
      <c r="F112" s="300"/>
      <c r="G112" s="300"/>
      <c r="H112" s="300"/>
      <c r="I112" s="300"/>
      <c r="J112" s="300"/>
      <c r="K112" s="300"/>
      <c r="L112" s="300"/>
      <c r="M112" s="300"/>
    </row>
    <row r="113" spans="2:13" ht="12" customHeight="1">
      <c r="B113" s="300"/>
      <c r="C113" s="300"/>
      <c r="D113" s="300"/>
      <c r="E113" s="300"/>
      <c r="F113" s="300"/>
      <c r="G113" s="300"/>
      <c r="H113" s="300"/>
      <c r="I113" s="300"/>
      <c r="J113" s="300"/>
      <c r="K113" s="300"/>
      <c r="L113" s="300"/>
      <c r="M113" s="300"/>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00C03-1287-418E-8B0F-40011E2F2B8F}">
  <sheetPr>
    <tabColor theme="4"/>
  </sheetPr>
  <dimension ref="B6:AD107"/>
  <sheetViews>
    <sheetView showGridLines="0" zoomScaleNormal="100" workbookViewId="0">
      <selection activeCell="C97" sqref="C97"/>
    </sheetView>
  </sheetViews>
  <sheetFormatPr defaultColWidth="11.77734375" defaultRowHeight="12" customHeight="1"/>
  <cols>
    <col min="1" max="1" width="4.109375" style="272" customWidth="1"/>
    <col min="2" max="2" width="15.77734375" style="272" bestFit="1" customWidth="1"/>
    <col min="3" max="9" width="8" style="272" customWidth="1"/>
    <col min="10" max="13" width="8.77734375" style="272" bestFit="1" customWidth="1"/>
    <col min="14" max="14" width="19.44140625" style="272" customWidth="1"/>
    <col min="15" max="15" width="15.77734375" style="272" bestFit="1" customWidth="1"/>
    <col min="16" max="20" width="8" style="272" customWidth="1"/>
    <col min="21" max="21" width="10" style="272" bestFit="1" customWidth="1"/>
    <col min="22" max="22" width="9.44140625" style="272" customWidth="1"/>
    <col min="23" max="23" width="10.109375" style="272" customWidth="1"/>
    <col min="24" max="16384" width="11.77734375" style="272"/>
  </cols>
  <sheetData>
    <row r="6" spans="2:27" ht="12" customHeight="1">
      <c r="C6" s="275" t="s">
        <v>471</v>
      </c>
      <c r="P6" s="275" t="s">
        <v>472</v>
      </c>
    </row>
    <row r="7" spans="2:27" ht="12" customHeight="1">
      <c r="B7" s="278"/>
      <c r="C7" s="273">
        <v>2014</v>
      </c>
      <c r="D7" s="273">
        <v>2015</v>
      </c>
      <c r="E7" s="273">
        <v>2016</v>
      </c>
      <c r="F7" s="273">
        <v>2017</v>
      </c>
      <c r="G7" s="273">
        <v>2018</v>
      </c>
      <c r="H7" s="273">
        <v>2019</v>
      </c>
      <c r="I7" s="273">
        <v>2020</v>
      </c>
      <c r="J7" s="273">
        <v>2021</v>
      </c>
      <c r="K7" s="273">
        <v>2022</v>
      </c>
      <c r="L7" s="273">
        <v>2023</v>
      </c>
      <c r="M7" s="308">
        <v>2024</v>
      </c>
      <c r="O7" s="278"/>
      <c r="P7" s="273">
        <v>2014</v>
      </c>
      <c r="Q7" s="273">
        <v>2015</v>
      </c>
      <c r="R7" s="273">
        <v>2016</v>
      </c>
      <c r="S7" s="273">
        <v>2017</v>
      </c>
      <c r="T7" s="273">
        <v>2018</v>
      </c>
      <c r="U7" s="273">
        <v>2019</v>
      </c>
      <c r="V7" s="273">
        <v>2020</v>
      </c>
      <c r="W7" s="273">
        <v>2021</v>
      </c>
      <c r="X7" s="273">
        <v>2022</v>
      </c>
      <c r="Y7" s="273">
        <v>2023</v>
      </c>
      <c r="Z7" s="308">
        <v>2024</v>
      </c>
    </row>
    <row r="8" spans="2:27" ht="12" customHeight="1">
      <c r="B8" s="273" t="s">
        <v>109</v>
      </c>
      <c r="C8" s="54">
        <v>1.375</v>
      </c>
      <c r="D8" s="55">
        <v>2.44</v>
      </c>
      <c r="E8" s="55">
        <v>2.3111499999999996</v>
      </c>
      <c r="F8" s="55">
        <v>2.37</v>
      </c>
      <c r="G8" s="55">
        <v>2.4</v>
      </c>
      <c r="H8" s="55">
        <v>3.9</v>
      </c>
      <c r="I8" s="55">
        <v>3.9999989999999999</v>
      </c>
      <c r="J8" s="55">
        <v>4.5</v>
      </c>
      <c r="K8" s="55">
        <v>5.55</v>
      </c>
      <c r="L8" s="55">
        <v>5.7</v>
      </c>
      <c r="M8" s="56">
        <v>7.5</v>
      </c>
      <c r="N8" s="283"/>
      <c r="O8" s="273" t="s">
        <v>109</v>
      </c>
      <c r="P8" s="57">
        <v>2.1566361488194441</v>
      </c>
      <c r="Q8" s="58">
        <v>3.8339956008734175</v>
      </c>
      <c r="R8" s="58">
        <v>3.3122754229696976</v>
      </c>
      <c r="S8" s="58">
        <v>3.566459405887501</v>
      </c>
      <c r="T8" s="58">
        <v>3.9897273830761888</v>
      </c>
      <c r="U8" s="58">
        <v>4.7322522307518273</v>
      </c>
      <c r="V8" s="58">
        <v>5.3708519377272719</v>
      </c>
      <c r="W8" s="58">
        <v>7.2132754436147941</v>
      </c>
      <c r="X8" s="58">
        <v>6.6809471458991645</v>
      </c>
      <c r="Y8" s="58">
        <v>8.0024980668376084</v>
      </c>
      <c r="Z8" s="59">
        <v>11.133436077333332</v>
      </c>
      <c r="AA8" s="283"/>
    </row>
    <row r="9" spans="2:27" ht="12" customHeight="1">
      <c r="B9" s="273" t="s">
        <v>110</v>
      </c>
      <c r="C9" s="35">
        <v>4.6800009999999999</v>
      </c>
      <c r="D9" s="32">
        <v>5</v>
      </c>
      <c r="E9" s="32">
        <v>5</v>
      </c>
      <c r="F9" s="32">
        <v>5.5749999999999993</v>
      </c>
      <c r="G9" s="32">
        <v>6</v>
      </c>
      <c r="H9" s="32">
        <v>6.9999989999999999</v>
      </c>
      <c r="I9" s="32">
        <v>7</v>
      </c>
      <c r="J9" s="32">
        <v>9</v>
      </c>
      <c r="K9" s="32">
        <v>11.000000499999999</v>
      </c>
      <c r="L9" s="32">
        <v>11.723088499999999</v>
      </c>
      <c r="M9" s="33">
        <v>11.999988</v>
      </c>
      <c r="N9" s="283"/>
      <c r="O9" s="273" t="s">
        <v>110</v>
      </c>
      <c r="P9" s="60">
        <v>5.9016602909868787</v>
      </c>
      <c r="Q9" s="61">
        <v>6.7390094516703138</v>
      </c>
      <c r="R9" s="61">
        <v>7.1757704035855756</v>
      </c>
      <c r="S9" s="61">
        <v>7.4611115924561338</v>
      </c>
      <c r="T9" s="61">
        <v>8.5648696947738774</v>
      </c>
      <c r="U9" s="61">
        <v>9.0463802724680047</v>
      </c>
      <c r="V9" s="61">
        <v>10.107474185897885</v>
      </c>
      <c r="W9" s="61">
        <v>13.323397844197361</v>
      </c>
      <c r="X9" s="61">
        <v>19.741596216656006</v>
      </c>
      <c r="Y9" s="61">
        <v>17.660446939358486</v>
      </c>
      <c r="Z9" s="62">
        <v>16.833043017167373</v>
      </c>
      <c r="AA9" s="283"/>
    </row>
    <row r="10" spans="2:27" ht="12" customHeight="1">
      <c r="B10" s="273" t="s">
        <v>72</v>
      </c>
      <c r="C10" s="10">
        <v>12.000000999999999</v>
      </c>
      <c r="D10" s="11">
        <v>13.703832999999999</v>
      </c>
      <c r="E10" s="11">
        <v>15</v>
      </c>
      <c r="F10" s="11">
        <v>15.999969999999999</v>
      </c>
      <c r="G10" s="11">
        <v>20</v>
      </c>
      <c r="H10" s="11">
        <v>23</v>
      </c>
      <c r="I10" s="11">
        <v>25</v>
      </c>
      <c r="J10" s="11">
        <v>39.999997999999998</v>
      </c>
      <c r="K10" s="11">
        <v>45</v>
      </c>
      <c r="L10" s="11">
        <v>36</v>
      </c>
      <c r="M10" s="12">
        <v>46.500000499999999</v>
      </c>
      <c r="N10" s="283"/>
      <c r="O10" s="273" t="s">
        <v>72</v>
      </c>
      <c r="P10" s="63">
        <v>27.650800992491821</v>
      </c>
      <c r="Q10" s="64">
        <v>34.094025127637515</v>
      </c>
      <c r="R10" s="64">
        <v>29.373460992102455</v>
      </c>
      <c r="S10" s="64">
        <v>33.857381283400066</v>
      </c>
      <c r="T10" s="64">
        <v>44.283949259911857</v>
      </c>
      <c r="U10" s="64">
        <v>55.538760003751982</v>
      </c>
      <c r="V10" s="64">
        <v>57.484276253878249</v>
      </c>
      <c r="W10" s="64">
        <v>102.70988645137166</v>
      </c>
      <c r="X10" s="64">
        <v>119.80724057182609</v>
      </c>
      <c r="Y10" s="64">
        <v>84.985857646639303</v>
      </c>
      <c r="Z10" s="65">
        <v>150.86969751190477</v>
      </c>
      <c r="AA10" s="283"/>
    </row>
    <row r="11" spans="2:27" ht="12" customHeight="1">
      <c r="B11" s="273" t="s">
        <v>74</v>
      </c>
      <c r="C11" s="35">
        <v>31.006308500000003</v>
      </c>
      <c r="D11" s="32">
        <v>33.055680000000002</v>
      </c>
      <c r="E11" s="32">
        <v>29.999998999999999</v>
      </c>
      <c r="F11" s="32">
        <v>29.999998999999999</v>
      </c>
      <c r="G11" s="32">
        <v>34.000000999999997</v>
      </c>
      <c r="H11" s="32">
        <v>39.25</v>
      </c>
      <c r="I11" s="32">
        <v>40</v>
      </c>
      <c r="J11" s="32">
        <v>65</v>
      </c>
      <c r="K11" s="32">
        <v>60.000001499999996</v>
      </c>
      <c r="L11" s="32">
        <v>50</v>
      </c>
      <c r="M11" s="33">
        <v>70.05</v>
      </c>
      <c r="N11" s="283"/>
      <c r="O11" s="273" t="s">
        <v>74</v>
      </c>
      <c r="P11" s="60">
        <v>143.95875032728381</v>
      </c>
      <c r="Q11" s="61">
        <v>111.68034343897492</v>
      </c>
      <c r="R11" s="61">
        <v>105.73157593834762</v>
      </c>
      <c r="S11" s="61">
        <v>100.66545024295174</v>
      </c>
      <c r="T11" s="61">
        <v>154.08595890682545</v>
      </c>
      <c r="U11" s="61">
        <v>134.77336088352911</v>
      </c>
      <c r="V11" s="61">
        <v>170.38392675734173</v>
      </c>
      <c r="W11" s="61">
        <v>338.94998369731275</v>
      </c>
      <c r="X11" s="61">
        <v>257.18194931823462</v>
      </c>
      <c r="Y11" s="61">
        <v>214.69658528493201</v>
      </c>
      <c r="Z11" s="62">
        <v>274.64356612334808</v>
      </c>
      <c r="AA11" s="283"/>
    </row>
    <row r="12" spans="2:27" ht="12" customHeight="1">
      <c r="B12" s="273" t="s">
        <v>76</v>
      </c>
      <c r="C12" s="86">
        <v>114.340912</v>
      </c>
      <c r="D12" s="87">
        <v>119.999999</v>
      </c>
      <c r="E12" s="87">
        <v>94.999999000000003</v>
      </c>
      <c r="F12" s="87">
        <v>113.5</v>
      </c>
      <c r="G12" s="87">
        <v>133.675915</v>
      </c>
      <c r="H12" s="87">
        <v>175.000001</v>
      </c>
      <c r="I12" s="87">
        <v>166.186263</v>
      </c>
      <c r="J12" s="87">
        <v>400</v>
      </c>
      <c r="K12" s="87">
        <v>269.60000100000002</v>
      </c>
      <c r="L12" s="87">
        <v>143.99999800000001</v>
      </c>
      <c r="M12" s="88">
        <v>229.30000100000001</v>
      </c>
      <c r="N12" s="283"/>
      <c r="O12" s="273" t="s">
        <v>76</v>
      </c>
      <c r="P12" s="70">
        <v>503.52902185014278</v>
      </c>
      <c r="Q12" s="71">
        <v>786.89476889274783</v>
      </c>
      <c r="R12" s="71">
        <v>886.91670712422615</v>
      </c>
      <c r="S12" s="71">
        <v>595.38606027621904</v>
      </c>
      <c r="T12" s="71">
        <v>859.62031007573944</v>
      </c>
      <c r="U12" s="71">
        <v>1218.4045152228816</v>
      </c>
      <c r="V12" s="71">
        <v>1143.4115423639068</v>
      </c>
      <c r="W12" s="71">
        <v>1913.6053257703061</v>
      </c>
      <c r="X12" s="71">
        <v>1497.4348611903986</v>
      </c>
      <c r="Y12" s="71">
        <v>1592.8508292557078</v>
      </c>
      <c r="Z12" s="72">
        <v>682.65376521951225</v>
      </c>
      <c r="AA12" s="283"/>
    </row>
    <row r="13" spans="2:27" ht="12" customHeight="1">
      <c r="B13" s="300" t="s">
        <v>77</v>
      </c>
      <c r="C13" s="73"/>
      <c r="D13" s="73"/>
      <c r="E13" s="73"/>
      <c r="F13" s="73"/>
      <c r="G13" s="73"/>
      <c r="H13" s="73"/>
      <c r="I13" s="73"/>
      <c r="J13" s="73"/>
      <c r="K13" s="73"/>
      <c r="L13" s="73"/>
      <c r="M13" s="73"/>
      <c r="O13" s="300" t="s">
        <v>77</v>
      </c>
      <c r="P13" s="73"/>
      <c r="Q13" s="73"/>
      <c r="R13" s="73"/>
      <c r="S13" s="73"/>
      <c r="T13" s="73"/>
      <c r="U13" s="73"/>
      <c r="V13" s="73"/>
      <c r="W13" s="73"/>
      <c r="X13" s="73"/>
      <c r="Y13" s="73"/>
      <c r="Z13" s="73"/>
    </row>
    <row r="20" spans="30:30" ht="12" customHeight="1">
      <c r="AD20" s="346"/>
    </row>
    <row r="37" spans="2:26" ht="12" customHeight="1">
      <c r="C37" s="275" t="s">
        <v>473</v>
      </c>
      <c r="P37" s="275" t="s">
        <v>474</v>
      </c>
    </row>
    <row r="38" spans="2:26" ht="12" customHeight="1">
      <c r="B38" s="278"/>
      <c r="C38" s="273">
        <v>2014</v>
      </c>
      <c r="D38" s="273">
        <v>2015</v>
      </c>
      <c r="E38" s="273">
        <v>2016</v>
      </c>
      <c r="F38" s="273">
        <v>2017</v>
      </c>
      <c r="G38" s="273">
        <v>2018</v>
      </c>
      <c r="H38" s="273">
        <v>2019</v>
      </c>
      <c r="I38" s="273">
        <v>2020</v>
      </c>
      <c r="J38" s="273">
        <v>2021</v>
      </c>
      <c r="K38" s="273">
        <v>2022</v>
      </c>
      <c r="L38" s="273">
        <v>2023</v>
      </c>
      <c r="M38" s="308">
        <v>2024</v>
      </c>
      <c r="O38" s="278"/>
      <c r="P38" s="273">
        <v>2014</v>
      </c>
      <c r="Q38" s="273">
        <v>2015</v>
      </c>
      <c r="R38" s="273">
        <v>2016</v>
      </c>
      <c r="S38" s="273">
        <v>2017</v>
      </c>
      <c r="T38" s="273">
        <v>2018</v>
      </c>
      <c r="U38" s="273">
        <v>2019</v>
      </c>
      <c r="V38" s="273">
        <v>2020</v>
      </c>
      <c r="W38" s="273">
        <v>2021</v>
      </c>
      <c r="X38" s="273">
        <v>2022</v>
      </c>
      <c r="Y38" s="273">
        <v>2023</v>
      </c>
      <c r="Z38" s="308">
        <v>2024</v>
      </c>
    </row>
    <row r="39" spans="2:26" ht="12" customHeight="1">
      <c r="B39" s="405" t="s">
        <v>240</v>
      </c>
      <c r="C39" s="54">
        <v>3.31648875</v>
      </c>
      <c r="D39" s="55">
        <v>6</v>
      </c>
      <c r="E39" s="55">
        <v>3.9182478302499999</v>
      </c>
      <c r="F39" s="55">
        <v>4.2874999999999996</v>
      </c>
      <c r="G39" s="55">
        <v>5</v>
      </c>
      <c r="H39" s="55">
        <v>6</v>
      </c>
      <c r="I39" s="55">
        <v>6.9999985000000002</v>
      </c>
      <c r="J39" s="55">
        <v>7.7000010000000003</v>
      </c>
      <c r="K39" s="55">
        <v>8.9749992499999998</v>
      </c>
      <c r="L39" s="55">
        <v>9.4499999999999993</v>
      </c>
      <c r="M39" s="56">
        <v>13.52577058</v>
      </c>
      <c r="O39" s="405" t="s">
        <v>240</v>
      </c>
      <c r="P39" s="54">
        <v>7.6000014999999994</v>
      </c>
      <c r="Q39" s="55">
        <v>8</v>
      </c>
      <c r="R39" s="55">
        <v>8.4</v>
      </c>
      <c r="S39" s="55">
        <v>8.9999990000000007</v>
      </c>
      <c r="T39" s="55">
        <v>10</v>
      </c>
      <c r="U39" s="55">
        <v>10.000004000000001</v>
      </c>
      <c r="V39" s="55">
        <v>10.49999925</v>
      </c>
      <c r="W39" s="55">
        <v>15</v>
      </c>
      <c r="X39" s="55">
        <v>19.999997750000002</v>
      </c>
      <c r="Y39" s="55">
        <v>19.69999975</v>
      </c>
      <c r="Z39" s="56">
        <v>18.895</v>
      </c>
    </row>
    <row r="40" spans="2:26" ht="12" customHeight="1">
      <c r="B40" s="405" t="s">
        <v>241</v>
      </c>
      <c r="C40" s="35">
        <v>1.375</v>
      </c>
      <c r="D40" s="32">
        <v>2.44</v>
      </c>
      <c r="E40" s="32">
        <v>2.3111499999999996</v>
      </c>
      <c r="F40" s="32">
        <v>2.37</v>
      </c>
      <c r="G40" s="32">
        <v>2.4</v>
      </c>
      <c r="H40" s="32">
        <v>3.9</v>
      </c>
      <c r="I40" s="32">
        <v>3.9999989999999999</v>
      </c>
      <c r="J40" s="32">
        <v>4.5</v>
      </c>
      <c r="K40" s="32">
        <v>5.55</v>
      </c>
      <c r="L40" s="32">
        <v>5.7</v>
      </c>
      <c r="M40" s="33">
        <v>7.5</v>
      </c>
      <c r="O40" s="405" t="s">
        <v>241</v>
      </c>
      <c r="P40" s="35">
        <v>4.6800009999999999</v>
      </c>
      <c r="Q40" s="32">
        <v>5</v>
      </c>
      <c r="R40" s="32">
        <v>5</v>
      </c>
      <c r="S40" s="32">
        <v>5.5749999999999993</v>
      </c>
      <c r="T40" s="32">
        <v>6</v>
      </c>
      <c r="U40" s="32">
        <v>6.9999989999999999</v>
      </c>
      <c r="V40" s="32">
        <v>7</v>
      </c>
      <c r="W40" s="32">
        <v>9</v>
      </c>
      <c r="X40" s="32">
        <v>11.000000499999999</v>
      </c>
      <c r="Y40" s="32">
        <v>11.723088499999999</v>
      </c>
      <c r="Z40" s="33">
        <v>11.999988</v>
      </c>
    </row>
    <row r="41" spans="2:26" ht="12" customHeight="1">
      <c r="B41" s="405" t="s">
        <v>242</v>
      </c>
      <c r="C41" s="10">
        <v>2.1566361488194441</v>
      </c>
      <c r="D41" s="11">
        <v>3.8339956008734175</v>
      </c>
      <c r="E41" s="11">
        <v>3.3122754229696976</v>
      </c>
      <c r="F41" s="11">
        <v>3.566459405887501</v>
      </c>
      <c r="G41" s="11">
        <v>3.9897273830761888</v>
      </c>
      <c r="H41" s="11">
        <v>4.7322522307518273</v>
      </c>
      <c r="I41" s="11">
        <v>5.3708519377272719</v>
      </c>
      <c r="J41" s="11">
        <v>7.2132754436147941</v>
      </c>
      <c r="K41" s="11">
        <v>6.6809471458991645</v>
      </c>
      <c r="L41" s="11">
        <v>8.0024980668376084</v>
      </c>
      <c r="M41" s="12">
        <v>11.133436077333332</v>
      </c>
      <c r="O41" s="405" t="s">
        <v>242</v>
      </c>
      <c r="P41" s="10">
        <v>5.9016602909868787</v>
      </c>
      <c r="Q41" s="11">
        <v>6.7390094516703138</v>
      </c>
      <c r="R41" s="11">
        <v>7.1757704035855756</v>
      </c>
      <c r="S41" s="11">
        <v>7.4611115924561338</v>
      </c>
      <c r="T41" s="11">
        <v>8.5648696947738774</v>
      </c>
      <c r="U41" s="11">
        <v>9.0463802724680047</v>
      </c>
      <c r="V41" s="11">
        <v>10.107474185897885</v>
      </c>
      <c r="W41" s="11">
        <v>13.323397844197361</v>
      </c>
      <c r="X41" s="11">
        <v>19.741596216656006</v>
      </c>
      <c r="Y41" s="11">
        <v>17.660446939358486</v>
      </c>
      <c r="Z41" s="12">
        <v>16.833043017167373</v>
      </c>
    </row>
    <row r="42" spans="2:26" ht="12" customHeight="1">
      <c r="B42" s="405" t="s">
        <v>243</v>
      </c>
      <c r="C42" s="35">
        <v>0.60499999999999998</v>
      </c>
      <c r="D42" s="32">
        <v>1.20662</v>
      </c>
      <c r="E42" s="32">
        <v>1</v>
      </c>
      <c r="F42" s="32">
        <v>1</v>
      </c>
      <c r="G42" s="32">
        <v>1.0000009999999999</v>
      </c>
      <c r="H42" s="32">
        <v>2</v>
      </c>
      <c r="I42" s="32">
        <v>2</v>
      </c>
      <c r="J42" s="32">
        <v>2.4</v>
      </c>
      <c r="K42" s="32">
        <v>3</v>
      </c>
      <c r="L42" s="32">
        <v>3.62</v>
      </c>
      <c r="M42" s="33">
        <v>4.9249999999999998</v>
      </c>
      <c r="O42" s="405" t="s">
        <v>243</v>
      </c>
      <c r="P42" s="35">
        <v>2.4</v>
      </c>
      <c r="Q42" s="32">
        <v>2.97</v>
      </c>
      <c r="R42" s="32">
        <v>3</v>
      </c>
      <c r="S42" s="32">
        <v>3.0789849999999999</v>
      </c>
      <c r="T42" s="32">
        <v>3.7375004999999999</v>
      </c>
      <c r="U42" s="32">
        <v>4</v>
      </c>
      <c r="V42" s="32">
        <v>4</v>
      </c>
      <c r="W42" s="32">
        <v>5</v>
      </c>
      <c r="X42" s="32">
        <v>6.8794302500000004</v>
      </c>
      <c r="Y42" s="32">
        <v>7</v>
      </c>
      <c r="Z42" s="33">
        <v>7.625</v>
      </c>
    </row>
    <row r="43" spans="2:26" ht="12" customHeight="1">
      <c r="B43" s="405" t="s">
        <v>220</v>
      </c>
      <c r="C43" s="24">
        <v>72</v>
      </c>
      <c r="D43" s="25">
        <v>79</v>
      </c>
      <c r="E43" s="25">
        <v>66</v>
      </c>
      <c r="F43" s="25">
        <v>80</v>
      </c>
      <c r="G43" s="25">
        <v>105</v>
      </c>
      <c r="H43" s="25">
        <v>137</v>
      </c>
      <c r="I43" s="25">
        <v>176</v>
      </c>
      <c r="J43" s="25">
        <v>257</v>
      </c>
      <c r="K43" s="25">
        <v>238</v>
      </c>
      <c r="L43" s="25">
        <v>117</v>
      </c>
      <c r="M43" s="26">
        <v>15</v>
      </c>
      <c r="O43" s="405" t="s">
        <v>220</v>
      </c>
      <c r="P43" s="24">
        <v>1067</v>
      </c>
      <c r="Q43" s="25">
        <v>1277</v>
      </c>
      <c r="R43" s="25">
        <v>1373</v>
      </c>
      <c r="S43" s="25">
        <v>1642</v>
      </c>
      <c r="T43" s="25">
        <v>1884</v>
      </c>
      <c r="U43" s="25">
        <v>2235</v>
      </c>
      <c r="V43" s="25">
        <v>2292</v>
      </c>
      <c r="W43" s="25">
        <v>2858</v>
      </c>
      <c r="X43" s="25">
        <v>2302</v>
      </c>
      <c r="Y43" s="25">
        <v>1618</v>
      </c>
      <c r="Z43" s="26">
        <v>233</v>
      </c>
    </row>
    <row r="44" spans="2:26" ht="12" customHeight="1">
      <c r="B44" s="300" t="s">
        <v>77</v>
      </c>
      <c r="O44" s="300" t="s">
        <v>77</v>
      </c>
    </row>
    <row r="46" spans="2:26" s="406" customFormat="1" ht="12" customHeight="1"/>
    <row r="47" spans="2:26" s="406" customFormat="1" ht="12" customHeight="1"/>
    <row r="48" spans="2:26" s="406" customFormat="1" ht="12" customHeight="1"/>
    <row r="68" spans="2:27" ht="12" customHeight="1">
      <c r="C68" s="407"/>
      <c r="D68" s="407"/>
      <c r="E68" s="407"/>
      <c r="F68" s="407"/>
      <c r="G68" s="407"/>
      <c r="H68" s="407"/>
      <c r="I68" s="407"/>
      <c r="J68" s="407"/>
      <c r="K68" s="407"/>
      <c r="L68" s="407"/>
      <c r="M68" s="407"/>
      <c r="P68" s="407"/>
      <c r="Q68" s="407"/>
      <c r="R68" s="407"/>
      <c r="S68" s="407"/>
      <c r="T68" s="407"/>
      <c r="U68" s="407"/>
      <c r="V68" s="407"/>
      <c r="W68" s="407"/>
      <c r="X68" s="407"/>
      <c r="Y68" s="407"/>
      <c r="Z68" s="407"/>
    </row>
    <row r="69" spans="2:27" ht="12" customHeight="1">
      <c r="C69" s="275" t="s">
        <v>475</v>
      </c>
      <c r="P69" s="275" t="s">
        <v>476</v>
      </c>
    </row>
    <row r="70" spans="2:27" ht="12" customHeight="1">
      <c r="B70" s="278"/>
      <c r="C70" s="273">
        <v>2014</v>
      </c>
      <c r="D70" s="273">
        <v>2015</v>
      </c>
      <c r="E70" s="273">
        <v>2016</v>
      </c>
      <c r="F70" s="273">
        <v>2017</v>
      </c>
      <c r="G70" s="273">
        <v>2018</v>
      </c>
      <c r="H70" s="273">
        <v>2019</v>
      </c>
      <c r="I70" s="273">
        <v>2020</v>
      </c>
      <c r="J70" s="273">
        <v>2021</v>
      </c>
      <c r="K70" s="273">
        <v>2022</v>
      </c>
      <c r="L70" s="273">
        <v>2023</v>
      </c>
      <c r="M70" s="308">
        <v>2024</v>
      </c>
      <c r="O70" s="278"/>
      <c r="P70" s="273">
        <v>2014</v>
      </c>
      <c r="Q70" s="273">
        <v>2015</v>
      </c>
      <c r="R70" s="273">
        <v>2016</v>
      </c>
      <c r="S70" s="273">
        <v>2017</v>
      </c>
      <c r="T70" s="273">
        <v>2018</v>
      </c>
      <c r="U70" s="273">
        <v>2019</v>
      </c>
      <c r="V70" s="273">
        <v>2020</v>
      </c>
      <c r="W70" s="273">
        <v>2021</v>
      </c>
      <c r="X70" s="273">
        <v>2022</v>
      </c>
      <c r="Y70" s="273">
        <v>2023</v>
      </c>
      <c r="Z70" s="308">
        <v>2024</v>
      </c>
    </row>
    <row r="71" spans="2:27" ht="12" customHeight="1">
      <c r="B71" s="405" t="s">
        <v>240</v>
      </c>
      <c r="C71" s="54">
        <v>26.242547249999998</v>
      </c>
      <c r="D71" s="55">
        <v>30</v>
      </c>
      <c r="E71" s="55">
        <v>27.816225750000001</v>
      </c>
      <c r="F71" s="55">
        <v>32.578749500000001</v>
      </c>
      <c r="G71" s="55">
        <v>40.324564499999994</v>
      </c>
      <c r="H71" s="55">
        <v>49.999999000000003</v>
      </c>
      <c r="I71" s="55">
        <v>50.000000999999997</v>
      </c>
      <c r="J71" s="55">
        <v>89.499476000000001</v>
      </c>
      <c r="K71" s="55">
        <v>96.387505000000004</v>
      </c>
      <c r="L71" s="55">
        <v>80.000002750000007</v>
      </c>
      <c r="M71" s="56">
        <v>111.98192075</v>
      </c>
      <c r="O71" s="405" t="s">
        <v>240</v>
      </c>
      <c r="P71" s="54">
        <v>86.625</v>
      </c>
      <c r="Q71" s="55">
        <v>89.388978500000007</v>
      </c>
      <c r="R71" s="55">
        <v>83.270499999999998</v>
      </c>
      <c r="S71" s="55">
        <v>76.087512750000002</v>
      </c>
      <c r="T71" s="55">
        <v>104.999965</v>
      </c>
      <c r="U71" s="55">
        <v>110.000001</v>
      </c>
      <c r="V71" s="55">
        <v>130</v>
      </c>
      <c r="W71" s="55">
        <v>226.67110200000002</v>
      </c>
      <c r="X71" s="55">
        <v>174.81182164999998</v>
      </c>
      <c r="Y71" s="55">
        <v>130</v>
      </c>
      <c r="Z71" s="56">
        <v>199.99999800000001</v>
      </c>
      <c r="AA71" s="283"/>
    </row>
    <row r="72" spans="2:27" ht="12" customHeight="1">
      <c r="B72" s="405" t="s">
        <v>241</v>
      </c>
      <c r="C72" s="35">
        <v>12.000000999999999</v>
      </c>
      <c r="D72" s="32">
        <v>13.703832999999999</v>
      </c>
      <c r="E72" s="32">
        <v>15</v>
      </c>
      <c r="F72" s="32">
        <v>15.999969999999999</v>
      </c>
      <c r="G72" s="32">
        <v>20</v>
      </c>
      <c r="H72" s="32">
        <v>23</v>
      </c>
      <c r="I72" s="32">
        <v>25</v>
      </c>
      <c r="J72" s="32">
        <v>39.999997999999998</v>
      </c>
      <c r="K72" s="32">
        <v>45</v>
      </c>
      <c r="L72" s="32">
        <v>36</v>
      </c>
      <c r="M72" s="33">
        <v>46.500000499999999</v>
      </c>
      <c r="O72" s="405" t="s">
        <v>241</v>
      </c>
      <c r="P72" s="35">
        <v>31.006308500000003</v>
      </c>
      <c r="Q72" s="32">
        <v>33.055680000000002</v>
      </c>
      <c r="R72" s="32">
        <v>29.999998999999999</v>
      </c>
      <c r="S72" s="32">
        <v>29.999998999999999</v>
      </c>
      <c r="T72" s="32">
        <v>34.000000999999997</v>
      </c>
      <c r="U72" s="32">
        <v>39.25</v>
      </c>
      <c r="V72" s="32">
        <v>40</v>
      </c>
      <c r="W72" s="32">
        <v>65</v>
      </c>
      <c r="X72" s="32">
        <v>60.000001499999996</v>
      </c>
      <c r="Y72" s="32">
        <v>50</v>
      </c>
      <c r="Z72" s="33">
        <v>70.05</v>
      </c>
      <c r="AA72" s="283"/>
    </row>
    <row r="73" spans="2:27" ht="12" customHeight="1">
      <c r="B73" s="405" t="s">
        <v>242</v>
      </c>
      <c r="C73" s="10">
        <v>27.650800992491821</v>
      </c>
      <c r="D73" s="11">
        <v>34.094025127637515</v>
      </c>
      <c r="E73" s="11">
        <v>29.373460992102455</v>
      </c>
      <c r="F73" s="11">
        <v>33.857381283400066</v>
      </c>
      <c r="G73" s="11">
        <v>44.283949259911857</v>
      </c>
      <c r="H73" s="11">
        <v>55.538760003751982</v>
      </c>
      <c r="I73" s="11">
        <v>57.484276253878249</v>
      </c>
      <c r="J73" s="11">
        <v>102.70988645137166</v>
      </c>
      <c r="K73" s="11">
        <v>119.80724057182609</v>
      </c>
      <c r="L73" s="11">
        <v>84.985857646639303</v>
      </c>
      <c r="M73" s="12">
        <v>150.86969751190477</v>
      </c>
      <c r="O73" s="405" t="s">
        <v>242</v>
      </c>
      <c r="P73" s="10">
        <v>143.95875032728381</v>
      </c>
      <c r="Q73" s="11">
        <v>111.68034343897492</v>
      </c>
      <c r="R73" s="11">
        <v>105.73157593834762</v>
      </c>
      <c r="S73" s="11">
        <v>100.66545024295174</v>
      </c>
      <c r="T73" s="11">
        <v>154.08595890682545</v>
      </c>
      <c r="U73" s="11">
        <v>134.77336088352911</v>
      </c>
      <c r="V73" s="11">
        <v>170.38392675734173</v>
      </c>
      <c r="W73" s="11">
        <v>338.94998369731275</v>
      </c>
      <c r="X73" s="11">
        <v>257.18194931823462</v>
      </c>
      <c r="Y73" s="11">
        <v>214.69658528493201</v>
      </c>
      <c r="Z73" s="12">
        <v>274.64356612334808</v>
      </c>
      <c r="AA73" s="283"/>
    </row>
    <row r="74" spans="2:27" ht="12" customHeight="1">
      <c r="B74" s="405" t="s">
        <v>243</v>
      </c>
      <c r="C74" s="35">
        <v>5.4611999999999998</v>
      </c>
      <c r="D74" s="32">
        <v>6.5000002500000003</v>
      </c>
      <c r="E74" s="32">
        <v>7.0424217499999999</v>
      </c>
      <c r="F74" s="32">
        <v>7.9908707784999997</v>
      </c>
      <c r="G74" s="32">
        <v>8.6856249999999999</v>
      </c>
      <c r="H74" s="32">
        <v>10</v>
      </c>
      <c r="I74" s="32">
        <v>10.000000999999999</v>
      </c>
      <c r="J74" s="32">
        <v>16.000014</v>
      </c>
      <c r="K74" s="32">
        <v>19</v>
      </c>
      <c r="L74" s="32">
        <v>18</v>
      </c>
      <c r="M74" s="33">
        <v>19.99999875</v>
      </c>
      <c r="O74" s="405" t="s">
        <v>243</v>
      </c>
      <c r="P74" s="35">
        <v>12</v>
      </c>
      <c r="Q74" s="32">
        <v>12.6882485</v>
      </c>
      <c r="R74" s="32">
        <v>12</v>
      </c>
      <c r="S74" s="32">
        <v>12</v>
      </c>
      <c r="T74" s="32">
        <v>13.999999750000001</v>
      </c>
      <c r="U74" s="32">
        <v>15</v>
      </c>
      <c r="V74" s="32">
        <v>15.999999500000001</v>
      </c>
      <c r="W74" s="32">
        <v>25</v>
      </c>
      <c r="X74" s="32">
        <v>25</v>
      </c>
      <c r="Y74" s="32">
        <v>23</v>
      </c>
      <c r="Z74" s="33">
        <v>32.25</v>
      </c>
      <c r="AA74" s="283"/>
    </row>
    <row r="75" spans="2:27" ht="12" customHeight="1">
      <c r="B75" s="405" t="s">
        <v>220</v>
      </c>
      <c r="C75" s="24">
        <v>1958</v>
      </c>
      <c r="D75" s="25">
        <v>1994</v>
      </c>
      <c r="E75" s="25">
        <v>1776</v>
      </c>
      <c r="F75" s="25">
        <v>1955</v>
      </c>
      <c r="G75" s="25">
        <v>1951</v>
      </c>
      <c r="H75" s="25">
        <v>1903</v>
      </c>
      <c r="I75" s="25">
        <v>1783</v>
      </c>
      <c r="J75" s="25">
        <v>2527</v>
      </c>
      <c r="K75" s="25">
        <v>1757</v>
      </c>
      <c r="L75" s="25">
        <v>1018</v>
      </c>
      <c r="M75" s="26">
        <v>168</v>
      </c>
      <c r="O75" s="405" t="s">
        <v>220</v>
      </c>
      <c r="P75" s="24">
        <v>1110</v>
      </c>
      <c r="Q75" s="25">
        <v>1191</v>
      </c>
      <c r="R75" s="25">
        <v>1200</v>
      </c>
      <c r="S75" s="25">
        <v>1342</v>
      </c>
      <c r="T75" s="25">
        <v>1564</v>
      </c>
      <c r="U75" s="25">
        <v>1756</v>
      </c>
      <c r="V75" s="25">
        <v>1815</v>
      </c>
      <c r="W75" s="25">
        <v>2520</v>
      </c>
      <c r="X75" s="25">
        <v>1890</v>
      </c>
      <c r="Y75" s="25">
        <v>1266</v>
      </c>
      <c r="Z75" s="26">
        <v>227</v>
      </c>
      <c r="AA75" s="283"/>
    </row>
    <row r="76" spans="2:27" ht="12" customHeight="1">
      <c r="B76" s="300" t="s">
        <v>77</v>
      </c>
      <c r="O76" s="300" t="s">
        <v>77</v>
      </c>
    </row>
    <row r="78" spans="2:27" ht="12" customHeight="1">
      <c r="B78" s="408"/>
      <c r="C78" s="408"/>
      <c r="D78" s="408"/>
      <c r="E78" s="408"/>
      <c r="F78" s="408"/>
      <c r="G78" s="408"/>
      <c r="H78" s="408"/>
      <c r="I78" s="408"/>
      <c r="J78" s="408"/>
      <c r="K78" s="408"/>
      <c r="O78" s="408"/>
      <c r="P78" s="408"/>
      <c r="Q78" s="408"/>
      <c r="R78" s="408"/>
      <c r="S78" s="408"/>
      <c r="T78" s="408"/>
      <c r="U78" s="408"/>
      <c r="V78" s="408"/>
      <c r="W78" s="408"/>
      <c r="X78" s="408"/>
    </row>
    <row r="79" spans="2:27" ht="12" customHeight="1">
      <c r="B79" s="408"/>
      <c r="C79" s="408"/>
      <c r="D79" s="408"/>
      <c r="E79" s="408"/>
      <c r="F79" s="408"/>
      <c r="G79" s="408"/>
      <c r="H79" s="408"/>
      <c r="I79" s="408"/>
      <c r="J79" s="408"/>
      <c r="K79" s="408"/>
      <c r="O79" s="408"/>
      <c r="P79" s="408"/>
      <c r="Q79" s="408"/>
      <c r="R79" s="408"/>
      <c r="S79" s="408"/>
      <c r="T79" s="408"/>
      <c r="U79" s="408"/>
      <c r="V79" s="408"/>
      <c r="W79" s="408"/>
      <c r="X79" s="408"/>
    </row>
    <row r="80" spans="2:27" ht="12" customHeight="1">
      <c r="B80" s="408"/>
      <c r="C80" s="408"/>
      <c r="D80" s="408"/>
      <c r="E80" s="408"/>
      <c r="F80" s="408"/>
      <c r="G80" s="408"/>
      <c r="H80" s="408"/>
      <c r="I80" s="408"/>
      <c r="J80" s="408"/>
      <c r="K80" s="408"/>
      <c r="O80" s="408"/>
      <c r="P80" s="408"/>
      <c r="Q80" s="408"/>
      <c r="R80" s="408"/>
      <c r="S80" s="408"/>
      <c r="T80" s="408"/>
      <c r="U80" s="408"/>
      <c r="V80" s="408"/>
      <c r="W80" s="408"/>
      <c r="X80" s="408"/>
    </row>
    <row r="96" spans="3:3" ht="12" customHeight="1">
      <c r="C96" s="275" t="s">
        <v>477</v>
      </c>
    </row>
    <row r="97" spans="2:14" ht="12" customHeight="1">
      <c r="B97" s="278"/>
      <c r="C97" s="273">
        <v>2014</v>
      </c>
      <c r="D97" s="273">
        <v>2015</v>
      </c>
      <c r="E97" s="273">
        <v>2016</v>
      </c>
      <c r="F97" s="273">
        <v>2017</v>
      </c>
      <c r="G97" s="273">
        <v>2018</v>
      </c>
      <c r="H97" s="273">
        <v>2019</v>
      </c>
      <c r="I97" s="273">
        <v>2020</v>
      </c>
      <c r="J97" s="273">
        <v>2021</v>
      </c>
      <c r="K97" s="273">
        <v>2022</v>
      </c>
      <c r="L97" s="273">
        <v>2023</v>
      </c>
      <c r="M97" s="308">
        <v>2024</v>
      </c>
    </row>
    <row r="98" spans="2:14" ht="12" customHeight="1">
      <c r="B98" s="405" t="s">
        <v>240</v>
      </c>
      <c r="C98" s="54">
        <v>278.99207949999999</v>
      </c>
      <c r="D98" s="55">
        <v>339.000044</v>
      </c>
      <c r="E98" s="55">
        <v>249.0876255</v>
      </c>
      <c r="F98" s="55">
        <v>326.78556424999999</v>
      </c>
      <c r="G98" s="55">
        <v>450.00001374999999</v>
      </c>
      <c r="H98" s="55">
        <v>649.99999500000001</v>
      </c>
      <c r="I98" s="55">
        <v>743.74999300000002</v>
      </c>
      <c r="J98" s="55">
        <v>1599.9999994999998</v>
      </c>
      <c r="K98" s="55">
        <v>1067.9999984999999</v>
      </c>
      <c r="L98" s="55">
        <v>500</v>
      </c>
      <c r="M98" s="56">
        <v>699.99999700000001</v>
      </c>
    </row>
    <row r="99" spans="2:14" ht="12" customHeight="1">
      <c r="B99" s="405" t="s">
        <v>241</v>
      </c>
      <c r="C99" s="35">
        <v>114.340912</v>
      </c>
      <c r="D99" s="32">
        <v>119.999999</v>
      </c>
      <c r="E99" s="32">
        <v>94.999999000000003</v>
      </c>
      <c r="F99" s="32">
        <v>113.5</v>
      </c>
      <c r="G99" s="32">
        <v>133.675915</v>
      </c>
      <c r="H99" s="32">
        <v>175.000001</v>
      </c>
      <c r="I99" s="32">
        <v>166.186263</v>
      </c>
      <c r="J99" s="32">
        <v>400</v>
      </c>
      <c r="K99" s="32">
        <v>269.60000100000002</v>
      </c>
      <c r="L99" s="32">
        <v>143.99999800000001</v>
      </c>
      <c r="M99" s="33">
        <v>229.30000100000001</v>
      </c>
      <c r="N99" s="324"/>
    </row>
    <row r="100" spans="2:14" ht="12" customHeight="1">
      <c r="B100" s="405" t="s">
        <v>242</v>
      </c>
      <c r="C100" s="10">
        <v>503.52902185014278</v>
      </c>
      <c r="D100" s="11">
        <v>786.89476889274783</v>
      </c>
      <c r="E100" s="11">
        <v>886.91670712422615</v>
      </c>
      <c r="F100" s="11">
        <v>595.38606027621904</v>
      </c>
      <c r="G100" s="11">
        <v>859.62031007573944</v>
      </c>
      <c r="H100" s="11">
        <v>1218.4045152228816</v>
      </c>
      <c r="I100" s="11">
        <v>1143.4115423639068</v>
      </c>
      <c r="J100" s="11">
        <v>1913.6053257703061</v>
      </c>
      <c r="K100" s="11">
        <v>1497.4348611903986</v>
      </c>
      <c r="L100" s="11">
        <v>1592.8508292557078</v>
      </c>
      <c r="M100" s="12">
        <v>682.65376521951225</v>
      </c>
    </row>
    <row r="101" spans="2:14" ht="12" customHeight="1">
      <c r="B101" s="405" t="s">
        <v>243</v>
      </c>
      <c r="C101" s="35">
        <v>45.100692500000001</v>
      </c>
      <c r="D101" s="32">
        <v>38.945065</v>
      </c>
      <c r="E101" s="32">
        <v>31.232931000000001</v>
      </c>
      <c r="F101" s="32">
        <v>40</v>
      </c>
      <c r="G101" s="32">
        <v>47.262499250000005</v>
      </c>
      <c r="H101" s="32">
        <v>49.500002000000002</v>
      </c>
      <c r="I101" s="32">
        <v>50.274999750000006</v>
      </c>
      <c r="J101" s="32">
        <v>74.699996499999997</v>
      </c>
      <c r="K101" s="32">
        <v>71.999999500000001</v>
      </c>
      <c r="L101" s="32">
        <v>54.150001000000003</v>
      </c>
      <c r="M101" s="33">
        <v>50.455779999999997</v>
      </c>
    </row>
    <row r="102" spans="2:14" ht="12" customHeight="1">
      <c r="B102" s="405" t="s">
        <v>220</v>
      </c>
      <c r="C102" s="24">
        <v>351</v>
      </c>
      <c r="D102" s="25">
        <v>353</v>
      </c>
      <c r="E102" s="25">
        <v>291</v>
      </c>
      <c r="F102" s="25">
        <v>320</v>
      </c>
      <c r="G102" s="25">
        <v>384</v>
      </c>
      <c r="H102" s="25">
        <v>381</v>
      </c>
      <c r="I102" s="25">
        <v>430</v>
      </c>
      <c r="J102" s="25">
        <v>559</v>
      </c>
      <c r="K102" s="25">
        <v>347</v>
      </c>
      <c r="L102" s="25">
        <v>233</v>
      </c>
      <c r="M102" s="26">
        <v>41</v>
      </c>
    </row>
    <row r="103" spans="2:14" ht="12" customHeight="1">
      <c r="B103" s="300" t="s">
        <v>77</v>
      </c>
    </row>
    <row r="105" spans="2:14" ht="12" customHeight="1">
      <c r="B105" s="408"/>
      <c r="C105" s="408"/>
      <c r="D105" s="408"/>
      <c r="E105" s="408"/>
      <c r="F105" s="408"/>
      <c r="G105" s="408"/>
      <c r="H105" s="408"/>
      <c r="I105" s="408"/>
      <c r="J105" s="408"/>
      <c r="K105" s="408"/>
    </row>
    <row r="106" spans="2:14" ht="12" customHeight="1">
      <c r="B106" s="408"/>
      <c r="C106" s="408"/>
      <c r="D106" s="408"/>
      <c r="E106" s="408"/>
      <c r="F106" s="408"/>
      <c r="G106" s="408"/>
      <c r="H106" s="408"/>
      <c r="I106" s="408"/>
      <c r="J106" s="408"/>
      <c r="K106" s="408"/>
    </row>
    <row r="107" spans="2:14" ht="12" customHeight="1">
      <c r="B107" s="408"/>
      <c r="C107" s="408"/>
      <c r="D107" s="408"/>
      <c r="E107" s="408"/>
      <c r="F107" s="408"/>
      <c r="G107" s="408"/>
      <c r="H107" s="408"/>
      <c r="I107" s="408"/>
      <c r="J107" s="408"/>
      <c r="K107" s="408"/>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39EEF-DFB7-4FD1-9466-CA666C3B7DD7}">
  <sheetPr>
    <tabColor theme="4"/>
  </sheetPr>
  <dimension ref="B6:Z103"/>
  <sheetViews>
    <sheetView showGridLines="0" zoomScaleNormal="100" workbookViewId="0">
      <selection activeCell="C97" sqref="C97"/>
    </sheetView>
  </sheetViews>
  <sheetFormatPr defaultColWidth="11.77734375" defaultRowHeight="12" customHeight="1"/>
  <cols>
    <col min="1" max="1" width="4.109375" style="272" customWidth="1"/>
    <col min="2" max="2" width="15.77734375" style="272" bestFit="1" customWidth="1"/>
    <col min="3" max="14" width="8" style="272" customWidth="1"/>
    <col min="15" max="15" width="15.77734375" style="272" bestFit="1" customWidth="1"/>
    <col min="16" max="23" width="8" style="272" customWidth="1"/>
    <col min="24" max="16384" width="11.77734375" style="272"/>
  </cols>
  <sheetData>
    <row r="6" spans="2:26" ht="12" customHeight="1">
      <c r="C6" s="275" t="s">
        <v>478</v>
      </c>
      <c r="P6" s="275" t="s">
        <v>479</v>
      </c>
    </row>
    <row r="7" spans="2:26" ht="12" customHeight="1">
      <c r="B7" s="278"/>
      <c r="C7" s="273">
        <v>2014</v>
      </c>
      <c r="D7" s="273">
        <v>2015</v>
      </c>
      <c r="E7" s="273">
        <v>2016</v>
      </c>
      <c r="F7" s="273">
        <v>2017</v>
      </c>
      <c r="G7" s="273">
        <v>2018</v>
      </c>
      <c r="H7" s="273">
        <v>2019</v>
      </c>
      <c r="I7" s="273">
        <v>2020</v>
      </c>
      <c r="J7" s="273">
        <v>2021</v>
      </c>
      <c r="K7" s="273">
        <v>2022</v>
      </c>
      <c r="L7" s="273">
        <v>2023</v>
      </c>
      <c r="M7" s="308">
        <v>2024</v>
      </c>
      <c r="O7" s="278"/>
      <c r="P7" s="273">
        <v>2014</v>
      </c>
      <c r="Q7" s="273">
        <v>2015</v>
      </c>
      <c r="R7" s="273">
        <v>2016</v>
      </c>
      <c r="S7" s="273">
        <v>2017</v>
      </c>
      <c r="T7" s="273">
        <v>2018</v>
      </c>
      <c r="U7" s="273">
        <v>2019</v>
      </c>
      <c r="V7" s="273">
        <v>2020</v>
      </c>
      <c r="W7" s="273">
        <v>2021</v>
      </c>
      <c r="X7" s="273">
        <v>2022</v>
      </c>
      <c r="Y7" s="273">
        <v>2023</v>
      </c>
      <c r="Z7" s="308">
        <v>2024</v>
      </c>
    </row>
    <row r="8" spans="2:26" ht="12" customHeight="1">
      <c r="B8" s="273" t="s">
        <v>109</v>
      </c>
      <c r="C8" s="74">
        <v>0.96438400000000002</v>
      </c>
      <c r="D8" s="75">
        <v>0.97945199999999999</v>
      </c>
      <c r="E8" s="75">
        <v>1.008219</v>
      </c>
      <c r="F8" s="75">
        <v>0.99589050000000001</v>
      </c>
      <c r="G8" s="75">
        <v>1.0219180000000001</v>
      </c>
      <c r="H8" s="75">
        <v>1.1616439999999999</v>
      </c>
      <c r="I8" s="75">
        <v>1.1123289999999999</v>
      </c>
      <c r="J8" s="75">
        <v>1.2273970000000001</v>
      </c>
      <c r="K8" s="75">
        <v>1.3534250000000001</v>
      </c>
      <c r="L8" s="75">
        <v>1.3123290000000001</v>
      </c>
      <c r="M8" s="76">
        <v>1.1547944999999999</v>
      </c>
      <c r="O8" s="273" t="s">
        <v>109</v>
      </c>
      <c r="P8" s="74">
        <v>0.96639992612859049</v>
      </c>
      <c r="Q8" s="75">
        <v>0.99413225623582879</v>
      </c>
      <c r="R8" s="75">
        <v>1.0275786980132444</v>
      </c>
      <c r="S8" s="75">
        <v>1.0852796070588238</v>
      </c>
      <c r="T8" s="75">
        <v>1.2101799167822465</v>
      </c>
      <c r="U8" s="75">
        <v>1.389099885101011</v>
      </c>
      <c r="V8" s="75">
        <v>1.522595465171193</v>
      </c>
      <c r="W8" s="75">
        <v>1.5563521572934946</v>
      </c>
      <c r="X8" s="75">
        <v>1.9462344249775356</v>
      </c>
      <c r="Y8" s="75">
        <v>1.7048571265822776</v>
      </c>
      <c r="Z8" s="76">
        <v>1.7127786567164185</v>
      </c>
    </row>
    <row r="9" spans="2:26" ht="12" customHeight="1">
      <c r="B9" s="273" t="s">
        <v>110</v>
      </c>
      <c r="C9" s="77">
        <v>1.7863009999999999</v>
      </c>
      <c r="D9" s="78">
        <v>1.915068</v>
      </c>
      <c r="E9" s="78">
        <v>2.1342469999999998</v>
      </c>
      <c r="F9" s="78">
        <v>2.3424659999999999</v>
      </c>
      <c r="G9" s="78">
        <v>2.3917809999999999</v>
      </c>
      <c r="H9" s="78">
        <v>2.5397259999999999</v>
      </c>
      <c r="I9" s="78">
        <v>2.4986299999999999</v>
      </c>
      <c r="J9" s="78">
        <v>2.5561639999999999</v>
      </c>
      <c r="K9" s="78">
        <v>2.432877</v>
      </c>
      <c r="L9" s="78">
        <v>2.7479450000000001</v>
      </c>
      <c r="M9" s="79">
        <v>3.0849319999999998</v>
      </c>
      <c r="O9" s="273" t="s">
        <v>110</v>
      </c>
      <c r="P9" s="77">
        <v>2.847274197781883</v>
      </c>
      <c r="Q9" s="78">
        <v>3.1640450079062798</v>
      </c>
      <c r="R9" s="78">
        <v>3.1542919624999946</v>
      </c>
      <c r="S9" s="78">
        <v>3.2763228835917029</v>
      </c>
      <c r="T9" s="78">
        <v>3.3550371768652796</v>
      </c>
      <c r="U9" s="78">
        <v>3.4719227945604607</v>
      </c>
      <c r="V9" s="78">
        <v>3.4175396857412959</v>
      </c>
      <c r="W9" s="78">
        <v>3.4347305370848109</v>
      </c>
      <c r="X9" s="78">
        <v>3.4716527457690587</v>
      </c>
      <c r="Y9" s="78">
        <v>3.8859953396324167</v>
      </c>
      <c r="Z9" s="79">
        <v>4.1331741134868381</v>
      </c>
    </row>
    <row r="10" spans="2:26" ht="12" customHeight="1">
      <c r="B10" s="273" t="s">
        <v>72</v>
      </c>
      <c r="C10" s="80">
        <v>2.7808220000000001</v>
      </c>
      <c r="D10" s="81">
        <v>2.9369860000000001</v>
      </c>
      <c r="E10" s="81">
        <v>2.8547950000000002</v>
      </c>
      <c r="F10" s="81">
        <v>3</v>
      </c>
      <c r="G10" s="81">
        <v>3.0027400000000002</v>
      </c>
      <c r="H10" s="81">
        <v>2.967123</v>
      </c>
      <c r="I10" s="81">
        <v>3</v>
      </c>
      <c r="J10" s="81">
        <v>2.8904109999999998</v>
      </c>
      <c r="K10" s="81">
        <v>2.6684929999999998</v>
      </c>
      <c r="L10" s="81">
        <v>2.8328769999999999</v>
      </c>
      <c r="M10" s="82">
        <v>3.008219</v>
      </c>
      <c r="O10" s="273" t="s">
        <v>72</v>
      </c>
      <c r="P10" s="80">
        <v>2.9930006860043439</v>
      </c>
      <c r="Q10" s="81">
        <v>3.08232055131697</v>
      </c>
      <c r="R10" s="81">
        <v>3.0074555632766757</v>
      </c>
      <c r="S10" s="81">
        <v>3.0963078547658744</v>
      </c>
      <c r="T10" s="81">
        <v>3.0576098418734206</v>
      </c>
      <c r="U10" s="81">
        <v>3.0174084438086632</v>
      </c>
      <c r="V10" s="81">
        <v>2.9775230467749894</v>
      </c>
      <c r="W10" s="81">
        <v>2.8422831865863927</v>
      </c>
      <c r="X10" s="81">
        <v>2.7128942955526267</v>
      </c>
      <c r="Y10" s="81">
        <v>2.9210047724106092</v>
      </c>
      <c r="Z10" s="82">
        <v>3.0729877476140048</v>
      </c>
    </row>
    <row r="11" spans="2:26" ht="12" customHeight="1">
      <c r="B11" s="273" t="s">
        <v>74</v>
      </c>
      <c r="C11" s="77">
        <v>7.8054790000000001</v>
      </c>
      <c r="D11" s="78">
        <v>7.7863009999999999</v>
      </c>
      <c r="E11" s="78">
        <v>7.3821919999999999</v>
      </c>
      <c r="F11" s="78">
        <v>7.3013700000000004</v>
      </c>
      <c r="G11" s="78">
        <v>7.29589</v>
      </c>
      <c r="H11" s="78">
        <v>7.2972599999999996</v>
      </c>
      <c r="I11" s="78">
        <v>7.1534250000000004</v>
      </c>
      <c r="J11" s="78">
        <v>7.1287669999999999</v>
      </c>
      <c r="K11" s="78">
        <v>7.2931509999999999</v>
      </c>
      <c r="L11" s="78">
        <v>7.6767120000000002</v>
      </c>
      <c r="M11" s="79">
        <v>8.0054789999999993</v>
      </c>
      <c r="O11" s="273" t="s">
        <v>74</v>
      </c>
      <c r="P11" s="77">
        <v>10.079573755664168</v>
      </c>
      <c r="Q11" s="78">
        <v>10.415332564807189</v>
      </c>
      <c r="R11" s="78">
        <v>9.5594511445279746</v>
      </c>
      <c r="S11" s="78">
        <v>9.286355734489355</v>
      </c>
      <c r="T11" s="78">
        <v>9.2785329354074744</v>
      </c>
      <c r="U11" s="78">
        <v>9.3302494842748942</v>
      </c>
      <c r="V11" s="78">
        <v>9.3580418957464513</v>
      </c>
      <c r="W11" s="78">
        <v>9.1363852571602315</v>
      </c>
      <c r="X11" s="78">
        <v>9.2487978207979005</v>
      </c>
      <c r="Y11" s="78">
        <v>9.8066405692763396</v>
      </c>
      <c r="Z11" s="79">
        <v>9.5220039074285783</v>
      </c>
    </row>
    <row r="12" spans="2:26" ht="12" customHeight="1">
      <c r="B12" s="273" t="s">
        <v>76</v>
      </c>
      <c r="C12" s="83">
        <v>10.331507</v>
      </c>
      <c r="D12" s="84">
        <v>10.261644</v>
      </c>
      <c r="E12" s="84">
        <v>10.773973</v>
      </c>
      <c r="F12" s="84">
        <v>11.102740000000001</v>
      </c>
      <c r="G12" s="84">
        <v>10.473973000000001</v>
      </c>
      <c r="H12" s="84">
        <v>10.457533999999999</v>
      </c>
      <c r="I12" s="84">
        <v>10.517808500000001</v>
      </c>
      <c r="J12" s="84">
        <v>10.4260275</v>
      </c>
      <c r="K12" s="84">
        <v>10.284932</v>
      </c>
      <c r="L12" s="84">
        <v>10.863014</v>
      </c>
      <c r="M12" s="85">
        <v>10.199999999999999</v>
      </c>
      <c r="O12" s="273" t="s">
        <v>76</v>
      </c>
      <c r="P12" s="83">
        <v>11.384382035120149</v>
      </c>
      <c r="Q12" s="84">
        <v>11.373558954901974</v>
      </c>
      <c r="R12" s="84">
        <v>11.960885901639353</v>
      </c>
      <c r="S12" s="84">
        <v>12.26677044696971</v>
      </c>
      <c r="T12" s="84">
        <v>11.717909353130024</v>
      </c>
      <c r="U12" s="84">
        <v>12.001289056047206</v>
      </c>
      <c r="V12" s="84">
        <v>12.175691360589816</v>
      </c>
      <c r="W12" s="84">
        <v>11.816047402360509</v>
      </c>
      <c r="X12" s="84">
        <v>12.115055033128842</v>
      </c>
      <c r="Y12" s="84">
        <v>12.680793524611387</v>
      </c>
      <c r="Z12" s="85">
        <v>13.138426628571432</v>
      </c>
    </row>
    <row r="13" spans="2:26" ht="12" customHeight="1">
      <c r="B13" s="300" t="s">
        <v>77</v>
      </c>
      <c r="O13" s="300" t="s">
        <v>77</v>
      </c>
    </row>
    <row r="36" spans="2:26" ht="12" customHeight="1">
      <c r="C36" s="275" t="s">
        <v>480</v>
      </c>
      <c r="P36" s="275" t="s">
        <v>481</v>
      </c>
    </row>
    <row r="37" spans="2:26" ht="12" customHeight="1">
      <c r="B37" s="278"/>
      <c r="C37" s="273">
        <v>2014</v>
      </c>
      <c r="D37" s="273">
        <v>2015</v>
      </c>
      <c r="E37" s="273">
        <v>2016</v>
      </c>
      <c r="F37" s="273">
        <v>2017</v>
      </c>
      <c r="G37" s="273">
        <v>2018</v>
      </c>
      <c r="H37" s="273">
        <v>2019</v>
      </c>
      <c r="I37" s="273">
        <v>2020</v>
      </c>
      <c r="J37" s="273">
        <v>2021</v>
      </c>
      <c r="K37" s="273">
        <v>2022</v>
      </c>
      <c r="L37" s="273">
        <v>2023</v>
      </c>
      <c r="M37" s="308">
        <v>2024</v>
      </c>
      <c r="O37" s="278"/>
      <c r="P37" s="273">
        <v>2014</v>
      </c>
      <c r="Q37" s="273">
        <v>2015</v>
      </c>
      <c r="R37" s="273">
        <v>2016</v>
      </c>
      <c r="S37" s="273">
        <v>2017</v>
      </c>
      <c r="T37" s="273">
        <v>2018</v>
      </c>
      <c r="U37" s="273">
        <v>2019</v>
      </c>
      <c r="V37" s="273">
        <v>2020</v>
      </c>
      <c r="W37" s="273">
        <v>2021</v>
      </c>
      <c r="X37" s="273">
        <v>2022</v>
      </c>
      <c r="Y37" s="273">
        <v>2023</v>
      </c>
      <c r="Z37" s="308">
        <v>2024</v>
      </c>
    </row>
    <row r="38" spans="2:26" ht="12" customHeight="1">
      <c r="B38" s="405" t="s">
        <v>240</v>
      </c>
      <c r="C38" s="74">
        <v>1.4520550000000001</v>
      </c>
      <c r="D38" s="75">
        <v>1.413699</v>
      </c>
      <c r="E38" s="75">
        <v>1.4698630000000001</v>
      </c>
      <c r="F38" s="75">
        <v>1.4164380000000001</v>
      </c>
      <c r="G38" s="75">
        <v>1.536986</v>
      </c>
      <c r="H38" s="75">
        <v>1.7075340000000001</v>
      </c>
      <c r="I38" s="75">
        <v>1.8356159999999999</v>
      </c>
      <c r="J38" s="75">
        <v>1.854795</v>
      </c>
      <c r="K38" s="75">
        <v>2.1643840000000001</v>
      </c>
      <c r="L38" s="75">
        <v>2.0438360000000002</v>
      </c>
      <c r="M38" s="76">
        <v>2.1198630000000001</v>
      </c>
      <c r="O38" s="405" t="s">
        <v>240</v>
      </c>
      <c r="P38" s="74">
        <v>3.0424660000000001</v>
      </c>
      <c r="Q38" s="75">
        <v>3.3315070000000002</v>
      </c>
      <c r="R38" s="75">
        <v>3.6356167500000001</v>
      </c>
      <c r="S38" s="75">
        <v>3.7575339999999997</v>
      </c>
      <c r="T38" s="75">
        <v>4.0849320000000002</v>
      </c>
      <c r="U38" s="75">
        <v>4.2493150000000002</v>
      </c>
      <c r="V38" s="75">
        <v>4.328767</v>
      </c>
      <c r="W38" s="75">
        <v>4.3808220000000002</v>
      </c>
      <c r="X38" s="75">
        <v>4.3260269999999998</v>
      </c>
      <c r="Y38" s="75">
        <v>4.7232874999999996</v>
      </c>
      <c r="Z38" s="76">
        <v>5.1013700000000002</v>
      </c>
    </row>
    <row r="39" spans="2:26" ht="12" customHeight="1">
      <c r="B39" s="405" t="s">
        <v>241</v>
      </c>
      <c r="C39" s="77">
        <v>0.96438400000000002</v>
      </c>
      <c r="D39" s="78">
        <v>0.97945199999999999</v>
      </c>
      <c r="E39" s="78">
        <v>1.008219</v>
      </c>
      <c r="F39" s="78">
        <v>0.99589050000000001</v>
      </c>
      <c r="G39" s="78">
        <v>1.0219180000000001</v>
      </c>
      <c r="H39" s="78">
        <v>1.1616439999999999</v>
      </c>
      <c r="I39" s="78">
        <v>1.1123289999999999</v>
      </c>
      <c r="J39" s="78">
        <v>1.2273970000000001</v>
      </c>
      <c r="K39" s="78">
        <v>1.3534250000000001</v>
      </c>
      <c r="L39" s="78">
        <v>1.3123290000000001</v>
      </c>
      <c r="M39" s="79">
        <v>1.1547944999999999</v>
      </c>
      <c r="O39" s="405" t="s">
        <v>241</v>
      </c>
      <c r="P39" s="77">
        <v>1.7863009999999999</v>
      </c>
      <c r="Q39" s="78">
        <v>1.915068</v>
      </c>
      <c r="R39" s="78">
        <v>2.1342469999999998</v>
      </c>
      <c r="S39" s="78">
        <v>2.3424659999999999</v>
      </c>
      <c r="T39" s="78">
        <v>2.3917809999999999</v>
      </c>
      <c r="U39" s="78">
        <v>2.5397259999999999</v>
      </c>
      <c r="V39" s="78">
        <v>2.4986299999999999</v>
      </c>
      <c r="W39" s="78">
        <v>2.5561639999999999</v>
      </c>
      <c r="X39" s="78">
        <v>2.432877</v>
      </c>
      <c r="Y39" s="78">
        <v>2.7479450000000001</v>
      </c>
      <c r="Z39" s="79">
        <v>3.0849319999999998</v>
      </c>
    </row>
    <row r="40" spans="2:26" ht="12" customHeight="1">
      <c r="B40" s="405" t="s">
        <v>242</v>
      </c>
      <c r="C40" s="80">
        <v>0.96639992612859049</v>
      </c>
      <c r="D40" s="81">
        <v>0.99413225623582879</v>
      </c>
      <c r="E40" s="81">
        <v>1.0275786980132444</v>
      </c>
      <c r="F40" s="81">
        <v>1.0852796070588238</v>
      </c>
      <c r="G40" s="81">
        <v>1.2101799167822465</v>
      </c>
      <c r="H40" s="81">
        <v>1.389099885101011</v>
      </c>
      <c r="I40" s="81">
        <v>1.522595465171193</v>
      </c>
      <c r="J40" s="81">
        <v>1.5563521572934946</v>
      </c>
      <c r="K40" s="81">
        <v>1.9462344249775356</v>
      </c>
      <c r="L40" s="81">
        <v>1.7048571265822776</v>
      </c>
      <c r="M40" s="82">
        <v>1.7127786567164185</v>
      </c>
      <c r="O40" s="405" t="s">
        <v>242</v>
      </c>
      <c r="P40" s="80">
        <v>2.847274197781883</v>
      </c>
      <c r="Q40" s="81">
        <v>3.1640450079062798</v>
      </c>
      <c r="R40" s="81">
        <v>3.1542919624999946</v>
      </c>
      <c r="S40" s="81">
        <v>3.2763228835917029</v>
      </c>
      <c r="T40" s="81">
        <v>3.3550371768652796</v>
      </c>
      <c r="U40" s="81">
        <v>3.4719227945604607</v>
      </c>
      <c r="V40" s="81">
        <v>3.4175396857412959</v>
      </c>
      <c r="W40" s="81">
        <v>3.4347305370848109</v>
      </c>
      <c r="X40" s="81">
        <v>3.4716527457690587</v>
      </c>
      <c r="Y40" s="81">
        <v>3.8859953396324167</v>
      </c>
      <c r="Z40" s="82">
        <v>4.1331741134868381</v>
      </c>
    </row>
    <row r="41" spans="2:26" ht="12" customHeight="1">
      <c r="B41" s="405" t="s">
        <v>243</v>
      </c>
      <c r="C41" s="77">
        <v>0.49589</v>
      </c>
      <c r="D41" s="78">
        <v>0.56164375</v>
      </c>
      <c r="E41" s="78">
        <v>0.58630099999999996</v>
      </c>
      <c r="F41" s="78">
        <v>0.59109575000000003</v>
      </c>
      <c r="G41" s="78">
        <v>0.58082199999999995</v>
      </c>
      <c r="H41" s="78">
        <v>0.67260300000000006</v>
      </c>
      <c r="I41" s="78">
        <v>0.65753399999999995</v>
      </c>
      <c r="J41" s="78">
        <v>0.64383599999999996</v>
      </c>
      <c r="K41" s="78">
        <v>0.76164399999999999</v>
      </c>
      <c r="L41" s="78">
        <v>0.72602750000000005</v>
      </c>
      <c r="M41" s="79">
        <v>1.041096</v>
      </c>
      <c r="O41" s="405" t="s">
        <v>243</v>
      </c>
      <c r="P41" s="77">
        <v>0.91575300000000004</v>
      </c>
      <c r="Q41" s="78">
        <v>1</v>
      </c>
      <c r="R41" s="78">
        <v>1.134247</v>
      </c>
      <c r="S41" s="78">
        <v>1.249315</v>
      </c>
      <c r="T41" s="78">
        <v>1.2520549999999999</v>
      </c>
      <c r="U41" s="78">
        <v>1.34863</v>
      </c>
      <c r="V41" s="78">
        <v>1.2657529999999999</v>
      </c>
      <c r="W41" s="78">
        <v>1.290411</v>
      </c>
      <c r="X41" s="78">
        <v>1.3013699999999999</v>
      </c>
      <c r="Y41" s="78">
        <v>1.427397</v>
      </c>
      <c r="Z41" s="79">
        <v>1.6287674999999999</v>
      </c>
    </row>
    <row r="42" spans="2:26" ht="12" customHeight="1">
      <c r="B42" s="405" t="s">
        <v>220</v>
      </c>
      <c r="C42" s="636">
        <v>731</v>
      </c>
      <c r="D42" s="637">
        <v>882</v>
      </c>
      <c r="E42" s="637">
        <v>755</v>
      </c>
      <c r="F42" s="637">
        <v>850</v>
      </c>
      <c r="G42" s="637">
        <v>721</v>
      </c>
      <c r="H42" s="637">
        <v>792</v>
      </c>
      <c r="I42" s="637">
        <v>847</v>
      </c>
      <c r="J42" s="637">
        <v>1138</v>
      </c>
      <c r="K42" s="637">
        <v>1113</v>
      </c>
      <c r="L42" s="637">
        <v>711</v>
      </c>
      <c r="M42" s="691">
        <v>134</v>
      </c>
      <c r="O42" s="405" t="s">
        <v>220</v>
      </c>
      <c r="P42" s="636">
        <v>3246</v>
      </c>
      <c r="Q42" s="637">
        <v>3415</v>
      </c>
      <c r="R42" s="637">
        <v>3200</v>
      </c>
      <c r="S42" s="637">
        <v>3419</v>
      </c>
      <c r="T42" s="637">
        <v>3726</v>
      </c>
      <c r="U42" s="637">
        <v>4118</v>
      </c>
      <c r="V42" s="637">
        <v>4229</v>
      </c>
      <c r="W42" s="637">
        <v>5811</v>
      </c>
      <c r="X42" s="637">
        <v>5318</v>
      </c>
      <c r="Y42" s="637">
        <v>3863</v>
      </c>
      <c r="Z42" s="691">
        <v>608</v>
      </c>
    </row>
    <row r="43" spans="2:26" ht="12" customHeight="1">
      <c r="B43" s="300" t="s">
        <v>77</v>
      </c>
      <c r="O43" s="300" t="s">
        <v>77</v>
      </c>
    </row>
    <row r="45" spans="2:26" s="406" customFormat="1" ht="12" customHeight="1"/>
    <row r="46" spans="2:26" s="406" customFormat="1" ht="12" customHeight="1"/>
    <row r="47" spans="2:26" s="406" customFormat="1" ht="12" customHeight="1"/>
    <row r="68" spans="2:26" ht="12" customHeight="1">
      <c r="C68" s="275" t="s">
        <v>482</v>
      </c>
      <c r="P68" s="275" t="s">
        <v>483</v>
      </c>
    </row>
    <row r="69" spans="2:26" ht="12" customHeight="1">
      <c r="B69" s="278"/>
      <c r="C69" s="273">
        <v>2014</v>
      </c>
      <c r="D69" s="273">
        <v>2015</v>
      </c>
      <c r="E69" s="273">
        <v>2016</v>
      </c>
      <c r="F69" s="273">
        <v>2017</v>
      </c>
      <c r="G69" s="273">
        <v>2018</v>
      </c>
      <c r="H69" s="273">
        <v>2019</v>
      </c>
      <c r="I69" s="273">
        <v>2020</v>
      </c>
      <c r="J69" s="273">
        <v>2021</v>
      </c>
      <c r="K69" s="273">
        <v>2022</v>
      </c>
      <c r="L69" s="273">
        <v>2023</v>
      </c>
      <c r="M69" s="308">
        <v>2024</v>
      </c>
      <c r="O69" s="278"/>
      <c r="P69" s="273">
        <v>2014</v>
      </c>
      <c r="Q69" s="273">
        <v>2015</v>
      </c>
      <c r="R69" s="273">
        <v>2016</v>
      </c>
      <c r="S69" s="273">
        <v>2017</v>
      </c>
      <c r="T69" s="273">
        <v>2018</v>
      </c>
      <c r="U69" s="273">
        <v>2019</v>
      </c>
      <c r="V69" s="273">
        <v>2020</v>
      </c>
      <c r="W69" s="273">
        <v>2021</v>
      </c>
      <c r="X69" s="273">
        <v>2022</v>
      </c>
      <c r="Y69" s="273">
        <v>2023</v>
      </c>
      <c r="Z69" s="308">
        <v>2024</v>
      </c>
    </row>
    <row r="70" spans="2:26" ht="12" customHeight="1">
      <c r="B70" s="405" t="s">
        <v>240</v>
      </c>
      <c r="C70" s="74">
        <v>3.8876710000000001</v>
      </c>
      <c r="D70" s="75">
        <v>4.0027400000000002</v>
      </c>
      <c r="E70" s="75">
        <v>4.0027400000000002</v>
      </c>
      <c r="F70" s="75">
        <v>4.0246579999999996</v>
      </c>
      <c r="G70" s="75">
        <v>4.0109589999999997</v>
      </c>
      <c r="H70" s="75">
        <v>4.09863</v>
      </c>
      <c r="I70" s="75">
        <v>4.0027400000000002</v>
      </c>
      <c r="J70" s="75">
        <v>3.9397259999999998</v>
      </c>
      <c r="K70" s="75">
        <v>3.8356159999999999</v>
      </c>
      <c r="L70" s="75">
        <v>3.917808</v>
      </c>
      <c r="M70" s="76">
        <v>4.0205479999999998</v>
      </c>
      <c r="O70" s="405" t="s">
        <v>240</v>
      </c>
      <c r="P70" s="74">
        <v>10.817807999999999</v>
      </c>
      <c r="Q70" s="75">
        <v>10.807534</v>
      </c>
      <c r="R70" s="75">
        <v>10.363013499999999</v>
      </c>
      <c r="S70" s="75">
        <v>10.094520500000002</v>
      </c>
      <c r="T70" s="75">
        <v>9.8547949999999993</v>
      </c>
      <c r="U70" s="75">
        <v>9.911643999999999</v>
      </c>
      <c r="V70" s="75">
        <v>9.8438359999999996</v>
      </c>
      <c r="W70" s="75">
        <v>9.5917809999999992</v>
      </c>
      <c r="X70" s="75">
        <v>9.760273999999999</v>
      </c>
      <c r="Y70" s="75">
        <v>10.419178</v>
      </c>
      <c r="Z70" s="76">
        <v>10.184931500000001</v>
      </c>
    </row>
    <row r="71" spans="2:26" ht="12" customHeight="1">
      <c r="B71" s="405" t="s">
        <v>241</v>
      </c>
      <c r="C71" s="77">
        <v>2.7808220000000001</v>
      </c>
      <c r="D71" s="78">
        <v>2.9369860000000001</v>
      </c>
      <c r="E71" s="78">
        <v>2.8547950000000002</v>
      </c>
      <c r="F71" s="78">
        <v>3</v>
      </c>
      <c r="G71" s="78">
        <v>3.0027400000000002</v>
      </c>
      <c r="H71" s="78">
        <v>2.967123</v>
      </c>
      <c r="I71" s="78">
        <v>3</v>
      </c>
      <c r="J71" s="78">
        <v>2.8904109999999998</v>
      </c>
      <c r="K71" s="78">
        <v>2.6684929999999998</v>
      </c>
      <c r="L71" s="78">
        <v>2.8328769999999999</v>
      </c>
      <c r="M71" s="79">
        <v>3.008219</v>
      </c>
      <c r="O71" s="405" t="s">
        <v>241</v>
      </c>
      <c r="P71" s="77">
        <v>7.8054790000000001</v>
      </c>
      <c r="Q71" s="78">
        <v>7.7863009999999999</v>
      </c>
      <c r="R71" s="78">
        <v>7.3821919999999999</v>
      </c>
      <c r="S71" s="78">
        <v>7.3013700000000004</v>
      </c>
      <c r="T71" s="78">
        <v>7.29589</v>
      </c>
      <c r="U71" s="78">
        <v>7.2972599999999996</v>
      </c>
      <c r="V71" s="78">
        <v>7.1534250000000004</v>
      </c>
      <c r="W71" s="78">
        <v>7.1287669999999999</v>
      </c>
      <c r="X71" s="78">
        <v>7.2931509999999999</v>
      </c>
      <c r="Y71" s="78">
        <v>7.6767120000000002</v>
      </c>
      <c r="Z71" s="79">
        <v>8.0054789999999993</v>
      </c>
    </row>
    <row r="72" spans="2:26" ht="12" customHeight="1">
      <c r="B72" s="405" t="s">
        <v>242</v>
      </c>
      <c r="C72" s="80">
        <v>2.9930006860043439</v>
      </c>
      <c r="D72" s="81">
        <v>3.08232055131697</v>
      </c>
      <c r="E72" s="81">
        <v>3.0074555632766757</v>
      </c>
      <c r="F72" s="81">
        <v>3.0963078547658744</v>
      </c>
      <c r="G72" s="81">
        <v>3.0576098418734206</v>
      </c>
      <c r="H72" s="81">
        <v>3.0174084438086632</v>
      </c>
      <c r="I72" s="81">
        <v>2.9775230467749894</v>
      </c>
      <c r="J72" s="81">
        <v>2.8422831865863927</v>
      </c>
      <c r="K72" s="81">
        <v>2.7128942955526267</v>
      </c>
      <c r="L72" s="81">
        <v>2.9210047724106092</v>
      </c>
      <c r="M72" s="82">
        <v>3.0729877476140048</v>
      </c>
      <c r="O72" s="405" t="s">
        <v>242</v>
      </c>
      <c r="P72" s="80">
        <v>10.079573755664168</v>
      </c>
      <c r="Q72" s="81">
        <v>10.415332564807189</v>
      </c>
      <c r="R72" s="81">
        <v>9.5594511445279746</v>
      </c>
      <c r="S72" s="81">
        <v>9.286355734489355</v>
      </c>
      <c r="T72" s="81">
        <v>9.2785329354074744</v>
      </c>
      <c r="U72" s="81">
        <v>9.3302494842748942</v>
      </c>
      <c r="V72" s="81">
        <v>9.3580418957464513</v>
      </c>
      <c r="W72" s="81">
        <v>9.1363852571602315</v>
      </c>
      <c r="X72" s="81">
        <v>9.2487978207979005</v>
      </c>
      <c r="Y72" s="81">
        <v>9.8066405692763396</v>
      </c>
      <c r="Z72" s="82">
        <v>9.5220039074285783</v>
      </c>
    </row>
    <row r="73" spans="2:26" ht="12" customHeight="1">
      <c r="B73" s="405" t="s">
        <v>243</v>
      </c>
      <c r="C73" s="77">
        <v>1.7863009999999999</v>
      </c>
      <c r="D73" s="78">
        <v>1.91438325</v>
      </c>
      <c r="E73" s="78">
        <v>1.8438355</v>
      </c>
      <c r="F73" s="78">
        <v>2.0027400000000002</v>
      </c>
      <c r="G73" s="78">
        <v>1.958904</v>
      </c>
      <c r="H73" s="78">
        <v>1.950685</v>
      </c>
      <c r="I73" s="78">
        <v>1.9452050000000001</v>
      </c>
      <c r="J73" s="78">
        <v>1.7315069999999999</v>
      </c>
      <c r="K73" s="78">
        <v>1.6082190000000001</v>
      </c>
      <c r="L73" s="78">
        <v>1.715068</v>
      </c>
      <c r="M73" s="79">
        <v>2</v>
      </c>
      <c r="O73" s="405" t="s">
        <v>243</v>
      </c>
      <c r="P73" s="77">
        <v>6.1383559999999999</v>
      </c>
      <c r="Q73" s="78">
        <v>6.1863010000000003</v>
      </c>
      <c r="R73" s="78">
        <v>6.0027400000000002</v>
      </c>
      <c r="S73" s="78">
        <v>5.8547950000000002</v>
      </c>
      <c r="T73" s="78">
        <v>5.967123</v>
      </c>
      <c r="U73" s="78">
        <v>5.8876710000000001</v>
      </c>
      <c r="V73" s="78">
        <v>5.90137</v>
      </c>
      <c r="W73" s="78">
        <v>5.9232875000000007</v>
      </c>
      <c r="X73" s="78">
        <v>5.8835619999999995</v>
      </c>
      <c r="Y73" s="78">
        <v>6.1671230000000001</v>
      </c>
      <c r="Z73" s="79">
        <v>6.0876710000000003</v>
      </c>
    </row>
    <row r="74" spans="2:26" ht="12" customHeight="1">
      <c r="B74" s="405" t="s">
        <v>220</v>
      </c>
      <c r="C74" s="636">
        <v>4137</v>
      </c>
      <c r="D74" s="637">
        <v>4404</v>
      </c>
      <c r="E74" s="637">
        <v>3943</v>
      </c>
      <c r="F74" s="637">
        <v>4207</v>
      </c>
      <c r="G74" s="637">
        <v>4313</v>
      </c>
      <c r="H74" s="637">
        <v>4369</v>
      </c>
      <c r="I74" s="637">
        <v>4062</v>
      </c>
      <c r="J74" s="637">
        <v>5815</v>
      </c>
      <c r="K74" s="637">
        <v>5329</v>
      </c>
      <c r="L74" s="637">
        <v>4306</v>
      </c>
      <c r="M74" s="691">
        <v>943</v>
      </c>
      <c r="O74" s="405" t="s">
        <v>220</v>
      </c>
      <c r="P74" s="636">
        <v>2251</v>
      </c>
      <c r="Q74" s="637">
        <v>2438</v>
      </c>
      <c r="R74" s="637">
        <v>2394</v>
      </c>
      <c r="S74" s="637">
        <v>2595</v>
      </c>
      <c r="T74" s="637">
        <v>2957</v>
      </c>
      <c r="U74" s="637">
        <v>3434</v>
      </c>
      <c r="V74" s="637">
        <v>3597</v>
      </c>
      <c r="W74" s="637">
        <v>4923</v>
      </c>
      <c r="X74" s="637">
        <v>4587</v>
      </c>
      <c r="Y74" s="637">
        <v>4049</v>
      </c>
      <c r="Z74" s="691">
        <v>875</v>
      </c>
    </row>
    <row r="75" spans="2:26" ht="12" customHeight="1">
      <c r="B75" s="300" t="s">
        <v>77</v>
      </c>
      <c r="O75" s="300" t="s">
        <v>77</v>
      </c>
    </row>
    <row r="77" spans="2:26" ht="12" customHeight="1">
      <c r="B77" s="408"/>
      <c r="C77" s="408"/>
      <c r="D77" s="408"/>
      <c r="E77" s="408"/>
      <c r="F77" s="408"/>
      <c r="G77" s="408"/>
      <c r="H77" s="408"/>
      <c r="I77" s="408"/>
      <c r="J77" s="408"/>
      <c r="K77" s="408"/>
      <c r="O77" s="408"/>
      <c r="P77" s="408"/>
      <c r="Q77" s="408"/>
      <c r="R77" s="408"/>
      <c r="S77" s="408"/>
      <c r="T77" s="408"/>
      <c r="U77" s="408"/>
      <c r="V77" s="408"/>
      <c r="W77" s="408"/>
      <c r="X77" s="408"/>
    </row>
    <row r="78" spans="2:26" ht="12" customHeight="1">
      <c r="B78" s="408"/>
      <c r="C78" s="408"/>
      <c r="D78" s="408"/>
      <c r="E78" s="408"/>
      <c r="F78" s="408"/>
      <c r="G78" s="408"/>
      <c r="H78" s="408"/>
      <c r="I78" s="408"/>
      <c r="J78" s="408"/>
      <c r="K78" s="408"/>
      <c r="O78" s="408"/>
      <c r="P78" s="408"/>
      <c r="Q78" s="408"/>
      <c r="R78" s="408"/>
      <c r="S78" s="408"/>
      <c r="T78" s="408"/>
      <c r="U78" s="408"/>
      <c r="V78" s="408"/>
      <c r="W78" s="408"/>
      <c r="X78" s="408"/>
    </row>
    <row r="79" spans="2:26" ht="12" customHeight="1">
      <c r="B79" s="408"/>
      <c r="C79" s="408"/>
      <c r="D79" s="408"/>
      <c r="E79" s="408"/>
      <c r="F79" s="408"/>
      <c r="G79" s="408"/>
      <c r="H79" s="408"/>
      <c r="I79" s="408"/>
      <c r="J79" s="408"/>
      <c r="K79" s="408"/>
      <c r="O79" s="408"/>
      <c r="P79" s="408"/>
      <c r="Q79" s="408"/>
      <c r="R79" s="408"/>
      <c r="S79" s="408"/>
      <c r="T79" s="408"/>
      <c r="U79" s="408"/>
      <c r="V79" s="408"/>
      <c r="W79" s="408"/>
      <c r="X79" s="408"/>
    </row>
    <row r="96" spans="3:3" ht="12" customHeight="1">
      <c r="C96" s="275" t="s">
        <v>484</v>
      </c>
    </row>
    <row r="97" spans="2:13" ht="12" customHeight="1">
      <c r="B97" s="278"/>
      <c r="C97" s="273">
        <v>2014</v>
      </c>
      <c r="D97" s="273">
        <v>2015</v>
      </c>
      <c r="E97" s="273">
        <v>2016</v>
      </c>
      <c r="F97" s="273">
        <v>2017</v>
      </c>
      <c r="G97" s="273">
        <v>2018</v>
      </c>
      <c r="H97" s="273">
        <v>2019</v>
      </c>
      <c r="I97" s="273">
        <v>2020</v>
      </c>
      <c r="J97" s="273">
        <v>2021</v>
      </c>
      <c r="K97" s="273">
        <v>2022</v>
      </c>
      <c r="L97" s="273">
        <v>2023</v>
      </c>
      <c r="M97" s="308">
        <v>2024</v>
      </c>
    </row>
    <row r="98" spans="2:13" ht="12" customHeight="1">
      <c r="B98" s="405" t="s">
        <v>240</v>
      </c>
      <c r="C98" s="74">
        <v>13.580822</v>
      </c>
      <c r="D98" s="75">
        <v>13.72945225</v>
      </c>
      <c r="E98" s="75">
        <v>14.306849</v>
      </c>
      <c r="F98" s="75">
        <v>14.70479475</v>
      </c>
      <c r="G98" s="75">
        <v>13.417808000000001</v>
      </c>
      <c r="H98" s="75">
        <v>13.603424499999999</v>
      </c>
      <c r="I98" s="75">
        <v>13.865753</v>
      </c>
      <c r="J98" s="75">
        <v>13.468493499999999</v>
      </c>
      <c r="K98" s="75">
        <v>13.284931500000001</v>
      </c>
      <c r="L98" s="75">
        <v>14.24178075</v>
      </c>
      <c r="M98" s="76">
        <v>14.943835999999999</v>
      </c>
    </row>
    <row r="99" spans="2:13" ht="12" customHeight="1">
      <c r="B99" s="405" t="s">
        <v>241</v>
      </c>
      <c r="C99" s="77">
        <v>10.331507</v>
      </c>
      <c r="D99" s="78">
        <v>10.261644</v>
      </c>
      <c r="E99" s="78">
        <v>10.773973</v>
      </c>
      <c r="F99" s="78">
        <v>11.102740000000001</v>
      </c>
      <c r="G99" s="78">
        <v>10.473973000000001</v>
      </c>
      <c r="H99" s="78">
        <v>10.457533999999999</v>
      </c>
      <c r="I99" s="78">
        <v>10.517808500000001</v>
      </c>
      <c r="J99" s="78">
        <v>10.4260275</v>
      </c>
      <c r="K99" s="78">
        <v>10.284932</v>
      </c>
      <c r="L99" s="78">
        <v>10.863014</v>
      </c>
      <c r="M99" s="79">
        <v>10.199999999999999</v>
      </c>
    </row>
    <row r="100" spans="2:13" ht="12" customHeight="1">
      <c r="B100" s="405" t="s">
        <v>242</v>
      </c>
      <c r="C100" s="80">
        <v>11.384382035120149</v>
      </c>
      <c r="D100" s="81">
        <v>11.373558954901974</v>
      </c>
      <c r="E100" s="81">
        <v>11.960885901639353</v>
      </c>
      <c r="F100" s="81">
        <v>12.26677044696971</v>
      </c>
      <c r="G100" s="81">
        <v>11.717909353130024</v>
      </c>
      <c r="H100" s="81">
        <v>12.001289056047206</v>
      </c>
      <c r="I100" s="81">
        <v>12.175691360589816</v>
      </c>
      <c r="J100" s="81">
        <v>11.816047402360509</v>
      </c>
      <c r="K100" s="81">
        <v>12.115055033128842</v>
      </c>
      <c r="L100" s="81">
        <v>12.680793524611387</v>
      </c>
      <c r="M100" s="82">
        <v>13.138426628571432</v>
      </c>
    </row>
    <row r="101" spans="2:13" ht="12" customHeight="1">
      <c r="B101" s="405" t="s">
        <v>243</v>
      </c>
      <c r="C101" s="77">
        <v>8.3890410000000006</v>
      </c>
      <c r="D101" s="78">
        <v>8.3102742499999991</v>
      </c>
      <c r="E101" s="78">
        <v>8.7808222499999999</v>
      </c>
      <c r="F101" s="78">
        <v>8.7705477499999986</v>
      </c>
      <c r="G101" s="78">
        <v>8.5589040000000001</v>
      </c>
      <c r="H101" s="78">
        <v>8.3417807499999999</v>
      </c>
      <c r="I101" s="78">
        <v>8.5541097500000003</v>
      </c>
      <c r="J101" s="78">
        <v>8.4431510000000003</v>
      </c>
      <c r="K101" s="78">
        <v>8.5315070000000013</v>
      </c>
      <c r="L101" s="78">
        <v>9.0705477499999994</v>
      </c>
      <c r="M101" s="79">
        <v>9.0178079999999987</v>
      </c>
    </row>
    <row r="102" spans="2:13" ht="12" customHeight="1">
      <c r="B102" s="405" t="s">
        <v>220</v>
      </c>
      <c r="C102" s="24">
        <v>541</v>
      </c>
      <c r="D102" s="25">
        <v>510</v>
      </c>
      <c r="E102" s="25">
        <v>488</v>
      </c>
      <c r="F102" s="25">
        <v>528</v>
      </c>
      <c r="G102" s="25">
        <v>623</v>
      </c>
      <c r="H102" s="25">
        <v>678</v>
      </c>
      <c r="I102" s="25">
        <v>746</v>
      </c>
      <c r="J102" s="25">
        <v>932</v>
      </c>
      <c r="K102" s="25">
        <v>815</v>
      </c>
      <c r="L102" s="25">
        <v>772</v>
      </c>
      <c r="M102" s="26">
        <v>175</v>
      </c>
    </row>
    <row r="103" spans="2:13" ht="12" customHeight="1">
      <c r="B103" s="300" t="s">
        <v>77</v>
      </c>
    </row>
  </sheetData>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AFC2-7D31-4FD3-B897-F7794DA3BD55}">
  <sheetPr>
    <tabColor theme="4"/>
  </sheetPr>
  <dimension ref="B6:Z41"/>
  <sheetViews>
    <sheetView showGridLines="0" zoomScaleNormal="100" workbookViewId="0">
      <selection activeCell="P37" sqref="P37"/>
    </sheetView>
  </sheetViews>
  <sheetFormatPr defaultColWidth="9.109375" defaultRowHeight="12" customHeight="1"/>
  <cols>
    <col min="1" max="1" width="4.109375" style="272" customWidth="1"/>
    <col min="2" max="2" width="15.77734375" style="272" bestFit="1" customWidth="1"/>
    <col min="3" max="14" width="9.109375" style="272" customWidth="1"/>
    <col min="15" max="15" width="15.77734375" style="272" bestFit="1" customWidth="1"/>
    <col min="16" max="23" width="9.109375" style="272" customWidth="1"/>
    <col min="24" max="16384" width="9.109375" style="272"/>
  </cols>
  <sheetData>
    <row r="6" spans="2:26" ht="12" customHeight="1">
      <c r="C6" s="275" t="s">
        <v>485</v>
      </c>
      <c r="P6" s="275" t="s">
        <v>486</v>
      </c>
    </row>
    <row r="7" spans="2:26" ht="12" customHeight="1">
      <c r="B7" s="278"/>
      <c r="C7" s="273">
        <v>2014</v>
      </c>
      <c r="D7" s="273">
        <v>2015</v>
      </c>
      <c r="E7" s="273">
        <v>2016</v>
      </c>
      <c r="F7" s="273">
        <v>2017</v>
      </c>
      <c r="G7" s="273">
        <v>2018</v>
      </c>
      <c r="H7" s="273">
        <v>2019</v>
      </c>
      <c r="I7" s="273">
        <v>2020</v>
      </c>
      <c r="J7" s="273">
        <v>2021</v>
      </c>
      <c r="K7" s="273">
        <v>2022</v>
      </c>
      <c r="L7" s="273">
        <v>2023</v>
      </c>
      <c r="M7" s="308">
        <v>2024</v>
      </c>
      <c r="O7" s="278"/>
      <c r="P7" s="273">
        <v>2014</v>
      </c>
      <c r="Q7" s="273">
        <v>2015</v>
      </c>
      <c r="R7" s="273">
        <v>2016</v>
      </c>
      <c r="S7" s="273">
        <v>2017</v>
      </c>
      <c r="T7" s="273">
        <v>2018</v>
      </c>
      <c r="U7" s="273">
        <v>2019</v>
      </c>
      <c r="V7" s="273">
        <v>2020</v>
      </c>
      <c r="W7" s="273">
        <v>2021</v>
      </c>
      <c r="X7" s="273">
        <v>2022</v>
      </c>
      <c r="Y7" s="273">
        <v>2023</v>
      </c>
      <c r="Z7" s="308">
        <v>2024</v>
      </c>
    </row>
    <row r="8" spans="2:26" ht="12" customHeight="1">
      <c r="B8" s="273" t="s">
        <v>244</v>
      </c>
      <c r="C8" s="54">
        <v>1.7</v>
      </c>
      <c r="D8" s="55">
        <v>1.8574999999999999</v>
      </c>
      <c r="E8" s="55">
        <v>2</v>
      </c>
      <c r="F8" s="55">
        <v>2.2999999999999998</v>
      </c>
      <c r="G8" s="55">
        <v>2.9709675</v>
      </c>
      <c r="H8" s="55">
        <v>2.9999920000000002</v>
      </c>
      <c r="I8" s="55">
        <v>3.09</v>
      </c>
      <c r="J8" s="55">
        <v>4.2337435000000001</v>
      </c>
      <c r="K8" s="55">
        <v>4.0999999999999996</v>
      </c>
      <c r="L8" s="55">
        <v>3.999997</v>
      </c>
      <c r="M8" s="56">
        <v>4.0999999999999996</v>
      </c>
      <c r="O8" s="273" t="s">
        <v>244</v>
      </c>
      <c r="P8" s="54">
        <v>8.2494001769979288</v>
      </c>
      <c r="Q8" s="55">
        <v>9.2598101539355646</v>
      </c>
      <c r="R8" s="55">
        <v>9.8951013381331894</v>
      </c>
      <c r="S8" s="55">
        <v>9.5770510498246022</v>
      </c>
      <c r="T8" s="55">
        <v>15.327558894301411</v>
      </c>
      <c r="U8" s="55">
        <v>14.581533851946402</v>
      </c>
      <c r="V8" s="55">
        <v>17.1087167870954</v>
      </c>
      <c r="W8" s="55">
        <v>25.467218384852959</v>
      </c>
      <c r="X8" s="55">
        <v>19.583888612654768</v>
      </c>
      <c r="Y8" s="55">
        <v>16.03939050961414</v>
      </c>
      <c r="Z8" s="56">
        <v>16.590075068528776</v>
      </c>
    </row>
    <row r="9" spans="2:26" ht="12" customHeight="1">
      <c r="B9" s="273" t="s">
        <v>245</v>
      </c>
      <c r="C9" s="35">
        <v>0.72148699999999999</v>
      </c>
      <c r="D9" s="32">
        <v>0.95</v>
      </c>
      <c r="E9" s="32">
        <v>0.96457000000000004</v>
      </c>
      <c r="F9" s="32">
        <v>1.1000000000000001</v>
      </c>
      <c r="G9" s="32">
        <v>1.4165000000000001</v>
      </c>
      <c r="H9" s="32">
        <v>1.507504</v>
      </c>
      <c r="I9" s="32">
        <v>1.3</v>
      </c>
      <c r="J9" s="32">
        <v>1.72</v>
      </c>
      <c r="K9" s="32">
        <v>2</v>
      </c>
      <c r="L9" s="32">
        <v>1.99377</v>
      </c>
      <c r="M9" s="33">
        <v>1.8548200000000001</v>
      </c>
      <c r="O9" s="273" t="s">
        <v>245</v>
      </c>
      <c r="P9" s="35">
        <v>4.4433274180712425</v>
      </c>
      <c r="Q9" s="32">
        <v>5.8890846758104702</v>
      </c>
      <c r="R9" s="32">
        <v>3.2082326938973127</v>
      </c>
      <c r="S9" s="32">
        <v>4.8187066270715775</v>
      </c>
      <c r="T9" s="32">
        <v>5.9519860971158094</v>
      </c>
      <c r="U9" s="32">
        <v>6.5265186736461516</v>
      </c>
      <c r="V9" s="32">
        <v>5.4989891772019099</v>
      </c>
      <c r="W9" s="32">
        <v>7.8932538354431392</v>
      </c>
      <c r="X9" s="32">
        <v>6.3996124990682439</v>
      </c>
      <c r="Y9" s="32">
        <v>5.3439353334671971</v>
      </c>
      <c r="Z9" s="33">
        <v>7.3841179199999978</v>
      </c>
    </row>
    <row r="10" spans="2:26" ht="12" customHeight="1">
      <c r="B10" s="273" t="s">
        <v>246</v>
      </c>
      <c r="C10" s="86">
        <v>1.3</v>
      </c>
      <c r="D10" s="87">
        <v>1.5</v>
      </c>
      <c r="E10" s="87">
        <v>1.7513095000000001</v>
      </c>
      <c r="F10" s="87">
        <v>2</v>
      </c>
      <c r="G10" s="87">
        <v>2.2412229999999997</v>
      </c>
      <c r="H10" s="87">
        <v>2.4999979999999997</v>
      </c>
      <c r="I10" s="87">
        <v>2.4999989999999999</v>
      </c>
      <c r="J10" s="87">
        <v>3.4999989999999999</v>
      </c>
      <c r="K10" s="87">
        <v>4</v>
      </c>
      <c r="L10" s="87">
        <v>4</v>
      </c>
      <c r="M10" s="88">
        <v>4.3919280000000001</v>
      </c>
      <c r="O10" s="273" t="s">
        <v>246</v>
      </c>
      <c r="P10" s="86">
        <v>5.8405571894426691</v>
      </c>
      <c r="Q10" s="87">
        <v>6.452034876921811</v>
      </c>
      <c r="R10" s="87">
        <v>6.2036823326124884</v>
      </c>
      <c r="S10" s="87">
        <v>7.7077195831751597</v>
      </c>
      <c r="T10" s="87">
        <v>8.8670769189012102</v>
      </c>
      <c r="U10" s="87">
        <v>9.293757928175939</v>
      </c>
      <c r="V10" s="87">
        <v>9.9615260911421526</v>
      </c>
      <c r="W10" s="87">
        <v>17.368712175480596</v>
      </c>
      <c r="X10" s="87">
        <v>14.471390475171047</v>
      </c>
      <c r="Y10" s="87">
        <v>20.146368539289426</v>
      </c>
      <c r="Z10" s="88">
        <v>24.684547562630708</v>
      </c>
    </row>
    <row r="11" spans="2:26" ht="12" customHeight="1">
      <c r="B11" s="300" t="s">
        <v>77</v>
      </c>
      <c r="O11" s="300" t="s">
        <v>77</v>
      </c>
    </row>
    <row r="36" spans="2:26" ht="12" customHeight="1">
      <c r="C36" s="275" t="s">
        <v>487</v>
      </c>
      <c r="P36" s="275" t="s">
        <v>488</v>
      </c>
    </row>
    <row r="37" spans="2:26" ht="12" customHeight="1">
      <c r="B37" s="278"/>
      <c r="C37" s="273">
        <v>2014</v>
      </c>
      <c r="D37" s="273">
        <v>2015</v>
      </c>
      <c r="E37" s="273">
        <v>2016</v>
      </c>
      <c r="F37" s="273">
        <v>2017</v>
      </c>
      <c r="G37" s="273">
        <v>2018</v>
      </c>
      <c r="H37" s="273">
        <v>2019</v>
      </c>
      <c r="I37" s="273">
        <v>2020</v>
      </c>
      <c r="J37" s="273">
        <v>2021</v>
      </c>
      <c r="K37" s="273">
        <v>2022</v>
      </c>
      <c r="L37" s="273">
        <v>2023</v>
      </c>
      <c r="M37" s="308">
        <v>2024</v>
      </c>
      <c r="O37" s="278"/>
      <c r="P37" s="273">
        <v>2014</v>
      </c>
      <c r="Q37" s="273">
        <v>2015</v>
      </c>
      <c r="R37" s="273">
        <v>2016</v>
      </c>
      <c r="S37" s="273">
        <v>2017</v>
      </c>
      <c r="T37" s="273">
        <v>2018</v>
      </c>
      <c r="U37" s="273">
        <v>2019</v>
      </c>
      <c r="V37" s="273">
        <v>2020</v>
      </c>
      <c r="W37" s="273">
        <v>2021</v>
      </c>
      <c r="X37" s="273">
        <v>2022</v>
      </c>
      <c r="Y37" s="273">
        <v>2023</v>
      </c>
      <c r="Z37" s="308">
        <v>2024</v>
      </c>
    </row>
    <row r="38" spans="2:26" ht="12" customHeight="1">
      <c r="B38" s="273" t="s">
        <v>244</v>
      </c>
      <c r="C38" s="54">
        <v>12.5</v>
      </c>
      <c r="D38" s="55">
        <v>12.6000005</v>
      </c>
      <c r="E38" s="55">
        <v>13.199987999999999</v>
      </c>
      <c r="F38" s="55">
        <v>13.526910000000001</v>
      </c>
      <c r="G38" s="55">
        <v>15</v>
      </c>
      <c r="H38" s="55">
        <v>15.9</v>
      </c>
      <c r="I38" s="55">
        <v>17.5</v>
      </c>
      <c r="J38" s="55">
        <v>28</v>
      </c>
      <c r="K38" s="55">
        <v>28</v>
      </c>
      <c r="L38" s="55">
        <v>25</v>
      </c>
      <c r="M38" s="56">
        <v>32.25</v>
      </c>
      <c r="O38" s="273" t="s">
        <v>244</v>
      </c>
      <c r="P38" s="54">
        <v>97.113550524490336</v>
      </c>
      <c r="Q38" s="55">
        <v>114.17468415366828</v>
      </c>
      <c r="R38" s="55">
        <v>114.15412551024528</v>
      </c>
      <c r="S38" s="55">
        <v>84.85440124784337</v>
      </c>
      <c r="T38" s="55">
        <v>136.2746595962802</v>
      </c>
      <c r="U38" s="55">
        <v>152.42362337032844</v>
      </c>
      <c r="V38" s="55">
        <v>172.56731044039427</v>
      </c>
      <c r="W38" s="55">
        <v>303.95293153829573</v>
      </c>
      <c r="X38" s="55">
        <v>222.00264307073584</v>
      </c>
      <c r="Y38" s="55">
        <v>196.86707679582139</v>
      </c>
      <c r="Z38" s="56">
        <v>177.00273299219523</v>
      </c>
    </row>
    <row r="39" spans="2:26" ht="12" customHeight="1">
      <c r="B39" s="273" t="s">
        <v>245</v>
      </c>
      <c r="C39" s="35">
        <v>5.59727</v>
      </c>
      <c r="D39" s="32">
        <v>6.3</v>
      </c>
      <c r="E39" s="32">
        <v>6.9999989999999999</v>
      </c>
      <c r="F39" s="32">
        <v>7.6250005000000005</v>
      </c>
      <c r="G39" s="32">
        <v>8.9999990000000007</v>
      </c>
      <c r="H39" s="32">
        <v>10</v>
      </c>
      <c r="I39" s="32">
        <v>9.5</v>
      </c>
      <c r="J39" s="32">
        <v>11</v>
      </c>
      <c r="K39" s="32">
        <v>17.307487999999999</v>
      </c>
      <c r="L39" s="32">
        <v>12.662589000000001</v>
      </c>
      <c r="M39" s="33">
        <v>12.012689999999999</v>
      </c>
      <c r="O39" s="273" t="s">
        <v>245</v>
      </c>
      <c r="P39" s="35">
        <v>45.457269919075131</v>
      </c>
      <c r="Q39" s="32">
        <v>34.792764721065083</v>
      </c>
      <c r="R39" s="32">
        <v>23.350560212691491</v>
      </c>
      <c r="S39" s="32">
        <v>24.596570948598121</v>
      </c>
      <c r="T39" s="32">
        <v>39.728578455631371</v>
      </c>
      <c r="U39" s="32">
        <v>40.334496476200698</v>
      </c>
      <c r="V39" s="32">
        <v>33.603266807808545</v>
      </c>
      <c r="W39" s="32">
        <v>58.502000958919943</v>
      </c>
      <c r="X39" s="32">
        <v>63.438243013132947</v>
      </c>
      <c r="Y39" s="32">
        <v>36.192534029552505</v>
      </c>
      <c r="Z39" s="33">
        <v>60.056638636363644</v>
      </c>
    </row>
    <row r="40" spans="2:26" ht="12" customHeight="1">
      <c r="B40" s="273" t="s">
        <v>246</v>
      </c>
      <c r="C40" s="86">
        <v>9</v>
      </c>
      <c r="D40" s="87">
        <v>10.999999500000001</v>
      </c>
      <c r="E40" s="87">
        <v>10.508347329999999</v>
      </c>
      <c r="F40" s="87">
        <v>10.000000999999999</v>
      </c>
      <c r="G40" s="87">
        <v>11.999997</v>
      </c>
      <c r="H40" s="87">
        <v>11.749999000000001</v>
      </c>
      <c r="I40" s="87">
        <v>12</v>
      </c>
      <c r="J40" s="87">
        <v>19.999998999999999</v>
      </c>
      <c r="K40" s="87">
        <v>23.000000499999999</v>
      </c>
      <c r="L40" s="87">
        <v>24.9999985</v>
      </c>
      <c r="M40" s="88">
        <v>25.000001999999999</v>
      </c>
      <c r="O40" s="273" t="s">
        <v>246</v>
      </c>
      <c r="P40" s="86">
        <v>54.376191023850815</v>
      </c>
      <c r="Q40" s="87">
        <v>53.845281261476885</v>
      </c>
      <c r="R40" s="87">
        <v>33.378617089442493</v>
      </c>
      <c r="S40" s="87">
        <v>51.513916081653356</v>
      </c>
      <c r="T40" s="87">
        <v>50.582879023685066</v>
      </c>
      <c r="U40" s="87">
        <v>67.970054423103861</v>
      </c>
      <c r="V40" s="87">
        <v>72.253394542236762</v>
      </c>
      <c r="W40" s="87">
        <v>149.14704739930971</v>
      </c>
      <c r="X40" s="87">
        <v>137.2866481055637</v>
      </c>
      <c r="Y40" s="87">
        <v>171.94981169533642</v>
      </c>
      <c r="Z40" s="88">
        <v>211.33527585925921</v>
      </c>
    </row>
    <row r="41" spans="2:26" ht="12" customHeight="1">
      <c r="B41" s="300" t="s">
        <v>77</v>
      </c>
      <c r="O41" s="300" t="s">
        <v>77</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8100D-11F8-4B56-8C9A-4A8EE2B02696}">
  <sheetPr>
    <tabColor theme="4"/>
  </sheetPr>
  <dimension ref="B3:AU44"/>
  <sheetViews>
    <sheetView showGridLines="0" zoomScaleNormal="100" workbookViewId="0">
      <selection activeCell="C38" sqref="C38:F38"/>
    </sheetView>
  </sheetViews>
  <sheetFormatPr defaultColWidth="9" defaultRowHeight="12" customHeight="1"/>
  <cols>
    <col min="1" max="1" width="4" style="380" customWidth="1"/>
    <col min="2" max="2" width="28.77734375" style="380" customWidth="1"/>
    <col min="3" max="6" width="9" style="380"/>
    <col min="7" max="7" width="11" style="380" customWidth="1"/>
    <col min="8" max="8" width="12.77734375" style="380" customWidth="1"/>
    <col min="9" max="16384" width="9" style="380"/>
  </cols>
  <sheetData>
    <row r="3" spans="2:15" ht="12" customHeight="1">
      <c r="F3"/>
      <c r="G3"/>
      <c r="H3"/>
    </row>
    <row r="4" spans="2:15" ht="12" customHeight="1">
      <c r="F4"/>
      <c r="G4"/>
      <c r="H4"/>
    </row>
    <row r="6" spans="2:15" ht="12" customHeight="1">
      <c r="C6" s="382" t="s">
        <v>247</v>
      </c>
    </row>
    <row r="7" spans="2:15" ht="12" customHeight="1">
      <c r="B7" s="383"/>
      <c r="C7" s="384">
        <v>2014</v>
      </c>
      <c r="D7" s="385">
        <v>2015</v>
      </c>
      <c r="E7" s="385">
        <v>2016</v>
      </c>
      <c r="F7" s="385">
        <v>2017</v>
      </c>
      <c r="G7" s="385">
        <v>2018</v>
      </c>
      <c r="H7" s="385">
        <v>2019</v>
      </c>
      <c r="I7" s="385">
        <v>2020</v>
      </c>
      <c r="J7" s="385">
        <v>2021</v>
      </c>
      <c r="K7" s="385">
        <v>2022</v>
      </c>
      <c r="L7" s="385">
        <v>2023</v>
      </c>
      <c r="M7" s="386">
        <v>2024</v>
      </c>
      <c r="N7" s="387"/>
      <c r="O7" s="387"/>
    </row>
    <row r="8" spans="2:15" ht="12" customHeight="1">
      <c r="B8" s="381" t="s">
        <v>248</v>
      </c>
      <c r="C8" s="112">
        <v>113.14610410576901</v>
      </c>
      <c r="D8" s="89">
        <v>77.947917090500994</v>
      </c>
      <c r="E8" s="89">
        <v>65.642542796213007</v>
      </c>
      <c r="F8" s="89">
        <v>104.968355230887</v>
      </c>
      <c r="G8" s="89">
        <v>135.80234986312499</v>
      </c>
      <c r="H8" s="89">
        <v>250.98791667351799</v>
      </c>
      <c r="I8" s="89">
        <v>297.37181301712212</v>
      </c>
      <c r="J8" s="89">
        <v>797.7128585876676</v>
      </c>
      <c r="K8" s="89">
        <v>79.03223947136398</v>
      </c>
      <c r="L8" s="89">
        <v>66.298679426549995</v>
      </c>
      <c r="M8" s="90">
        <v>18.390311937</v>
      </c>
      <c r="N8" s="387"/>
      <c r="O8" s="388"/>
    </row>
    <row r="9" spans="2:15" ht="12" customHeight="1">
      <c r="B9" s="381" t="s">
        <v>249</v>
      </c>
      <c r="C9" s="692">
        <v>1134</v>
      </c>
      <c r="D9" s="693">
        <v>1123</v>
      </c>
      <c r="E9" s="693">
        <v>1057</v>
      </c>
      <c r="F9" s="693">
        <v>1099</v>
      </c>
      <c r="G9" s="693">
        <v>1282</v>
      </c>
      <c r="H9" s="693">
        <v>1343</v>
      </c>
      <c r="I9" s="693">
        <v>1266</v>
      </c>
      <c r="J9" s="693">
        <v>1997</v>
      </c>
      <c r="K9" s="693">
        <v>1409</v>
      </c>
      <c r="L9" s="693">
        <v>1073</v>
      </c>
      <c r="M9" s="694">
        <v>223</v>
      </c>
      <c r="N9" s="387"/>
      <c r="O9" s="388"/>
    </row>
    <row r="10" spans="2:15" ht="12" customHeight="1">
      <c r="B10" s="381" t="s">
        <v>250</v>
      </c>
      <c r="C10" s="695"/>
      <c r="D10" s="696"/>
      <c r="E10" s="696"/>
      <c r="F10" s="696"/>
      <c r="G10" s="696"/>
      <c r="H10" s="696"/>
      <c r="I10" s="696"/>
      <c r="J10" s="696"/>
      <c r="K10" s="696"/>
      <c r="L10" s="696">
        <v>88</v>
      </c>
      <c r="M10" s="697">
        <v>77</v>
      </c>
      <c r="N10" s="387"/>
      <c r="O10" s="387"/>
    </row>
    <row r="11" spans="2:15" ht="12" customHeight="1">
      <c r="B11" s="381" t="s">
        <v>251</v>
      </c>
      <c r="C11" s="698"/>
      <c r="D11" s="699"/>
      <c r="E11" s="699"/>
      <c r="F11" s="699"/>
      <c r="G11" s="699"/>
      <c r="H11" s="699"/>
      <c r="I11" s="699"/>
      <c r="J11" s="699"/>
      <c r="K11" s="699"/>
      <c r="L11" s="699">
        <v>1161</v>
      </c>
      <c r="M11" s="700">
        <v>300</v>
      </c>
      <c r="N11" s="387"/>
      <c r="O11" s="387"/>
    </row>
    <row r="12" spans="2:15" ht="12" customHeight="1">
      <c r="B12" s="389" t="s">
        <v>77</v>
      </c>
      <c r="C12" s="387"/>
      <c r="D12" s="387"/>
      <c r="E12" s="387"/>
      <c r="F12" s="387"/>
      <c r="G12" s="387"/>
      <c r="H12" s="387"/>
      <c r="I12" s="387"/>
      <c r="J12" s="387"/>
      <c r="K12" s="387"/>
      <c r="L12" s="387"/>
      <c r="M12" s="387"/>
      <c r="N12" s="387"/>
      <c r="O12" s="387"/>
    </row>
    <row r="36" spans="2:47" ht="12" customHeight="1">
      <c r="C36" s="540">
        <v>2014</v>
      </c>
      <c r="D36" s="540">
        <v>2014</v>
      </c>
      <c r="E36" s="540">
        <v>2014</v>
      </c>
      <c r="F36" s="540">
        <v>2014</v>
      </c>
      <c r="G36" s="540">
        <v>2015</v>
      </c>
      <c r="H36" s="540">
        <v>2015</v>
      </c>
      <c r="I36" s="540">
        <v>2015</v>
      </c>
      <c r="J36" s="540">
        <v>2015</v>
      </c>
      <c r="K36" s="540">
        <v>2016</v>
      </c>
      <c r="L36" s="540">
        <v>2016</v>
      </c>
      <c r="M36" s="540">
        <v>2016</v>
      </c>
      <c r="N36" s="540">
        <v>2016</v>
      </c>
      <c r="O36" s="540">
        <v>2017</v>
      </c>
      <c r="P36" s="540">
        <v>2017</v>
      </c>
      <c r="Q36" s="540">
        <v>2017</v>
      </c>
      <c r="R36" s="540">
        <v>2017</v>
      </c>
      <c r="S36" s="540">
        <v>2018</v>
      </c>
      <c r="T36" s="540">
        <v>2018</v>
      </c>
      <c r="U36" s="540">
        <v>2018</v>
      </c>
      <c r="V36" s="540">
        <v>2018</v>
      </c>
      <c r="W36" s="540">
        <v>2019</v>
      </c>
      <c r="X36" s="540">
        <v>2019</v>
      </c>
      <c r="Y36" s="540">
        <v>2019</v>
      </c>
      <c r="Z36" s="540">
        <v>2019</v>
      </c>
      <c r="AA36" s="540">
        <v>2020</v>
      </c>
      <c r="AB36" s="540">
        <v>2020</v>
      </c>
      <c r="AC36" s="540">
        <v>2020</v>
      </c>
      <c r="AD36" s="540">
        <v>2020</v>
      </c>
      <c r="AE36" s="540">
        <v>2021</v>
      </c>
      <c r="AF36" s="540">
        <v>2021</v>
      </c>
      <c r="AG36" s="540">
        <v>2021</v>
      </c>
      <c r="AH36" s="540">
        <v>2021</v>
      </c>
      <c r="AI36" s="540">
        <v>2022</v>
      </c>
      <c r="AJ36" s="540">
        <v>2022</v>
      </c>
      <c r="AK36" s="540">
        <v>2022</v>
      </c>
      <c r="AL36" s="540">
        <v>2022</v>
      </c>
      <c r="AM36" s="540">
        <v>2023</v>
      </c>
      <c r="AN36" s="540">
        <v>2023</v>
      </c>
      <c r="AO36" s="540">
        <v>2023</v>
      </c>
      <c r="AP36" s="540">
        <v>2023</v>
      </c>
      <c r="AQ36" s="540">
        <v>2024</v>
      </c>
      <c r="AR36" s="540">
        <v>2024</v>
      </c>
      <c r="AS36" s="540">
        <v>2024</v>
      </c>
      <c r="AT36" s="540">
        <v>2024</v>
      </c>
    </row>
    <row r="37" spans="2:47" ht="12" customHeight="1">
      <c r="C37" s="382" t="s">
        <v>489</v>
      </c>
    </row>
    <row r="38" spans="2:47" ht="12" customHeight="1">
      <c r="C38" s="678">
        <v>2014</v>
      </c>
      <c r="D38" s="675"/>
      <c r="E38" s="675"/>
      <c r="F38" s="675"/>
      <c r="G38" s="675">
        <v>2015</v>
      </c>
      <c r="H38" s="675"/>
      <c r="I38" s="675"/>
      <c r="J38" s="675"/>
      <c r="K38" s="675">
        <v>2016</v>
      </c>
      <c r="L38" s="675"/>
      <c r="M38" s="675"/>
      <c r="N38" s="675"/>
      <c r="O38" s="675">
        <v>2017</v>
      </c>
      <c r="P38" s="675"/>
      <c r="Q38" s="675"/>
      <c r="R38" s="675"/>
      <c r="S38" s="675">
        <v>2018</v>
      </c>
      <c r="T38" s="675"/>
      <c r="U38" s="675"/>
      <c r="V38" s="675"/>
      <c r="W38" s="675">
        <v>2019</v>
      </c>
      <c r="X38" s="675"/>
      <c r="Y38" s="675"/>
      <c r="Z38" s="675"/>
      <c r="AA38" s="675">
        <v>2020</v>
      </c>
      <c r="AB38" s="675"/>
      <c r="AC38" s="675"/>
      <c r="AD38" s="675"/>
      <c r="AE38" s="675">
        <v>2021</v>
      </c>
      <c r="AF38" s="675"/>
      <c r="AG38" s="675"/>
      <c r="AH38" s="675"/>
      <c r="AI38" s="675">
        <v>2022</v>
      </c>
      <c r="AJ38" s="675"/>
      <c r="AK38" s="675"/>
      <c r="AL38" s="675"/>
      <c r="AM38" s="675">
        <v>2023</v>
      </c>
      <c r="AN38" s="675"/>
      <c r="AO38" s="675"/>
      <c r="AP38" s="675"/>
      <c r="AQ38" s="676">
        <v>2024</v>
      </c>
      <c r="AR38" s="676"/>
      <c r="AS38" s="676"/>
      <c r="AT38" s="677"/>
    </row>
    <row r="39" spans="2:47" ht="12" customHeight="1">
      <c r="C39" s="390" t="s">
        <v>78</v>
      </c>
      <c r="D39" s="391" t="s">
        <v>79</v>
      </c>
      <c r="E39" s="391" t="s">
        <v>80</v>
      </c>
      <c r="F39" s="391" t="s">
        <v>81</v>
      </c>
      <c r="G39" s="391" t="s">
        <v>78</v>
      </c>
      <c r="H39" s="391" t="s">
        <v>79</v>
      </c>
      <c r="I39" s="391" t="s">
        <v>80</v>
      </c>
      <c r="J39" s="391" t="s">
        <v>81</v>
      </c>
      <c r="K39" s="391" t="s">
        <v>78</v>
      </c>
      <c r="L39" s="391" t="s">
        <v>79</v>
      </c>
      <c r="M39" s="391" t="s">
        <v>80</v>
      </c>
      <c r="N39" s="391" t="s">
        <v>81</v>
      </c>
      <c r="O39" s="391" t="s">
        <v>78</v>
      </c>
      <c r="P39" s="391" t="s">
        <v>79</v>
      </c>
      <c r="Q39" s="391" t="s">
        <v>80</v>
      </c>
      <c r="R39" s="391" t="s">
        <v>81</v>
      </c>
      <c r="S39" s="391" t="s">
        <v>78</v>
      </c>
      <c r="T39" s="391" t="s">
        <v>79</v>
      </c>
      <c r="U39" s="391" t="s">
        <v>80</v>
      </c>
      <c r="V39" s="391" t="s">
        <v>81</v>
      </c>
      <c r="W39" s="391" t="s">
        <v>78</v>
      </c>
      <c r="X39" s="391" t="s">
        <v>79</v>
      </c>
      <c r="Y39" s="391" t="s">
        <v>80</v>
      </c>
      <c r="Z39" s="391" t="s">
        <v>81</v>
      </c>
      <c r="AA39" s="391" t="s">
        <v>78</v>
      </c>
      <c r="AB39" s="391" t="s">
        <v>79</v>
      </c>
      <c r="AC39" s="391" t="s">
        <v>80</v>
      </c>
      <c r="AD39" s="391" t="s">
        <v>81</v>
      </c>
      <c r="AE39" s="391" t="s">
        <v>78</v>
      </c>
      <c r="AF39" s="391" t="s">
        <v>79</v>
      </c>
      <c r="AG39" s="391" t="s">
        <v>80</v>
      </c>
      <c r="AH39" s="391" t="s">
        <v>81</v>
      </c>
      <c r="AI39" s="391" t="s">
        <v>78</v>
      </c>
      <c r="AJ39" s="391" t="s">
        <v>79</v>
      </c>
      <c r="AK39" s="391" t="s">
        <v>80</v>
      </c>
      <c r="AL39" s="391" t="s">
        <v>81</v>
      </c>
      <c r="AM39" s="391" t="s">
        <v>78</v>
      </c>
      <c r="AN39" s="391" t="s">
        <v>79</v>
      </c>
      <c r="AO39" s="391" t="s">
        <v>80</v>
      </c>
      <c r="AP39" s="391" t="s">
        <v>81</v>
      </c>
      <c r="AQ39" s="391" t="s">
        <v>78</v>
      </c>
      <c r="AR39" s="391" t="s">
        <v>79</v>
      </c>
      <c r="AS39" s="391" t="s">
        <v>80</v>
      </c>
      <c r="AT39" s="392" t="s">
        <v>81</v>
      </c>
    </row>
    <row r="40" spans="2:47" ht="12" customHeight="1">
      <c r="B40" s="381" t="s">
        <v>65</v>
      </c>
      <c r="C40" s="91">
        <v>22.96843698</v>
      </c>
      <c r="D40" s="92">
        <v>24.170324799630006</v>
      </c>
      <c r="E40" s="92">
        <v>21.021284511407003</v>
      </c>
      <c r="F40" s="92">
        <v>44.986057814732007</v>
      </c>
      <c r="G40" s="92">
        <v>12.622277769769999</v>
      </c>
      <c r="H40" s="92">
        <v>19.478638061180995</v>
      </c>
      <c r="I40" s="92">
        <v>24.139533255700002</v>
      </c>
      <c r="J40" s="92">
        <v>21.707468003850003</v>
      </c>
      <c r="K40" s="92">
        <v>13.183080654983002</v>
      </c>
      <c r="L40" s="92">
        <v>18.866942946391006</v>
      </c>
      <c r="M40" s="92">
        <v>22.493379787600013</v>
      </c>
      <c r="N40" s="92">
        <v>11.099139407239001</v>
      </c>
      <c r="O40" s="92">
        <v>33.834982798009996</v>
      </c>
      <c r="P40" s="92">
        <v>19.851992692487002</v>
      </c>
      <c r="Q40" s="92">
        <v>16.840830540780004</v>
      </c>
      <c r="R40" s="92">
        <v>34.44054919960999</v>
      </c>
      <c r="S40" s="92">
        <v>27.246039106740003</v>
      </c>
      <c r="T40" s="92">
        <v>37.249545745999995</v>
      </c>
      <c r="U40" s="92">
        <v>33.332611360535992</v>
      </c>
      <c r="V40" s="92">
        <v>37.974153649849001</v>
      </c>
      <c r="W40" s="92">
        <v>53.25787172551</v>
      </c>
      <c r="X40" s="92">
        <v>128.44215104284402</v>
      </c>
      <c r="Y40" s="92">
        <v>44.311477856522991</v>
      </c>
      <c r="Z40" s="92">
        <v>24.976416048640996</v>
      </c>
      <c r="AA40" s="92">
        <v>16.817169320682996</v>
      </c>
      <c r="AB40" s="92">
        <v>38.144529989075004</v>
      </c>
      <c r="AC40" s="92">
        <v>102.01557853299003</v>
      </c>
      <c r="AD40" s="92">
        <v>140.39453517437406</v>
      </c>
      <c r="AE40" s="92">
        <v>129.96820248379996</v>
      </c>
      <c r="AF40" s="92">
        <v>269.18940861720387</v>
      </c>
      <c r="AG40" s="92">
        <v>204.17057141141294</v>
      </c>
      <c r="AH40" s="92">
        <v>194.38467607524993</v>
      </c>
      <c r="AI40" s="92">
        <v>34.645999786304003</v>
      </c>
      <c r="AJ40" s="92">
        <v>18.032055087975998</v>
      </c>
      <c r="AK40" s="92">
        <v>16.671660293234005</v>
      </c>
      <c r="AL40" s="92">
        <v>9.682524303850002</v>
      </c>
      <c r="AM40" s="92">
        <v>9.5147417231799984</v>
      </c>
      <c r="AN40" s="92">
        <v>7.6596778343799992</v>
      </c>
      <c r="AO40" s="92">
        <v>38.689418001689994</v>
      </c>
      <c r="AP40" s="92">
        <v>10.434841867300001</v>
      </c>
      <c r="AQ40" s="92">
        <v>18.390311937</v>
      </c>
      <c r="AR40" s="92"/>
      <c r="AS40" s="92"/>
      <c r="AT40" s="543"/>
      <c r="AU40" s="393"/>
    </row>
    <row r="41" spans="2:47" ht="12" customHeight="1">
      <c r="B41" s="381" t="s">
        <v>66</v>
      </c>
      <c r="C41" s="93">
        <v>279</v>
      </c>
      <c r="D41" s="94">
        <v>289</v>
      </c>
      <c r="E41" s="94">
        <v>287</v>
      </c>
      <c r="F41" s="94">
        <v>279</v>
      </c>
      <c r="G41" s="94">
        <v>301</v>
      </c>
      <c r="H41" s="94">
        <v>275</v>
      </c>
      <c r="I41" s="94">
        <v>282</v>
      </c>
      <c r="J41" s="94">
        <v>265</v>
      </c>
      <c r="K41" s="94">
        <v>308</v>
      </c>
      <c r="L41" s="94">
        <v>247</v>
      </c>
      <c r="M41" s="94">
        <v>259</v>
      </c>
      <c r="N41" s="94">
        <v>243</v>
      </c>
      <c r="O41" s="94">
        <v>307</v>
      </c>
      <c r="P41" s="94">
        <v>263</v>
      </c>
      <c r="Q41" s="94">
        <v>257</v>
      </c>
      <c r="R41" s="94">
        <v>272</v>
      </c>
      <c r="S41" s="94">
        <v>375</v>
      </c>
      <c r="T41" s="94">
        <v>302</v>
      </c>
      <c r="U41" s="94">
        <v>302</v>
      </c>
      <c r="V41" s="94">
        <v>303</v>
      </c>
      <c r="W41" s="94">
        <v>337</v>
      </c>
      <c r="X41" s="94">
        <v>384</v>
      </c>
      <c r="Y41" s="94">
        <v>319</v>
      </c>
      <c r="Z41" s="94">
        <v>303</v>
      </c>
      <c r="AA41" s="94">
        <v>322</v>
      </c>
      <c r="AB41" s="94">
        <v>231</v>
      </c>
      <c r="AC41" s="94">
        <v>292</v>
      </c>
      <c r="AD41" s="94">
        <v>421</v>
      </c>
      <c r="AE41" s="94">
        <v>462</v>
      </c>
      <c r="AF41" s="94">
        <v>487</v>
      </c>
      <c r="AG41" s="94">
        <v>505</v>
      </c>
      <c r="AH41" s="94">
        <v>543</v>
      </c>
      <c r="AI41" s="94">
        <v>429</v>
      </c>
      <c r="AJ41" s="94">
        <v>386</v>
      </c>
      <c r="AK41" s="94">
        <v>307</v>
      </c>
      <c r="AL41" s="94">
        <v>287</v>
      </c>
      <c r="AM41" s="94">
        <v>312</v>
      </c>
      <c r="AN41" s="94">
        <v>274</v>
      </c>
      <c r="AO41" s="94">
        <v>263</v>
      </c>
      <c r="AP41" s="94">
        <v>224</v>
      </c>
      <c r="AQ41" s="94">
        <v>223</v>
      </c>
      <c r="AR41" s="94"/>
      <c r="AS41" s="94"/>
      <c r="AT41" s="544"/>
      <c r="AU41" s="393"/>
    </row>
    <row r="42" spans="2:47" ht="12" customHeight="1">
      <c r="B42" s="381" t="s">
        <v>250</v>
      </c>
      <c r="C42" s="95"/>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v>18</v>
      </c>
      <c r="AO42" s="96">
        <v>26</v>
      </c>
      <c r="AP42" s="96">
        <v>44</v>
      </c>
      <c r="AQ42" s="96">
        <v>77</v>
      </c>
      <c r="AR42" s="96"/>
      <c r="AS42" s="96"/>
      <c r="AT42" s="545"/>
    </row>
    <row r="43" spans="2:47" ht="12" customHeight="1">
      <c r="B43" s="381" t="s">
        <v>251</v>
      </c>
      <c r="C43" s="97"/>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v>292</v>
      </c>
      <c r="AO43" s="98">
        <v>289</v>
      </c>
      <c r="AP43" s="98">
        <v>268</v>
      </c>
      <c r="AQ43" s="98">
        <v>300</v>
      </c>
      <c r="AR43" s="98"/>
      <c r="AS43" s="98"/>
      <c r="AT43" s="546"/>
    </row>
    <row r="44" spans="2:47" ht="12" customHeight="1">
      <c r="B44" s="389" t="s">
        <v>77</v>
      </c>
    </row>
  </sheetData>
  <mergeCells count="11">
    <mergeCell ref="W38:Z38"/>
    <mergeCell ref="C38:F38"/>
    <mergeCell ref="G38:J38"/>
    <mergeCell ref="K38:N38"/>
    <mergeCell ref="O38:R38"/>
    <mergeCell ref="S38:V38"/>
    <mergeCell ref="AA38:AD38"/>
    <mergeCell ref="AE38:AH38"/>
    <mergeCell ref="AI38:AL38"/>
    <mergeCell ref="AM38:AP38"/>
    <mergeCell ref="AQ38:AT38"/>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FDF4-963D-4664-8ABC-73424F860A4D}">
  <sheetPr>
    <tabColor theme="4"/>
  </sheetPr>
  <dimension ref="B5:BG62"/>
  <sheetViews>
    <sheetView showGridLines="0" zoomScaleNormal="100" workbookViewId="0">
      <selection activeCell="C49" sqref="C49"/>
    </sheetView>
  </sheetViews>
  <sheetFormatPr defaultColWidth="9" defaultRowHeight="12" customHeight="1"/>
  <cols>
    <col min="1" max="1" width="3" style="610" customWidth="1"/>
    <col min="2" max="2" width="27.77734375" style="610" customWidth="1"/>
    <col min="3" max="14" width="7.6640625" style="610" customWidth="1"/>
    <col min="15" max="15" width="30.109375" style="610" customWidth="1"/>
    <col min="16" max="21" width="7.6640625" style="610" customWidth="1"/>
    <col min="22" max="16384" width="9" style="610"/>
  </cols>
  <sheetData>
    <row r="5" spans="2:59" ht="12" customHeight="1">
      <c r="P5" s="624">
        <v>2014</v>
      </c>
      <c r="Q5" s="624">
        <v>2014</v>
      </c>
      <c r="R5" s="624">
        <v>2014</v>
      </c>
      <c r="S5" s="624">
        <v>2014</v>
      </c>
      <c r="T5" s="624">
        <v>2015</v>
      </c>
      <c r="U5" s="624">
        <v>2015</v>
      </c>
      <c r="V5" s="624">
        <v>2015</v>
      </c>
      <c r="W5" s="624">
        <v>2015</v>
      </c>
      <c r="X5" s="624">
        <v>2016</v>
      </c>
      <c r="Y5" s="624">
        <v>2016</v>
      </c>
      <c r="Z5" s="624">
        <v>2016</v>
      </c>
      <c r="AA5" s="624">
        <v>2016</v>
      </c>
      <c r="AB5" s="624">
        <v>2017</v>
      </c>
      <c r="AC5" s="624">
        <v>2017</v>
      </c>
      <c r="AD5" s="624">
        <v>2017</v>
      </c>
      <c r="AE5" s="624">
        <v>2017</v>
      </c>
      <c r="AF5" s="624">
        <v>2018</v>
      </c>
      <c r="AG5" s="624">
        <v>2018</v>
      </c>
      <c r="AH5" s="624">
        <v>2018</v>
      </c>
      <c r="AI5" s="624">
        <v>2018</v>
      </c>
      <c r="AJ5" s="624">
        <v>2019</v>
      </c>
      <c r="AK5" s="624">
        <v>2019</v>
      </c>
      <c r="AL5" s="624">
        <v>2019</v>
      </c>
      <c r="AM5" s="624">
        <v>2019</v>
      </c>
      <c r="AN5" s="624">
        <v>2020</v>
      </c>
      <c r="AO5" s="624">
        <v>2020</v>
      </c>
      <c r="AP5" s="624">
        <v>2020</v>
      </c>
      <c r="AQ5" s="624">
        <v>2020</v>
      </c>
      <c r="AR5" s="624">
        <v>2021</v>
      </c>
      <c r="AS5" s="624">
        <v>2021</v>
      </c>
      <c r="AT5" s="624">
        <v>2021</v>
      </c>
      <c r="AU5" s="624">
        <v>2021</v>
      </c>
      <c r="AV5" s="624">
        <v>2022</v>
      </c>
      <c r="AW5" s="624">
        <v>2022</v>
      </c>
      <c r="AX5" s="624">
        <v>2022</v>
      </c>
      <c r="AY5" s="624">
        <v>2022</v>
      </c>
      <c r="AZ5" s="624">
        <v>2023</v>
      </c>
      <c r="BA5" s="624">
        <v>2023</v>
      </c>
      <c r="BB5" s="624">
        <v>2023</v>
      </c>
      <c r="BC5" s="624">
        <v>2023</v>
      </c>
      <c r="BD5" s="624">
        <v>2024</v>
      </c>
      <c r="BE5" s="624">
        <v>2024</v>
      </c>
      <c r="BF5" s="624">
        <v>2024</v>
      </c>
      <c r="BG5" s="624">
        <v>2024</v>
      </c>
    </row>
    <row r="6" spans="2:59" ht="12" customHeight="1">
      <c r="C6" s="611" t="s">
        <v>369</v>
      </c>
      <c r="P6" s="611" t="s">
        <v>370</v>
      </c>
      <c r="Q6" s="612"/>
      <c r="R6" s="612"/>
      <c r="S6" s="612"/>
      <c r="T6" s="612"/>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c r="AT6" s="612"/>
      <c r="AZ6" s="612"/>
      <c r="BA6" s="612"/>
      <c r="BD6" s="613"/>
      <c r="BE6" s="613"/>
    </row>
    <row r="7" spans="2:59" ht="12" customHeight="1">
      <c r="B7" s="614"/>
      <c r="C7" s="615">
        <v>2014</v>
      </c>
      <c r="D7" s="615">
        <v>2015</v>
      </c>
      <c r="E7" s="615">
        <v>2016</v>
      </c>
      <c r="F7" s="615">
        <v>2017</v>
      </c>
      <c r="G7" s="615">
        <v>2018</v>
      </c>
      <c r="H7" s="615">
        <v>2019</v>
      </c>
      <c r="I7" s="615">
        <v>2020</v>
      </c>
      <c r="J7" s="615">
        <v>2021</v>
      </c>
      <c r="K7" s="615">
        <v>2022</v>
      </c>
      <c r="L7" s="615">
        <v>2023</v>
      </c>
      <c r="M7" s="616">
        <v>2024</v>
      </c>
      <c r="N7" s="617"/>
      <c r="P7" s="667">
        <v>2014</v>
      </c>
      <c r="Q7" s="664"/>
      <c r="R7" s="664"/>
      <c r="S7" s="664"/>
      <c r="T7" s="664">
        <v>2015</v>
      </c>
      <c r="U7" s="664"/>
      <c r="V7" s="664"/>
      <c r="W7" s="664"/>
      <c r="X7" s="664">
        <v>2016</v>
      </c>
      <c r="Y7" s="664"/>
      <c r="Z7" s="664"/>
      <c r="AA7" s="664"/>
      <c r="AB7" s="664">
        <v>2017</v>
      </c>
      <c r="AC7" s="664"/>
      <c r="AD7" s="664"/>
      <c r="AE7" s="664"/>
      <c r="AF7" s="664">
        <v>2018</v>
      </c>
      <c r="AG7" s="664"/>
      <c r="AH7" s="664"/>
      <c r="AI7" s="664"/>
      <c r="AJ7" s="664">
        <v>2019</v>
      </c>
      <c r="AK7" s="664"/>
      <c r="AL7" s="664"/>
      <c r="AM7" s="664"/>
      <c r="AN7" s="664">
        <v>2020</v>
      </c>
      <c r="AO7" s="664"/>
      <c r="AP7" s="664"/>
      <c r="AQ7" s="664"/>
      <c r="AR7" s="664">
        <v>2021</v>
      </c>
      <c r="AS7" s="664"/>
      <c r="AT7" s="664"/>
      <c r="AU7" s="664"/>
      <c r="AV7" s="664">
        <v>2022</v>
      </c>
      <c r="AW7" s="664"/>
      <c r="AX7" s="664"/>
      <c r="AY7" s="664"/>
      <c r="AZ7" s="664">
        <v>2023</v>
      </c>
      <c r="BA7" s="664"/>
      <c r="BB7" s="664"/>
      <c r="BC7" s="664"/>
      <c r="BD7" s="665">
        <v>2024</v>
      </c>
      <c r="BE7" s="665"/>
      <c r="BF7" s="665"/>
      <c r="BG7" s="666"/>
    </row>
    <row r="8" spans="2:59" ht="12" customHeight="1">
      <c r="B8" s="615" t="s">
        <v>115</v>
      </c>
      <c r="C8" s="635">
        <v>4287</v>
      </c>
      <c r="D8" s="635">
        <v>4330</v>
      </c>
      <c r="E8" s="635">
        <v>3932</v>
      </c>
      <c r="F8" s="635">
        <v>4212</v>
      </c>
      <c r="G8" s="635">
        <v>4613</v>
      </c>
      <c r="H8" s="635">
        <v>4940</v>
      </c>
      <c r="I8" s="635">
        <v>5062</v>
      </c>
      <c r="J8" s="635">
        <v>7524</v>
      </c>
      <c r="K8" s="635">
        <v>7195</v>
      </c>
      <c r="L8" s="635">
        <v>5577</v>
      </c>
      <c r="M8" s="638">
        <v>1150</v>
      </c>
      <c r="N8" s="612"/>
      <c r="P8" s="618" t="s">
        <v>78</v>
      </c>
      <c r="Q8" s="619" t="s">
        <v>79</v>
      </c>
      <c r="R8" s="619" t="s">
        <v>80</v>
      </c>
      <c r="S8" s="619" t="s">
        <v>81</v>
      </c>
      <c r="T8" s="619" t="s">
        <v>78</v>
      </c>
      <c r="U8" s="619" t="s">
        <v>79</v>
      </c>
      <c r="V8" s="619" t="s">
        <v>80</v>
      </c>
      <c r="W8" s="619" t="s">
        <v>81</v>
      </c>
      <c r="X8" s="619" t="s">
        <v>78</v>
      </c>
      <c r="Y8" s="619" t="s">
        <v>79</v>
      </c>
      <c r="Z8" s="619" t="s">
        <v>80</v>
      </c>
      <c r="AA8" s="619" t="s">
        <v>81</v>
      </c>
      <c r="AB8" s="619" t="s">
        <v>78</v>
      </c>
      <c r="AC8" s="619" t="s">
        <v>79</v>
      </c>
      <c r="AD8" s="619" t="s">
        <v>80</v>
      </c>
      <c r="AE8" s="619" t="s">
        <v>81</v>
      </c>
      <c r="AF8" s="619" t="s">
        <v>78</v>
      </c>
      <c r="AG8" s="619" t="s">
        <v>79</v>
      </c>
      <c r="AH8" s="619" t="s">
        <v>80</v>
      </c>
      <c r="AI8" s="619" t="s">
        <v>81</v>
      </c>
      <c r="AJ8" s="619" t="s">
        <v>78</v>
      </c>
      <c r="AK8" s="619" t="s">
        <v>79</v>
      </c>
      <c r="AL8" s="619" t="s">
        <v>80</v>
      </c>
      <c r="AM8" s="619" t="s">
        <v>81</v>
      </c>
      <c r="AN8" s="619" t="s">
        <v>78</v>
      </c>
      <c r="AO8" s="619" t="s">
        <v>79</v>
      </c>
      <c r="AP8" s="619" t="s">
        <v>80</v>
      </c>
      <c r="AQ8" s="619" t="s">
        <v>81</v>
      </c>
      <c r="AR8" s="619" t="s">
        <v>78</v>
      </c>
      <c r="AS8" s="619" t="s">
        <v>79</v>
      </c>
      <c r="AT8" s="619" t="s">
        <v>80</v>
      </c>
      <c r="AU8" s="619" t="s">
        <v>81</v>
      </c>
      <c r="AV8" s="619" t="s">
        <v>78</v>
      </c>
      <c r="AW8" s="619" t="s">
        <v>79</v>
      </c>
      <c r="AX8" s="619" t="s">
        <v>80</v>
      </c>
      <c r="AY8" s="619" t="s">
        <v>81</v>
      </c>
      <c r="AZ8" s="619" t="s">
        <v>78</v>
      </c>
      <c r="BA8" s="619" t="s">
        <v>79</v>
      </c>
      <c r="BB8" s="619" t="s">
        <v>80</v>
      </c>
      <c r="BC8" s="619" t="s">
        <v>81</v>
      </c>
      <c r="BD8" s="619" t="s">
        <v>78</v>
      </c>
      <c r="BE8" s="620" t="s">
        <v>79</v>
      </c>
      <c r="BF8" s="619" t="s">
        <v>80</v>
      </c>
      <c r="BG8" s="621" t="s">
        <v>81</v>
      </c>
    </row>
    <row r="9" spans="2:59" ht="12" customHeight="1">
      <c r="B9" s="615" t="s">
        <v>116</v>
      </c>
      <c r="C9" s="626">
        <v>689</v>
      </c>
      <c r="D9" s="626">
        <v>762</v>
      </c>
      <c r="E9" s="626">
        <v>740</v>
      </c>
      <c r="F9" s="626">
        <v>892</v>
      </c>
      <c r="G9" s="626">
        <v>936</v>
      </c>
      <c r="H9" s="626">
        <v>1027</v>
      </c>
      <c r="I9" s="626">
        <v>1142</v>
      </c>
      <c r="J9" s="626">
        <v>1421</v>
      </c>
      <c r="K9" s="626">
        <v>1093</v>
      </c>
      <c r="L9" s="626">
        <v>989</v>
      </c>
      <c r="M9" s="627">
        <v>209</v>
      </c>
      <c r="N9" s="612"/>
      <c r="O9" s="615" t="s">
        <v>115</v>
      </c>
      <c r="P9" s="634">
        <v>1093</v>
      </c>
      <c r="Q9" s="635">
        <v>1081</v>
      </c>
      <c r="R9" s="635">
        <v>1090</v>
      </c>
      <c r="S9" s="635">
        <v>1023</v>
      </c>
      <c r="T9" s="635">
        <v>1164</v>
      </c>
      <c r="U9" s="635">
        <v>1152</v>
      </c>
      <c r="V9" s="635">
        <v>1054</v>
      </c>
      <c r="W9" s="635">
        <v>960</v>
      </c>
      <c r="X9" s="635">
        <v>1113</v>
      </c>
      <c r="Y9" s="635">
        <v>975</v>
      </c>
      <c r="Z9" s="635">
        <v>925</v>
      </c>
      <c r="AA9" s="635">
        <v>919</v>
      </c>
      <c r="AB9" s="635">
        <v>1138</v>
      </c>
      <c r="AC9" s="635">
        <v>1030</v>
      </c>
      <c r="AD9" s="635">
        <v>1028</v>
      </c>
      <c r="AE9" s="635">
        <v>1016</v>
      </c>
      <c r="AF9" s="635">
        <v>1232</v>
      </c>
      <c r="AG9" s="635">
        <v>1132</v>
      </c>
      <c r="AH9" s="635">
        <v>1074</v>
      </c>
      <c r="AI9" s="635">
        <v>1175</v>
      </c>
      <c r="AJ9" s="635">
        <v>1332</v>
      </c>
      <c r="AK9" s="635">
        <v>1252</v>
      </c>
      <c r="AL9" s="635">
        <v>1199</v>
      </c>
      <c r="AM9" s="635">
        <v>1157</v>
      </c>
      <c r="AN9" s="635">
        <v>1428</v>
      </c>
      <c r="AO9" s="635">
        <v>1089</v>
      </c>
      <c r="AP9" s="635">
        <v>1187</v>
      </c>
      <c r="AQ9" s="635">
        <v>1358</v>
      </c>
      <c r="AR9" s="635">
        <v>1883</v>
      </c>
      <c r="AS9" s="635">
        <v>1790</v>
      </c>
      <c r="AT9" s="635">
        <v>1851</v>
      </c>
      <c r="AU9" s="635">
        <v>2000</v>
      </c>
      <c r="AV9" s="635">
        <v>2294</v>
      </c>
      <c r="AW9" s="635">
        <v>1836</v>
      </c>
      <c r="AX9" s="635">
        <v>1654</v>
      </c>
      <c r="AY9" s="635">
        <v>1411</v>
      </c>
      <c r="AZ9" s="635">
        <v>1577</v>
      </c>
      <c r="BA9" s="635">
        <v>1442</v>
      </c>
      <c r="BB9" s="635">
        <v>1271</v>
      </c>
      <c r="BC9" s="635">
        <v>1287</v>
      </c>
      <c r="BD9" s="635">
        <v>1150</v>
      </c>
      <c r="BE9" s="22"/>
      <c r="BF9" s="22"/>
      <c r="BG9" s="23"/>
    </row>
    <row r="10" spans="2:59" ht="12" customHeight="1">
      <c r="B10" s="615" t="s">
        <v>117</v>
      </c>
      <c r="C10" s="635">
        <v>417</v>
      </c>
      <c r="D10" s="635">
        <v>436</v>
      </c>
      <c r="E10" s="635">
        <v>354</v>
      </c>
      <c r="F10" s="635">
        <v>417</v>
      </c>
      <c r="G10" s="635">
        <v>500</v>
      </c>
      <c r="H10" s="635">
        <v>532</v>
      </c>
      <c r="I10" s="635">
        <v>572</v>
      </c>
      <c r="J10" s="635">
        <v>916</v>
      </c>
      <c r="K10" s="635">
        <v>985</v>
      </c>
      <c r="L10" s="635">
        <v>776</v>
      </c>
      <c r="M10" s="638">
        <v>164</v>
      </c>
      <c r="N10" s="612"/>
      <c r="O10" s="615" t="s">
        <v>116</v>
      </c>
      <c r="P10" s="625">
        <v>183</v>
      </c>
      <c r="Q10" s="626">
        <v>188</v>
      </c>
      <c r="R10" s="626">
        <v>168</v>
      </c>
      <c r="S10" s="626">
        <v>150</v>
      </c>
      <c r="T10" s="626">
        <v>206</v>
      </c>
      <c r="U10" s="626">
        <v>201</v>
      </c>
      <c r="V10" s="626">
        <v>180</v>
      </c>
      <c r="W10" s="626">
        <v>175</v>
      </c>
      <c r="X10" s="626">
        <v>206</v>
      </c>
      <c r="Y10" s="626">
        <v>172</v>
      </c>
      <c r="Z10" s="626">
        <v>181</v>
      </c>
      <c r="AA10" s="626">
        <v>181</v>
      </c>
      <c r="AB10" s="626">
        <v>228</v>
      </c>
      <c r="AC10" s="626">
        <v>221</v>
      </c>
      <c r="AD10" s="626">
        <v>211</v>
      </c>
      <c r="AE10" s="626">
        <v>232</v>
      </c>
      <c r="AF10" s="626">
        <v>260</v>
      </c>
      <c r="AG10" s="626">
        <v>255</v>
      </c>
      <c r="AH10" s="626">
        <v>202</v>
      </c>
      <c r="AI10" s="626">
        <v>219</v>
      </c>
      <c r="AJ10" s="626">
        <v>300</v>
      </c>
      <c r="AK10" s="626">
        <v>239</v>
      </c>
      <c r="AL10" s="626">
        <v>235</v>
      </c>
      <c r="AM10" s="626">
        <v>253</v>
      </c>
      <c r="AN10" s="626">
        <v>289</v>
      </c>
      <c r="AO10" s="626">
        <v>247</v>
      </c>
      <c r="AP10" s="626">
        <v>302</v>
      </c>
      <c r="AQ10" s="626">
        <v>304</v>
      </c>
      <c r="AR10" s="626">
        <v>409</v>
      </c>
      <c r="AS10" s="626">
        <v>344</v>
      </c>
      <c r="AT10" s="626">
        <v>308</v>
      </c>
      <c r="AU10" s="626">
        <v>360</v>
      </c>
      <c r="AV10" s="626">
        <v>322</v>
      </c>
      <c r="AW10" s="626">
        <v>268</v>
      </c>
      <c r="AX10" s="626">
        <v>233</v>
      </c>
      <c r="AY10" s="626">
        <v>270</v>
      </c>
      <c r="AZ10" s="626">
        <v>265</v>
      </c>
      <c r="BA10" s="626">
        <v>244</v>
      </c>
      <c r="BB10" s="626">
        <v>230</v>
      </c>
      <c r="BC10" s="626">
        <v>250</v>
      </c>
      <c r="BD10" s="626">
        <v>209</v>
      </c>
      <c r="BE10" s="14"/>
      <c r="BF10" s="14"/>
      <c r="BG10" s="15"/>
    </row>
    <row r="11" spans="2:59" ht="12" customHeight="1">
      <c r="B11" s="615" t="s">
        <v>118</v>
      </c>
      <c r="C11" s="626">
        <v>503</v>
      </c>
      <c r="D11" s="626">
        <v>475</v>
      </c>
      <c r="E11" s="626">
        <v>400</v>
      </c>
      <c r="F11" s="626">
        <v>374</v>
      </c>
      <c r="G11" s="626">
        <v>337</v>
      </c>
      <c r="H11" s="626">
        <v>370</v>
      </c>
      <c r="I11" s="626">
        <v>372</v>
      </c>
      <c r="J11" s="626">
        <v>474</v>
      </c>
      <c r="K11" s="626">
        <v>505</v>
      </c>
      <c r="L11" s="626">
        <v>340</v>
      </c>
      <c r="M11" s="627">
        <v>68</v>
      </c>
      <c r="N11" s="612"/>
      <c r="O11" s="615" t="s">
        <v>117</v>
      </c>
      <c r="P11" s="634">
        <v>111</v>
      </c>
      <c r="Q11" s="635">
        <v>96</v>
      </c>
      <c r="R11" s="635">
        <v>109</v>
      </c>
      <c r="S11" s="635">
        <v>101</v>
      </c>
      <c r="T11" s="635">
        <v>124</v>
      </c>
      <c r="U11" s="635">
        <v>116</v>
      </c>
      <c r="V11" s="635">
        <v>106</v>
      </c>
      <c r="W11" s="635">
        <v>90</v>
      </c>
      <c r="X11" s="635">
        <v>105</v>
      </c>
      <c r="Y11" s="635">
        <v>87</v>
      </c>
      <c r="Z11" s="635">
        <v>85</v>
      </c>
      <c r="AA11" s="635">
        <v>77</v>
      </c>
      <c r="AB11" s="635">
        <v>109</v>
      </c>
      <c r="AC11" s="635">
        <v>105</v>
      </c>
      <c r="AD11" s="635">
        <v>101</v>
      </c>
      <c r="AE11" s="635">
        <v>102</v>
      </c>
      <c r="AF11" s="635">
        <v>135</v>
      </c>
      <c r="AG11" s="635">
        <v>119</v>
      </c>
      <c r="AH11" s="635">
        <v>132</v>
      </c>
      <c r="AI11" s="635">
        <v>114</v>
      </c>
      <c r="AJ11" s="635">
        <v>126</v>
      </c>
      <c r="AK11" s="635">
        <v>135</v>
      </c>
      <c r="AL11" s="635">
        <v>131</v>
      </c>
      <c r="AM11" s="635">
        <v>140</v>
      </c>
      <c r="AN11" s="635">
        <v>144</v>
      </c>
      <c r="AO11" s="635">
        <v>129</v>
      </c>
      <c r="AP11" s="635">
        <v>141</v>
      </c>
      <c r="AQ11" s="635">
        <v>158</v>
      </c>
      <c r="AR11" s="635">
        <v>223</v>
      </c>
      <c r="AS11" s="635">
        <v>222</v>
      </c>
      <c r="AT11" s="635">
        <v>247</v>
      </c>
      <c r="AU11" s="635">
        <v>224</v>
      </c>
      <c r="AV11" s="635">
        <v>323</v>
      </c>
      <c r="AW11" s="635">
        <v>262</v>
      </c>
      <c r="AX11" s="635">
        <v>220</v>
      </c>
      <c r="AY11" s="635">
        <v>180</v>
      </c>
      <c r="AZ11" s="635">
        <v>224</v>
      </c>
      <c r="BA11" s="635">
        <v>165</v>
      </c>
      <c r="BB11" s="635">
        <v>210</v>
      </c>
      <c r="BC11" s="635">
        <v>177</v>
      </c>
      <c r="BD11" s="635">
        <v>164</v>
      </c>
      <c r="BE11" s="22"/>
      <c r="BF11" s="22"/>
      <c r="BG11" s="23"/>
    </row>
    <row r="12" spans="2:59" ht="12" customHeight="1">
      <c r="B12" s="615" t="s">
        <v>119</v>
      </c>
      <c r="C12" s="635">
        <v>394</v>
      </c>
      <c r="D12" s="635">
        <v>426</v>
      </c>
      <c r="E12" s="635">
        <v>433</v>
      </c>
      <c r="F12" s="635">
        <v>504</v>
      </c>
      <c r="G12" s="635">
        <v>556</v>
      </c>
      <c r="H12" s="635">
        <v>530</v>
      </c>
      <c r="I12" s="635">
        <v>553</v>
      </c>
      <c r="J12" s="635">
        <v>638</v>
      </c>
      <c r="K12" s="635">
        <v>573</v>
      </c>
      <c r="L12" s="635">
        <v>499</v>
      </c>
      <c r="M12" s="638">
        <v>84</v>
      </c>
      <c r="N12" s="612"/>
      <c r="O12" s="615" t="s">
        <v>118</v>
      </c>
      <c r="P12" s="625">
        <v>137</v>
      </c>
      <c r="Q12" s="626">
        <v>126</v>
      </c>
      <c r="R12" s="626">
        <v>130</v>
      </c>
      <c r="S12" s="626">
        <v>110</v>
      </c>
      <c r="T12" s="626">
        <v>111</v>
      </c>
      <c r="U12" s="626">
        <v>142</v>
      </c>
      <c r="V12" s="626">
        <v>109</v>
      </c>
      <c r="W12" s="626">
        <v>113</v>
      </c>
      <c r="X12" s="626">
        <v>126</v>
      </c>
      <c r="Y12" s="626">
        <v>91</v>
      </c>
      <c r="Z12" s="626">
        <v>92</v>
      </c>
      <c r="AA12" s="626">
        <v>91</v>
      </c>
      <c r="AB12" s="626">
        <v>106</v>
      </c>
      <c r="AC12" s="626">
        <v>93</v>
      </c>
      <c r="AD12" s="626">
        <v>92</v>
      </c>
      <c r="AE12" s="626">
        <v>83</v>
      </c>
      <c r="AF12" s="626">
        <v>96</v>
      </c>
      <c r="AG12" s="626">
        <v>84</v>
      </c>
      <c r="AH12" s="626">
        <v>73</v>
      </c>
      <c r="AI12" s="626">
        <v>84</v>
      </c>
      <c r="AJ12" s="626">
        <v>110</v>
      </c>
      <c r="AK12" s="626">
        <v>83</v>
      </c>
      <c r="AL12" s="626">
        <v>84</v>
      </c>
      <c r="AM12" s="626">
        <v>93</v>
      </c>
      <c r="AN12" s="626">
        <v>123</v>
      </c>
      <c r="AO12" s="626">
        <v>88</v>
      </c>
      <c r="AP12" s="626">
        <v>67</v>
      </c>
      <c r="AQ12" s="626">
        <v>94</v>
      </c>
      <c r="AR12" s="626">
        <v>125</v>
      </c>
      <c r="AS12" s="626">
        <v>118</v>
      </c>
      <c r="AT12" s="626">
        <v>120</v>
      </c>
      <c r="AU12" s="626">
        <v>111</v>
      </c>
      <c r="AV12" s="626">
        <v>156</v>
      </c>
      <c r="AW12" s="626">
        <v>135</v>
      </c>
      <c r="AX12" s="626">
        <v>105</v>
      </c>
      <c r="AY12" s="626">
        <v>109</v>
      </c>
      <c r="AZ12" s="626">
        <v>83</v>
      </c>
      <c r="BA12" s="626">
        <v>93</v>
      </c>
      <c r="BB12" s="626">
        <v>70</v>
      </c>
      <c r="BC12" s="626">
        <v>94</v>
      </c>
      <c r="BD12" s="626">
        <v>68</v>
      </c>
      <c r="BE12" s="14"/>
      <c r="BF12" s="14"/>
      <c r="BG12" s="15"/>
    </row>
    <row r="13" spans="2:59" ht="12" customHeight="1">
      <c r="B13" s="615" t="s">
        <v>120</v>
      </c>
      <c r="C13" s="626">
        <v>679</v>
      </c>
      <c r="D13" s="626">
        <v>845</v>
      </c>
      <c r="E13" s="626">
        <v>856</v>
      </c>
      <c r="F13" s="626">
        <v>908</v>
      </c>
      <c r="G13" s="626">
        <v>1009</v>
      </c>
      <c r="H13" s="626">
        <v>1141</v>
      </c>
      <c r="I13" s="626">
        <v>1186</v>
      </c>
      <c r="J13" s="626">
        <v>1637</v>
      </c>
      <c r="K13" s="626">
        <v>1485</v>
      </c>
      <c r="L13" s="626">
        <v>1250</v>
      </c>
      <c r="M13" s="627">
        <v>267</v>
      </c>
      <c r="N13" s="612"/>
      <c r="O13" s="615" t="s">
        <v>119</v>
      </c>
      <c r="P13" s="634">
        <v>95</v>
      </c>
      <c r="Q13" s="635">
        <v>88</v>
      </c>
      <c r="R13" s="635">
        <v>93</v>
      </c>
      <c r="S13" s="635">
        <v>118</v>
      </c>
      <c r="T13" s="635">
        <v>104</v>
      </c>
      <c r="U13" s="635">
        <v>120</v>
      </c>
      <c r="V13" s="635">
        <v>98</v>
      </c>
      <c r="W13" s="635">
        <v>104</v>
      </c>
      <c r="X13" s="635">
        <v>127</v>
      </c>
      <c r="Y13" s="635">
        <v>99</v>
      </c>
      <c r="Z13" s="635">
        <v>102</v>
      </c>
      <c r="AA13" s="635">
        <v>105</v>
      </c>
      <c r="AB13" s="635">
        <v>131</v>
      </c>
      <c r="AC13" s="635">
        <v>124</v>
      </c>
      <c r="AD13" s="635">
        <v>119</v>
      </c>
      <c r="AE13" s="635">
        <v>130</v>
      </c>
      <c r="AF13" s="635">
        <v>159</v>
      </c>
      <c r="AG13" s="635">
        <v>136</v>
      </c>
      <c r="AH13" s="635">
        <v>136</v>
      </c>
      <c r="AI13" s="635">
        <v>125</v>
      </c>
      <c r="AJ13" s="635">
        <v>154</v>
      </c>
      <c r="AK13" s="635">
        <v>122</v>
      </c>
      <c r="AL13" s="635">
        <v>132</v>
      </c>
      <c r="AM13" s="635">
        <v>122</v>
      </c>
      <c r="AN13" s="635">
        <v>183</v>
      </c>
      <c r="AO13" s="635">
        <v>124</v>
      </c>
      <c r="AP13" s="635">
        <v>110</v>
      </c>
      <c r="AQ13" s="635">
        <v>136</v>
      </c>
      <c r="AR13" s="635">
        <v>153</v>
      </c>
      <c r="AS13" s="635">
        <v>155</v>
      </c>
      <c r="AT13" s="635">
        <v>153</v>
      </c>
      <c r="AU13" s="635">
        <v>177</v>
      </c>
      <c r="AV13" s="635">
        <v>157</v>
      </c>
      <c r="AW13" s="635">
        <v>155</v>
      </c>
      <c r="AX13" s="635">
        <v>138</v>
      </c>
      <c r="AY13" s="635">
        <v>123</v>
      </c>
      <c r="AZ13" s="635">
        <v>126</v>
      </c>
      <c r="BA13" s="635">
        <v>129</v>
      </c>
      <c r="BB13" s="635">
        <v>127</v>
      </c>
      <c r="BC13" s="635">
        <v>117</v>
      </c>
      <c r="BD13" s="635">
        <v>84</v>
      </c>
      <c r="BE13" s="22"/>
      <c r="BF13" s="22"/>
      <c r="BG13" s="23"/>
    </row>
    <row r="14" spans="2:59" ht="12" customHeight="1">
      <c r="B14" s="615" t="s">
        <v>121</v>
      </c>
      <c r="C14" s="635">
        <v>635</v>
      </c>
      <c r="D14" s="635">
        <v>660</v>
      </c>
      <c r="E14" s="635">
        <v>645</v>
      </c>
      <c r="F14" s="635">
        <v>688</v>
      </c>
      <c r="G14" s="635">
        <v>732</v>
      </c>
      <c r="H14" s="635">
        <v>762</v>
      </c>
      <c r="I14" s="635">
        <v>776</v>
      </c>
      <c r="J14" s="635">
        <v>892</v>
      </c>
      <c r="K14" s="635">
        <v>750</v>
      </c>
      <c r="L14" s="635">
        <v>734</v>
      </c>
      <c r="M14" s="638">
        <v>128</v>
      </c>
      <c r="N14" s="612"/>
      <c r="O14" s="615" t="s">
        <v>120</v>
      </c>
      <c r="P14" s="625">
        <v>192</v>
      </c>
      <c r="Q14" s="626">
        <v>170</v>
      </c>
      <c r="R14" s="626">
        <v>177</v>
      </c>
      <c r="S14" s="626">
        <v>140</v>
      </c>
      <c r="T14" s="626">
        <v>212</v>
      </c>
      <c r="U14" s="626">
        <v>222</v>
      </c>
      <c r="V14" s="626">
        <v>200</v>
      </c>
      <c r="W14" s="626">
        <v>211</v>
      </c>
      <c r="X14" s="626">
        <v>249</v>
      </c>
      <c r="Y14" s="626">
        <v>226</v>
      </c>
      <c r="Z14" s="626">
        <v>183</v>
      </c>
      <c r="AA14" s="626">
        <v>198</v>
      </c>
      <c r="AB14" s="626">
        <v>243</v>
      </c>
      <c r="AC14" s="626">
        <v>222</v>
      </c>
      <c r="AD14" s="626">
        <v>238</v>
      </c>
      <c r="AE14" s="626">
        <v>205</v>
      </c>
      <c r="AF14" s="626">
        <v>274</v>
      </c>
      <c r="AG14" s="626">
        <v>242</v>
      </c>
      <c r="AH14" s="626">
        <v>241</v>
      </c>
      <c r="AI14" s="626">
        <v>252</v>
      </c>
      <c r="AJ14" s="626">
        <v>281</v>
      </c>
      <c r="AK14" s="626">
        <v>313</v>
      </c>
      <c r="AL14" s="626">
        <v>296</v>
      </c>
      <c r="AM14" s="626">
        <v>251</v>
      </c>
      <c r="AN14" s="626">
        <v>334</v>
      </c>
      <c r="AO14" s="626">
        <v>276</v>
      </c>
      <c r="AP14" s="626">
        <v>259</v>
      </c>
      <c r="AQ14" s="626">
        <v>317</v>
      </c>
      <c r="AR14" s="626">
        <v>436</v>
      </c>
      <c r="AS14" s="626">
        <v>413</v>
      </c>
      <c r="AT14" s="626">
        <v>395</v>
      </c>
      <c r="AU14" s="626">
        <v>393</v>
      </c>
      <c r="AV14" s="626">
        <v>456</v>
      </c>
      <c r="AW14" s="626">
        <v>378</v>
      </c>
      <c r="AX14" s="626">
        <v>328</v>
      </c>
      <c r="AY14" s="626">
        <v>323</v>
      </c>
      <c r="AZ14" s="626">
        <v>343</v>
      </c>
      <c r="BA14" s="626">
        <v>338</v>
      </c>
      <c r="BB14" s="626">
        <v>272</v>
      </c>
      <c r="BC14" s="626">
        <v>297</v>
      </c>
      <c r="BD14" s="626">
        <v>267</v>
      </c>
      <c r="BE14" s="14"/>
      <c r="BF14" s="14"/>
      <c r="BG14" s="15"/>
    </row>
    <row r="15" spans="2:59" ht="12" customHeight="1">
      <c r="B15" s="615" t="s">
        <v>122</v>
      </c>
      <c r="C15" s="626">
        <v>181</v>
      </c>
      <c r="D15" s="626">
        <v>176</v>
      </c>
      <c r="E15" s="626">
        <v>158</v>
      </c>
      <c r="F15" s="626">
        <v>114</v>
      </c>
      <c r="G15" s="626">
        <v>132</v>
      </c>
      <c r="H15" s="626">
        <v>135</v>
      </c>
      <c r="I15" s="626">
        <v>146</v>
      </c>
      <c r="J15" s="626">
        <v>216</v>
      </c>
      <c r="K15" s="626">
        <v>204</v>
      </c>
      <c r="L15" s="626">
        <v>219</v>
      </c>
      <c r="M15" s="627">
        <v>39</v>
      </c>
      <c r="N15" s="622"/>
      <c r="O15" s="615" t="s">
        <v>121</v>
      </c>
      <c r="P15" s="634">
        <v>179</v>
      </c>
      <c r="Q15" s="635">
        <v>149</v>
      </c>
      <c r="R15" s="635">
        <v>160</v>
      </c>
      <c r="S15" s="635">
        <v>147</v>
      </c>
      <c r="T15" s="635">
        <v>168</v>
      </c>
      <c r="U15" s="635">
        <v>167</v>
      </c>
      <c r="V15" s="635">
        <v>154</v>
      </c>
      <c r="W15" s="635">
        <v>171</v>
      </c>
      <c r="X15" s="635">
        <v>170</v>
      </c>
      <c r="Y15" s="635">
        <v>166</v>
      </c>
      <c r="Z15" s="635">
        <v>159</v>
      </c>
      <c r="AA15" s="635">
        <v>150</v>
      </c>
      <c r="AB15" s="635">
        <v>201</v>
      </c>
      <c r="AC15" s="635">
        <v>184</v>
      </c>
      <c r="AD15" s="635">
        <v>146</v>
      </c>
      <c r="AE15" s="635">
        <v>157</v>
      </c>
      <c r="AF15" s="635">
        <v>198</v>
      </c>
      <c r="AG15" s="635">
        <v>166</v>
      </c>
      <c r="AH15" s="635">
        <v>182</v>
      </c>
      <c r="AI15" s="635">
        <v>186</v>
      </c>
      <c r="AJ15" s="635">
        <v>214</v>
      </c>
      <c r="AK15" s="635">
        <v>171</v>
      </c>
      <c r="AL15" s="635">
        <v>184</v>
      </c>
      <c r="AM15" s="635">
        <v>193</v>
      </c>
      <c r="AN15" s="635">
        <v>199</v>
      </c>
      <c r="AO15" s="635">
        <v>182</v>
      </c>
      <c r="AP15" s="635">
        <v>187</v>
      </c>
      <c r="AQ15" s="635">
        <v>208</v>
      </c>
      <c r="AR15" s="635">
        <v>237</v>
      </c>
      <c r="AS15" s="635">
        <v>217</v>
      </c>
      <c r="AT15" s="635">
        <v>230</v>
      </c>
      <c r="AU15" s="635">
        <v>208</v>
      </c>
      <c r="AV15" s="635">
        <v>209</v>
      </c>
      <c r="AW15" s="635">
        <v>182</v>
      </c>
      <c r="AX15" s="635">
        <v>186</v>
      </c>
      <c r="AY15" s="635">
        <v>173</v>
      </c>
      <c r="AZ15" s="635">
        <v>183</v>
      </c>
      <c r="BA15" s="635">
        <v>188</v>
      </c>
      <c r="BB15" s="635">
        <v>173</v>
      </c>
      <c r="BC15" s="635">
        <v>190</v>
      </c>
      <c r="BD15" s="635">
        <v>128</v>
      </c>
      <c r="BE15" s="22"/>
      <c r="BF15" s="22"/>
      <c r="BG15" s="23"/>
    </row>
    <row r="16" spans="2:59" ht="12" customHeight="1">
      <c r="B16" s="615" t="s">
        <v>123</v>
      </c>
      <c r="C16" s="635">
        <v>1559</v>
      </c>
      <c r="D16" s="635">
        <v>1839</v>
      </c>
      <c r="E16" s="635">
        <v>1688</v>
      </c>
      <c r="F16" s="635">
        <v>1865</v>
      </c>
      <c r="G16" s="635">
        <v>1907</v>
      </c>
      <c r="H16" s="635">
        <v>2233</v>
      </c>
      <c r="I16" s="635">
        <v>2031</v>
      </c>
      <c r="J16" s="635">
        <v>2771</v>
      </c>
      <c r="K16" s="635">
        <v>2435</v>
      </c>
      <c r="L16" s="635">
        <v>1745</v>
      </c>
      <c r="M16" s="638">
        <v>334</v>
      </c>
      <c r="O16" s="615" t="s">
        <v>122</v>
      </c>
      <c r="P16" s="625">
        <v>55</v>
      </c>
      <c r="Q16" s="626">
        <v>50</v>
      </c>
      <c r="R16" s="626">
        <v>40</v>
      </c>
      <c r="S16" s="626">
        <v>36</v>
      </c>
      <c r="T16" s="626">
        <v>56</v>
      </c>
      <c r="U16" s="626">
        <v>39</v>
      </c>
      <c r="V16" s="626">
        <v>44</v>
      </c>
      <c r="W16" s="626">
        <v>37</v>
      </c>
      <c r="X16" s="626">
        <v>56</v>
      </c>
      <c r="Y16" s="626">
        <v>43</v>
      </c>
      <c r="Z16" s="626">
        <v>34</v>
      </c>
      <c r="AA16" s="626">
        <v>25</v>
      </c>
      <c r="AB16" s="626">
        <v>27</v>
      </c>
      <c r="AC16" s="626">
        <v>30</v>
      </c>
      <c r="AD16" s="626">
        <v>24</v>
      </c>
      <c r="AE16" s="626">
        <v>33</v>
      </c>
      <c r="AF16" s="626">
        <v>41</v>
      </c>
      <c r="AG16" s="626">
        <v>38</v>
      </c>
      <c r="AH16" s="626">
        <v>22</v>
      </c>
      <c r="AI16" s="626">
        <v>31</v>
      </c>
      <c r="AJ16" s="626">
        <v>32</v>
      </c>
      <c r="AK16" s="626">
        <v>25</v>
      </c>
      <c r="AL16" s="626">
        <v>50</v>
      </c>
      <c r="AM16" s="626">
        <v>28</v>
      </c>
      <c r="AN16" s="626">
        <v>48</v>
      </c>
      <c r="AO16" s="626">
        <v>25</v>
      </c>
      <c r="AP16" s="626">
        <v>22</v>
      </c>
      <c r="AQ16" s="626">
        <v>51</v>
      </c>
      <c r="AR16" s="626">
        <v>53</v>
      </c>
      <c r="AS16" s="626">
        <v>57</v>
      </c>
      <c r="AT16" s="626">
        <v>58</v>
      </c>
      <c r="AU16" s="626">
        <v>48</v>
      </c>
      <c r="AV16" s="626">
        <v>52</v>
      </c>
      <c r="AW16" s="626">
        <v>53</v>
      </c>
      <c r="AX16" s="626">
        <v>48</v>
      </c>
      <c r="AY16" s="626">
        <v>51</v>
      </c>
      <c r="AZ16" s="626">
        <v>52</v>
      </c>
      <c r="BA16" s="626">
        <v>56</v>
      </c>
      <c r="BB16" s="626">
        <v>61</v>
      </c>
      <c r="BC16" s="626">
        <v>50</v>
      </c>
      <c r="BD16" s="626">
        <v>39</v>
      </c>
      <c r="BE16" s="14"/>
      <c r="BF16" s="14"/>
      <c r="BG16" s="15"/>
    </row>
    <row r="17" spans="2:59" ht="12" customHeight="1">
      <c r="B17" s="615" t="s">
        <v>124</v>
      </c>
      <c r="C17" s="626">
        <v>1705</v>
      </c>
      <c r="D17" s="626">
        <v>1793</v>
      </c>
      <c r="E17" s="626">
        <v>1670</v>
      </c>
      <c r="F17" s="626">
        <v>1715</v>
      </c>
      <c r="G17" s="626">
        <v>1682</v>
      </c>
      <c r="H17" s="626">
        <v>1790</v>
      </c>
      <c r="I17" s="626">
        <v>1751</v>
      </c>
      <c r="J17" s="626">
        <v>2359</v>
      </c>
      <c r="K17" s="626">
        <v>2273</v>
      </c>
      <c r="L17" s="626">
        <v>2195</v>
      </c>
      <c r="M17" s="627">
        <v>405</v>
      </c>
      <c r="O17" s="615" t="s">
        <v>123</v>
      </c>
      <c r="P17" s="634">
        <v>395</v>
      </c>
      <c r="Q17" s="635">
        <v>358</v>
      </c>
      <c r="R17" s="635">
        <v>397</v>
      </c>
      <c r="S17" s="635">
        <v>409</v>
      </c>
      <c r="T17" s="635">
        <v>517</v>
      </c>
      <c r="U17" s="635">
        <v>434</v>
      </c>
      <c r="V17" s="635">
        <v>434</v>
      </c>
      <c r="W17" s="635">
        <v>454</v>
      </c>
      <c r="X17" s="635">
        <v>506</v>
      </c>
      <c r="Y17" s="635">
        <v>402</v>
      </c>
      <c r="Z17" s="635">
        <v>404</v>
      </c>
      <c r="AA17" s="635">
        <v>376</v>
      </c>
      <c r="AB17" s="635">
        <v>502</v>
      </c>
      <c r="AC17" s="635">
        <v>489</v>
      </c>
      <c r="AD17" s="635">
        <v>422</v>
      </c>
      <c r="AE17" s="635">
        <v>452</v>
      </c>
      <c r="AF17" s="635">
        <v>523</v>
      </c>
      <c r="AG17" s="635">
        <v>445</v>
      </c>
      <c r="AH17" s="635">
        <v>435</v>
      </c>
      <c r="AI17" s="635">
        <v>504</v>
      </c>
      <c r="AJ17" s="635">
        <v>644</v>
      </c>
      <c r="AK17" s="635">
        <v>502</v>
      </c>
      <c r="AL17" s="635">
        <v>546</v>
      </c>
      <c r="AM17" s="635">
        <v>541</v>
      </c>
      <c r="AN17" s="635">
        <v>607</v>
      </c>
      <c r="AO17" s="635">
        <v>454</v>
      </c>
      <c r="AP17" s="635">
        <v>477</v>
      </c>
      <c r="AQ17" s="635">
        <v>493</v>
      </c>
      <c r="AR17" s="635">
        <v>787</v>
      </c>
      <c r="AS17" s="635">
        <v>686</v>
      </c>
      <c r="AT17" s="635">
        <v>660</v>
      </c>
      <c r="AU17" s="635">
        <v>638</v>
      </c>
      <c r="AV17" s="635">
        <v>785</v>
      </c>
      <c r="AW17" s="635">
        <v>619</v>
      </c>
      <c r="AX17" s="635">
        <v>513</v>
      </c>
      <c r="AY17" s="635">
        <v>518</v>
      </c>
      <c r="AZ17" s="635">
        <v>530</v>
      </c>
      <c r="BA17" s="635">
        <v>430</v>
      </c>
      <c r="BB17" s="635">
        <v>384</v>
      </c>
      <c r="BC17" s="635">
        <v>401</v>
      </c>
      <c r="BD17" s="635">
        <v>334</v>
      </c>
      <c r="BE17" s="22"/>
      <c r="BF17" s="22"/>
      <c r="BG17" s="23"/>
    </row>
    <row r="18" spans="2:59" ht="12" customHeight="1">
      <c r="B18" s="615" t="s">
        <v>125</v>
      </c>
      <c r="C18" s="639">
        <v>122</v>
      </c>
      <c r="D18" s="639">
        <v>139</v>
      </c>
      <c r="E18" s="639">
        <v>139</v>
      </c>
      <c r="F18" s="639">
        <v>182</v>
      </c>
      <c r="G18" s="639">
        <v>194</v>
      </c>
      <c r="H18" s="639">
        <v>192</v>
      </c>
      <c r="I18" s="639">
        <v>168</v>
      </c>
      <c r="J18" s="639">
        <v>230</v>
      </c>
      <c r="K18" s="639">
        <v>211</v>
      </c>
      <c r="L18" s="639">
        <v>167</v>
      </c>
      <c r="M18" s="640">
        <v>34</v>
      </c>
      <c r="O18" s="615" t="s">
        <v>124</v>
      </c>
      <c r="P18" s="625">
        <v>456</v>
      </c>
      <c r="Q18" s="626">
        <v>404</v>
      </c>
      <c r="R18" s="626">
        <v>399</v>
      </c>
      <c r="S18" s="626">
        <v>446</v>
      </c>
      <c r="T18" s="626">
        <v>483</v>
      </c>
      <c r="U18" s="626">
        <v>462</v>
      </c>
      <c r="V18" s="626">
        <v>421</v>
      </c>
      <c r="W18" s="626">
        <v>427</v>
      </c>
      <c r="X18" s="626">
        <v>530</v>
      </c>
      <c r="Y18" s="626">
        <v>402</v>
      </c>
      <c r="Z18" s="626">
        <v>389</v>
      </c>
      <c r="AA18" s="626">
        <v>349</v>
      </c>
      <c r="AB18" s="626">
        <v>476</v>
      </c>
      <c r="AC18" s="626">
        <v>403</v>
      </c>
      <c r="AD18" s="626">
        <v>423</v>
      </c>
      <c r="AE18" s="626">
        <v>413</v>
      </c>
      <c r="AF18" s="626">
        <v>484</v>
      </c>
      <c r="AG18" s="626">
        <v>379</v>
      </c>
      <c r="AH18" s="626">
        <v>382</v>
      </c>
      <c r="AI18" s="626">
        <v>437</v>
      </c>
      <c r="AJ18" s="626">
        <v>503</v>
      </c>
      <c r="AK18" s="626">
        <v>423</v>
      </c>
      <c r="AL18" s="626">
        <v>431</v>
      </c>
      <c r="AM18" s="626">
        <v>433</v>
      </c>
      <c r="AN18" s="626">
        <v>510</v>
      </c>
      <c r="AO18" s="626">
        <v>386</v>
      </c>
      <c r="AP18" s="626">
        <v>398</v>
      </c>
      <c r="AQ18" s="626">
        <v>457</v>
      </c>
      <c r="AR18" s="626">
        <v>627</v>
      </c>
      <c r="AS18" s="626">
        <v>547</v>
      </c>
      <c r="AT18" s="626">
        <v>572</v>
      </c>
      <c r="AU18" s="626">
        <v>613</v>
      </c>
      <c r="AV18" s="626">
        <v>657</v>
      </c>
      <c r="AW18" s="626">
        <v>598</v>
      </c>
      <c r="AX18" s="626">
        <v>515</v>
      </c>
      <c r="AY18" s="626">
        <v>503</v>
      </c>
      <c r="AZ18" s="626">
        <v>601</v>
      </c>
      <c r="BA18" s="626">
        <v>548</v>
      </c>
      <c r="BB18" s="626">
        <v>497</v>
      </c>
      <c r="BC18" s="626">
        <v>549</v>
      </c>
      <c r="BD18" s="626">
        <v>405</v>
      </c>
      <c r="BE18" s="14"/>
      <c r="BF18" s="14"/>
      <c r="BG18" s="15"/>
    </row>
    <row r="19" spans="2:59" ht="12" customHeight="1">
      <c r="B19" s="623" t="s">
        <v>77</v>
      </c>
      <c r="O19" s="615" t="s">
        <v>125</v>
      </c>
      <c r="P19" s="643">
        <v>26</v>
      </c>
      <c r="Q19" s="639">
        <v>24</v>
      </c>
      <c r="R19" s="639">
        <v>33</v>
      </c>
      <c r="S19" s="639">
        <v>39</v>
      </c>
      <c r="T19" s="639">
        <v>29</v>
      </c>
      <c r="U19" s="639">
        <v>33</v>
      </c>
      <c r="V19" s="639">
        <v>45</v>
      </c>
      <c r="W19" s="639">
        <v>32</v>
      </c>
      <c r="X19" s="639">
        <v>46</v>
      </c>
      <c r="Y19" s="639">
        <v>33</v>
      </c>
      <c r="Z19" s="639">
        <v>32</v>
      </c>
      <c r="AA19" s="639">
        <v>28</v>
      </c>
      <c r="AB19" s="639">
        <v>49</v>
      </c>
      <c r="AC19" s="639">
        <v>48</v>
      </c>
      <c r="AD19" s="639">
        <v>40</v>
      </c>
      <c r="AE19" s="639">
        <v>45</v>
      </c>
      <c r="AF19" s="639">
        <v>52</v>
      </c>
      <c r="AG19" s="639">
        <v>42</v>
      </c>
      <c r="AH19" s="639">
        <v>50</v>
      </c>
      <c r="AI19" s="639">
        <v>50</v>
      </c>
      <c r="AJ19" s="639">
        <v>47</v>
      </c>
      <c r="AK19" s="639">
        <v>40</v>
      </c>
      <c r="AL19" s="639">
        <v>53</v>
      </c>
      <c r="AM19" s="639">
        <v>52</v>
      </c>
      <c r="AN19" s="639">
        <v>42</v>
      </c>
      <c r="AO19" s="639">
        <v>41</v>
      </c>
      <c r="AP19" s="639">
        <v>44</v>
      </c>
      <c r="AQ19" s="639">
        <v>41</v>
      </c>
      <c r="AR19" s="639">
        <v>59</v>
      </c>
      <c r="AS19" s="639">
        <v>42</v>
      </c>
      <c r="AT19" s="639">
        <v>62</v>
      </c>
      <c r="AU19" s="639">
        <v>67</v>
      </c>
      <c r="AV19" s="639">
        <v>55</v>
      </c>
      <c r="AW19" s="639">
        <v>47</v>
      </c>
      <c r="AX19" s="639">
        <v>56</v>
      </c>
      <c r="AY19" s="639">
        <v>53</v>
      </c>
      <c r="AZ19" s="639">
        <v>42</v>
      </c>
      <c r="BA19" s="639">
        <v>44</v>
      </c>
      <c r="BB19" s="639">
        <v>36</v>
      </c>
      <c r="BC19" s="639">
        <v>45</v>
      </c>
      <c r="BD19" s="639">
        <v>34</v>
      </c>
      <c r="BE19" s="27"/>
      <c r="BF19" s="27"/>
      <c r="BG19" s="28"/>
    </row>
    <row r="20" spans="2:59" ht="12" customHeight="1">
      <c r="O20" s="623" t="s">
        <v>77</v>
      </c>
    </row>
    <row r="45" spans="3:57" ht="12" customHeight="1">
      <c r="P45" s="612"/>
      <c r="Q45" s="612"/>
      <c r="R45" s="612"/>
      <c r="S45" s="612"/>
      <c r="T45" s="612"/>
      <c r="U45" s="612"/>
      <c r="V45" s="612"/>
      <c r="W45" s="612"/>
      <c r="X45" s="612"/>
      <c r="Y45" s="612"/>
      <c r="Z45" s="612"/>
      <c r="AA45" s="612"/>
      <c r="AB45" s="612"/>
      <c r="AC45" s="612"/>
      <c r="AD45" s="612"/>
      <c r="AE45" s="612"/>
      <c r="AF45" s="612"/>
      <c r="AG45" s="612"/>
      <c r="AH45" s="612"/>
      <c r="AI45" s="612"/>
      <c r="AJ45" s="612"/>
      <c r="AK45" s="612"/>
      <c r="AL45" s="612"/>
      <c r="AM45" s="612"/>
      <c r="AN45" s="612"/>
      <c r="AO45" s="612"/>
      <c r="AP45" s="612"/>
      <c r="AQ45" s="612"/>
      <c r="AR45" s="612"/>
      <c r="AS45" s="612"/>
      <c r="AT45" s="612"/>
    </row>
    <row r="46" spans="3:57" ht="12" customHeight="1">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row>
    <row r="48" spans="3:57" ht="12" customHeight="1">
      <c r="C48" s="611" t="s">
        <v>372</v>
      </c>
      <c r="P48" s="611" t="s">
        <v>371</v>
      </c>
      <c r="Q48" s="612"/>
      <c r="R48" s="612"/>
      <c r="S48" s="612"/>
      <c r="T48" s="612"/>
      <c r="U48" s="612"/>
      <c r="V48" s="612"/>
      <c r="W48" s="612"/>
      <c r="X48" s="612"/>
      <c r="Y48" s="612"/>
      <c r="Z48" s="612"/>
      <c r="AA48" s="612"/>
      <c r="AB48" s="612"/>
      <c r="AC48" s="612"/>
      <c r="AD48" s="612"/>
      <c r="AE48" s="612"/>
      <c r="AF48" s="612"/>
      <c r="AG48" s="612"/>
      <c r="AH48" s="612"/>
      <c r="AI48" s="612"/>
      <c r="AJ48" s="612"/>
      <c r="AK48" s="612"/>
      <c r="AL48" s="612"/>
      <c r="AM48" s="612"/>
      <c r="AN48" s="612"/>
      <c r="AO48" s="612"/>
      <c r="AP48" s="612"/>
      <c r="AQ48" s="612"/>
      <c r="AR48" s="612"/>
      <c r="AS48" s="612"/>
      <c r="AT48" s="612"/>
      <c r="AZ48" s="612"/>
      <c r="BA48" s="612"/>
      <c r="BD48" s="613"/>
      <c r="BE48" s="613"/>
    </row>
    <row r="49" spans="2:59" ht="12" customHeight="1">
      <c r="B49" s="614"/>
      <c r="C49" s="615">
        <v>2014</v>
      </c>
      <c r="D49" s="615">
        <v>2015</v>
      </c>
      <c r="E49" s="615">
        <v>2016</v>
      </c>
      <c r="F49" s="615">
        <v>2017</v>
      </c>
      <c r="G49" s="615">
        <v>2018</v>
      </c>
      <c r="H49" s="615">
        <v>2019</v>
      </c>
      <c r="I49" s="615">
        <v>2020</v>
      </c>
      <c r="J49" s="615">
        <v>2021</v>
      </c>
      <c r="K49" s="615">
        <v>2022</v>
      </c>
      <c r="L49" s="615">
        <v>2023</v>
      </c>
      <c r="M49" s="616">
        <v>2024</v>
      </c>
      <c r="P49" s="667">
        <v>2014</v>
      </c>
      <c r="Q49" s="664"/>
      <c r="R49" s="664"/>
      <c r="S49" s="664"/>
      <c r="T49" s="664">
        <v>2015</v>
      </c>
      <c r="U49" s="664"/>
      <c r="V49" s="664"/>
      <c r="W49" s="664"/>
      <c r="X49" s="664">
        <v>2016</v>
      </c>
      <c r="Y49" s="664"/>
      <c r="Z49" s="664"/>
      <c r="AA49" s="664"/>
      <c r="AB49" s="664">
        <v>2017</v>
      </c>
      <c r="AC49" s="664"/>
      <c r="AD49" s="664"/>
      <c r="AE49" s="664"/>
      <c r="AF49" s="664">
        <v>2018</v>
      </c>
      <c r="AG49" s="664"/>
      <c r="AH49" s="664"/>
      <c r="AI49" s="664"/>
      <c r="AJ49" s="664">
        <v>2019</v>
      </c>
      <c r="AK49" s="664"/>
      <c r="AL49" s="664"/>
      <c r="AM49" s="664"/>
      <c r="AN49" s="664">
        <v>2020</v>
      </c>
      <c r="AO49" s="664"/>
      <c r="AP49" s="664"/>
      <c r="AQ49" s="664"/>
      <c r="AR49" s="664">
        <v>2021</v>
      </c>
      <c r="AS49" s="664"/>
      <c r="AT49" s="664"/>
      <c r="AU49" s="664"/>
      <c r="AV49" s="664">
        <v>2022</v>
      </c>
      <c r="AW49" s="664"/>
      <c r="AX49" s="664"/>
      <c r="AY49" s="664"/>
      <c r="AZ49" s="664">
        <v>2023</v>
      </c>
      <c r="BA49" s="664"/>
      <c r="BB49" s="664"/>
      <c r="BC49" s="664"/>
      <c r="BD49" s="665">
        <v>2024</v>
      </c>
      <c r="BE49" s="665"/>
      <c r="BF49" s="665"/>
      <c r="BG49" s="666"/>
    </row>
    <row r="50" spans="2:59" ht="12" customHeight="1">
      <c r="B50" s="615" t="s">
        <v>115</v>
      </c>
      <c r="C50" s="30">
        <v>29.716799330098006</v>
      </c>
      <c r="D50" s="30">
        <v>30.740283465996935</v>
      </c>
      <c r="E50" s="30">
        <v>34.280387582319989</v>
      </c>
      <c r="F50" s="30">
        <v>28.743067842581979</v>
      </c>
      <c r="G50" s="30">
        <v>43.073465570367034</v>
      </c>
      <c r="H50" s="30">
        <v>49.229251294496059</v>
      </c>
      <c r="I50" s="30">
        <v>57.689198419546813</v>
      </c>
      <c r="J50" s="30">
        <v>136.50111650824837</v>
      </c>
      <c r="K50" s="30">
        <v>90.407648798385907</v>
      </c>
      <c r="L50" s="30">
        <v>64.109792960792731</v>
      </c>
      <c r="M50" s="31">
        <v>10.199669121225011</v>
      </c>
      <c r="P50" s="618" t="s">
        <v>78</v>
      </c>
      <c r="Q50" s="619" t="s">
        <v>79</v>
      </c>
      <c r="R50" s="619" t="s">
        <v>80</v>
      </c>
      <c r="S50" s="619" t="s">
        <v>81</v>
      </c>
      <c r="T50" s="619" t="s">
        <v>78</v>
      </c>
      <c r="U50" s="619" t="s">
        <v>79</v>
      </c>
      <c r="V50" s="619" t="s">
        <v>80</v>
      </c>
      <c r="W50" s="619" t="s">
        <v>81</v>
      </c>
      <c r="X50" s="619" t="s">
        <v>78</v>
      </c>
      <c r="Y50" s="619" t="s">
        <v>79</v>
      </c>
      <c r="Z50" s="619" t="s">
        <v>80</v>
      </c>
      <c r="AA50" s="619" t="s">
        <v>81</v>
      </c>
      <c r="AB50" s="619" t="s">
        <v>78</v>
      </c>
      <c r="AC50" s="619" t="s">
        <v>79</v>
      </c>
      <c r="AD50" s="619" t="s">
        <v>80</v>
      </c>
      <c r="AE50" s="619" t="s">
        <v>81</v>
      </c>
      <c r="AF50" s="619" t="s">
        <v>78</v>
      </c>
      <c r="AG50" s="619" t="s">
        <v>79</v>
      </c>
      <c r="AH50" s="619" t="s">
        <v>80</v>
      </c>
      <c r="AI50" s="619" t="s">
        <v>81</v>
      </c>
      <c r="AJ50" s="619" t="s">
        <v>78</v>
      </c>
      <c r="AK50" s="619" t="s">
        <v>79</v>
      </c>
      <c r="AL50" s="619" t="s">
        <v>80</v>
      </c>
      <c r="AM50" s="619" t="s">
        <v>81</v>
      </c>
      <c r="AN50" s="619" t="s">
        <v>78</v>
      </c>
      <c r="AO50" s="619" t="s">
        <v>79</v>
      </c>
      <c r="AP50" s="619" t="s">
        <v>80</v>
      </c>
      <c r="AQ50" s="619" t="s">
        <v>81</v>
      </c>
      <c r="AR50" s="619" t="s">
        <v>78</v>
      </c>
      <c r="AS50" s="619" t="s">
        <v>79</v>
      </c>
      <c r="AT50" s="619" t="s">
        <v>80</v>
      </c>
      <c r="AU50" s="619" t="s">
        <v>81</v>
      </c>
      <c r="AV50" s="619" t="s">
        <v>78</v>
      </c>
      <c r="AW50" s="619" t="s">
        <v>79</v>
      </c>
      <c r="AX50" s="619" t="s">
        <v>80</v>
      </c>
      <c r="AY50" s="619" t="s">
        <v>81</v>
      </c>
      <c r="AZ50" s="619" t="s">
        <v>78</v>
      </c>
      <c r="BA50" s="619" t="s">
        <v>79</v>
      </c>
      <c r="BB50" s="619" t="s">
        <v>80</v>
      </c>
      <c r="BC50" s="619" t="s">
        <v>81</v>
      </c>
      <c r="BD50" s="619" t="s">
        <v>78</v>
      </c>
      <c r="BE50" s="620" t="s">
        <v>79</v>
      </c>
      <c r="BF50" s="619" t="s">
        <v>80</v>
      </c>
      <c r="BG50" s="621" t="s">
        <v>81</v>
      </c>
    </row>
    <row r="51" spans="2:59" ht="12" customHeight="1">
      <c r="B51" s="615" t="s">
        <v>116</v>
      </c>
      <c r="C51" s="32">
        <v>8.3669473041380016</v>
      </c>
      <c r="D51" s="32">
        <v>10.988767985052993</v>
      </c>
      <c r="E51" s="32">
        <v>10.271627282152007</v>
      </c>
      <c r="F51" s="32">
        <v>13.523596001136006</v>
      </c>
      <c r="G51" s="32">
        <v>20.627053413835988</v>
      </c>
      <c r="H51" s="32">
        <v>18.706911761517013</v>
      </c>
      <c r="I51" s="32">
        <v>28.481544427744968</v>
      </c>
      <c r="J51" s="32">
        <v>38.980669218157978</v>
      </c>
      <c r="K51" s="32">
        <v>29.528723618521973</v>
      </c>
      <c r="L51" s="32">
        <v>21.264363020752999</v>
      </c>
      <c r="M51" s="33">
        <v>5.9354772415189982</v>
      </c>
      <c r="O51" s="615" t="s">
        <v>115</v>
      </c>
      <c r="P51" s="34">
        <v>5.3265258833539972</v>
      </c>
      <c r="Q51" s="30">
        <v>9.1353620444450154</v>
      </c>
      <c r="R51" s="30">
        <v>5.9639929264760063</v>
      </c>
      <c r="S51" s="30">
        <v>9.2909184758229948</v>
      </c>
      <c r="T51" s="30">
        <v>8.1500672645130052</v>
      </c>
      <c r="U51" s="30">
        <v>7.9230677280040007</v>
      </c>
      <c r="V51" s="30">
        <v>8.7887544020600075</v>
      </c>
      <c r="W51" s="30">
        <v>5.8783940714200087</v>
      </c>
      <c r="X51" s="30">
        <v>7.4442967540200025</v>
      </c>
      <c r="Y51" s="30">
        <v>13.572578435774995</v>
      </c>
      <c r="Z51" s="30">
        <v>6.9738804683440039</v>
      </c>
      <c r="AA51" s="30">
        <v>6.2896319241810019</v>
      </c>
      <c r="AB51" s="30">
        <v>5.2727108459619956</v>
      </c>
      <c r="AC51" s="30">
        <v>8.627677676998001</v>
      </c>
      <c r="AD51" s="30">
        <v>7.8169244187019977</v>
      </c>
      <c r="AE51" s="30">
        <v>7.0257549009199991</v>
      </c>
      <c r="AF51" s="30">
        <v>9.0421238418710121</v>
      </c>
      <c r="AG51" s="30">
        <v>10.809827088743008</v>
      </c>
      <c r="AH51" s="30">
        <v>10.369212239809997</v>
      </c>
      <c r="AI51" s="30">
        <v>12.852302399943005</v>
      </c>
      <c r="AJ51" s="30">
        <v>11.956762449060012</v>
      </c>
      <c r="AK51" s="30">
        <v>13.812466356259995</v>
      </c>
      <c r="AL51" s="30">
        <v>12.263868341587997</v>
      </c>
      <c r="AM51" s="30">
        <v>11.196154147587995</v>
      </c>
      <c r="AN51" s="30">
        <v>13.829530598344004</v>
      </c>
      <c r="AO51" s="30">
        <v>11.199777790056006</v>
      </c>
      <c r="AP51" s="30">
        <v>13.937619727496008</v>
      </c>
      <c r="AQ51" s="30">
        <v>18.722270303651015</v>
      </c>
      <c r="AR51" s="30">
        <v>27.956150251244988</v>
      </c>
      <c r="AS51" s="30">
        <v>31.84529442124704</v>
      </c>
      <c r="AT51" s="30">
        <v>35.463486123023969</v>
      </c>
      <c r="AU51" s="30">
        <v>41.23618571273191</v>
      </c>
      <c r="AV51" s="30">
        <v>31.273323555242978</v>
      </c>
      <c r="AW51" s="30">
        <v>29.435756387415974</v>
      </c>
      <c r="AX51" s="30">
        <v>16.595112403312999</v>
      </c>
      <c r="AY51" s="30">
        <v>13.10345645241401</v>
      </c>
      <c r="AZ51" s="30">
        <v>27.850612890434995</v>
      </c>
      <c r="BA51" s="30">
        <v>14.007763114690007</v>
      </c>
      <c r="BB51" s="30">
        <v>10.198366016966016</v>
      </c>
      <c r="BC51" s="30">
        <v>12.053050938702015</v>
      </c>
      <c r="BD51" s="30">
        <v>10.199669121225011</v>
      </c>
      <c r="BE51" s="30"/>
      <c r="BF51" s="30"/>
      <c r="BG51" s="31"/>
    </row>
    <row r="52" spans="2:59" ht="12" customHeight="1">
      <c r="B52" s="615" t="s">
        <v>117</v>
      </c>
      <c r="C52" s="30">
        <v>4.1177015217300035</v>
      </c>
      <c r="D52" s="30">
        <v>5.7844459649200033</v>
      </c>
      <c r="E52" s="30">
        <v>4.500395416542001</v>
      </c>
      <c r="F52" s="30">
        <v>4.4029312561800005</v>
      </c>
      <c r="G52" s="30">
        <v>7.2422592403550015</v>
      </c>
      <c r="H52" s="30">
        <v>8.366784081836995</v>
      </c>
      <c r="I52" s="30">
        <v>12.473247153999994</v>
      </c>
      <c r="J52" s="30">
        <v>29.032716107430002</v>
      </c>
      <c r="K52" s="30">
        <v>17.520283074324002</v>
      </c>
      <c r="L52" s="30">
        <v>10.893332568707997</v>
      </c>
      <c r="M52" s="31">
        <v>2.0282362610000004</v>
      </c>
      <c r="O52" s="615" t="s">
        <v>116</v>
      </c>
      <c r="P52" s="35">
        <v>1.9497512944640003</v>
      </c>
      <c r="Q52" s="32">
        <v>2.3997750719999997</v>
      </c>
      <c r="R52" s="32">
        <v>2.0132941193169995</v>
      </c>
      <c r="S52" s="32">
        <v>2.0041268183570002</v>
      </c>
      <c r="T52" s="32">
        <v>3.1074519680839994</v>
      </c>
      <c r="U52" s="32">
        <v>2.7576421567199993</v>
      </c>
      <c r="V52" s="32">
        <v>2.7304573027199992</v>
      </c>
      <c r="W52" s="32">
        <v>2.393216557529001</v>
      </c>
      <c r="X52" s="32">
        <v>3.4261226613490008</v>
      </c>
      <c r="Y52" s="32">
        <v>2.5842139274249996</v>
      </c>
      <c r="Z52" s="32">
        <v>2.0811699550829998</v>
      </c>
      <c r="AA52" s="32">
        <v>2.1801207382949994</v>
      </c>
      <c r="AB52" s="32">
        <v>2.7765034772109987</v>
      </c>
      <c r="AC52" s="32">
        <v>2.4051103165789991</v>
      </c>
      <c r="AD52" s="32">
        <v>3.4499495276160004</v>
      </c>
      <c r="AE52" s="32">
        <v>4.8920326797299998</v>
      </c>
      <c r="AF52" s="32">
        <v>5.2185918662159976</v>
      </c>
      <c r="AG52" s="32">
        <v>6.0904244682240005</v>
      </c>
      <c r="AH52" s="32">
        <v>4.4966533519920002</v>
      </c>
      <c r="AI52" s="32">
        <v>4.8213837274039992</v>
      </c>
      <c r="AJ52" s="32">
        <v>5.8170586676809979</v>
      </c>
      <c r="AK52" s="32">
        <v>4.3794769349939981</v>
      </c>
      <c r="AL52" s="32">
        <v>4.4934273369999991</v>
      </c>
      <c r="AM52" s="32">
        <v>4.016948821842</v>
      </c>
      <c r="AN52" s="32">
        <v>6.0530537303969982</v>
      </c>
      <c r="AO52" s="32">
        <v>6.5376128668610001</v>
      </c>
      <c r="AP52" s="32">
        <v>8.9308303927299981</v>
      </c>
      <c r="AQ52" s="32">
        <v>6.9600474377570007</v>
      </c>
      <c r="AR52" s="32">
        <v>11.594442511506003</v>
      </c>
      <c r="AS52" s="32">
        <v>10.128422808397998</v>
      </c>
      <c r="AT52" s="32">
        <v>8.8193061099999976</v>
      </c>
      <c r="AU52" s="32">
        <v>8.4384977882540024</v>
      </c>
      <c r="AV52" s="32">
        <v>10.891292332017992</v>
      </c>
      <c r="AW52" s="32">
        <v>7.6629362395960037</v>
      </c>
      <c r="AX52" s="32">
        <v>4.5029181990000016</v>
      </c>
      <c r="AY52" s="32">
        <v>6.4715768479080023</v>
      </c>
      <c r="AZ52" s="32">
        <v>4.8143882794529977</v>
      </c>
      <c r="BA52" s="32">
        <v>5.2870210564199995</v>
      </c>
      <c r="BB52" s="32">
        <v>6.5922677279999959</v>
      </c>
      <c r="BC52" s="32">
        <v>4.5706859568799993</v>
      </c>
      <c r="BD52" s="32">
        <v>5.9354772415189982</v>
      </c>
      <c r="BE52" s="32"/>
      <c r="BF52" s="32"/>
      <c r="BG52" s="33"/>
    </row>
    <row r="53" spans="2:59" ht="12" customHeight="1">
      <c r="B53" s="615" t="s">
        <v>118</v>
      </c>
      <c r="C53" s="32">
        <v>2.1575726164279994</v>
      </c>
      <c r="D53" s="32">
        <v>2.2692890122020004</v>
      </c>
      <c r="E53" s="32">
        <v>1.8901778704629999</v>
      </c>
      <c r="F53" s="32">
        <v>1.6041979063990002</v>
      </c>
      <c r="G53" s="32">
        <v>1.5307307177160001</v>
      </c>
      <c r="H53" s="32">
        <v>2.7374004966340011</v>
      </c>
      <c r="I53" s="32">
        <v>1.9834603336959995</v>
      </c>
      <c r="J53" s="32">
        <v>4.3128349096109995</v>
      </c>
      <c r="K53" s="32">
        <v>4.3170090161369972</v>
      </c>
      <c r="L53" s="32">
        <v>1.4288788141360012</v>
      </c>
      <c r="M53" s="33">
        <v>0.21898138500000006</v>
      </c>
      <c r="O53" s="615" t="s">
        <v>117</v>
      </c>
      <c r="P53" s="34">
        <v>0.86494767700000019</v>
      </c>
      <c r="Q53" s="30">
        <v>0.94345780338799989</v>
      </c>
      <c r="R53" s="30">
        <v>1.1278544373419992</v>
      </c>
      <c r="S53" s="30">
        <v>1.1814416039999995</v>
      </c>
      <c r="T53" s="30">
        <v>1.2232828520000003</v>
      </c>
      <c r="U53" s="30">
        <v>1.7483672220799995</v>
      </c>
      <c r="V53" s="30">
        <v>1.5254454496960002</v>
      </c>
      <c r="W53" s="30">
        <v>1.2873504411439993</v>
      </c>
      <c r="X53" s="30">
        <v>1.4254218059999999</v>
      </c>
      <c r="Y53" s="30">
        <v>0.975121444</v>
      </c>
      <c r="Z53" s="30">
        <v>1.2484939332839997</v>
      </c>
      <c r="AA53" s="30">
        <v>0.85135823325799986</v>
      </c>
      <c r="AB53" s="30">
        <v>1.1861503249999998</v>
      </c>
      <c r="AC53" s="30">
        <v>0.6688582270000003</v>
      </c>
      <c r="AD53" s="30">
        <v>1.3632979281800006</v>
      </c>
      <c r="AE53" s="30">
        <v>1.1846247759999999</v>
      </c>
      <c r="AF53" s="30">
        <v>1.7184244830899997</v>
      </c>
      <c r="AG53" s="30">
        <v>1.9126599260390009</v>
      </c>
      <c r="AH53" s="30">
        <v>2.5615149882260009</v>
      </c>
      <c r="AI53" s="30">
        <v>1.0496598429999997</v>
      </c>
      <c r="AJ53" s="30">
        <v>1.2485773425550002</v>
      </c>
      <c r="AK53" s="30">
        <v>2.1714216460000002</v>
      </c>
      <c r="AL53" s="30">
        <v>3.0164672074679997</v>
      </c>
      <c r="AM53" s="30">
        <v>1.9303178858140007</v>
      </c>
      <c r="AN53" s="30">
        <v>2.7052107689999998</v>
      </c>
      <c r="AO53" s="30">
        <v>3.4381483759999996</v>
      </c>
      <c r="AP53" s="30">
        <v>3.7019115040000004</v>
      </c>
      <c r="AQ53" s="30">
        <v>2.6279765050000004</v>
      </c>
      <c r="AR53" s="30">
        <v>8.4897493509999986</v>
      </c>
      <c r="AS53" s="30">
        <v>5.695902797625001</v>
      </c>
      <c r="AT53" s="30">
        <v>8.2928354144869996</v>
      </c>
      <c r="AU53" s="30">
        <v>6.5542285443179997</v>
      </c>
      <c r="AV53" s="30">
        <v>7.3023331390000008</v>
      </c>
      <c r="AW53" s="30">
        <v>4.7664359962999985</v>
      </c>
      <c r="AX53" s="30">
        <v>3.220359336023999</v>
      </c>
      <c r="AY53" s="30">
        <v>2.2311546029999993</v>
      </c>
      <c r="AZ53" s="30">
        <v>2.5378241159999995</v>
      </c>
      <c r="BA53" s="30">
        <v>1.9756990617079995</v>
      </c>
      <c r="BB53" s="30">
        <v>3.5362487210000006</v>
      </c>
      <c r="BC53" s="30">
        <v>2.8435606699999982</v>
      </c>
      <c r="BD53" s="30">
        <v>2.0282362610000004</v>
      </c>
      <c r="BE53" s="30"/>
      <c r="BF53" s="30"/>
      <c r="BG53" s="31"/>
    </row>
    <row r="54" spans="2:59" ht="12" customHeight="1">
      <c r="B54" s="615" t="s">
        <v>119</v>
      </c>
      <c r="C54" s="30">
        <v>2.6741960576780008</v>
      </c>
      <c r="D54" s="30">
        <v>2.8345565716580001</v>
      </c>
      <c r="E54" s="30">
        <v>3.2920296455759983</v>
      </c>
      <c r="F54" s="30">
        <v>4.2608467818279996</v>
      </c>
      <c r="G54" s="30">
        <v>5.0308463809979989</v>
      </c>
      <c r="H54" s="30">
        <v>5.6970095523029975</v>
      </c>
      <c r="I54" s="30">
        <v>7.0833477372009988</v>
      </c>
      <c r="J54" s="30">
        <v>10.722841229836007</v>
      </c>
      <c r="K54" s="30">
        <v>9.7190960276300107</v>
      </c>
      <c r="L54" s="30">
        <v>6.9737109312070054</v>
      </c>
      <c r="M54" s="31">
        <v>2.1876110270749991</v>
      </c>
      <c r="O54" s="615" t="s">
        <v>118</v>
      </c>
      <c r="P54" s="35">
        <v>0.41939699365999994</v>
      </c>
      <c r="Q54" s="32">
        <v>0.46270781941199995</v>
      </c>
      <c r="R54" s="32">
        <v>1.0159070169999997</v>
      </c>
      <c r="S54" s="32">
        <v>0.259560786356</v>
      </c>
      <c r="T54" s="32">
        <v>0.38214496399999992</v>
      </c>
      <c r="U54" s="32">
        <v>0.36166680875000007</v>
      </c>
      <c r="V54" s="32">
        <v>0.7181238371080001</v>
      </c>
      <c r="W54" s="32">
        <v>0.80735340234400044</v>
      </c>
      <c r="X54" s="32">
        <v>0.35389398867600003</v>
      </c>
      <c r="Y54" s="32">
        <v>0.50764022627900007</v>
      </c>
      <c r="Z54" s="32">
        <v>0.53202551764999995</v>
      </c>
      <c r="AA54" s="32">
        <v>0.49661813785800002</v>
      </c>
      <c r="AB54" s="32">
        <v>0.33106947939700004</v>
      </c>
      <c r="AC54" s="32">
        <v>0.30893299700000004</v>
      </c>
      <c r="AD54" s="32">
        <v>0.431500584282</v>
      </c>
      <c r="AE54" s="32">
        <v>0.53269484572000003</v>
      </c>
      <c r="AF54" s="32">
        <v>0.38564624534900016</v>
      </c>
      <c r="AG54" s="32">
        <v>0.31075599559699996</v>
      </c>
      <c r="AH54" s="32">
        <v>0.51116724600000008</v>
      </c>
      <c r="AI54" s="32">
        <v>0.32316123077000003</v>
      </c>
      <c r="AJ54" s="32">
        <v>0.81278269000000003</v>
      </c>
      <c r="AK54" s="32">
        <v>0.72068205307000022</v>
      </c>
      <c r="AL54" s="32">
        <v>0.35205582120500006</v>
      </c>
      <c r="AM54" s="32">
        <v>0.85187993235900028</v>
      </c>
      <c r="AN54" s="32">
        <v>0.62321912945999991</v>
      </c>
      <c r="AO54" s="32">
        <v>0.39235498470699992</v>
      </c>
      <c r="AP54" s="32">
        <v>0.26267798700000006</v>
      </c>
      <c r="AQ54" s="32">
        <v>0.705208232529</v>
      </c>
      <c r="AR54" s="32">
        <v>1.008979629295</v>
      </c>
      <c r="AS54" s="32">
        <v>1.2875072399999998</v>
      </c>
      <c r="AT54" s="32">
        <v>0.81979820092900002</v>
      </c>
      <c r="AU54" s="32">
        <v>1.1965498393870002</v>
      </c>
      <c r="AV54" s="32">
        <v>1.2780433106979994</v>
      </c>
      <c r="AW54" s="32">
        <v>1.9430808328959996</v>
      </c>
      <c r="AX54" s="32">
        <v>0.63516685900000003</v>
      </c>
      <c r="AY54" s="32">
        <v>0.46071801354300007</v>
      </c>
      <c r="AZ54" s="32">
        <v>0.38916142512000007</v>
      </c>
      <c r="BA54" s="32">
        <v>0.46501495956500005</v>
      </c>
      <c r="BB54" s="32">
        <v>0.20775783545100007</v>
      </c>
      <c r="BC54" s="32">
        <v>0.36694459400000007</v>
      </c>
      <c r="BD54" s="32">
        <v>0.21898138500000006</v>
      </c>
      <c r="BE54" s="32"/>
      <c r="BF54" s="32"/>
      <c r="BG54" s="33"/>
    </row>
    <row r="55" spans="2:59" ht="12" customHeight="1">
      <c r="B55" s="615" t="s">
        <v>120</v>
      </c>
      <c r="C55" s="32">
        <v>3.8557357014340004</v>
      </c>
      <c r="D55" s="32">
        <v>4.8872403982620014</v>
      </c>
      <c r="E55" s="32">
        <v>5.399068033012</v>
      </c>
      <c r="F55" s="32">
        <v>6.1905319646940011</v>
      </c>
      <c r="G55" s="32">
        <v>8.431268605155994</v>
      </c>
      <c r="H55" s="32">
        <v>10.298844378309997</v>
      </c>
      <c r="I55" s="32">
        <v>13.857783063487005</v>
      </c>
      <c r="J55" s="32">
        <v>31.918800716467963</v>
      </c>
      <c r="K55" s="32">
        <v>23.169558593850976</v>
      </c>
      <c r="L55" s="32">
        <v>12.707134841657007</v>
      </c>
      <c r="M55" s="33">
        <v>2.9491959959999994</v>
      </c>
      <c r="O55" s="615" t="s">
        <v>119</v>
      </c>
      <c r="P55" s="34">
        <v>0.50956517599999995</v>
      </c>
      <c r="Q55" s="30">
        <v>0.62393800624699991</v>
      </c>
      <c r="R55" s="30">
        <v>0.53752902333100006</v>
      </c>
      <c r="S55" s="30">
        <v>1.0031638520999999</v>
      </c>
      <c r="T55" s="30">
        <v>0.59460769346800013</v>
      </c>
      <c r="U55" s="30">
        <v>0.64011610342799985</v>
      </c>
      <c r="V55" s="30">
        <v>0.64755854000000013</v>
      </c>
      <c r="W55" s="30">
        <v>0.9522742347619999</v>
      </c>
      <c r="X55" s="30">
        <v>0.99142377600000009</v>
      </c>
      <c r="Y55" s="30">
        <v>0.7076471601800004</v>
      </c>
      <c r="Z55" s="30">
        <v>0.81872169138700013</v>
      </c>
      <c r="AA55" s="30">
        <v>0.77423701800900002</v>
      </c>
      <c r="AB55" s="30">
        <v>1.0733497229509996</v>
      </c>
      <c r="AC55" s="30">
        <v>0.94063637536500044</v>
      </c>
      <c r="AD55" s="30">
        <v>1.2787975890000005</v>
      </c>
      <c r="AE55" s="30">
        <v>0.9680630945119999</v>
      </c>
      <c r="AF55" s="30">
        <v>1.4678372124310004</v>
      </c>
      <c r="AG55" s="30">
        <v>0.99274048629099998</v>
      </c>
      <c r="AH55" s="30">
        <v>1.2411596628199995</v>
      </c>
      <c r="AI55" s="30">
        <v>1.3291090194559991</v>
      </c>
      <c r="AJ55" s="30">
        <v>1.1953216854320001</v>
      </c>
      <c r="AK55" s="30">
        <v>1.4607432048139999</v>
      </c>
      <c r="AL55" s="30">
        <v>1.3798786035860005</v>
      </c>
      <c r="AM55" s="30">
        <v>1.6610660584710002</v>
      </c>
      <c r="AN55" s="30">
        <v>2.8806225895959994</v>
      </c>
      <c r="AO55" s="30">
        <v>1.0458899167220002</v>
      </c>
      <c r="AP55" s="30">
        <v>1.7158725732939997</v>
      </c>
      <c r="AQ55" s="30">
        <v>1.440962657589</v>
      </c>
      <c r="AR55" s="30">
        <v>2.6240312201220002</v>
      </c>
      <c r="AS55" s="30">
        <v>2.3985471527240012</v>
      </c>
      <c r="AT55" s="30">
        <v>3.0990967739900008</v>
      </c>
      <c r="AU55" s="30">
        <v>2.6011660829999999</v>
      </c>
      <c r="AV55" s="30">
        <v>2.8137516825130002</v>
      </c>
      <c r="AW55" s="30">
        <v>2.9448363654570002</v>
      </c>
      <c r="AX55" s="30">
        <v>2.4466078124499995</v>
      </c>
      <c r="AY55" s="30">
        <v>1.5139001672100003</v>
      </c>
      <c r="AZ55" s="30">
        <v>1.5888691441129996</v>
      </c>
      <c r="BA55" s="30">
        <v>1.2107514804910002</v>
      </c>
      <c r="BB55" s="30">
        <v>1.9956605810000001</v>
      </c>
      <c r="BC55" s="30">
        <v>2.1784297256029999</v>
      </c>
      <c r="BD55" s="30">
        <v>2.1876110270749991</v>
      </c>
      <c r="BE55" s="30"/>
      <c r="BF55" s="30"/>
      <c r="BG55" s="31"/>
    </row>
    <row r="56" spans="2:59" ht="12" customHeight="1">
      <c r="B56" s="615" t="s">
        <v>121</v>
      </c>
      <c r="C56" s="30">
        <v>4.7749776883549977</v>
      </c>
      <c r="D56" s="30">
        <v>4.3263905866979968</v>
      </c>
      <c r="E56" s="30">
        <v>3.7411457061500029</v>
      </c>
      <c r="F56" s="30">
        <v>5.2083426101540056</v>
      </c>
      <c r="G56" s="30">
        <v>5.8940628088220084</v>
      </c>
      <c r="H56" s="30">
        <v>5.9942994697500023</v>
      </c>
      <c r="I56" s="30">
        <v>8.2600430977510015</v>
      </c>
      <c r="J56" s="30">
        <v>9.7206942863620025</v>
      </c>
      <c r="K56" s="30">
        <v>6.7020557637410025</v>
      </c>
      <c r="L56" s="30">
        <v>7.0334644726410067</v>
      </c>
      <c r="M56" s="31">
        <v>1.6934618490000004</v>
      </c>
      <c r="O56" s="615" t="s">
        <v>120</v>
      </c>
      <c r="P56" s="35">
        <v>0.96647116949599987</v>
      </c>
      <c r="Q56" s="32">
        <v>1.1155216042570002</v>
      </c>
      <c r="R56" s="32">
        <v>0.73842610017399957</v>
      </c>
      <c r="S56" s="32">
        <v>1.0353168275069999</v>
      </c>
      <c r="T56" s="32">
        <v>0.957847547656</v>
      </c>
      <c r="U56" s="32">
        <v>1.2161052364330001</v>
      </c>
      <c r="V56" s="32">
        <v>1.4782303241729999</v>
      </c>
      <c r="W56" s="32">
        <v>1.2350572899999999</v>
      </c>
      <c r="X56" s="32">
        <v>1.2897073012119997</v>
      </c>
      <c r="Y56" s="32">
        <v>1.5430474660810001</v>
      </c>
      <c r="Z56" s="32">
        <v>1.0970748075899996</v>
      </c>
      <c r="AA56" s="32">
        <v>1.4692384581289999</v>
      </c>
      <c r="AB56" s="32">
        <v>1.2167180376050002</v>
      </c>
      <c r="AC56" s="32">
        <v>2.2008733558089997</v>
      </c>
      <c r="AD56" s="32">
        <v>1.8153175252129996</v>
      </c>
      <c r="AE56" s="32">
        <v>0.95762304606699955</v>
      </c>
      <c r="AF56" s="32">
        <v>1.8381928255240008</v>
      </c>
      <c r="AG56" s="32">
        <v>1.9600900839250013</v>
      </c>
      <c r="AH56" s="32">
        <v>2.4356131886340009</v>
      </c>
      <c r="AI56" s="32">
        <v>2.1973725070729988</v>
      </c>
      <c r="AJ56" s="32">
        <v>2.3083863054020011</v>
      </c>
      <c r="AK56" s="32">
        <v>3.2478249909669983</v>
      </c>
      <c r="AL56" s="32">
        <v>2.3484561495059992</v>
      </c>
      <c r="AM56" s="32">
        <v>2.3941769324349989</v>
      </c>
      <c r="AN56" s="32">
        <v>2.639859887401999</v>
      </c>
      <c r="AO56" s="32">
        <v>2.8886094577879993</v>
      </c>
      <c r="AP56" s="32">
        <v>3.7708171082980031</v>
      </c>
      <c r="AQ56" s="32">
        <v>4.5584966099990005</v>
      </c>
      <c r="AR56" s="32">
        <v>8.4817988495490049</v>
      </c>
      <c r="AS56" s="32">
        <v>7.9058460651919988</v>
      </c>
      <c r="AT56" s="32">
        <v>7.4317835503980021</v>
      </c>
      <c r="AU56" s="32">
        <v>8.0993722513290081</v>
      </c>
      <c r="AV56" s="32">
        <v>7.0306264322760015</v>
      </c>
      <c r="AW56" s="32">
        <v>9.2623660537449979</v>
      </c>
      <c r="AX56" s="32">
        <v>3.2639589892989984</v>
      </c>
      <c r="AY56" s="32">
        <v>3.6126071185310016</v>
      </c>
      <c r="AZ56" s="32">
        <v>3.5012089194550002</v>
      </c>
      <c r="BA56" s="32">
        <v>3.1800118980000009</v>
      </c>
      <c r="BB56" s="32">
        <v>2.3238840210019989</v>
      </c>
      <c r="BC56" s="32">
        <v>3.7020300031999995</v>
      </c>
      <c r="BD56" s="32">
        <v>2.9491959959999994</v>
      </c>
      <c r="BE56" s="32"/>
      <c r="BF56" s="32"/>
      <c r="BG56" s="33"/>
    </row>
    <row r="57" spans="2:59" ht="12" customHeight="1">
      <c r="B57" s="615" t="s">
        <v>122</v>
      </c>
      <c r="C57" s="32">
        <v>1.1303121508899996</v>
      </c>
      <c r="D57" s="32">
        <v>1.3638780619279995</v>
      </c>
      <c r="E57" s="32">
        <v>0.95882129252999981</v>
      </c>
      <c r="F57" s="32">
        <v>0.59329081976499998</v>
      </c>
      <c r="G57" s="32">
        <v>1.0228509077180004</v>
      </c>
      <c r="H57" s="32">
        <v>1.1623477393699997</v>
      </c>
      <c r="I57" s="32">
        <v>1.698562367394</v>
      </c>
      <c r="J57" s="32">
        <v>5.5731158317329976</v>
      </c>
      <c r="K57" s="32">
        <v>6.5676206689999992</v>
      </c>
      <c r="L57" s="32">
        <v>3.8751126214160001</v>
      </c>
      <c r="M57" s="33">
        <v>0.83048001900000012</v>
      </c>
      <c r="O57" s="615" t="s">
        <v>121</v>
      </c>
      <c r="P57" s="34">
        <v>1.641758660144</v>
      </c>
      <c r="Q57" s="30">
        <v>1.0443624352110001</v>
      </c>
      <c r="R57" s="30">
        <v>0.9935786080000002</v>
      </c>
      <c r="S57" s="30">
        <v>1.0952779849999998</v>
      </c>
      <c r="T57" s="30">
        <v>0.99086681950099986</v>
      </c>
      <c r="U57" s="30">
        <v>1.12163394897</v>
      </c>
      <c r="V57" s="30">
        <v>1.1153271699620002</v>
      </c>
      <c r="W57" s="30">
        <v>1.0985626482649999</v>
      </c>
      <c r="X57" s="30">
        <v>0.97071654696100007</v>
      </c>
      <c r="Y57" s="30">
        <v>0.85490016045100004</v>
      </c>
      <c r="Z57" s="30">
        <v>1.2659688060930001</v>
      </c>
      <c r="AA57" s="30">
        <v>0.64956019264500042</v>
      </c>
      <c r="AB57" s="30">
        <v>1.4065616665899987</v>
      </c>
      <c r="AC57" s="30">
        <v>1.5630071596239994</v>
      </c>
      <c r="AD57" s="30">
        <v>1.2263525499999997</v>
      </c>
      <c r="AE57" s="30">
        <v>1.0124212339400003</v>
      </c>
      <c r="AF57" s="30">
        <v>1.4633616446980007</v>
      </c>
      <c r="AG57" s="30">
        <v>1.1533528468639995</v>
      </c>
      <c r="AH57" s="30">
        <v>1.8173408748349995</v>
      </c>
      <c r="AI57" s="30">
        <v>1.4600074424249989</v>
      </c>
      <c r="AJ57" s="30">
        <v>1.7120766148659994</v>
      </c>
      <c r="AK57" s="30">
        <v>1.6288705477009999</v>
      </c>
      <c r="AL57" s="30">
        <v>1.2811859946639996</v>
      </c>
      <c r="AM57" s="30">
        <v>1.3721663125189996</v>
      </c>
      <c r="AN57" s="30">
        <v>2.0383628850870004</v>
      </c>
      <c r="AO57" s="30">
        <v>1.827838365452001</v>
      </c>
      <c r="AP57" s="30">
        <v>2.0511086011300002</v>
      </c>
      <c r="AQ57" s="30">
        <v>2.3427332460819992</v>
      </c>
      <c r="AR57" s="30">
        <v>2.1009235043229997</v>
      </c>
      <c r="AS57" s="30">
        <v>2.6443346612229983</v>
      </c>
      <c r="AT57" s="30">
        <v>2.9123947245800008</v>
      </c>
      <c r="AU57" s="30">
        <v>2.063041396236001</v>
      </c>
      <c r="AV57" s="30">
        <v>1.7668468476699997</v>
      </c>
      <c r="AW57" s="30">
        <v>1.8427770513299995</v>
      </c>
      <c r="AX57" s="30">
        <v>1.7527014547410007</v>
      </c>
      <c r="AY57" s="30">
        <v>1.3397304099999998</v>
      </c>
      <c r="AZ57" s="30">
        <v>1.5189885640009999</v>
      </c>
      <c r="BA57" s="30">
        <v>1.6554568308199999</v>
      </c>
      <c r="BB57" s="30">
        <v>1.9856251508199991</v>
      </c>
      <c r="BC57" s="30">
        <v>1.8733939270000008</v>
      </c>
      <c r="BD57" s="30">
        <v>1.6934618490000004</v>
      </c>
      <c r="BE57" s="30"/>
      <c r="BF57" s="30"/>
      <c r="BG57" s="31"/>
    </row>
    <row r="58" spans="2:59" ht="12" customHeight="1">
      <c r="B58" s="615" t="s">
        <v>123</v>
      </c>
      <c r="C58" s="30">
        <v>7.2203025125640075</v>
      </c>
      <c r="D58" s="30">
        <v>10.341537422591003</v>
      </c>
      <c r="E58" s="30">
        <v>7.5131936019429997</v>
      </c>
      <c r="F58" s="30">
        <v>12.379477442946992</v>
      </c>
      <c r="G58" s="30">
        <v>30.363679692359984</v>
      </c>
      <c r="H58" s="30">
        <v>19.043498334490991</v>
      </c>
      <c r="I58" s="30">
        <v>16.150365279790986</v>
      </c>
      <c r="J58" s="30">
        <v>29.968716387135938</v>
      </c>
      <c r="K58" s="30">
        <v>20.482493902648972</v>
      </c>
      <c r="L58" s="30">
        <v>11.354625070130002</v>
      </c>
      <c r="M58" s="31">
        <v>1.8846454572959992</v>
      </c>
      <c r="O58" s="615" t="s">
        <v>122</v>
      </c>
      <c r="P58" s="35">
        <v>0.33179340788999995</v>
      </c>
      <c r="Q58" s="32">
        <v>0.43189809799999995</v>
      </c>
      <c r="R58" s="32">
        <v>0.26789048000000004</v>
      </c>
      <c r="S58" s="32">
        <v>9.8730165000000009E-2</v>
      </c>
      <c r="T58" s="32">
        <v>0.48953999192799991</v>
      </c>
      <c r="U58" s="32">
        <v>0.38366469499999994</v>
      </c>
      <c r="V58" s="32">
        <v>0.23598903199999999</v>
      </c>
      <c r="W58" s="32">
        <v>0.25468434299999998</v>
      </c>
      <c r="X58" s="32">
        <v>0.30713867400000011</v>
      </c>
      <c r="Y58" s="32">
        <v>0.30990482352999993</v>
      </c>
      <c r="Z58" s="32">
        <v>0.25631004899999993</v>
      </c>
      <c r="AA58" s="32">
        <v>8.5467745999999997E-2</v>
      </c>
      <c r="AB58" s="32">
        <v>0.23199504076499997</v>
      </c>
      <c r="AC58" s="32">
        <v>0.103605661</v>
      </c>
      <c r="AD58" s="32">
        <v>9.7269934999999988E-2</v>
      </c>
      <c r="AE58" s="32">
        <v>0.16042018300000002</v>
      </c>
      <c r="AF58" s="32">
        <v>0.32044304499999998</v>
      </c>
      <c r="AG58" s="32">
        <v>0.29658678871800009</v>
      </c>
      <c r="AH58" s="32">
        <v>0.19878005999999995</v>
      </c>
      <c r="AI58" s="32">
        <v>0.20704101400000002</v>
      </c>
      <c r="AJ58" s="32">
        <v>0.12488460999999999</v>
      </c>
      <c r="AK58" s="32">
        <v>0.223632581</v>
      </c>
      <c r="AL58" s="32">
        <v>0.43526951837</v>
      </c>
      <c r="AM58" s="32">
        <v>0.37856102999999991</v>
      </c>
      <c r="AN58" s="32">
        <v>0.37162528205100004</v>
      </c>
      <c r="AO58" s="32">
        <v>0.16193206778300001</v>
      </c>
      <c r="AP58" s="32">
        <v>0.29568526900000008</v>
      </c>
      <c r="AQ58" s="32">
        <v>0.86931974856000016</v>
      </c>
      <c r="AR58" s="32">
        <v>0.44828201170299992</v>
      </c>
      <c r="AS58" s="32">
        <v>1.0805958340000004</v>
      </c>
      <c r="AT58" s="32">
        <v>0.9325850050000003</v>
      </c>
      <c r="AU58" s="32">
        <v>3.1116529810299998</v>
      </c>
      <c r="AV58" s="32">
        <v>1.4576210120000004</v>
      </c>
      <c r="AW58" s="32">
        <v>1.6160974379999995</v>
      </c>
      <c r="AX58" s="32">
        <v>1.933499479</v>
      </c>
      <c r="AY58" s="32">
        <v>1.56040274</v>
      </c>
      <c r="AZ58" s="32">
        <v>0.62259483399999982</v>
      </c>
      <c r="BA58" s="32">
        <v>1.2781070609999998</v>
      </c>
      <c r="BB58" s="32">
        <v>1.131858572696</v>
      </c>
      <c r="BC58" s="32">
        <v>0.84255215372000003</v>
      </c>
      <c r="BD58" s="32">
        <v>0.83048001900000012</v>
      </c>
      <c r="BE58" s="32"/>
      <c r="BF58" s="32"/>
      <c r="BG58" s="33"/>
    </row>
    <row r="59" spans="2:59" ht="12" customHeight="1">
      <c r="B59" s="615" t="s">
        <v>124</v>
      </c>
      <c r="C59" s="32">
        <v>9.0796811175700025</v>
      </c>
      <c r="D59" s="32">
        <v>11.196559821405005</v>
      </c>
      <c r="E59" s="32">
        <v>8.3946150257589984</v>
      </c>
      <c r="F59" s="32">
        <v>10.783780152125994</v>
      </c>
      <c r="G59" s="32">
        <v>13.526921504338008</v>
      </c>
      <c r="H59" s="32">
        <v>21.379389441597059</v>
      </c>
      <c r="I59" s="32">
        <v>16.469643959264996</v>
      </c>
      <c r="J59" s="32">
        <v>39.375165919584973</v>
      </c>
      <c r="K59" s="32">
        <v>29.177384274493008</v>
      </c>
      <c r="L59" s="32">
        <v>23.808818951330963</v>
      </c>
      <c r="M59" s="33">
        <v>8.0085313878380013</v>
      </c>
      <c r="O59" s="615" t="s">
        <v>123</v>
      </c>
      <c r="P59" s="34">
        <v>1.2777132573500012</v>
      </c>
      <c r="Q59" s="30">
        <v>2.1081786492020012</v>
      </c>
      <c r="R59" s="30">
        <v>1.9227615506839995</v>
      </c>
      <c r="S59" s="30">
        <v>1.9116490553279997</v>
      </c>
      <c r="T59" s="30">
        <v>2.342802007403999</v>
      </c>
      <c r="U59" s="30">
        <v>2.3580555495819984</v>
      </c>
      <c r="V59" s="30">
        <v>1.976217453984999</v>
      </c>
      <c r="W59" s="30">
        <v>3.6644624116199989</v>
      </c>
      <c r="X59" s="30">
        <v>1.964007302795999</v>
      </c>
      <c r="Y59" s="30">
        <v>1.747789315376999</v>
      </c>
      <c r="Z59" s="30">
        <v>1.8841598527320009</v>
      </c>
      <c r="AA59" s="30">
        <v>1.9172371310379999</v>
      </c>
      <c r="AB59" s="30">
        <v>2.5052422608069991</v>
      </c>
      <c r="AC59" s="30">
        <v>3.5444686489999984</v>
      </c>
      <c r="AD59" s="30">
        <v>3.1111962083250018</v>
      </c>
      <c r="AE59" s="30">
        <v>3.2185703248149977</v>
      </c>
      <c r="AF59" s="30">
        <v>3.1804679092479979</v>
      </c>
      <c r="AG59" s="30">
        <v>3.2933055281280046</v>
      </c>
      <c r="AH59" s="30">
        <v>5.8541010567260017</v>
      </c>
      <c r="AI59" s="30">
        <v>18.035805198257997</v>
      </c>
      <c r="AJ59" s="30">
        <v>4.5026914298149965</v>
      </c>
      <c r="AK59" s="30">
        <v>4.6153745525080003</v>
      </c>
      <c r="AL59" s="30">
        <v>6.4899620906340036</v>
      </c>
      <c r="AM59" s="30">
        <v>3.435470261533998</v>
      </c>
      <c r="AN59" s="30">
        <v>4.3870783886070051</v>
      </c>
      <c r="AO59" s="30">
        <v>3.6572461472979994</v>
      </c>
      <c r="AP59" s="30">
        <v>4.5942183102490031</v>
      </c>
      <c r="AQ59" s="30">
        <v>3.5118224336369952</v>
      </c>
      <c r="AR59" s="30">
        <v>7.2807377495570034</v>
      </c>
      <c r="AS59" s="30">
        <v>6.6510224838640033</v>
      </c>
      <c r="AT59" s="30">
        <v>8.4718582624969994</v>
      </c>
      <c r="AU59" s="30">
        <v>7.5650978912180022</v>
      </c>
      <c r="AV59" s="30">
        <v>7.8537606527470061</v>
      </c>
      <c r="AW59" s="30">
        <v>6.6106321965360015</v>
      </c>
      <c r="AX59" s="30">
        <v>3.6371944746639988</v>
      </c>
      <c r="AY59" s="30">
        <v>2.380906578702001</v>
      </c>
      <c r="AZ59" s="30">
        <v>3.0928740369999979</v>
      </c>
      <c r="BA59" s="30">
        <v>2.2713058844489997</v>
      </c>
      <c r="BB59" s="30">
        <v>1.8530739819229991</v>
      </c>
      <c r="BC59" s="30">
        <v>4.1373711667580029</v>
      </c>
      <c r="BD59" s="30">
        <v>1.8846454572959992</v>
      </c>
      <c r="BE59" s="30"/>
      <c r="BF59" s="30"/>
      <c r="BG59" s="31"/>
    </row>
    <row r="60" spans="2:59" ht="12" customHeight="1">
      <c r="B60" s="615" t="s">
        <v>125</v>
      </c>
      <c r="C60" s="45">
        <v>1.2053722219999998</v>
      </c>
      <c r="D60" s="45">
        <v>1.9005899710000009</v>
      </c>
      <c r="E60" s="45">
        <v>3.2767287946199999</v>
      </c>
      <c r="F60" s="45">
        <v>2.932159855999998</v>
      </c>
      <c r="G60" s="45">
        <v>9.1733232509999958</v>
      </c>
      <c r="H60" s="45">
        <v>8.8899761457899995</v>
      </c>
      <c r="I60" s="45">
        <v>8.9597640892889956</v>
      </c>
      <c r="J60" s="45">
        <v>13.361658285000004</v>
      </c>
      <c r="K60" s="45">
        <v>4.0114819696299993</v>
      </c>
      <c r="L60" s="45">
        <v>2.3373611459999992</v>
      </c>
      <c r="M60" s="46">
        <v>0.620599338</v>
      </c>
      <c r="O60" s="615" t="s">
        <v>124</v>
      </c>
      <c r="P60" s="35">
        <v>2.0870340232059994</v>
      </c>
      <c r="Q60" s="32">
        <v>1.9053647511569989</v>
      </c>
      <c r="R60" s="32">
        <v>2.499105559189001</v>
      </c>
      <c r="S60" s="32">
        <v>2.588176784018001</v>
      </c>
      <c r="T60" s="32">
        <v>2.410806573287001</v>
      </c>
      <c r="U60" s="32">
        <v>2.7091663540350002</v>
      </c>
      <c r="V60" s="32">
        <v>3.3458080768439999</v>
      </c>
      <c r="W60" s="32">
        <v>2.7307788172390044</v>
      </c>
      <c r="X60" s="32">
        <v>2.3018603686709977</v>
      </c>
      <c r="Y60" s="32">
        <v>2.0929521534099997</v>
      </c>
      <c r="Z60" s="32">
        <v>1.7952676134130003</v>
      </c>
      <c r="AA60" s="32">
        <v>2.2045348902650019</v>
      </c>
      <c r="AB60" s="32">
        <v>2.1881874139179986</v>
      </c>
      <c r="AC60" s="32">
        <v>2.1503183265939994</v>
      </c>
      <c r="AD60" s="32">
        <v>3.936317062243003</v>
      </c>
      <c r="AE60" s="32">
        <v>2.5089573493709993</v>
      </c>
      <c r="AF60" s="32">
        <v>2.9585668141080004</v>
      </c>
      <c r="AG60" s="32">
        <v>2.4288827972709983</v>
      </c>
      <c r="AH60" s="32">
        <v>3.7511419714640009</v>
      </c>
      <c r="AI60" s="32">
        <v>4.3883299214950027</v>
      </c>
      <c r="AJ60" s="32">
        <v>9.3797005690070012</v>
      </c>
      <c r="AK60" s="32">
        <v>3.8016408408649998</v>
      </c>
      <c r="AL60" s="32">
        <v>3.3916139635089975</v>
      </c>
      <c r="AM60" s="32">
        <v>4.8064340682160021</v>
      </c>
      <c r="AN60" s="32">
        <v>3.8715618121629984</v>
      </c>
      <c r="AO60" s="32">
        <v>2.8700091217999981</v>
      </c>
      <c r="AP60" s="32">
        <v>5.2189563933090017</v>
      </c>
      <c r="AQ60" s="32">
        <v>4.5091166319929998</v>
      </c>
      <c r="AR60" s="32">
        <v>5.7399060218959983</v>
      </c>
      <c r="AS60" s="32">
        <v>11.166584574293008</v>
      </c>
      <c r="AT60" s="32">
        <v>8.0638691292690048</v>
      </c>
      <c r="AU60" s="32">
        <v>14.404806194127001</v>
      </c>
      <c r="AV60" s="32">
        <v>7.9339096546170014</v>
      </c>
      <c r="AW60" s="32">
        <v>8.9993053800560023</v>
      </c>
      <c r="AX60" s="32">
        <v>6.3192706839060016</v>
      </c>
      <c r="AY60" s="32">
        <v>5.9248985559139991</v>
      </c>
      <c r="AZ60" s="32">
        <v>5.1376740152660005</v>
      </c>
      <c r="BA60" s="32">
        <v>5.8297059633019988</v>
      </c>
      <c r="BB60" s="32">
        <v>5.9999492635930025</v>
      </c>
      <c r="BC60" s="32">
        <v>6.8414897091700038</v>
      </c>
      <c r="BD60" s="32">
        <v>8.0085313878380013</v>
      </c>
      <c r="BE60" s="32"/>
      <c r="BF60" s="32"/>
      <c r="BG60" s="33"/>
    </row>
    <row r="61" spans="2:59" ht="12" customHeight="1">
      <c r="B61" s="623" t="s">
        <v>77</v>
      </c>
      <c r="O61" s="615" t="s">
        <v>125</v>
      </c>
      <c r="P61" s="47">
        <v>0.18097911799999999</v>
      </c>
      <c r="Q61" s="45">
        <v>0.57030120500000014</v>
      </c>
      <c r="R61" s="45">
        <v>0.29319540099999997</v>
      </c>
      <c r="S61" s="45">
        <v>0.16089649799999997</v>
      </c>
      <c r="T61" s="45">
        <v>0.85789943400000002</v>
      </c>
      <c r="U61" s="45">
        <v>0.15571067999999999</v>
      </c>
      <c r="V61" s="45">
        <v>0.59993906899999994</v>
      </c>
      <c r="W61" s="45">
        <v>0.28704078800000005</v>
      </c>
      <c r="X61" s="45">
        <v>1.1828174730000001</v>
      </c>
      <c r="Y61" s="45">
        <v>1.3200342710000001</v>
      </c>
      <c r="Z61" s="45">
        <v>0.59916858799999995</v>
      </c>
      <c r="AA61" s="45">
        <v>0.17470846262</v>
      </c>
      <c r="AB61" s="45">
        <v>0.57551352399999978</v>
      </c>
      <c r="AC61" s="45">
        <v>0.58834979000000009</v>
      </c>
      <c r="AD61" s="45">
        <v>0.99030570900000003</v>
      </c>
      <c r="AE61" s="45">
        <v>0.77799083300000005</v>
      </c>
      <c r="AF61" s="45">
        <v>3.4046414769999997</v>
      </c>
      <c r="AG61" s="45">
        <v>2.7913107030000002</v>
      </c>
      <c r="AH61" s="45">
        <v>1.8513815679999999</v>
      </c>
      <c r="AI61" s="45">
        <v>1.1259895029999998</v>
      </c>
      <c r="AJ61" s="45">
        <v>2.1810585900000001</v>
      </c>
      <c r="AK61" s="45">
        <v>2.6151293848669996</v>
      </c>
      <c r="AL61" s="45">
        <v>1.5706170309999998</v>
      </c>
      <c r="AM61" s="45">
        <v>2.5231711399230004</v>
      </c>
      <c r="AN61" s="45">
        <v>1.0152348749999998</v>
      </c>
      <c r="AO61" s="45">
        <v>3.76603632</v>
      </c>
      <c r="AP61" s="45">
        <v>3.6146795052889993</v>
      </c>
      <c r="AQ61" s="45">
        <v>0.563813389</v>
      </c>
      <c r="AR61" s="45">
        <v>4.4124505779999996</v>
      </c>
      <c r="AS61" s="45">
        <v>3.1756968719999992</v>
      </c>
      <c r="AT61" s="45">
        <v>3.5042501780000008</v>
      </c>
      <c r="AU61" s="45">
        <v>2.2692606569999993</v>
      </c>
      <c r="AV61" s="45">
        <v>0.87400545162999987</v>
      </c>
      <c r="AW61" s="45">
        <v>1.7775250280000006</v>
      </c>
      <c r="AX61" s="45">
        <v>0.62037113599999982</v>
      </c>
      <c r="AY61" s="45">
        <v>0.73958035400000011</v>
      </c>
      <c r="AZ61" s="45">
        <v>0.53682849300000002</v>
      </c>
      <c r="BA61" s="45">
        <v>0.47865668800000005</v>
      </c>
      <c r="BB61" s="45">
        <v>0.66944021199999992</v>
      </c>
      <c r="BC61" s="45">
        <v>0.65243575300000001</v>
      </c>
      <c r="BD61" s="45">
        <v>0.620599338</v>
      </c>
      <c r="BE61" s="45"/>
      <c r="BF61" s="45"/>
      <c r="BG61" s="46"/>
    </row>
    <row r="62" spans="2:59" ht="12" customHeight="1">
      <c r="O62" s="623" t="s">
        <v>77</v>
      </c>
    </row>
  </sheetData>
  <mergeCells count="22">
    <mergeCell ref="AJ7:AM7"/>
    <mergeCell ref="P7:S7"/>
    <mergeCell ref="T7:W7"/>
    <mergeCell ref="X7:AA7"/>
    <mergeCell ref="AB7:AE7"/>
    <mergeCell ref="AF7:AI7"/>
    <mergeCell ref="P49:S49"/>
    <mergeCell ref="T49:W49"/>
    <mergeCell ref="X49:AA49"/>
    <mergeCell ref="AB49:AE49"/>
    <mergeCell ref="AF49:AI49"/>
    <mergeCell ref="BD49:BG49"/>
    <mergeCell ref="AN7:AQ7"/>
    <mergeCell ref="AR7:AU7"/>
    <mergeCell ref="AV7:AY7"/>
    <mergeCell ref="AZ7:BC7"/>
    <mergeCell ref="BD7:BG7"/>
    <mergeCell ref="AJ49:AM49"/>
    <mergeCell ref="AN49:AQ49"/>
    <mergeCell ref="AR49:AU49"/>
    <mergeCell ref="AV49:AY49"/>
    <mergeCell ref="AZ49:BC49"/>
  </mergeCells>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FB16-A2B6-4263-BDC2-D2F1F178357F}">
  <sheetPr>
    <tabColor theme="4"/>
  </sheetPr>
  <dimension ref="B5:BI50"/>
  <sheetViews>
    <sheetView showGridLines="0" zoomScaleNormal="100" workbookViewId="0">
      <selection activeCell="D44" sqref="D44"/>
    </sheetView>
  </sheetViews>
  <sheetFormatPr defaultColWidth="12.77734375" defaultRowHeight="12" customHeight="1"/>
  <cols>
    <col min="1" max="1" width="4" style="272" customWidth="1"/>
    <col min="2" max="2" width="4" style="272" hidden="1" customWidth="1"/>
    <col min="3" max="3" width="16.77734375" style="272" customWidth="1"/>
    <col min="4" max="15" width="9" style="272" customWidth="1"/>
    <col min="16" max="16" width="6.109375" style="272" hidden="1" customWidth="1"/>
    <col min="17" max="17" width="16.77734375" style="272" customWidth="1"/>
    <col min="18" max="31" width="9" style="272" customWidth="1"/>
    <col min="32" max="32" width="12.77734375" style="272"/>
    <col min="33" max="46" width="9.44140625" style="272" customWidth="1"/>
    <col min="47" max="61" width="9.77734375" style="272" customWidth="1"/>
    <col min="62" max="16384" width="12.77734375" style="272"/>
  </cols>
  <sheetData>
    <row r="5" spans="2:61" ht="12" customHeight="1">
      <c r="R5" s="284">
        <v>2014</v>
      </c>
      <c r="S5" s="284">
        <v>2014</v>
      </c>
      <c r="T5" s="284">
        <v>2014</v>
      </c>
      <c r="U5" s="284">
        <v>2014</v>
      </c>
      <c r="V5" s="284">
        <v>2015</v>
      </c>
      <c r="W5" s="284">
        <v>2015</v>
      </c>
      <c r="X5" s="284">
        <v>2015</v>
      </c>
      <c r="Y5" s="284">
        <v>2015</v>
      </c>
      <c r="Z5" s="284">
        <v>2016</v>
      </c>
      <c r="AA5" s="284">
        <v>2016</v>
      </c>
      <c r="AB5" s="284">
        <v>2016</v>
      </c>
      <c r="AC5" s="284">
        <v>2016</v>
      </c>
      <c r="AD5" s="284">
        <v>2017</v>
      </c>
      <c r="AE5" s="284">
        <v>2017</v>
      </c>
      <c r="AF5" s="284">
        <v>2017</v>
      </c>
      <c r="AG5" s="284">
        <v>2017</v>
      </c>
      <c r="AH5" s="284">
        <v>2018</v>
      </c>
      <c r="AI5" s="284">
        <v>2018</v>
      </c>
      <c r="AJ5" s="284">
        <v>2018</v>
      </c>
      <c r="AK5" s="284">
        <v>2018</v>
      </c>
      <c r="AL5" s="284">
        <v>2019</v>
      </c>
      <c r="AM5" s="284">
        <v>2019</v>
      </c>
      <c r="AN5" s="284">
        <v>2019</v>
      </c>
      <c r="AO5" s="284">
        <v>2019</v>
      </c>
      <c r="AP5" s="284">
        <v>2020</v>
      </c>
      <c r="AQ5" s="284">
        <v>2020</v>
      </c>
      <c r="AR5" s="284">
        <v>2020</v>
      </c>
      <c r="AS5" s="284">
        <v>2020</v>
      </c>
      <c r="AT5" s="284">
        <v>2021</v>
      </c>
      <c r="AU5" s="284">
        <v>2021</v>
      </c>
      <c r="AV5" s="284">
        <v>2021</v>
      </c>
      <c r="AW5" s="284">
        <v>2021</v>
      </c>
      <c r="AX5" s="284">
        <v>2022</v>
      </c>
      <c r="AY5" s="284">
        <v>2022</v>
      </c>
      <c r="AZ5" s="284">
        <v>2022</v>
      </c>
      <c r="BA5" s="284">
        <v>2022</v>
      </c>
      <c r="BB5" s="284">
        <v>2023</v>
      </c>
      <c r="BC5" s="284">
        <v>2023</v>
      </c>
      <c r="BD5" s="284">
        <v>2023</v>
      </c>
      <c r="BE5" s="284">
        <v>2023</v>
      </c>
      <c r="BF5" s="284">
        <v>2024</v>
      </c>
      <c r="BG5" s="284">
        <v>2024</v>
      </c>
      <c r="BH5" s="284">
        <v>2024</v>
      </c>
      <c r="BI5" s="284">
        <v>2024</v>
      </c>
    </row>
    <row r="6" spans="2:61" ht="12" customHeight="1">
      <c r="D6" s="275" t="s">
        <v>490</v>
      </c>
      <c r="R6" s="275" t="s">
        <v>491</v>
      </c>
    </row>
    <row r="7" spans="2:61" ht="12" customHeight="1">
      <c r="C7" s="287"/>
      <c r="D7" s="280">
        <v>2014</v>
      </c>
      <c r="E7" s="280">
        <v>2015</v>
      </c>
      <c r="F7" s="280">
        <v>2016</v>
      </c>
      <c r="G7" s="280">
        <v>2017</v>
      </c>
      <c r="H7" s="280">
        <v>2018</v>
      </c>
      <c r="I7" s="280">
        <v>2019</v>
      </c>
      <c r="J7" s="280">
        <v>2020</v>
      </c>
      <c r="K7" s="280">
        <v>2021</v>
      </c>
      <c r="L7" s="280">
        <v>2022</v>
      </c>
      <c r="M7" s="280">
        <v>2023</v>
      </c>
      <c r="N7" s="394">
        <v>2024</v>
      </c>
      <c r="O7" s="277"/>
      <c r="P7" s="277"/>
      <c r="R7" s="678">
        <v>2014</v>
      </c>
      <c r="S7" s="675"/>
      <c r="T7" s="675"/>
      <c r="U7" s="675"/>
      <c r="V7" s="675">
        <v>2015</v>
      </c>
      <c r="W7" s="675"/>
      <c r="X7" s="675"/>
      <c r="Y7" s="675"/>
      <c r="Z7" s="675">
        <v>2016</v>
      </c>
      <c r="AA7" s="675"/>
      <c r="AB7" s="675"/>
      <c r="AC7" s="675"/>
      <c r="AD7" s="675">
        <v>2017</v>
      </c>
      <c r="AE7" s="675"/>
      <c r="AF7" s="675"/>
      <c r="AG7" s="675"/>
      <c r="AH7" s="675">
        <v>2018</v>
      </c>
      <c r="AI7" s="675"/>
      <c r="AJ7" s="675"/>
      <c r="AK7" s="675"/>
      <c r="AL7" s="675">
        <v>2019</v>
      </c>
      <c r="AM7" s="675"/>
      <c r="AN7" s="675"/>
      <c r="AO7" s="675"/>
      <c r="AP7" s="675">
        <v>2020</v>
      </c>
      <c r="AQ7" s="675"/>
      <c r="AR7" s="675"/>
      <c r="AS7" s="675"/>
      <c r="AT7" s="675">
        <v>2021</v>
      </c>
      <c r="AU7" s="675"/>
      <c r="AV7" s="675"/>
      <c r="AW7" s="675"/>
      <c r="AX7" s="675">
        <v>2022</v>
      </c>
      <c r="AY7" s="675"/>
      <c r="AZ7" s="675"/>
      <c r="BA7" s="675"/>
      <c r="BB7" s="675">
        <v>2023</v>
      </c>
      <c r="BC7" s="675"/>
      <c r="BD7" s="675"/>
      <c r="BE7" s="675"/>
      <c r="BF7" s="676">
        <v>2024</v>
      </c>
      <c r="BG7" s="676"/>
      <c r="BH7" s="676"/>
      <c r="BI7" s="676"/>
    </row>
    <row r="8" spans="2:61" ht="12" customHeight="1">
      <c r="B8" s="272" t="s">
        <v>252</v>
      </c>
      <c r="C8" s="273" t="s">
        <v>253</v>
      </c>
      <c r="D8" s="635">
        <v>126</v>
      </c>
      <c r="E8" s="635">
        <v>116</v>
      </c>
      <c r="F8" s="635">
        <v>106</v>
      </c>
      <c r="G8" s="635">
        <v>95</v>
      </c>
      <c r="H8" s="635">
        <v>109</v>
      </c>
      <c r="I8" s="635">
        <v>94</v>
      </c>
      <c r="J8" s="635">
        <v>91</v>
      </c>
      <c r="K8" s="635">
        <v>142</v>
      </c>
      <c r="L8" s="635">
        <v>110</v>
      </c>
      <c r="M8" s="635">
        <v>65</v>
      </c>
      <c r="N8" s="638">
        <v>7</v>
      </c>
      <c r="R8" s="304" t="s">
        <v>78</v>
      </c>
      <c r="S8" s="305" t="s">
        <v>79</v>
      </c>
      <c r="T8" s="305" t="s">
        <v>80</v>
      </c>
      <c r="U8" s="305" t="s">
        <v>81</v>
      </c>
      <c r="V8" s="305" t="s">
        <v>78</v>
      </c>
      <c r="W8" s="305" t="s">
        <v>79</v>
      </c>
      <c r="X8" s="305" t="s">
        <v>80</v>
      </c>
      <c r="Y8" s="305" t="s">
        <v>81</v>
      </c>
      <c r="Z8" s="305" t="s">
        <v>78</v>
      </c>
      <c r="AA8" s="305" t="s">
        <v>79</v>
      </c>
      <c r="AB8" s="305" t="s">
        <v>80</v>
      </c>
      <c r="AC8" s="305" t="s">
        <v>81</v>
      </c>
      <c r="AD8" s="305" t="s">
        <v>78</v>
      </c>
      <c r="AE8" s="305" t="s">
        <v>79</v>
      </c>
      <c r="AF8" s="305" t="s">
        <v>80</v>
      </c>
      <c r="AG8" s="305" t="s">
        <v>81</v>
      </c>
      <c r="AH8" s="305" t="s">
        <v>78</v>
      </c>
      <c r="AI8" s="305" t="s">
        <v>79</v>
      </c>
      <c r="AJ8" s="305" t="s">
        <v>80</v>
      </c>
      <c r="AK8" s="305" t="s">
        <v>81</v>
      </c>
      <c r="AL8" s="305" t="s">
        <v>78</v>
      </c>
      <c r="AM8" s="305" t="s">
        <v>79</v>
      </c>
      <c r="AN8" s="305" t="s">
        <v>80</v>
      </c>
      <c r="AO8" s="305" t="s">
        <v>81</v>
      </c>
      <c r="AP8" s="305" t="s">
        <v>78</v>
      </c>
      <c r="AQ8" s="305" t="s">
        <v>79</v>
      </c>
      <c r="AR8" s="305" t="s">
        <v>80</v>
      </c>
      <c r="AS8" s="305" t="s">
        <v>81</v>
      </c>
      <c r="AT8" s="305" t="s">
        <v>78</v>
      </c>
      <c r="AU8" s="305" t="s">
        <v>79</v>
      </c>
      <c r="AV8" s="305" t="s">
        <v>80</v>
      </c>
      <c r="AW8" s="305" t="s">
        <v>81</v>
      </c>
      <c r="AX8" s="305" t="s">
        <v>78</v>
      </c>
      <c r="AY8" s="305" t="s">
        <v>79</v>
      </c>
      <c r="AZ8" s="305" t="s">
        <v>80</v>
      </c>
      <c r="BA8" s="305" t="s">
        <v>81</v>
      </c>
      <c r="BB8" s="305" t="s">
        <v>78</v>
      </c>
      <c r="BC8" s="305" t="s">
        <v>79</v>
      </c>
      <c r="BD8" s="305" t="s">
        <v>80</v>
      </c>
      <c r="BE8" s="305" t="s">
        <v>81</v>
      </c>
      <c r="BF8" s="305" t="s">
        <v>78</v>
      </c>
      <c r="BG8" s="305" t="s">
        <v>79</v>
      </c>
      <c r="BH8" s="305" t="s">
        <v>80</v>
      </c>
      <c r="BI8" s="307" t="s">
        <v>81</v>
      </c>
    </row>
    <row r="9" spans="2:61" ht="12" customHeight="1">
      <c r="B9" s="272" t="s">
        <v>93</v>
      </c>
      <c r="C9" s="273" t="s">
        <v>94</v>
      </c>
      <c r="D9" s="626">
        <v>57</v>
      </c>
      <c r="E9" s="626">
        <v>58</v>
      </c>
      <c r="F9" s="626">
        <v>32</v>
      </c>
      <c r="G9" s="626">
        <v>45</v>
      </c>
      <c r="H9" s="626">
        <v>33</v>
      </c>
      <c r="I9" s="626">
        <v>42</v>
      </c>
      <c r="J9" s="626">
        <v>43</v>
      </c>
      <c r="K9" s="626">
        <v>90</v>
      </c>
      <c r="L9" s="626">
        <v>54</v>
      </c>
      <c r="M9" s="626">
        <v>28</v>
      </c>
      <c r="N9" s="627">
        <v>6</v>
      </c>
      <c r="P9" s="272" t="s">
        <v>252</v>
      </c>
      <c r="Q9" s="273" t="s">
        <v>253</v>
      </c>
      <c r="R9" s="21">
        <v>36</v>
      </c>
      <c r="S9" s="22">
        <v>38</v>
      </c>
      <c r="T9" s="22">
        <v>25</v>
      </c>
      <c r="U9" s="22">
        <v>27</v>
      </c>
      <c r="V9" s="22">
        <v>31</v>
      </c>
      <c r="W9" s="22">
        <v>31</v>
      </c>
      <c r="X9" s="22">
        <v>24</v>
      </c>
      <c r="Y9" s="22">
        <v>30</v>
      </c>
      <c r="Z9" s="22">
        <v>24</v>
      </c>
      <c r="AA9" s="22">
        <v>29</v>
      </c>
      <c r="AB9" s="22">
        <v>23</v>
      </c>
      <c r="AC9" s="22">
        <v>30</v>
      </c>
      <c r="AD9" s="22">
        <v>26</v>
      </c>
      <c r="AE9" s="22">
        <v>30</v>
      </c>
      <c r="AF9" s="22">
        <v>22</v>
      </c>
      <c r="AG9" s="22">
        <v>17</v>
      </c>
      <c r="AH9" s="22">
        <v>35</v>
      </c>
      <c r="AI9" s="22">
        <v>17</v>
      </c>
      <c r="AJ9" s="22">
        <v>36</v>
      </c>
      <c r="AK9" s="22">
        <v>21</v>
      </c>
      <c r="AL9" s="22">
        <v>19</v>
      </c>
      <c r="AM9" s="22">
        <v>31</v>
      </c>
      <c r="AN9" s="22">
        <v>28</v>
      </c>
      <c r="AO9" s="22">
        <v>16</v>
      </c>
      <c r="AP9" s="22">
        <v>30</v>
      </c>
      <c r="AQ9" s="22">
        <v>18</v>
      </c>
      <c r="AR9" s="22">
        <v>14</v>
      </c>
      <c r="AS9" s="22">
        <v>29</v>
      </c>
      <c r="AT9" s="22">
        <v>42</v>
      </c>
      <c r="AU9" s="22">
        <v>40</v>
      </c>
      <c r="AV9" s="22">
        <v>28</v>
      </c>
      <c r="AW9" s="22">
        <v>32</v>
      </c>
      <c r="AX9" s="22">
        <v>27</v>
      </c>
      <c r="AY9" s="22">
        <v>35</v>
      </c>
      <c r="AZ9" s="22">
        <v>23</v>
      </c>
      <c r="BA9" s="22">
        <v>25</v>
      </c>
      <c r="BB9" s="22">
        <v>22</v>
      </c>
      <c r="BC9" s="22">
        <v>18</v>
      </c>
      <c r="BD9" s="22">
        <v>19</v>
      </c>
      <c r="BE9" s="22">
        <v>6</v>
      </c>
      <c r="BF9" s="22">
        <v>7</v>
      </c>
      <c r="BG9" s="22"/>
      <c r="BH9" s="22"/>
      <c r="BI9" s="23"/>
    </row>
    <row r="10" spans="2:61" ht="12" customHeight="1">
      <c r="B10" s="272" t="s">
        <v>254</v>
      </c>
      <c r="C10" s="273" t="s">
        <v>255</v>
      </c>
      <c r="D10" s="635">
        <v>60</v>
      </c>
      <c r="E10" s="635">
        <v>45</v>
      </c>
      <c r="F10" s="635">
        <v>37</v>
      </c>
      <c r="G10" s="635">
        <v>44</v>
      </c>
      <c r="H10" s="635">
        <v>53</v>
      </c>
      <c r="I10" s="635">
        <v>68</v>
      </c>
      <c r="J10" s="635">
        <v>51</v>
      </c>
      <c r="K10" s="635">
        <v>108</v>
      </c>
      <c r="L10" s="635">
        <v>43</v>
      </c>
      <c r="M10" s="635">
        <v>30</v>
      </c>
      <c r="N10" s="638">
        <v>4</v>
      </c>
      <c r="P10" s="272" t="s">
        <v>93</v>
      </c>
      <c r="Q10" s="273" t="s">
        <v>94</v>
      </c>
      <c r="R10" s="13">
        <v>13</v>
      </c>
      <c r="S10" s="14">
        <v>18</v>
      </c>
      <c r="T10" s="14">
        <v>14</v>
      </c>
      <c r="U10" s="14">
        <v>12</v>
      </c>
      <c r="V10" s="14">
        <v>18</v>
      </c>
      <c r="W10" s="14">
        <v>12</v>
      </c>
      <c r="X10" s="14">
        <v>13</v>
      </c>
      <c r="Y10" s="14">
        <v>15</v>
      </c>
      <c r="Z10" s="14">
        <v>9</v>
      </c>
      <c r="AA10" s="14">
        <v>8</v>
      </c>
      <c r="AB10" s="14">
        <v>7</v>
      </c>
      <c r="AC10" s="14">
        <v>8</v>
      </c>
      <c r="AD10" s="14">
        <v>18</v>
      </c>
      <c r="AE10" s="14">
        <v>8</v>
      </c>
      <c r="AF10" s="14">
        <v>9</v>
      </c>
      <c r="AG10" s="14">
        <v>10</v>
      </c>
      <c r="AH10" s="14">
        <v>12</v>
      </c>
      <c r="AI10" s="14">
        <v>3</v>
      </c>
      <c r="AJ10" s="14">
        <v>7</v>
      </c>
      <c r="AK10" s="14">
        <v>11</v>
      </c>
      <c r="AL10" s="14">
        <v>12</v>
      </c>
      <c r="AM10" s="14">
        <v>13</v>
      </c>
      <c r="AN10" s="14">
        <v>7</v>
      </c>
      <c r="AO10" s="14">
        <v>10</v>
      </c>
      <c r="AP10" s="14">
        <v>11</v>
      </c>
      <c r="AQ10" s="14">
        <v>9</v>
      </c>
      <c r="AR10" s="14">
        <v>7</v>
      </c>
      <c r="AS10" s="14">
        <v>16</v>
      </c>
      <c r="AT10" s="14">
        <v>12</v>
      </c>
      <c r="AU10" s="14">
        <v>30</v>
      </c>
      <c r="AV10" s="14">
        <v>22</v>
      </c>
      <c r="AW10" s="14">
        <v>26</v>
      </c>
      <c r="AX10" s="14">
        <v>16</v>
      </c>
      <c r="AY10" s="14">
        <v>14</v>
      </c>
      <c r="AZ10" s="14">
        <v>13</v>
      </c>
      <c r="BA10" s="14">
        <v>11</v>
      </c>
      <c r="BB10" s="14">
        <v>5</v>
      </c>
      <c r="BC10" s="14">
        <v>8</v>
      </c>
      <c r="BD10" s="14">
        <v>8</v>
      </c>
      <c r="BE10" s="14">
        <v>7</v>
      </c>
      <c r="BF10" s="14">
        <v>6</v>
      </c>
      <c r="BG10" s="14"/>
      <c r="BH10" s="14"/>
      <c r="BI10" s="15"/>
    </row>
    <row r="11" spans="2:61" ht="12" customHeight="1">
      <c r="B11" s="272" t="s">
        <v>256</v>
      </c>
      <c r="C11" s="273" t="s">
        <v>257</v>
      </c>
      <c r="D11" s="626">
        <v>171</v>
      </c>
      <c r="E11" s="626">
        <v>127</v>
      </c>
      <c r="F11" s="626">
        <v>120</v>
      </c>
      <c r="G11" s="626">
        <v>111</v>
      </c>
      <c r="H11" s="626">
        <v>166</v>
      </c>
      <c r="I11" s="626">
        <v>157</v>
      </c>
      <c r="J11" s="626">
        <v>133</v>
      </c>
      <c r="K11" s="626">
        <v>229</v>
      </c>
      <c r="L11" s="626">
        <v>98</v>
      </c>
      <c r="M11" s="626">
        <v>50</v>
      </c>
      <c r="N11" s="627">
        <v>9</v>
      </c>
      <c r="P11" s="272" t="s">
        <v>254</v>
      </c>
      <c r="Q11" s="273" t="s">
        <v>255</v>
      </c>
      <c r="R11" s="21">
        <v>13</v>
      </c>
      <c r="S11" s="22">
        <v>16</v>
      </c>
      <c r="T11" s="22">
        <v>15</v>
      </c>
      <c r="U11" s="22">
        <v>16</v>
      </c>
      <c r="V11" s="22">
        <v>16</v>
      </c>
      <c r="W11" s="22">
        <v>11</v>
      </c>
      <c r="X11" s="22">
        <v>13</v>
      </c>
      <c r="Y11" s="22">
        <v>5</v>
      </c>
      <c r="Z11" s="22">
        <v>6</v>
      </c>
      <c r="AA11" s="22">
        <v>7</v>
      </c>
      <c r="AB11" s="22">
        <v>14</v>
      </c>
      <c r="AC11" s="22">
        <v>10</v>
      </c>
      <c r="AD11" s="22">
        <v>9</v>
      </c>
      <c r="AE11" s="22">
        <v>12</v>
      </c>
      <c r="AF11" s="22">
        <v>11</v>
      </c>
      <c r="AG11" s="22">
        <v>12</v>
      </c>
      <c r="AH11" s="22">
        <v>15</v>
      </c>
      <c r="AI11" s="22">
        <v>9</v>
      </c>
      <c r="AJ11" s="22">
        <v>16</v>
      </c>
      <c r="AK11" s="22">
        <v>13</v>
      </c>
      <c r="AL11" s="22">
        <v>18</v>
      </c>
      <c r="AM11" s="22">
        <v>18</v>
      </c>
      <c r="AN11" s="22">
        <v>20</v>
      </c>
      <c r="AO11" s="22">
        <v>12</v>
      </c>
      <c r="AP11" s="22">
        <v>9</v>
      </c>
      <c r="AQ11" s="22">
        <v>9</v>
      </c>
      <c r="AR11" s="22">
        <v>15</v>
      </c>
      <c r="AS11" s="22">
        <v>18</v>
      </c>
      <c r="AT11" s="22">
        <v>18</v>
      </c>
      <c r="AU11" s="22">
        <v>26</v>
      </c>
      <c r="AV11" s="22">
        <v>32</v>
      </c>
      <c r="AW11" s="22">
        <v>32</v>
      </c>
      <c r="AX11" s="22">
        <v>13</v>
      </c>
      <c r="AY11" s="22">
        <v>15</v>
      </c>
      <c r="AZ11" s="22">
        <v>5</v>
      </c>
      <c r="BA11" s="22">
        <v>10</v>
      </c>
      <c r="BB11" s="22">
        <v>10</v>
      </c>
      <c r="BC11" s="22">
        <v>10</v>
      </c>
      <c r="BD11" s="22">
        <v>5</v>
      </c>
      <c r="BE11" s="22">
        <v>5</v>
      </c>
      <c r="BF11" s="22">
        <v>4</v>
      </c>
      <c r="BG11" s="22"/>
      <c r="BH11" s="22"/>
      <c r="BI11" s="23"/>
    </row>
    <row r="12" spans="2:61" ht="12" customHeight="1">
      <c r="B12" s="272" t="s">
        <v>258</v>
      </c>
      <c r="C12" s="273" t="s">
        <v>259</v>
      </c>
      <c r="D12" s="635">
        <v>46</v>
      </c>
      <c r="E12" s="635">
        <v>36</v>
      </c>
      <c r="F12" s="635">
        <v>33</v>
      </c>
      <c r="G12" s="635">
        <v>46</v>
      </c>
      <c r="H12" s="635">
        <v>53</v>
      </c>
      <c r="I12" s="635">
        <v>60</v>
      </c>
      <c r="J12" s="635">
        <v>103</v>
      </c>
      <c r="K12" s="635">
        <v>221</v>
      </c>
      <c r="L12" s="635">
        <v>41</v>
      </c>
      <c r="M12" s="635">
        <v>29</v>
      </c>
      <c r="N12" s="638">
        <v>6</v>
      </c>
      <c r="P12" s="272" t="s">
        <v>256</v>
      </c>
      <c r="Q12" s="273" t="s">
        <v>257</v>
      </c>
      <c r="R12" s="13">
        <v>42</v>
      </c>
      <c r="S12" s="14">
        <v>41</v>
      </c>
      <c r="T12" s="14">
        <v>48</v>
      </c>
      <c r="U12" s="14">
        <v>40</v>
      </c>
      <c r="V12" s="14">
        <v>26</v>
      </c>
      <c r="W12" s="14">
        <v>30</v>
      </c>
      <c r="X12" s="14">
        <v>37</v>
      </c>
      <c r="Y12" s="14">
        <v>34</v>
      </c>
      <c r="Z12" s="14">
        <v>33</v>
      </c>
      <c r="AA12" s="14">
        <v>25</v>
      </c>
      <c r="AB12" s="14">
        <v>39</v>
      </c>
      <c r="AC12" s="14">
        <v>23</v>
      </c>
      <c r="AD12" s="14">
        <v>13</v>
      </c>
      <c r="AE12" s="14">
        <v>31</v>
      </c>
      <c r="AF12" s="14">
        <v>29</v>
      </c>
      <c r="AG12" s="14">
        <v>38</v>
      </c>
      <c r="AH12" s="14">
        <v>37</v>
      </c>
      <c r="AI12" s="14">
        <v>45</v>
      </c>
      <c r="AJ12" s="14">
        <v>42</v>
      </c>
      <c r="AK12" s="14">
        <v>42</v>
      </c>
      <c r="AL12" s="14">
        <v>44</v>
      </c>
      <c r="AM12" s="14">
        <v>47</v>
      </c>
      <c r="AN12" s="14">
        <v>34</v>
      </c>
      <c r="AO12" s="14">
        <v>32</v>
      </c>
      <c r="AP12" s="14">
        <v>22</v>
      </c>
      <c r="AQ12" s="14">
        <v>26</v>
      </c>
      <c r="AR12" s="14">
        <v>36</v>
      </c>
      <c r="AS12" s="14">
        <v>49</v>
      </c>
      <c r="AT12" s="14">
        <v>40</v>
      </c>
      <c r="AU12" s="14">
        <v>55</v>
      </c>
      <c r="AV12" s="14">
        <v>66</v>
      </c>
      <c r="AW12" s="14">
        <v>68</v>
      </c>
      <c r="AX12" s="14">
        <v>35</v>
      </c>
      <c r="AY12" s="14">
        <v>26</v>
      </c>
      <c r="AZ12" s="14">
        <v>25</v>
      </c>
      <c r="BA12" s="14">
        <v>12</v>
      </c>
      <c r="BB12" s="14">
        <v>17</v>
      </c>
      <c r="BC12" s="14">
        <v>6</v>
      </c>
      <c r="BD12" s="14">
        <v>14</v>
      </c>
      <c r="BE12" s="14">
        <v>13</v>
      </c>
      <c r="BF12" s="14">
        <v>9</v>
      </c>
      <c r="BG12" s="14"/>
      <c r="BH12" s="14"/>
      <c r="BI12" s="15"/>
    </row>
    <row r="13" spans="2:61" ht="12" customHeight="1">
      <c r="B13" s="272" t="s">
        <v>97</v>
      </c>
      <c r="C13" s="273" t="s">
        <v>97</v>
      </c>
      <c r="D13" s="646">
        <v>674</v>
      </c>
      <c r="E13" s="646">
        <v>741</v>
      </c>
      <c r="F13" s="646">
        <v>729</v>
      </c>
      <c r="G13" s="646">
        <v>758</v>
      </c>
      <c r="H13" s="646">
        <v>868</v>
      </c>
      <c r="I13" s="646">
        <v>922</v>
      </c>
      <c r="J13" s="646">
        <v>845</v>
      </c>
      <c r="K13" s="646">
        <v>1207</v>
      </c>
      <c r="L13" s="646">
        <v>1063</v>
      </c>
      <c r="M13" s="646">
        <v>871</v>
      </c>
      <c r="N13" s="647">
        <v>190</v>
      </c>
      <c r="P13" s="272" t="s">
        <v>258</v>
      </c>
      <c r="Q13" s="273" t="s">
        <v>259</v>
      </c>
      <c r="R13" s="21">
        <v>10</v>
      </c>
      <c r="S13" s="22">
        <v>12</v>
      </c>
      <c r="T13" s="22">
        <v>8</v>
      </c>
      <c r="U13" s="22">
        <v>16</v>
      </c>
      <c r="V13" s="22">
        <v>5</v>
      </c>
      <c r="W13" s="22">
        <v>8</v>
      </c>
      <c r="X13" s="22">
        <v>15</v>
      </c>
      <c r="Y13" s="22">
        <v>8</v>
      </c>
      <c r="Z13" s="22">
        <v>7</v>
      </c>
      <c r="AA13" s="22">
        <v>8</v>
      </c>
      <c r="AB13" s="22">
        <v>11</v>
      </c>
      <c r="AC13" s="22">
        <v>7</v>
      </c>
      <c r="AD13" s="22">
        <v>11</v>
      </c>
      <c r="AE13" s="22">
        <v>10</v>
      </c>
      <c r="AF13" s="22">
        <v>7</v>
      </c>
      <c r="AG13" s="22">
        <v>18</v>
      </c>
      <c r="AH13" s="22">
        <v>5</v>
      </c>
      <c r="AI13" s="22">
        <v>17</v>
      </c>
      <c r="AJ13" s="22">
        <v>19</v>
      </c>
      <c r="AK13" s="22">
        <v>12</v>
      </c>
      <c r="AL13" s="22">
        <v>11</v>
      </c>
      <c r="AM13" s="22">
        <v>20</v>
      </c>
      <c r="AN13" s="22">
        <v>15</v>
      </c>
      <c r="AO13" s="22">
        <v>14</v>
      </c>
      <c r="AP13" s="22">
        <v>8</v>
      </c>
      <c r="AQ13" s="22">
        <v>19</v>
      </c>
      <c r="AR13" s="22">
        <v>29</v>
      </c>
      <c r="AS13" s="22">
        <v>47</v>
      </c>
      <c r="AT13" s="22">
        <v>38</v>
      </c>
      <c r="AU13" s="22">
        <v>58</v>
      </c>
      <c r="AV13" s="22">
        <v>71</v>
      </c>
      <c r="AW13" s="22">
        <v>54</v>
      </c>
      <c r="AX13" s="22">
        <v>19</v>
      </c>
      <c r="AY13" s="22">
        <v>8</v>
      </c>
      <c r="AZ13" s="22">
        <v>8</v>
      </c>
      <c r="BA13" s="22">
        <v>6</v>
      </c>
      <c r="BB13" s="22">
        <v>4</v>
      </c>
      <c r="BC13" s="22">
        <v>5</v>
      </c>
      <c r="BD13" s="22">
        <v>14</v>
      </c>
      <c r="BE13" s="22">
        <v>6</v>
      </c>
      <c r="BF13" s="22">
        <v>6</v>
      </c>
      <c r="BG13" s="22"/>
      <c r="BH13" s="22"/>
      <c r="BI13" s="23"/>
    </row>
    <row r="14" spans="2:61" ht="12" customHeight="1">
      <c r="C14" s="300" t="s">
        <v>77</v>
      </c>
      <c r="O14" s="301"/>
      <c r="P14" s="272" t="s">
        <v>97</v>
      </c>
      <c r="Q14" s="273" t="s">
        <v>97</v>
      </c>
      <c r="R14" s="39">
        <v>165</v>
      </c>
      <c r="S14" s="40">
        <v>164</v>
      </c>
      <c r="T14" s="40">
        <v>177</v>
      </c>
      <c r="U14" s="40">
        <v>168</v>
      </c>
      <c r="V14" s="40">
        <v>205</v>
      </c>
      <c r="W14" s="40">
        <v>183</v>
      </c>
      <c r="X14" s="40">
        <v>180</v>
      </c>
      <c r="Y14" s="40">
        <v>173</v>
      </c>
      <c r="Z14" s="40">
        <v>229</v>
      </c>
      <c r="AA14" s="40">
        <v>170</v>
      </c>
      <c r="AB14" s="40">
        <v>165</v>
      </c>
      <c r="AC14" s="40">
        <v>165</v>
      </c>
      <c r="AD14" s="40">
        <v>230</v>
      </c>
      <c r="AE14" s="40">
        <v>172</v>
      </c>
      <c r="AF14" s="40">
        <v>179</v>
      </c>
      <c r="AG14" s="40">
        <v>177</v>
      </c>
      <c r="AH14" s="40">
        <v>271</v>
      </c>
      <c r="AI14" s="40">
        <v>211</v>
      </c>
      <c r="AJ14" s="40">
        <v>182</v>
      </c>
      <c r="AK14" s="40">
        <v>204</v>
      </c>
      <c r="AL14" s="40">
        <v>233</v>
      </c>
      <c r="AM14" s="40">
        <v>255</v>
      </c>
      <c r="AN14" s="40">
        <v>215</v>
      </c>
      <c r="AO14" s="40">
        <v>219</v>
      </c>
      <c r="AP14" s="40">
        <v>242</v>
      </c>
      <c r="AQ14" s="40">
        <v>150</v>
      </c>
      <c r="AR14" s="40">
        <v>191</v>
      </c>
      <c r="AS14" s="40">
        <v>262</v>
      </c>
      <c r="AT14" s="40">
        <v>312</v>
      </c>
      <c r="AU14" s="40">
        <v>278</v>
      </c>
      <c r="AV14" s="40">
        <v>286</v>
      </c>
      <c r="AW14" s="40">
        <v>331</v>
      </c>
      <c r="AX14" s="40">
        <v>319</v>
      </c>
      <c r="AY14" s="40">
        <v>288</v>
      </c>
      <c r="AZ14" s="40">
        <v>233</v>
      </c>
      <c r="BA14" s="40">
        <v>223</v>
      </c>
      <c r="BB14" s="40">
        <v>254</v>
      </c>
      <c r="BC14" s="40">
        <v>227</v>
      </c>
      <c r="BD14" s="40">
        <v>203</v>
      </c>
      <c r="BE14" s="40">
        <v>187</v>
      </c>
      <c r="BF14" s="40">
        <v>190</v>
      </c>
      <c r="BG14" s="40"/>
      <c r="BH14" s="40"/>
      <c r="BI14" s="41"/>
    </row>
    <row r="42" spans="2:61" ht="12" customHeight="1">
      <c r="R42" s="284">
        <v>2014</v>
      </c>
      <c r="S42" s="284">
        <v>2014</v>
      </c>
      <c r="T42" s="284">
        <v>2014</v>
      </c>
      <c r="U42" s="284">
        <v>2014</v>
      </c>
      <c r="V42" s="284">
        <v>2015</v>
      </c>
      <c r="W42" s="284">
        <v>2015</v>
      </c>
      <c r="X42" s="284">
        <v>2015</v>
      </c>
      <c r="Y42" s="284">
        <v>2015</v>
      </c>
      <c r="Z42" s="284">
        <v>2016</v>
      </c>
      <c r="AA42" s="284">
        <v>2016</v>
      </c>
      <c r="AB42" s="284">
        <v>2016</v>
      </c>
      <c r="AC42" s="284">
        <v>2016</v>
      </c>
      <c r="AD42" s="284">
        <v>2017</v>
      </c>
      <c r="AE42" s="284">
        <v>2017</v>
      </c>
      <c r="AF42" s="284">
        <v>2017</v>
      </c>
      <c r="AG42" s="284">
        <v>2017</v>
      </c>
      <c r="AH42" s="284">
        <v>2018</v>
      </c>
      <c r="AI42" s="284">
        <v>2018</v>
      </c>
      <c r="AJ42" s="284">
        <v>2018</v>
      </c>
      <c r="AK42" s="284">
        <v>2018</v>
      </c>
      <c r="AL42" s="284">
        <v>2019</v>
      </c>
      <c r="AM42" s="284">
        <v>2019</v>
      </c>
      <c r="AN42" s="284">
        <v>2019</v>
      </c>
      <c r="AO42" s="284">
        <v>2019</v>
      </c>
      <c r="AP42" s="284">
        <v>2020</v>
      </c>
      <c r="AQ42" s="284">
        <v>2020</v>
      </c>
      <c r="AR42" s="284">
        <v>2020</v>
      </c>
      <c r="AS42" s="284">
        <v>2020</v>
      </c>
      <c r="AT42" s="284">
        <v>2021</v>
      </c>
      <c r="AU42" s="284">
        <v>2021</v>
      </c>
      <c r="AV42" s="284">
        <v>2021</v>
      </c>
      <c r="AW42" s="284">
        <v>2021</v>
      </c>
      <c r="AX42" s="284">
        <v>2022</v>
      </c>
      <c r="AY42" s="284">
        <v>2022</v>
      </c>
      <c r="AZ42" s="284">
        <v>2022</v>
      </c>
      <c r="BA42" s="284">
        <v>2022</v>
      </c>
      <c r="BB42" s="284">
        <v>2023</v>
      </c>
      <c r="BC42" s="284">
        <v>2023</v>
      </c>
      <c r="BD42" s="284">
        <v>2023</v>
      </c>
      <c r="BE42" s="284">
        <v>2023</v>
      </c>
      <c r="BF42" s="284">
        <v>2024</v>
      </c>
      <c r="BG42" s="284">
        <v>2024</v>
      </c>
      <c r="BH42" s="284">
        <v>2024</v>
      </c>
      <c r="BI42" s="284">
        <v>2024</v>
      </c>
    </row>
    <row r="43" spans="2:61" ht="12" customHeight="1">
      <c r="D43" s="275" t="s">
        <v>493</v>
      </c>
      <c r="R43" s="275" t="s">
        <v>492</v>
      </c>
    </row>
    <row r="44" spans="2:61" ht="12" customHeight="1">
      <c r="C44" s="287"/>
      <c r="D44" s="280">
        <v>2014</v>
      </c>
      <c r="E44" s="280">
        <v>2015</v>
      </c>
      <c r="F44" s="280">
        <v>2016</v>
      </c>
      <c r="G44" s="280">
        <v>2017</v>
      </c>
      <c r="H44" s="280">
        <v>2018</v>
      </c>
      <c r="I44" s="280">
        <v>2019</v>
      </c>
      <c r="J44" s="280">
        <v>2020</v>
      </c>
      <c r="K44" s="280">
        <v>2021</v>
      </c>
      <c r="L44" s="280">
        <v>2022</v>
      </c>
      <c r="M44" s="280">
        <v>2023</v>
      </c>
      <c r="N44" s="394">
        <v>2024</v>
      </c>
      <c r="R44" s="678">
        <v>2014</v>
      </c>
      <c r="S44" s="675"/>
      <c r="T44" s="675"/>
      <c r="U44" s="675"/>
      <c r="V44" s="675">
        <v>2015</v>
      </c>
      <c r="W44" s="675"/>
      <c r="X44" s="675"/>
      <c r="Y44" s="675"/>
      <c r="Z44" s="675">
        <v>2016</v>
      </c>
      <c r="AA44" s="675"/>
      <c r="AB44" s="675"/>
      <c r="AC44" s="675"/>
      <c r="AD44" s="675">
        <v>2017</v>
      </c>
      <c r="AE44" s="675"/>
      <c r="AF44" s="675"/>
      <c r="AG44" s="675"/>
      <c r="AH44" s="675">
        <v>2018</v>
      </c>
      <c r="AI44" s="675"/>
      <c r="AJ44" s="675"/>
      <c r="AK44" s="675"/>
      <c r="AL44" s="675">
        <v>2019</v>
      </c>
      <c r="AM44" s="675"/>
      <c r="AN44" s="675"/>
      <c r="AO44" s="675"/>
      <c r="AP44" s="675">
        <v>2020</v>
      </c>
      <c r="AQ44" s="675"/>
      <c r="AR44" s="675"/>
      <c r="AS44" s="675"/>
      <c r="AT44" s="675">
        <v>2021</v>
      </c>
      <c r="AU44" s="675"/>
      <c r="AV44" s="675"/>
      <c r="AW44" s="675"/>
      <c r="AX44" s="675">
        <v>2022</v>
      </c>
      <c r="AY44" s="675"/>
      <c r="AZ44" s="675"/>
      <c r="BA44" s="675"/>
      <c r="BB44" s="675">
        <v>2023</v>
      </c>
      <c r="BC44" s="675"/>
      <c r="BD44" s="675"/>
      <c r="BE44" s="675"/>
      <c r="BF44" s="676">
        <v>2024</v>
      </c>
      <c r="BG44" s="676"/>
      <c r="BH44" s="676"/>
      <c r="BI44" s="676"/>
    </row>
    <row r="45" spans="2:61" ht="12" customHeight="1">
      <c r="B45" s="272" t="s">
        <v>252</v>
      </c>
      <c r="C45" s="273" t="s">
        <v>253</v>
      </c>
      <c r="D45" s="49">
        <v>1.2336771262089998</v>
      </c>
      <c r="E45" s="49">
        <v>1.1401305061610001</v>
      </c>
      <c r="F45" s="49">
        <v>1.1108975030329997</v>
      </c>
      <c r="G45" s="49">
        <v>0.94482713410700037</v>
      </c>
      <c r="H45" s="49">
        <v>1.2798701675350002</v>
      </c>
      <c r="I45" s="49">
        <v>1.0426716875279998</v>
      </c>
      <c r="J45" s="49">
        <v>0.946538124122</v>
      </c>
      <c r="K45" s="49">
        <v>1.4609470233069994</v>
      </c>
      <c r="L45" s="49">
        <v>1.0369260093940003</v>
      </c>
      <c r="M45" s="49">
        <v>0.50295357718000011</v>
      </c>
      <c r="N45" s="50">
        <v>1.1649999999999999E-2</v>
      </c>
      <c r="R45" s="304" t="s">
        <v>78</v>
      </c>
      <c r="S45" s="305" t="s">
        <v>79</v>
      </c>
      <c r="T45" s="305" t="s">
        <v>80</v>
      </c>
      <c r="U45" s="305" t="s">
        <v>81</v>
      </c>
      <c r="V45" s="305" t="s">
        <v>78</v>
      </c>
      <c r="W45" s="305" t="s">
        <v>79</v>
      </c>
      <c r="X45" s="305" t="s">
        <v>80</v>
      </c>
      <c r="Y45" s="305" t="s">
        <v>81</v>
      </c>
      <c r="Z45" s="305" t="s">
        <v>78</v>
      </c>
      <c r="AA45" s="305" t="s">
        <v>79</v>
      </c>
      <c r="AB45" s="305" t="s">
        <v>80</v>
      </c>
      <c r="AC45" s="305" t="s">
        <v>81</v>
      </c>
      <c r="AD45" s="305" t="s">
        <v>78</v>
      </c>
      <c r="AE45" s="305" t="s">
        <v>79</v>
      </c>
      <c r="AF45" s="305" t="s">
        <v>80</v>
      </c>
      <c r="AG45" s="305" t="s">
        <v>81</v>
      </c>
      <c r="AH45" s="305" t="s">
        <v>78</v>
      </c>
      <c r="AI45" s="305" t="s">
        <v>79</v>
      </c>
      <c r="AJ45" s="305" t="s">
        <v>80</v>
      </c>
      <c r="AK45" s="305" t="s">
        <v>81</v>
      </c>
      <c r="AL45" s="305" t="s">
        <v>78</v>
      </c>
      <c r="AM45" s="305" t="s">
        <v>79</v>
      </c>
      <c r="AN45" s="305" t="s">
        <v>80</v>
      </c>
      <c r="AO45" s="305" t="s">
        <v>81</v>
      </c>
      <c r="AP45" s="305" t="s">
        <v>78</v>
      </c>
      <c r="AQ45" s="305" t="s">
        <v>79</v>
      </c>
      <c r="AR45" s="305" t="s">
        <v>80</v>
      </c>
      <c r="AS45" s="305" t="s">
        <v>81</v>
      </c>
      <c r="AT45" s="305" t="s">
        <v>78</v>
      </c>
      <c r="AU45" s="305" t="s">
        <v>79</v>
      </c>
      <c r="AV45" s="305" t="s">
        <v>80</v>
      </c>
      <c r="AW45" s="305" t="s">
        <v>81</v>
      </c>
      <c r="AX45" s="305" t="s">
        <v>78</v>
      </c>
      <c r="AY45" s="305" t="s">
        <v>79</v>
      </c>
      <c r="AZ45" s="305" t="s">
        <v>80</v>
      </c>
      <c r="BA45" s="305" t="s">
        <v>81</v>
      </c>
      <c r="BB45" s="305" t="s">
        <v>78</v>
      </c>
      <c r="BC45" s="305" t="s">
        <v>79</v>
      </c>
      <c r="BD45" s="305" t="s">
        <v>80</v>
      </c>
      <c r="BE45" s="305" t="s">
        <v>81</v>
      </c>
      <c r="BF45" s="305" t="s">
        <v>78</v>
      </c>
      <c r="BG45" s="305" t="s">
        <v>79</v>
      </c>
      <c r="BH45" s="305" t="s">
        <v>80</v>
      </c>
      <c r="BI45" s="307" t="s">
        <v>81</v>
      </c>
    </row>
    <row r="46" spans="2:61" ht="12" customHeight="1">
      <c r="B46" s="272" t="s">
        <v>93</v>
      </c>
      <c r="C46" s="273" t="s">
        <v>94</v>
      </c>
      <c r="D46" s="32">
        <v>2.1125781799999999</v>
      </c>
      <c r="E46" s="32">
        <v>2.1041159596499996</v>
      </c>
      <c r="F46" s="32">
        <v>1.17565028088</v>
      </c>
      <c r="G46" s="32">
        <v>1.6132096045799997</v>
      </c>
      <c r="H46" s="32">
        <v>1.16360573858</v>
      </c>
      <c r="I46" s="32">
        <v>1.51098418081</v>
      </c>
      <c r="J46" s="32">
        <v>1.5617942300000001</v>
      </c>
      <c r="K46" s="32">
        <v>3.3404727954899993</v>
      </c>
      <c r="L46" s="32">
        <v>1.96196169747</v>
      </c>
      <c r="M46" s="32">
        <v>1.0376155283699999</v>
      </c>
      <c r="N46" s="33">
        <v>0.193356474</v>
      </c>
      <c r="P46" s="272" t="s">
        <v>252</v>
      </c>
      <c r="Q46" s="273" t="s">
        <v>253</v>
      </c>
      <c r="R46" s="34">
        <v>0.38655021900000003</v>
      </c>
      <c r="S46" s="30">
        <v>0.37887732112000005</v>
      </c>
      <c r="T46" s="30">
        <v>0.23955689450700002</v>
      </c>
      <c r="U46" s="30">
        <v>0.22869269158200001</v>
      </c>
      <c r="V46" s="30">
        <v>0.38264030526000004</v>
      </c>
      <c r="W46" s="30">
        <v>0.26932721690099992</v>
      </c>
      <c r="X46" s="30">
        <v>0.17940381400000002</v>
      </c>
      <c r="Y46" s="30">
        <v>0.30875916999999997</v>
      </c>
      <c r="Z46" s="30">
        <v>0.23546050241300001</v>
      </c>
      <c r="AA46" s="30">
        <v>0.27426583855100001</v>
      </c>
      <c r="AB46" s="30">
        <v>0.27076772782999997</v>
      </c>
      <c r="AC46" s="30">
        <v>0.33040343423900004</v>
      </c>
      <c r="AD46" s="30">
        <v>0.28249763743</v>
      </c>
      <c r="AE46" s="30">
        <v>0.26976018648699995</v>
      </c>
      <c r="AF46" s="30">
        <v>0.21884272297999999</v>
      </c>
      <c r="AG46" s="30">
        <v>0.17372658721000003</v>
      </c>
      <c r="AH46" s="30">
        <v>0.39692574890999999</v>
      </c>
      <c r="AI46" s="30">
        <v>0.19772999999999999</v>
      </c>
      <c r="AJ46" s="30">
        <v>0.43775814952600001</v>
      </c>
      <c r="AK46" s="30">
        <v>0.24745626909900004</v>
      </c>
      <c r="AL46" s="30">
        <v>0.21808150683999999</v>
      </c>
      <c r="AM46" s="30">
        <v>0.35360893270399996</v>
      </c>
      <c r="AN46" s="30">
        <v>0.25853819614300005</v>
      </c>
      <c r="AO46" s="30">
        <v>0.21244305184099999</v>
      </c>
      <c r="AP46" s="30">
        <v>0.34073782368300004</v>
      </c>
      <c r="AQ46" s="30">
        <v>0.17333009666500004</v>
      </c>
      <c r="AR46" s="30">
        <v>0.18466282699</v>
      </c>
      <c r="AS46" s="30">
        <v>0.247807376784</v>
      </c>
      <c r="AT46" s="30">
        <v>0.49416825736000008</v>
      </c>
      <c r="AU46" s="30">
        <v>0.37503998489399998</v>
      </c>
      <c r="AV46" s="30">
        <v>0.28994478105299998</v>
      </c>
      <c r="AW46" s="30">
        <v>0.30179400000000006</v>
      </c>
      <c r="AX46" s="30">
        <v>0.32311887930400002</v>
      </c>
      <c r="AY46" s="30">
        <v>0.36259353910600006</v>
      </c>
      <c r="AZ46" s="30">
        <v>0.11075604123400001</v>
      </c>
      <c r="BA46" s="30">
        <v>0.24045754975</v>
      </c>
      <c r="BB46" s="30">
        <v>7.2499316180000009E-2</v>
      </c>
      <c r="BC46" s="30">
        <v>0.17221999999999998</v>
      </c>
      <c r="BD46" s="30">
        <v>0.220134261</v>
      </c>
      <c r="BE46" s="30">
        <v>3.8100000000000002E-2</v>
      </c>
      <c r="BF46" s="30">
        <v>1.1649999999999999E-2</v>
      </c>
      <c r="BG46" s="30"/>
      <c r="BH46" s="30"/>
      <c r="BI46" s="31"/>
    </row>
    <row r="47" spans="2:61" ht="12" customHeight="1">
      <c r="B47" s="272" t="s">
        <v>254</v>
      </c>
      <c r="C47" s="273" t="s">
        <v>255</v>
      </c>
      <c r="D47" s="30">
        <v>4.1159329974600007</v>
      </c>
      <c r="E47" s="30">
        <v>3.2608923439900002</v>
      </c>
      <c r="F47" s="30">
        <v>2.6582197948000004</v>
      </c>
      <c r="G47" s="30">
        <v>3.1155746420000003</v>
      </c>
      <c r="H47" s="30">
        <v>3.6860366111099991</v>
      </c>
      <c r="I47" s="30">
        <v>4.598272058680001</v>
      </c>
      <c r="J47" s="30">
        <v>3.6874902079999998</v>
      </c>
      <c r="K47" s="30">
        <v>7.3713433759700022</v>
      </c>
      <c r="L47" s="30">
        <v>3.0197356819999994</v>
      </c>
      <c r="M47" s="30">
        <v>2.0891279059999999</v>
      </c>
      <c r="N47" s="31">
        <v>0.31057999999999997</v>
      </c>
      <c r="P47" s="272" t="s">
        <v>93</v>
      </c>
      <c r="Q47" s="273" t="s">
        <v>94</v>
      </c>
      <c r="R47" s="35">
        <v>0.46485058699999998</v>
      </c>
      <c r="S47" s="32">
        <v>0.65497000000000005</v>
      </c>
      <c r="T47" s="32">
        <v>0.5611925980000001</v>
      </c>
      <c r="U47" s="32">
        <v>0.43156499499999995</v>
      </c>
      <c r="V47" s="32">
        <v>0.58219292551000001</v>
      </c>
      <c r="W47" s="32">
        <v>0.46177436899999996</v>
      </c>
      <c r="X47" s="32">
        <v>0.48400092</v>
      </c>
      <c r="Y47" s="32">
        <v>0.57614774514000011</v>
      </c>
      <c r="Z47" s="32">
        <v>0.34108319088</v>
      </c>
      <c r="AA47" s="32">
        <v>0.27894616999999999</v>
      </c>
      <c r="AB47" s="32">
        <v>0.25025091999999999</v>
      </c>
      <c r="AC47" s="32">
        <v>0.30537000000000003</v>
      </c>
      <c r="AD47" s="32">
        <v>0.64632060458000007</v>
      </c>
      <c r="AE47" s="32">
        <v>0.3281</v>
      </c>
      <c r="AF47" s="32">
        <v>0.30960900000000002</v>
      </c>
      <c r="AG47" s="32">
        <v>0.32918000000000003</v>
      </c>
      <c r="AH47" s="32">
        <v>0.44557513683</v>
      </c>
      <c r="AI47" s="32">
        <v>9.9599999999999994E-2</v>
      </c>
      <c r="AJ47" s="32">
        <v>0.28159060175</v>
      </c>
      <c r="AK47" s="32">
        <v>0.33684000000000003</v>
      </c>
      <c r="AL47" s="32">
        <v>0.41857764967</v>
      </c>
      <c r="AM47" s="32">
        <v>0.47561053113999996</v>
      </c>
      <c r="AN47" s="32">
        <v>0.27069599999999999</v>
      </c>
      <c r="AO47" s="32">
        <v>0.34609999999999996</v>
      </c>
      <c r="AP47" s="32">
        <v>0.35918903799999996</v>
      </c>
      <c r="AQ47" s="32">
        <v>0.33485999999999999</v>
      </c>
      <c r="AR47" s="32">
        <v>0.24253170500000001</v>
      </c>
      <c r="AS47" s="32">
        <v>0.62521348700000012</v>
      </c>
      <c r="AT47" s="32">
        <v>0.41637407500000001</v>
      </c>
      <c r="AU47" s="32">
        <v>1.1127242229700001</v>
      </c>
      <c r="AV47" s="32">
        <v>0.82065889385999991</v>
      </c>
      <c r="AW47" s="32">
        <v>0.99071560366000022</v>
      </c>
      <c r="AX47" s="32">
        <v>0.60304896999999991</v>
      </c>
      <c r="AY47" s="32">
        <v>0.50270048246999999</v>
      </c>
      <c r="AZ47" s="32">
        <v>0.48145951999999997</v>
      </c>
      <c r="BA47" s="32">
        <v>0.37475272500000001</v>
      </c>
      <c r="BB47" s="32">
        <v>0.181115157</v>
      </c>
      <c r="BC47" s="32">
        <v>0.27631964238000001</v>
      </c>
      <c r="BD47" s="32">
        <v>0.29628414969000005</v>
      </c>
      <c r="BE47" s="32">
        <v>0.28389657930000001</v>
      </c>
      <c r="BF47" s="32">
        <v>0.193356474</v>
      </c>
      <c r="BG47" s="32"/>
      <c r="BH47" s="32"/>
      <c r="BI47" s="33"/>
    </row>
    <row r="48" spans="2:61" ht="12" customHeight="1">
      <c r="B48" s="272" t="s">
        <v>256</v>
      </c>
      <c r="C48" s="273" t="s">
        <v>257</v>
      </c>
      <c r="D48" s="32">
        <v>38.099934922100019</v>
      </c>
      <c r="E48" s="32">
        <v>30.173203046700003</v>
      </c>
      <c r="F48" s="32">
        <v>25.335201510499999</v>
      </c>
      <c r="G48" s="32">
        <v>25.739118390400002</v>
      </c>
      <c r="H48" s="32">
        <v>39.561192387199995</v>
      </c>
      <c r="I48" s="32">
        <v>37.486830111899998</v>
      </c>
      <c r="J48" s="32">
        <v>35.561264343000005</v>
      </c>
      <c r="K48" s="32">
        <v>59.313208375800002</v>
      </c>
      <c r="L48" s="32">
        <v>24.151926634500004</v>
      </c>
      <c r="M48" s="32">
        <v>10.567635655</v>
      </c>
      <c r="N48" s="33">
        <v>2.8936145830000002</v>
      </c>
      <c r="P48" s="272" t="s">
        <v>254</v>
      </c>
      <c r="Q48" s="273" t="s">
        <v>255</v>
      </c>
      <c r="R48" s="34">
        <v>0.87191736800000008</v>
      </c>
      <c r="S48" s="30">
        <v>1.05486496791</v>
      </c>
      <c r="T48" s="30">
        <v>1.065862952</v>
      </c>
      <c r="U48" s="30">
        <v>1.12328770955</v>
      </c>
      <c r="V48" s="30">
        <v>1.1511906089999999</v>
      </c>
      <c r="W48" s="30">
        <v>0.76232680427999999</v>
      </c>
      <c r="X48" s="30">
        <v>0.97818256399999992</v>
      </c>
      <c r="Y48" s="30">
        <v>0.36919236671</v>
      </c>
      <c r="Z48" s="30">
        <v>0.48151973129000003</v>
      </c>
      <c r="AA48" s="30">
        <v>0.49711026914000001</v>
      </c>
      <c r="AB48" s="30">
        <v>1.0359915683700001</v>
      </c>
      <c r="AC48" s="30">
        <v>0.64359822599999994</v>
      </c>
      <c r="AD48" s="30">
        <v>0.62709999999999999</v>
      </c>
      <c r="AE48" s="30">
        <v>0.86643979400000015</v>
      </c>
      <c r="AF48" s="30">
        <v>0.73200101799999995</v>
      </c>
      <c r="AG48" s="30">
        <v>0.89003383000000003</v>
      </c>
      <c r="AH48" s="30">
        <v>0.9928949547</v>
      </c>
      <c r="AI48" s="30">
        <v>0.55379999999999996</v>
      </c>
      <c r="AJ48" s="30">
        <v>1.2888696050600001</v>
      </c>
      <c r="AK48" s="30">
        <v>0.85047205135000004</v>
      </c>
      <c r="AL48" s="30">
        <v>1.2053444359999999</v>
      </c>
      <c r="AM48" s="30">
        <v>1.2369934759999999</v>
      </c>
      <c r="AN48" s="30">
        <v>1.3182103066799997</v>
      </c>
      <c r="AO48" s="30">
        <v>0.83772384000000011</v>
      </c>
      <c r="AP48" s="30">
        <v>0.65781000000000001</v>
      </c>
      <c r="AQ48" s="30">
        <v>0.59026169641000004</v>
      </c>
      <c r="AR48" s="30">
        <v>1.0842653550000001</v>
      </c>
      <c r="AS48" s="30">
        <v>1.3551531565899999</v>
      </c>
      <c r="AT48" s="30">
        <v>1.2818561038399998</v>
      </c>
      <c r="AU48" s="30">
        <v>1.6594437433399998</v>
      </c>
      <c r="AV48" s="30">
        <v>2.2265496080000005</v>
      </c>
      <c r="AW48" s="30">
        <v>2.2034939207900002</v>
      </c>
      <c r="AX48" s="30">
        <v>0.92698418399999993</v>
      </c>
      <c r="AY48" s="30">
        <v>1.0163211000000001</v>
      </c>
      <c r="AZ48" s="30">
        <v>0.36046709799999999</v>
      </c>
      <c r="BA48" s="30">
        <v>0.71596330000000008</v>
      </c>
      <c r="BB48" s="30">
        <v>0.68313615000000005</v>
      </c>
      <c r="BC48" s="30">
        <v>0.68130210600000007</v>
      </c>
      <c r="BD48" s="30">
        <v>0.40137118999999999</v>
      </c>
      <c r="BE48" s="30">
        <v>0.32331846000000003</v>
      </c>
      <c r="BF48" s="30">
        <v>0.31057999999999997</v>
      </c>
      <c r="BG48" s="30"/>
      <c r="BH48" s="30"/>
      <c r="BI48" s="31"/>
    </row>
    <row r="49" spans="2:61" ht="12" customHeight="1">
      <c r="B49" s="272" t="s">
        <v>258</v>
      </c>
      <c r="C49" s="273" t="s">
        <v>259</v>
      </c>
      <c r="D49" s="45">
        <v>67.583980879999999</v>
      </c>
      <c r="E49" s="45">
        <v>41.269575233999994</v>
      </c>
      <c r="F49" s="45">
        <v>35.362573707000003</v>
      </c>
      <c r="G49" s="45">
        <v>73.555625459799984</v>
      </c>
      <c r="H49" s="45">
        <v>90.111644958699983</v>
      </c>
      <c r="I49" s="45">
        <v>206.34915863459997</v>
      </c>
      <c r="J49" s="45">
        <v>255.61472611200008</v>
      </c>
      <c r="K49" s="45">
        <v>726.22688701710058</v>
      </c>
      <c r="L49" s="45">
        <v>48.861689447999993</v>
      </c>
      <c r="M49" s="45">
        <v>52.101346759999998</v>
      </c>
      <c r="N49" s="46">
        <v>10.095071349999998</v>
      </c>
      <c r="P49" s="272" t="s">
        <v>256</v>
      </c>
      <c r="Q49" s="273" t="s">
        <v>257</v>
      </c>
      <c r="R49" s="35">
        <v>9.433974933</v>
      </c>
      <c r="S49" s="32">
        <v>9.4645222995999987</v>
      </c>
      <c r="T49" s="32">
        <v>11.095726596899999</v>
      </c>
      <c r="U49" s="32">
        <v>8.1057110926000018</v>
      </c>
      <c r="V49" s="32">
        <v>5.8650281019999992</v>
      </c>
      <c r="W49" s="32">
        <v>6.9195041100000001</v>
      </c>
      <c r="X49" s="32">
        <v>9.3784194997000014</v>
      </c>
      <c r="Y49" s="32">
        <v>8.0102513350000013</v>
      </c>
      <c r="Z49" s="32">
        <v>7.1300172303999991</v>
      </c>
      <c r="AA49" s="32">
        <v>5.0727550637000007</v>
      </c>
      <c r="AB49" s="32">
        <v>8.2082186894000007</v>
      </c>
      <c r="AC49" s="32">
        <v>4.9242105270000005</v>
      </c>
      <c r="AD49" s="32">
        <v>3.1742951910000001</v>
      </c>
      <c r="AE49" s="32">
        <v>6.1051200980000013</v>
      </c>
      <c r="AF49" s="32">
        <v>7.4022796210000008</v>
      </c>
      <c r="AG49" s="32">
        <v>9.0574234803999989</v>
      </c>
      <c r="AH49" s="32">
        <v>8.889196459599999</v>
      </c>
      <c r="AI49" s="32">
        <v>11.130938713999999</v>
      </c>
      <c r="AJ49" s="32">
        <v>10.1734800722</v>
      </c>
      <c r="AK49" s="32">
        <v>9.3675771414</v>
      </c>
      <c r="AL49" s="32">
        <v>10.113705523999997</v>
      </c>
      <c r="AM49" s="32">
        <v>12.28878463</v>
      </c>
      <c r="AN49" s="32">
        <v>7.7868407591000004</v>
      </c>
      <c r="AO49" s="32">
        <v>7.2974991987999989</v>
      </c>
      <c r="AP49" s="32">
        <v>5.6603923599999995</v>
      </c>
      <c r="AQ49" s="32">
        <v>7.308722812000001</v>
      </c>
      <c r="AR49" s="32">
        <v>9.1739617209999995</v>
      </c>
      <c r="AS49" s="32">
        <v>13.418187450000001</v>
      </c>
      <c r="AT49" s="32">
        <v>11.477863955599998</v>
      </c>
      <c r="AU49" s="32">
        <v>13.806586726999999</v>
      </c>
      <c r="AV49" s="32">
        <v>16.857116993500004</v>
      </c>
      <c r="AW49" s="32">
        <v>17.171640699700003</v>
      </c>
      <c r="AX49" s="32">
        <v>8.9781008659999983</v>
      </c>
      <c r="AY49" s="32">
        <v>6.3316399664000009</v>
      </c>
      <c r="AZ49" s="32">
        <v>5.8072476340000012</v>
      </c>
      <c r="BA49" s="32">
        <v>3.0349381681000001</v>
      </c>
      <c r="BB49" s="32">
        <v>4.0979910999999998</v>
      </c>
      <c r="BC49" s="32">
        <v>1.1735199999999999</v>
      </c>
      <c r="BD49" s="32">
        <v>2.4515977270000002</v>
      </c>
      <c r="BE49" s="32">
        <v>2.8445268280000002</v>
      </c>
      <c r="BF49" s="32">
        <v>2.8936145830000002</v>
      </c>
      <c r="BG49" s="32"/>
      <c r="BH49" s="32"/>
      <c r="BI49" s="33"/>
    </row>
    <row r="50" spans="2:61" ht="12" customHeight="1">
      <c r="C50" s="300" t="s">
        <v>77</v>
      </c>
      <c r="P50" s="272" t="s">
        <v>258</v>
      </c>
      <c r="Q50" s="273" t="s">
        <v>259</v>
      </c>
      <c r="R50" s="47">
        <v>11.811143873000001</v>
      </c>
      <c r="S50" s="45">
        <v>12.617090210999999</v>
      </c>
      <c r="T50" s="45">
        <v>8.0589454699999994</v>
      </c>
      <c r="U50" s="45">
        <v>35.096801326000005</v>
      </c>
      <c r="V50" s="45">
        <v>4.6412258280000005</v>
      </c>
      <c r="W50" s="45">
        <v>11.065705561</v>
      </c>
      <c r="X50" s="45">
        <v>13.119526458000003</v>
      </c>
      <c r="Y50" s="45">
        <v>12.443117387000001</v>
      </c>
      <c r="Z50" s="45">
        <v>4.9950000000000001</v>
      </c>
      <c r="AA50" s="45">
        <v>12.743865605</v>
      </c>
      <c r="AB50" s="45">
        <v>12.728150882</v>
      </c>
      <c r="AC50" s="45">
        <v>4.8955572200000006</v>
      </c>
      <c r="AD50" s="45">
        <v>29.104769364999999</v>
      </c>
      <c r="AE50" s="45">
        <v>12.282572613999999</v>
      </c>
      <c r="AF50" s="45">
        <v>8.1780981787999991</v>
      </c>
      <c r="AG50" s="45">
        <v>23.990185302</v>
      </c>
      <c r="AH50" s="45">
        <v>16.521446806699998</v>
      </c>
      <c r="AI50" s="45">
        <v>25.267477032000002</v>
      </c>
      <c r="AJ50" s="45">
        <v>21.150912932000001</v>
      </c>
      <c r="AK50" s="45">
        <v>27.171808188000004</v>
      </c>
      <c r="AL50" s="45">
        <v>41.302162609000007</v>
      </c>
      <c r="AM50" s="45">
        <v>114.08715347300001</v>
      </c>
      <c r="AN50" s="45">
        <v>34.677192594599994</v>
      </c>
      <c r="AO50" s="45">
        <v>16.282649958</v>
      </c>
      <c r="AP50" s="45">
        <v>9.7990400990000008</v>
      </c>
      <c r="AQ50" s="45">
        <v>29.737355384000001</v>
      </c>
      <c r="AR50" s="45">
        <v>91.33015692500004</v>
      </c>
      <c r="AS50" s="45">
        <v>124.74817370399995</v>
      </c>
      <c r="AT50" s="45">
        <v>116.29794009199999</v>
      </c>
      <c r="AU50" s="45">
        <v>252.23561393900002</v>
      </c>
      <c r="AV50" s="45">
        <v>183.97630113500003</v>
      </c>
      <c r="AW50" s="45">
        <v>173.71703185109999</v>
      </c>
      <c r="AX50" s="45">
        <v>23.814746886999998</v>
      </c>
      <c r="AY50" s="45">
        <v>9.8187999999999995</v>
      </c>
      <c r="AZ50" s="45">
        <v>9.9117300000000004</v>
      </c>
      <c r="BA50" s="45">
        <v>5.3164125609999999</v>
      </c>
      <c r="BB50" s="45">
        <v>4.4800000000000004</v>
      </c>
      <c r="BC50" s="45">
        <v>5.3563160860000005</v>
      </c>
      <c r="BD50" s="45">
        <v>35.320030673999995</v>
      </c>
      <c r="BE50" s="45">
        <v>6.9450000000000003</v>
      </c>
      <c r="BF50" s="45">
        <v>10.095071349999998</v>
      </c>
      <c r="BG50" s="45"/>
      <c r="BH50" s="45"/>
      <c r="BI50" s="46"/>
    </row>
  </sheetData>
  <mergeCells count="22">
    <mergeCell ref="AL7:AO7"/>
    <mergeCell ref="R7:U7"/>
    <mergeCell ref="V7:Y7"/>
    <mergeCell ref="Z7:AC7"/>
    <mergeCell ref="AD7:AG7"/>
    <mergeCell ref="AH7:AK7"/>
    <mergeCell ref="R44:U44"/>
    <mergeCell ref="V44:Y44"/>
    <mergeCell ref="Z44:AC44"/>
    <mergeCell ref="AD44:AG44"/>
    <mergeCell ref="AH44:AK44"/>
    <mergeCell ref="BF44:BI44"/>
    <mergeCell ref="AP7:AS7"/>
    <mergeCell ref="AT7:AW7"/>
    <mergeCell ref="AX7:BA7"/>
    <mergeCell ref="BB7:BE7"/>
    <mergeCell ref="BF7:BI7"/>
    <mergeCell ref="AL44:AO44"/>
    <mergeCell ref="AP44:AS44"/>
    <mergeCell ref="AT44:AW44"/>
    <mergeCell ref="AX44:BA44"/>
    <mergeCell ref="BB44:BE44"/>
  </mergeCells>
  <conditionalFormatting sqref="D14:N14">
    <cfRule type="cellIs" dxfId="5" priority="1" operator="equal">
      <formula>FALSE</formula>
    </cfRule>
  </conditionalFormatting>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A633A-9229-46C5-A0B1-74484A7F8986}">
  <sheetPr>
    <tabColor theme="4"/>
  </sheetPr>
  <dimension ref="A6:AR39"/>
  <sheetViews>
    <sheetView showGridLines="0" workbookViewId="0">
      <selection activeCell="C6" sqref="C6"/>
    </sheetView>
  </sheetViews>
  <sheetFormatPr defaultColWidth="11.77734375" defaultRowHeight="11"/>
  <cols>
    <col min="1" max="1" width="4" style="272" customWidth="1"/>
    <col min="2" max="2" width="16.44140625" style="272" customWidth="1"/>
    <col min="3" max="14" width="11.77734375" style="272"/>
    <col min="15" max="15" width="15.109375" style="272" customWidth="1"/>
    <col min="16" max="27" width="11.77734375" style="272"/>
    <col min="28" max="28" width="14.6640625" style="272" customWidth="1"/>
    <col min="29" max="16384" width="11.77734375" style="272"/>
  </cols>
  <sheetData>
    <row r="6" spans="1:39" ht="15.5">
      <c r="C6" s="275" t="s">
        <v>260</v>
      </c>
      <c r="P6" s="275" t="s">
        <v>261</v>
      </c>
      <c r="AC6" s="275" t="s">
        <v>262</v>
      </c>
    </row>
    <row r="7" spans="1:39">
      <c r="B7" s="287"/>
      <c r="C7" s="280">
        <v>2014</v>
      </c>
      <c r="D7" s="280">
        <v>2015</v>
      </c>
      <c r="E7" s="280">
        <v>2016</v>
      </c>
      <c r="F7" s="280">
        <v>2017</v>
      </c>
      <c r="G7" s="280">
        <v>2018</v>
      </c>
      <c r="H7" s="280">
        <v>2019</v>
      </c>
      <c r="I7" s="280">
        <v>2020</v>
      </c>
      <c r="J7" s="280">
        <v>2021</v>
      </c>
      <c r="K7" s="280">
        <v>2022</v>
      </c>
      <c r="L7" s="280">
        <v>2023</v>
      </c>
      <c r="M7" s="394">
        <v>2024</v>
      </c>
      <c r="O7" s="287"/>
      <c r="P7" s="280">
        <v>2014</v>
      </c>
      <c r="Q7" s="280">
        <v>2015</v>
      </c>
      <c r="R7" s="280">
        <v>2016</v>
      </c>
      <c r="S7" s="280">
        <v>2017</v>
      </c>
      <c r="T7" s="280">
        <v>2018</v>
      </c>
      <c r="U7" s="280">
        <v>2019</v>
      </c>
      <c r="V7" s="280">
        <v>2020</v>
      </c>
      <c r="W7" s="280">
        <v>2021</v>
      </c>
      <c r="X7" s="280">
        <v>2022</v>
      </c>
      <c r="Y7" s="280">
        <v>2023</v>
      </c>
      <c r="Z7" s="394">
        <v>2024</v>
      </c>
      <c r="AB7" s="287"/>
      <c r="AC7" s="280">
        <v>2014</v>
      </c>
      <c r="AD7" s="280">
        <v>2015</v>
      </c>
      <c r="AE7" s="280">
        <v>2016</v>
      </c>
      <c r="AF7" s="280">
        <v>2017</v>
      </c>
      <c r="AG7" s="280">
        <v>2018</v>
      </c>
      <c r="AH7" s="280">
        <v>2019</v>
      </c>
      <c r="AI7" s="280">
        <v>2020</v>
      </c>
      <c r="AJ7" s="280">
        <v>2021</v>
      </c>
      <c r="AK7" s="280">
        <v>2022</v>
      </c>
      <c r="AL7" s="280">
        <v>2023</v>
      </c>
      <c r="AM7" s="394">
        <v>2024</v>
      </c>
    </row>
    <row r="8" spans="1:39">
      <c r="A8" s="284" t="s">
        <v>70</v>
      </c>
      <c r="B8" s="273" t="s">
        <v>70</v>
      </c>
      <c r="C8" s="42">
        <v>119</v>
      </c>
      <c r="D8" s="43">
        <v>137</v>
      </c>
      <c r="E8" s="43">
        <v>142</v>
      </c>
      <c r="F8" s="43">
        <v>140</v>
      </c>
      <c r="G8" s="43">
        <v>175</v>
      </c>
      <c r="H8" s="43">
        <v>188</v>
      </c>
      <c r="I8" s="43">
        <v>185</v>
      </c>
      <c r="J8" s="43">
        <v>324</v>
      </c>
      <c r="K8" s="43">
        <v>264</v>
      </c>
      <c r="L8" s="43">
        <v>189</v>
      </c>
      <c r="M8" s="44">
        <v>35</v>
      </c>
      <c r="N8" s="284"/>
      <c r="O8" s="273" t="s">
        <v>70</v>
      </c>
      <c r="P8" s="42">
        <v>2</v>
      </c>
      <c r="Q8" s="43">
        <v>10</v>
      </c>
      <c r="R8" s="43">
        <v>12</v>
      </c>
      <c r="S8" s="43">
        <v>18</v>
      </c>
      <c r="T8" s="43">
        <v>35</v>
      </c>
      <c r="U8" s="43">
        <v>27</v>
      </c>
      <c r="V8" s="43">
        <v>35</v>
      </c>
      <c r="W8" s="43">
        <v>58</v>
      </c>
      <c r="X8" s="43">
        <v>47</v>
      </c>
      <c r="Y8" s="43">
        <v>51</v>
      </c>
      <c r="Z8" s="44">
        <v>11</v>
      </c>
      <c r="AB8" s="273" t="s">
        <v>70</v>
      </c>
      <c r="AC8" s="42">
        <v>2</v>
      </c>
      <c r="AD8" s="43">
        <v>4</v>
      </c>
      <c r="AE8" s="43">
        <v>5</v>
      </c>
      <c r="AF8" s="43">
        <v>5</v>
      </c>
      <c r="AG8" s="43">
        <v>3</v>
      </c>
      <c r="AH8" s="43">
        <v>5</v>
      </c>
      <c r="AI8" s="43">
        <v>3</v>
      </c>
      <c r="AJ8" s="43">
        <v>9</v>
      </c>
      <c r="AK8" s="43">
        <v>9</v>
      </c>
      <c r="AL8" s="43">
        <v>9</v>
      </c>
      <c r="AM8" s="44">
        <v>1</v>
      </c>
    </row>
    <row r="9" spans="1:39">
      <c r="A9" s="284" t="s">
        <v>71</v>
      </c>
      <c r="B9" s="273" t="s">
        <v>72</v>
      </c>
      <c r="C9" s="13">
        <v>385</v>
      </c>
      <c r="D9" s="14">
        <v>442</v>
      </c>
      <c r="E9" s="14">
        <v>399</v>
      </c>
      <c r="F9" s="14">
        <v>368</v>
      </c>
      <c r="G9" s="14">
        <v>402</v>
      </c>
      <c r="H9" s="14">
        <v>417</v>
      </c>
      <c r="I9" s="14">
        <v>335</v>
      </c>
      <c r="J9" s="14">
        <v>436</v>
      </c>
      <c r="K9" s="14">
        <v>348</v>
      </c>
      <c r="L9" s="14">
        <v>270</v>
      </c>
      <c r="M9" s="15">
        <v>46</v>
      </c>
      <c r="N9" s="284"/>
      <c r="O9" s="273" t="s">
        <v>72</v>
      </c>
      <c r="P9" s="13">
        <v>62</v>
      </c>
      <c r="Q9" s="14">
        <v>56</v>
      </c>
      <c r="R9" s="14">
        <v>38</v>
      </c>
      <c r="S9" s="14">
        <v>74</v>
      </c>
      <c r="T9" s="14">
        <v>92</v>
      </c>
      <c r="U9" s="14">
        <v>111</v>
      </c>
      <c r="V9" s="14">
        <v>97</v>
      </c>
      <c r="W9" s="14">
        <v>129</v>
      </c>
      <c r="X9" s="14">
        <v>93</v>
      </c>
      <c r="Y9" s="14">
        <v>67</v>
      </c>
      <c r="Z9" s="15">
        <v>11</v>
      </c>
      <c r="AB9" s="273" t="s">
        <v>72</v>
      </c>
      <c r="AC9" s="13">
        <v>34</v>
      </c>
      <c r="AD9" s="14">
        <v>24</v>
      </c>
      <c r="AE9" s="14">
        <v>15</v>
      </c>
      <c r="AF9" s="14">
        <v>24</v>
      </c>
      <c r="AG9" s="14">
        <v>34</v>
      </c>
      <c r="AH9" s="14">
        <v>35</v>
      </c>
      <c r="AI9" s="14">
        <v>35</v>
      </c>
      <c r="AJ9" s="14">
        <v>80</v>
      </c>
      <c r="AK9" s="14">
        <v>23</v>
      </c>
      <c r="AL9" s="14">
        <v>26</v>
      </c>
      <c r="AM9" s="15">
        <v>5</v>
      </c>
    </row>
    <row r="10" spans="1:39">
      <c r="A10" s="284" t="s">
        <v>73</v>
      </c>
      <c r="B10" s="273" t="s">
        <v>74</v>
      </c>
      <c r="C10" s="21">
        <v>239</v>
      </c>
      <c r="D10" s="22">
        <v>212</v>
      </c>
      <c r="E10" s="22">
        <v>237</v>
      </c>
      <c r="F10" s="22">
        <v>219</v>
      </c>
      <c r="G10" s="22">
        <v>247</v>
      </c>
      <c r="H10" s="22">
        <v>277</v>
      </c>
      <c r="I10" s="22">
        <v>265</v>
      </c>
      <c r="J10" s="22">
        <v>431</v>
      </c>
      <c r="K10" s="22">
        <v>338</v>
      </c>
      <c r="L10" s="22">
        <v>238</v>
      </c>
      <c r="M10" s="23">
        <v>61</v>
      </c>
      <c r="N10" s="284"/>
      <c r="O10" s="273" t="s">
        <v>74</v>
      </c>
      <c r="P10" s="21">
        <v>62</v>
      </c>
      <c r="Q10" s="22">
        <v>58</v>
      </c>
      <c r="R10" s="22">
        <v>56</v>
      </c>
      <c r="S10" s="22">
        <v>86</v>
      </c>
      <c r="T10" s="22">
        <v>89</v>
      </c>
      <c r="U10" s="22">
        <v>90</v>
      </c>
      <c r="V10" s="22">
        <v>91</v>
      </c>
      <c r="W10" s="22">
        <v>141</v>
      </c>
      <c r="X10" s="22">
        <v>118</v>
      </c>
      <c r="Y10" s="22">
        <v>93</v>
      </c>
      <c r="Z10" s="23">
        <v>23</v>
      </c>
      <c r="AB10" s="273" t="s">
        <v>74</v>
      </c>
      <c r="AC10" s="21">
        <v>66</v>
      </c>
      <c r="AD10" s="22">
        <v>27</v>
      </c>
      <c r="AE10" s="22">
        <v>15</v>
      </c>
      <c r="AF10" s="22">
        <v>28</v>
      </c>
      <c r="AG10" s="22">
        <v>45</v>
      </c>
      <c r="AH10" s="22">
        <v>40</v>
      </c>
      <c r="AI10" s="22">
        <v>68</v>
      </c>
      <c r="AJ10" s="22">
        <v>117</v>
      </c>
      <c r="AK10" s="22">
        <v>28</v>
      </c>
      <c r="AL10" s="22">
        <v>27</v>
      </c>
      <c r="AM10" s="23">
        <v>11</v>
      </c>
    </row>
    <row r="11" spans="1:39">
      <c r="A11" s="284" t="s">
        <v>75</v>
      </c>
      <c r="B11" s="273" t="s">
        <v>76</v>
      </c>
      <c r="C11" s="39">
        <v>68</v>
      </c>
      <c r="D11" s="40">
        <v>64</v>
      </c>
      <c r="E11" s="40">
        <v>71</v>
      </c>
      <c r="F11" s="40">
        <v>68</v>
      </c>
      <c r="G11" s="40">
        <v>91</v>
      </c>
      <c r="H11" s="40">
        <v>78</v>
      </c>
      <c r="I11" s="40">
        <v>78</v>
      </c>
      <c r="J11" s="40">
        <v>111</v>
      </c>
      <c r="K11" s="40">
        <v>67</v>
      </c>
      <c r="L11" s="40">
        <v>52</v>
      </c>
      <c r="M11" s="41">
        <v>7</v>
      </c>
      <c r="N11" s="284"/>
      <c r="O11" s="273" t="s">
        <v>76</v>
      </c>
      <c r="P11" s="39">
        <v>14</v>
      </c>
      <c r="Q11" s="40">
        <v>16</v>
      </c>
      <c r="R11" s="40">
        <v>19</v>
      </c>
      <c r="S11" s="40">
        <v>21</v>
      </c>
      <c r="T11" s="40">
        <v>23</v>
      </c>
      <c r="U11" s="40">
        <v>27</v>
      </c>
      <c r="V11" s="40">
        <v>28</v>
      </c>
      <c r="W11" s="40">
        <v>38</v>
      </c>
      <c r="X11" s="40">
        <v>35</v>
      </c>
      <c r="Y11" s="40">
        <v>17</v>
      </c>
      <c r="Z11" s="41">
        <v>5</v>
      </c>
      <c r="AB11" s="273" t="s">
        <v>76</v>
      </c>
      <c r="AC11" s="39">
        <v>49</v>
      </c>
      <c r="AD11" s="40">
        <v>38</v>
      </c>
      <c r="AE11" s="40">
        <v>21</v>
      </c>
      <c r="AF11" s="40">
        <v>25</v>
      </c>
      <c r="AG11" s="40">
        <v>24</v>
      </c>
      <c r="AH11" s="40">
        <v>33</v>
      </c>
      <c r="AI11" s="40">
        <v>38</v>
      </c>
      <c r="AJ11" s="40">
        <v>102</v>
      </c>
      <c r="AK11" s="40">
        <v>20</v>
      </c>
      <c r="AL11" s="40">
        <v>20</v>
      </c>
      <c r="AM11" s="41">
        <v>5</v>
      </c>
    </row>
    <row r="12" spans="1:39">
      <c r="B12" s="300" t="s">
        <v>77</v>
      </c>
      <c r="O12" s="300" t="s">
        <v>77</v>
      </c>
      <c r="AB12" s="300" t="s">
        <v>77</v>
      </c>
    </row>
    <row r="30" spans="1:44" ht="15.5">
      <c r="C30" s="275" t="s">
        <v>266</v>
      </c>
      <c r="P30" s="275" t="s">
        <v>267</v>
      </c>
      <c r="AC30" s="275" t="s">
        <v>268</v>
      </c>
    </row>
    <row r="31" spans="1:44">
      <c r="B31" s="287"/>
      <c r="C31" s="280">
        <v>2014</v>
      </c>
      <c r="D31" s="280">
        <v>2015</v>
      </c>
      <c r="E31" s="280">
        <v>2016</v>
      </c>
      <c r="F31" s="280">
        <v>2017</v>
      </c>
      <c r="G31" s="280">
        <v>2018</v>
      </c>
      <c r="H31" s="280">
        <v>2019</v>
      </c>
      <c r="I31" s="280">
        <v>2020</v>
      </c>
      <c r="J31" s="280">
        <v>2021</v>
      </c>
      <c r="K31" s="280">
        <v>2022</v>
      </c>
      <c r="L31" s="280">
        <v>2023</v>
      </c>
      <c r="M31" s="394">
        <v>2024</v>
      </c>
      <c r="O31" s="287"/>
      <c r="P31" s="280">
        <v>2014</v>
      </c>
      <c r="Q31" s="280">
        <v>2015</v>
      </c>
      <c r="R31" s="280">
        <v>2016</v>
      </c>
      <c r="S31" s="280">
        <v>2017</v>
      </c>
      <c r="T31" s="280">
        <v>2018</v>
      </c>
      <c r="U31" s="280">
        <v>2019</v>
      </c>
      <c r="V31" s="280">
        <v>2020</v>
      </c>
      <c r="W31" s="280">
        <v>2021</v>
      </c>
      <c r="X31" s="280">
        <v>2022</v>
      </c>
      <c r="Y31" s="280">
        <v>2023</v>
      </c>
      <c r="Z31" s="394">
        <v>2024</v>
      </c>
      <c r="AB31" s="287"/>
      <c r="AC31" s="279">
        <v>2014</v>
      </c>
      <c r="AD31" s="280">
        <v>2015</v>
      </c>
      <c r="AE31" s="280">
        <v>2016</v>
      </c>
      <c r="AF31" s="280">
        <v>2017</v>
      </c>
      <c r="AG31" s="280">
        <v>2018</v>
      </c>
      <c r="AH31" s="280">
        <v>2019</v>
      </c>
      <c r="AI31" s="280">
        <v>2020</v>
      </c>
      <c r="AJ31" s="280">
        <v>2021</v>
      </c>
      <c r="AK31" s="280">
        <v>2022</v>
      </c>
      <c r="AL31" s="280">
        <v>2023</v>
      </c>
      <c r="AM31" s="394">
        <v>2024</v>
      </c>
    </row>
    <row r="32" spans="1:44">
      <c r="A32" s="284" t="s">
        <v>70</v>
      </c>
      <c r="B32" s="273" t="s">
        <v>238</v>
      </c>
      <c r="C32" s="42">
        <v>14</v>
      </c>
      <c r="D32" s="43">
        <v>10</v>
      </c>
      <c r="E32" s="43">
        <v>15</v>
      </c>
      <c r="F32" s="43">
        <v>9</v>
      </c>
      <c r="G32" s="43">
        <v>13</v>
      </c>
      <c r="H32" s="43">
        <v>16</v>
      </c>
      <c r="I32" s="43">
        <v>8</v>
      </c>
      <c r="J32" s="43">
        <v>10</v>
      </c>
      <c r="K32" s="43">
        <v>8</v>
      </c>
      <c r="L32" s="43">
        <v>5</v>
      </c>
      <c r="M32" s="44">
        <v>2</v>
      </c>
      <c r="N32" s="284" t="s">
        <v>70</v>
      </c>
      <c r="O32" s="273" t="s">
        <v>238</v>
      </c>
      <c r="P32" s="42">
        <v>0</v>
      </c>
      <c r="Q32" s="43">
        <v>3</v>
      </c>
      <c r="R32" s="43">
        <v>5</v>
      </c>
      <c r="S32" s="43">
        <v>3</v>
      </c>
      <c r="T32" s="43">
        <v>4</v>
      </c>
      <c r="U32" s="43">
        <v>3</v>
      </c>
      <c r="V32" s="43">
        <v>5</v>
      </c>
      <c r="W32" s="43">
        <v>3</v>
      </c>
      <c r="X32" s="43">
        <v>7</v>
      </c>
      <c r="Y32" s="43">
        <v>6</v>
      </c>
      <c r="Z32" s="44">
        <v>0</v>
      </c>
      <c r="AA32" s="284" t="s">
        <v>70</v>
      </c>
      <c r="AB32" s="273" t="s">
        <v>238</v>
      </c>
      <c r="AC32" s="21">
        <v>0</v>
      </c>
      <c r="AD32" s="22">
        <v>1</v>
      </c>
      <c r="AE32" s="22">
        <v>0</v>
      </c>
      <c r="AF32" s="22">
        <v>0</v>
      </c>
      <c r="AG32" s="22">
        <v>2</v>
      </c>
      <c r="AH32" s="22">
        <v>0</v>
      </c>
      <c r="AI32" s="22">
        <v>1</v>
      </c>
      <c r="AJ32" s="22">
        <v>1</v>
      </c>
      <c r="AK32" s="22">
        <v>2</v>
      </c>
      <c r="AL32" s="22">
        <v>0</v>
      </c>
      <c r="AM32" s="23">
        <v>0</v>
      </c>
      <c r="AN32" s="284" t="s">
        <v>70</v>
      </c>
      <c r="AO32" s="284" t="s">
        <v>70</v>
      </c>
      <c r="AP32" s="284" t="s">
        <v>70</v>
      </c>
      <c r="AQ32" s="284" t="s">
        <v>70</v>
      </c>
      <c r="AR32" s="284" t="s">
        <v>70</v>
      </c>
    </row>
    <row r="33" spans="2:39">
      <c r="B33" s="273" t="s">
        <v>109</v>
      </c>
      <c r="C33" s="13">
        <v>2</v>
      </c>
      <c r="D33" s="14">
        <v>1</v>
      </c>
      <c r="E33" s="14">
        <v>1</v>
      </c>
      <c r="F33" s="14">
        <v>0</v>
      </c>
      <c r="G33" s="14">
        <v>5</v>
      </c>
      <c r="H33" s="14">
        <v>3</v>
      </c>
      <c r="I33" s="14">
        <v>7</v>
      </c>
      <c r="J33" s="14">
        <v>9</v>
      </c>
      <c r="K33" s="14">
        <v>14</v>
      </c>
      <c r="L33" s="14">
        <v>11</v>
      </c>
      <c r="M33" s="15">
        <v>4</v>
      </c>
      <c r="O33" s="273" t="s">
        <v>109</v>
      </c>
      <c r="P33" s="13">
        <v>0</v>
      </c>
      <c r="Q33" s="14">
        <v>0</v>
      </c>
      <c r="R33" s="14">
        <v>0</v>
      </c>
      <c r="S33" s="14">
        <v>0</v>
      </c>
      <c r="T33" s="14">
        <v>0</v>
      </c>
      <c r="U33" s="14">
        <v>1</v>
      </c>
      <c r="V33" s="14">
        <v>0</v>
      </c>
      <c r="W33" s="14">
        <v>1</v>
      </c>
      <c r="X33" s="14">
        <v>3</v>
      </c>
      <c r="Y33" s="14">
        <v>2</v>
      </c>
      <c r="Z33" s="15">
        <v>0</v>
      </c>
      <c r="AB33" s="273" t="s">
        <v>109</v>
      </c>
      <c r="AC33" s="13" t="s">
        <v>82</v>
      </c>
      <c r="AD33" s="14" t="s">
        <v>82</v>
      </c>
      <c r="AE33" s="14" t="s">
        <v>82</v>
      </c>
      <c r="AF33" s="14" t="s">
        <v>82</v>
      </c>
      <c r="AG33" s="14" t="s">
        <v>82</v>
      </c>
      <c r="AH33" s="14" t="s">
        <v>82</v>
      </c>
      <c r="AI33" s="14" t="s">
        <v>82</v>
      </c>
      <c r="AJ33" s="14" t="s">
        <v>82</v>
      </c>
      <c r="AK33" s="14" t="s">
        <v>82</v>
      </c>
      <c r="AL33" s="14" t="s">
        <v>82</v>
      </c>
      <c r="AM33" s="15" t="s">
        <v>82</v>
      </c>
    </row>
    <row r="34" spans="2:39">
      <c r="B34" s="273" t="s">
        <v>110</v>
      </c>
      <c r="C34" s="21">
        <v>117</v>
      </c>
      <c r="D34" s="22">
        <v>135</v>
      </c>
      <c r="E34" s="22">
        <v>139</v>
      </c>
      <c r="F34" s="22">
        <v>133</v>
      </c>
      <c r="G34" s="22">
        <v>163</v>
      </c>
      <c r="H34" s="22">
        <v>181</v>
      </c>
      <c r="I34" s="22">
        <v>174</v>
      </c>
      <c r="J34" s="22">
        <v>296</v>
      </c>
      <c r="K34" s="22">
        <v>241</v>
      </c>
      <c r="L34" s="22">
        <v>164</v>
      </c>
      <c r="M34" s="23">
        <v>28</v>
      </c>
      <c r="O34" s="273" t="s">
        <v>110</v>
      </c>
      <c r="P34" s="21">
        <v>2</v>
      </c>
      <c r="Q34" s="22">
        <v>11</v>
      </c>
      <c r="R34" s="22">
        <v>13</v>
      </c>
      <c r="S34" s="22">
        <v>18</v>
      </c>
      <c r="T34" s="22">
        <v>31</v>
      </c>
      <c r="U34" s="22">
        <v>24</v>
      </c>
      <c r="V34" s="22">
        <v>35</v>
      </c>
      <c r="W34" s="22">
        <v>56</v>
      </c>
      <c r="X34" s="22">
        <v>44</v>
      </c>
      <c r="Y34" s="22">
        <v>44</v>
      </c>
      <c r="Z34" s="23">
        <v>11</v>
      </c>
      <c r="AB34" s="273" t="s">
        <v>110</v>
      </c>
      <c r="AC34" s="21">
        <v>2</v>
      </c>
      <c r="AD34" s="22">
        <v>3</v>
      </c>
      <c r="AE34" s="22">
        <v>5</v>
      </c>
      <c r="AF34" s="22">
        <v>5</v>
      </c>
      <c r="AG34" s="22">
        <v>3</v>
      </c>
      <c r="AH34" s="22">
        <v>5</v>
      </c>
      <c r="AI34" s="22">
        <v>3</v>
      </c>
      <c r="AJ34" s="22">
        <v>8</v>
      </c>
      <c r="AK34" s="22">
        <v>9</v>
      </c>
      <c r="AL34" s="22">
        <v>9</v>
      </c>
      <c r="AM34" s="23">
        <v>1</v>
      </c>
    </row>
    <row r="35" spans="2:39">
      <c r="B35" s="273" t="s">
        <v>111</v>
      </c>
      <c r="C35" s="13">
        <v>135</v>
      </c>
      <c r="D35" s="14">
        <v>152</v>
      </c>
      <c r="E35" s="14">
        <v>144</v>
      </c>
      <c r="F35" s="14">
        <v>147</v>
      </c>
      <c r="G35" s="14">
        <v>170</v>
      </c>
      <c r="H35" s="14">
        <v>176</v>
      </c>
      <c r="I35" s="14">
        <v>151</v>
      </c>
      <c r="J35" s="14">
        <v>226</v>
      </c>
      <c r="K35" s="14">
        <v>189</v>
      </c>
      <c r="L35" s="14">
        <v>131</v>
      </c>
      <c r="M35" s="15">
        <v>41</v>
      </c>
      <c r="O35" s="273" t="s">
        <v>111</v>
      </c>
      <c r="P35" s="13">
        <v>18</v>
      </c>
      <c r="Q35" s="14">
        <v>16</v>
      </c>
      <c r="R35" s="14">
        <v>10</v>
      </c>
      <c r="S35" s="14">
        <v>24</v>
      </c>
      <c r="T35" s="14">
        <v>38</v>
      </c>
      <c r="U35" s="14">
        <v>56</v>
      </c>
      <c r="V35" s="14">
        <v>51</v>
      </c>
      <c r="W35" s="14">
        <v>70</v>
      </c>
      <c r="X35" s="14">
        <v>48</v>
      </c>
      <c r="Y35" s="14">
        <v>46</v>
      </c>
      <c r="Z35" s="15">
        <v>7</v>
      </c>
      <c r="AB35" s="273" t="s">
        <v>111</v>
      </c>
      <c r="AC35" s="13">
        <v>14</v>
      </c>
      <c r="AD35" s="14">
        <v>7</v>
      </c>
      <c r="AE35" s="14">
        <v>3</v>
      </c>
      <c r="AF35" s="14">
        <v>6</v>
      </c>
      <c r="AG35" s="14">
        <v>6</v>
      </c>
      <c r="AH35" s="14">
        <v>6</v>
      </c>
      <c r="AI35" s="14">
        <v>6</v>
      </c>
      <c r="AJ35" s="14">
        <v>22</v>
      </c>
      <c r="AK35" s="14">
        <v>5</v>
      </c>
      <c r="AL35" s="14">
        <v>9</v>
      </c>
      <c r="AM35" s="15">
        <v>1</v>
      </c>
    </row>
    <row r="36" spans="2:39">
      <c r="B36" s="273" t="s">
        <v>112</v>
      </c>
      <c r="C36" s="21">
        <v>106</v>
      </c>
      <c r="D36" s="22">
        <v>109</v>
      </c>
      <c r="E36" s="22">
        <v>89</v>
      </c>
      <c r="F36" s="22">
        <v>91</v>
      </c>
      <c r="G36" s="22">
        <v>87</v>
      </c>
      <c r="H36" s="22">
        <v>90</v>
      </c>
      <c r="I36" s="22">
        <v>93</v>
      </c>
      <c r="J36" s="22">
        <v>129</v>
      </c>
      <c r="K36" s="22">
        <v>81</v>
      </c>
      <c r="L36" s="22">
        <v>70</v>
      </c>
      <c r="M36" s="23">
        <v>21</v>
      </c>
      <c r="O36" s="273" t="s">
        <v>112</v>
      </c>
      <c r="P36" s="21">
        <v>16</v>
      </c>
      <c r="Q36" s="22">
        <v>19</v>
      </c>
      <c r="R36" s="22">
        <v>15</v>
      </c>
      <c r="S36" s="22">
        <v>27</v>
      </c>
      <c r="T36" s="22">
        <v>30</v>
      </c>
      <c r="U36" s="22">
        <v>28</v>
      </c>
      <c r="V36" s="22">
        <v>14</v>
      </c>
      <c r="W36" s="22">
        <v>38</v>
      </c>
      <c r="X36" s="22">
        <v>28</v>
      </c>
      <c r="Y36" s="22">
        <v>23</v>
      </c>
      <c r="Z36" s="23">
        <v>10</v>
      </c>
      <c r="AB36" s="273" t="s">
        <v>112</v>
      </c>
      <c r="AC36" s="21">
        <v>19</v>
      </c>
      <c r="AD36" s="22">
        <v>17</v>
      </c>
      <c r="AE36" s="22">
        <v>10</v>
      </c>
      <c r="AF36" s="22">
        <v>11</v>
      </c>
      <c r="AG36" s="22">
        <v>19</v>
      </c>
      <c r="AH36" s="22">
        <v>26</v>
      </c>
      <c r="AI36" s="22">
        <v>24</v>
      </c>
      <c r="AJ36" s="22">
        <v>51</v>
      </c>
      <c r="AK36" s="22">
        <v>15</v>
      </c>
      <c r="AL36" s="22">
        <v>17</v>
      </c>
      <c r="AM36" s="23">
        <v>5</v>
      </c>
    </row>
    <row r="37" spans="2:39">
      <c r="B37" s="273" t="s">
        <v>113</v>
      </c>
      <c r="C37" s="13">
        <v>72</v>
      </c>
      <c r="D37" s="14">
        <v>58</v>
      </c>
      <c r="E37" s="14">
        <v>59</v>
      </c>
      <c r="F37" s="14">
        <v>56</v>
      </c>
      <c r="G37" s="14">
        <v>61</v>
      </c>
      <c r="H37" s="14">
        <v>56</v>
      </c>
      <c r="I37" s="14">
        <v>47</v>
      </c>
      <c r="J37" s="14">
        <v>71</v>
      </c>
      <c r="K37" s="14">
        <v>40</v>
      </c>
      <c r="L37" s="14">
        <v>25</v>
      </c>
      <c r="M37" s="15">
        <v>8</v>
      </c>
      <c r="O37" s="273" t="s">
        <v>113</v>
      </c>
      <c r="P37" s="13">
        <v>14</v>
      </c>
      <c r="Q37" s="14">
        <v>11</v>
      </c>
      <c r="R37" s="14">
        <v>13</v>
      </c>
      <c r="S37" s="14">
        <v>19</v>
      </c>
      <c r="T37" s="14">
        <v>16</v>
      </c>
      <c r="U37" s="14">
        <v>17</v>
      </c>
      <c r="V37" s="14">
        <v>15</v>
      </c>
      <c r="W37" s="14">
        <v>23</v>
      </c>
      <c r="X37" s="14">
        <v>11</v>
      </c>
      <c r="Y37" s="14">
        <v>9</v>
      </c>
      <c r="Z37" s="15">
        <v>1</v>
      </c>
      <c r="AB37" s="273" t="s">
        <v>113</v>
      </c>
      <c r="AC37" s="13">
        <v>22</v>
      </c>
      <c r="AD37" s="14">
        <v>8</v>
      </c>
      <c r="AE37" s="14">
        <v>6</v>
      </c>
      <c r="AF37" s="14">
        <v>13</v>
      </c>
      <c r="AG37" s="14">
        <v>20</v>
      </c>
      <c r="AH37" s="14">
        <v>20</v>
      </c>
      <c r="AI37" s="14">
        <v>27</v>
      </c>
      <c r="AJ37" s="14">
        <v>39</v>
      </c>
      <c r="AK37" s="14">
        <v>7</v>
      </c>
      <c r="AL37" s="14">
        <v>8</v>
      </c>
      <c r="AM37" s="15">
        <v>2</v>
      </c>
    </row>
    <row r="38" spans="2:39">
      <c r="B38" s="273" t="s">
        <v>114</v>
      </c>
      <c r="C38" s="29">
        <v>58</v>
      </c>
      <c r="D38" s="27">
        <v>40</v>
      </c>
      <c r="E38" s="27">
        <v>57</v>
      </c>
      <c r="F38" s="27">
        <v>47</v>
      </c>
      <c r="G38" s="27">
        <v>53</v>
      </c>
      <c r="H38" s="27">
        <v>49</v>
      </c>
      <c r="I38" s="27">
        <v>39</v>
      </c>
      <c r="J38" s="27">
        <v>49</v>
      </c>
      <c r="K38" s="27">
        <v>31</v>
      </c>
      <c r="L38" s="27">
        <v>22</v>
      </c>
      <c r="M38" s="28">
        <v>2</v>
      </c>
      <c r="O38" s="273" t="s">
        <v>114</v>
      </c>
      <c r="P38" s="29">
        <v>11</v>
      </c>
      <c r="Q38" s="27">
        <v>20</v>
      </c>
      <c r="R38" s="27">
        <v>16</v>
      </c>
      <c r="S38" s="27">
        <v>15</v>
      </c>
      <c r="T38" s="27">
        <v>18</v>
      </c>
      <c r="U38" s="27">
        <v>20</v>
      </c>
      <c r="V38" s="27">
        <v>15</v>
      </c>
      <c r="W38" s="27">
        <v>15</v>
      </c>
      <c r="X38" s="27">
        <v>11</v>
      </c>
      <c r="Y38" s="27">
        <v>6</v>
      </c>
      <c r="Z38" s="28">
        <v>1</v>
      </c>
      <c r="AB38" s="273" t="s">
        <v>114</v>
      </c>
      <c r="AC38" s="29">
        <v>43</v>
      </c>
      <c r="AD38" s="27">
        <v>31</v>
      </c>
      <c r="AE38" s="27">
        <v>15</v>
      </c>
      <c r="AF38" s="27">
        <v>19</v>
      </c>
      <c r="AG38" s="27">
        <v>21</v>
      </c>
      <c r="AH38" s="27">
        <v>25</v>
      </c>
      <c r="AI38" s="27">
        <v>36</v>
      </c>
      <c r="AJ38" s="27">
        <v>76</v>
      </c>
      <c r="AK38" s="27">
        <v>10</v>
      </c>
      <c r="AL38" s="27">
        <v>11</v>
      </c>
      <c r="AM38" s="28">
        <v>4</v>
      </c>
    </row>
    <row r="39" spans="2:39">
      <c r="B39" s="300" t="s">
        <v>77</v>
      </c>
      <c r="O39" s="300" t="s">
        <v>77</v>
      </c>
      <c r="AB39" s="300" t="s">
        <v>77</v>
      </c>
    </row>
  </sheetData>
  <conditionalFormatting sqref="C12:M12 P12:Z12 AC12:AM12 C36:M36 P36:Z36 AC36:AM36">
    <cfRule type="cellIs" dxfId="4" priority="1" operator="equal">
      <formula>FALSE</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2A95E-FC60-45C1-9461-9C6FD7A67AEF}">
  <sheetPr>
    <tabColor theme="4"/>
  </sheetPr>
  <dimension ref="B5:BI48"/>
  <sheetViews>
    <sheetView showGridLines="0" zoomScaleNormal="100" workbookViewId="0">
      <selection activeCell="P43" sqref="P43:S43"/>
    </sheetView>
  </sheetViews>
  <sheetFormatPr defaultColWidth="12.77734375" defaultRowHeight="12" customHeight="1"/>
  <cols>
    <col min="1" max="1" width="4" style="272" customWidth="1"/>
    <col min="2" max="2" width="16.77734375" style="272" customWidth="1"/>
    <col min="3" max="13" width="9" style="272" customWidth="1"/>
    <col min="14" max="14" width="12.77734375" style="272" bestFit="1" customWidth="1"/>
    <col min="15" max="15" width="16.77734375" style="272" customWidth="1"/>
    <col min="16" max="29" width="9" style="272" customWidth="1"/>
    <col min="30" max="59" width="9.77734375" style="272" customWidth="1"/>
    <col min="60" max="16384" width="12.77734375" style="272"/>
  </cols>
  <sheetData>
    <row r="5" spans="2:59" ht="12" customHeight="1">
      <c r="P5" s="284">
        <v>2014</v>
      </c>
      <c r="Q5" s="284">
        <v>2014</v>
      </c>
      <c r="R5" s="284">
        <v>2014</v>
      </c>
      <c r="S5" s="284">
        <v>2014</v>
      </c>
      <c r="T5" s="284">
        <v>2015</v>
      </c>
      <c r="U5" s="284">
        <v>2015</v>
      </c>
      <c r="V5" s="284">
        <v>2015</v>
      </c>
      <c r="W5" s="284">
        <v>2015</v>
      </c>
      <c r="X5" s="284">
        <v>2016</v>
      </c>
      <c r="Y5" s="284">
        <v>2016</v>
      </c>
      <c r="Z5" s="284">
        <v>2016</v>
      </c>
      <c r="AA5" s="284">
        <v>2016</v>
      </c>
      <c r="AB5" s="284">
        <v>2017</v>
      </c>
      <c r="AC5" s="284">
        <v>2017</v>
      </c>
      <c r="AD5" s="284">
        <v>2017</v>
      </c>
      <c r="AE5" s="284">
        <v>2017</v>
      </c>
      <c r="AF5" s="284">
        <v>2018</v>
      </c>
      <c r="AG5" s="284">
        <v>2018</v>
      </c>
      <c r="AH5" s="284">
        <v>2018</v>
      </c>
      <c r="AI5" s="284">
        <v>2018</v>
      </c>
      <c r="AJ5" s="284">
        <v>2019</v>
      </c>
      <c r="AK5" s="284">
        <v>2019</v>
      </c>
      <c r="AL5" s="284">
        <v>2019</v>
      </c>
      <c r="AM5" s="284">
        <v>2019</v>
      </c>
      <c r="AN5" s="284">
        <v>2020</v>
      </c>
      <c r="AO5" s="284">
        <v>2020</v>
      </c>
      <c r="AP5" s="284">
        <v>2020</v>
      </c>
      <c r="AQ5" s="284">
        <v>2020</v>
      </c>
      <c r="AR5" s="284">
        <v>2021</v>
      </c>
      <c r="AS5" s="284">
        <v>2021</v>
      </c>
      <c r="AT5" s="284">
        <v>2021</v>
      </c>
      <c r="AU5" s="284">
        <v>2021</v>
      </c>
      <c r="AV5" s="284">
        <v>2022</v>
      </c>
      <c r="AW5" s="284">
        <v>2022</v>
      </c>
      <c r="AX5" s="284">
        <v>2022</v>
      </c>
      <c r="AY5" s="284">
        <v>2022</v>
      </c>
      <c r="AZ5" s="284">
        <v>2023</v>
      </c>
      <c r="BA5" s="284">
        <v>2023</v>
      </c>
      <c r="BB5" s="284">
        <v>2023</v>
      </c>
      <c r="BC5" s="284">
        <v>2023</v>
      </c>
      <c r="BD5" s="284">
        <v>2024</v>
      </c>
      <c r="BE5" s="284">
        <v>2024</v>
      </c>
      <c r="BF5" s="284">
        <v>2024</v>
      </c>
      <c r="BG5" s="284">
        <v>2024</v>
      </c>
    </row>
    <row r="6" spans="2:59" ht="12" customHeight="1">
      <c r="C6" s="275" t="s">
        <v>494</v>
      </c>
      <c r="P6" s="275" t="s">
        <v>496</v>
      </c>
    </row>
    <row r="7" spans="2:59" ht="12" customHeight="1">
      <c r="B7" s="287"/>
      <c r="C7" s="280">
        <v>2014</v>
      </c>
      <c r="D7" s="280">
        <v>2015</v>
      </c>
      <c r="E7" s="280">
        <v>2016</v>
      </c>
      <c r="F7" s="280">
        <v>2017</v>
      </c>
      <c r="G7" s="280">
        <v>2018</v>
      </c>
      <c r="H7" s="280">
        <v>2019</v>
      </c>
      <c r="I7" s="280">
        <v>2020</v>
      </c>
      <c r="J7" s="280">
        <v>2021</v>
      </c>
      <c r="K7" s="280">
        <v>2022</v>
      </c>
      <c r="L7" s="280">
        <v>2023</v>
      </c>
      <c r="M7" s="394">
        <v>2024</v>
      </c>
      <c r="N7" s="277"/>
      <c r="P7" s="678">
        <v>2014</v>
      </c>
      <c r="Q7" s="675"/>
      <c r="R7" s="675"/>
      <c r="S7" s="675"/>
      <c r="T7" s="675">
        <v>2015</v>
      </c>
      <c r="U7" s="675"/>
      <c r="V7" s="675"/>
      <c r="W7" s="675"/>
      <c r="X7" s="675">
        <v>2016</v>
      </c>
      <c r="Y7" s="675"/>
      <c r="Z7" s="675"/>
      <c r="AA7" s="675"/>
      <c r="AB7" s="675">
        <v>2017</v>
      </c>
      <c r="AC7" s="675"/>
      <c r="AD7" s="675"/>
      <c r="AE7" s="675"/>
      <c r="AF7" s="675">
        <v>2018</v>
      </c>
      <c r="AG7" s="675"/>
      <c r="AH7" s="675"/>
      <c r="AI7" s="675"/>
      <c r="AJ7" s="675">
        <v>2019</v>
      </c>
      <c r="AK7" s="675"/>
      <c r="AL7" s="675"/>
      <c r="AM7" s="675"/>
      <c r="AN7" s="675">
        <v>2020</v>
      </c>
      <c r="AO7" s="675"/>
      <c r="AP7" s="675"/>
      <c r="AQ7" s="675"/>
      <c r="AR7" s="675">
        <v>2021</v>
      </c>
      <c r="AS7" s="675"/>
      <c r="AT7" s="675"/>
      <c r="AU7" s="675"/>
      <c r="AV7" s="675">
        <v>2022</v>
      </c>
      <c r="AW7" s="675"/>
      <c r="AX7" s="675"/>
      <c r="AY7" s="675"/>
      <c r="AZ7" s="675">
        <v>2023</v>
      </c>
      <c r="BA7" s="675"/>
      <c r="BB7" s="675"/>
      <c r="BC7" s="675"/>
      <c r="BD7" s="676">
        <v>2024</v>
      </c>
      <c r="BE7" s="676"/>
      <c r="BF7" s="676"/>
      <c r="BG7" s="676"/>
    </row>
    <row r="8" spans="2:59" ht="12" customHeight="1">
      <c r="B8" s="99" t="s">
        <v>263</v>
      </c>
      <c r="C8" s="635">
        <v>840</v>
      </c>
      <c r="D8" s="635">
        <v>882</v>
      </c>
      <c r="E8" s="635">
        <v>874</v>
      </c>
      <c r="F8" s="635">
        <v>813</v>
      </c>
      <c r="G8" s="635">
        <v>934</v>
      </c>
      <c r="H8" s="635">
        <v>968</v>
      </c>
      <c r="I8" s="635">
        <v>867</v>
      </c>
      <c r="J8" s="635">
        <v>1312</v>
      </c>
      <c r="K8" s="635">
        <v>1025</v>
      </c>
      <c r="L8" s="635">
        <v>755</v>
      </c>
      <c r="M8" s="638">
        <v>149</v>
      </c>
      <c r="N8" s="283"/>
      <c r="P8" s="304" t="s">
        <v>78</v>
      </c>
      <c r="Q8" s="305" t="s">
        <v>79</v>
      </c>
      <c r="R8" s="305" t="s">
        <v>80</v>
      </c>
      <c r="S8" s="305" t="s">
        <v>81</v>
      </c>
      <c r="T8" s="305" t="s">
        <v>78</v>
      </c>
      <c r="U8" s="305" t="s">
        <v>79</v>
      </c>
      <c r="V8" s="305" t="s">
        <v>80</v>
      </c>
      <c r="W8" s="305" t="s">
        <v>81</v>
      </c>
      <c r="X8" s="305" t="s">
        <v>78</v>
      </c>
      <c r="Y8" s="305" t="s">
        <v>79</v>
      </c>
      <c r="Z8" s="305" t="s">
        <v>80</v>
      </c>
      <c r="AA8" s="305" t="s">
        <v>81</v>
      </c>
      <c r="AB8" s="305" t="s">
        <v>78</v>
      </c>
      <c r="AC8" s="305" t="s">
        <v>79</v>
      </c>
      <c r="AD8" s="305" t="s">
        <v>80</v>
      </c>
      <c r="AE8" s="305" t="s">
        <v>81</v>
      </c>
      <c r="AF8" s="305" t="s">
        <v>78</v>
      </c>
      <c r="AG8" s="305" t="s">
        <v>79</v>
      </c>
      <c r="AH8" s="305" t="s">
        <v>80</v>
      </c>
      <c r="AI8" s="305" t="s">
        <v>81</v>
      </c>
      <c r="AJ8" s="305" t="s">
        <v>78</v>
      </c>
      <c r="AK8" s="305" t="s">
        <v>79</v>
      </c>
      <c r="AL8" s="305" t="s">
        <v>80</v>
      </c>
      <c r="AM8" s="305" t="s">
        <v>81</v>
      </c>
      <c r="AN8" s="305" t="s">
        <v>78</v>
      </c>
      <c r="AO8" s="305" t="s">
        <v>79</v>
      </c>
      <c r="AP8" s="305" t="s">
        <v>80</v>
      </c>
      <c r="AQ8" s="305" t="s">
        <v>81</v>
      </c>
      <c r="AR8" s="305" t="s">
        <v>78</v>
      </c>
      <c r="AS8" s="305" t="s">
        <v>79</v>
      </c>
      <c r="AT8" s="305" t="s">
        <v>80</v>
      </c>
      <c r="AU8" s="305" t="s">
        <v>81</v>
      </c>
      <c r="AV8" s="305" t="s">
        <v>78</v>
      </c>
      <c r="AW8" s="305" t="s">
        <v>79</v>
      </c>
      <c r="AX8" s="305" t="s">
        <v>80</v>
      </c>
      <c r="AY8" s="305" t="s">
        <v>81</v>
      </c>
      <c r="AZ8" s="305" t="s">
        <v>78</v>
      </c>
      <c r="BA8" s="305" t="s">
        <v>79</v>
      </c>
      <c r="BB8" s="305" t="s">
        <v>80</v>
      </c>
      <c r="BC8" s="305" t="s">
        <v>81</v>
      </c>
      <c r="BD8" s="305" t="s">
        <v>78</v>
      </c>
      <c r="BE8" s="305" t="s">
        <v>79</v>
      </c>
      <c r="BF8" s="305" t="s">
        <v>80</v>
      </c>
      <c r="BG8" s="307" t="s">
        <v>81</v>
      </c>
    </row>
    <row r="9" spans="2:59" ht="12" customHeight="1">
      <c r="B9" s="99" t="s">
        <v>265</v>
      </c>
      <c r="C9" s="626">
        <v>151</v>
      </c>
      <c r="D9" s="626">
        <v>95</v>
      </c>
      <c r="E9" s="626">
        <v>56</v>
      </c>
      <c r="F9" s="626">
        <v>82</v>
      </c>
      <c r="G9" s="626">
        <v>107</v>
      </c>
      <c r="H9" s="626">
        <v>114</v>
      </c>
      <c r="I9" s="626">
        <v>144</v>
      </c>
      <c r="J9" s="626">
        <v>309</v>
      </c>
      <c r="K9" s="626">
        <v>80</v>
      </c>
      <c r="L9" s="626">
        <v>84</v>
      </c>
      <c r="M9" s="627">
        <v>22</v>
      </c>
      <c r="N9" s="283"/>
      <c r="O9" s="273" t="s">
        <v>263</v>
      </c>
      <c r="P9" s="16">
        <v>202</v>
      </c>
      <c r="Q9" s="17">
        <v>230</v>
      </c>
      <c r="R9" s="17">
        <v>215</v>
      </c>
      <c r="S9" s="17">
        <v>193</v>
      </c>
      <c r="T9" s="17">
        <v>244</v>
      </c>
      <c r="U9" s="17">
        <v>209</v>
      </c>
      <c r="V9" s="17">
        <v>227</v>
      </c>
      <c r="W9" s="17">
        <v>202</v>
      </c>
      <c r="X9" s="17">
        <v>248</v>
      </c>
      <c r="Y9" s="17">
        <v>210</v>
      </c>
      <c r="Z9" s="17">
        <v>209</v>
      </c>
      <c r="AA9" s="17">
        <v>207</v>
      </c>
      <c r="AB9" s="17">
        <v>242</v>
      </c>
      <c r="AC9" s="17">
        <v>184</v>
      </c>
      <c r="AD9" s="17">
        <v>197</v>
      </c>
      <c r="AE9" s="17">
        <v>190</v>
      </c>
      <c r="AF9" s="17">
        <v>289</v>
      </c>
      <c r="AG9" s="17">
        <v>212</v>
      </c>
      <c r="AH9" s="17">
        <v>217</v>
      </c>
      <c r="AI9" s="17">
        <v>216</v>
      </c>
      <c r="AJ9" s="17">
        <v>258</v>
      </c>
      <c r="AK9" s="17">
        <v>264</v>
      </c>
      <c r="AL9" s="17">
        <v>224</v>
      </c>
      <c r="AM9" s="17">
        <v>222</v>
      </c>
      <c r="AN9" s="17">
        <v>257</v>
      </c>
      <c r="AO9" s="17">
        <v>168</v>
      </c>
      <c r="AP9" s="17">
        <v>182</v>
      </c>
      <c r="AQ9" s="17">
        <v>260</v>
      </c>
      <c r="AR9" s="17">
        <v>309</v>
      </c>
      <c r="AS9" s="17">
        <v>307</v>
      </c>
      <c r="AT9" s="17">
        <v>329</v>
      </c>
      <c r="AU9" s="17">
        <v>367</v>
      </c>
      <c r="AV9" s="17">
        <v>320</v>
      </c>
      <c r="AW9" s="17">
        <v>292</v>
      </c>
      <c r="AX9" s="17">
        <v>211</v>
      </c>
      <c r="AY9" s="17">
        <v>202</v>
      </c>
      <c r="AZ9" s="17">
        <v>230</v>
      </c>
      <c r="BA9" s="17">
        <v>197</v>
      </c>
      <c r="BB9" s="17">
        <v>183</v>
      </c>
      <c r="BC9" s="17">
        <v>145</v>
      </c>
      <c r="BD9" s="17">
        <v>149</v>
      </c>
      <c r="BE9" s="17"/>
      <c r="BF9" s="17"/>
      <c r="BG9" s="20"/>
    </row>
    <row r="10" spans="2:59" ht="12" customHeight="1">
      <c r="B10" s="99" t="s">
        <v>264</v>
      </c>
      <c r="C10" s="639">
        <v>143</v>
      </c>
      <c r="D10" s="639">
        <v>146</v>
      </c>
      <c r="E10" s="639">
        <v>127</v>
      </c>
      <c r="F10" s="639">
        <v>204</v>
      </c>
      <c r="G10" s="639">
        <v>241</v>
      </c>
      <c r="H10" s="639">
        <v>261</v>
      </c>
      <c r="I10" s="639">
        <v>255</v>
      </c>
      <c r="J10" s="639">
        <v>376</v>
      </c>
      <c r="K10" s="639">
        <v>304</v>
      </c>
      <c r="L10" s="639">
        <v>234</v>
      </c>
      <c r="M10" s="640">
        <v>52</v>
      </c>
      <c r="N10" s="283"/>
      <c r="O10" s="273" t="s">
        <v>265</v>
      </c>
      <c r="P10" s="13">
        <v>47</v>
      </c>
      <c r="Q10" s="14">
        <v>32</v>
      </c>
      <c r="R10" s="14">
        <v>37</v>
      </c>
      <c r="S10" s="14">
        <v>35</v>
      </c>
      <c r="T10" s="14">
        <v>19</v>
      </c>
      <c r="U10" s="14">
        <v>31</v>
      </c>
      <c r="V10" s="14">
        <v>22</v>
      </c>
      <c r="W10" s="14">
        <v>23</v>
      </c>
      <c r="X10" s="14">
        <v>13</v>
      </c>
      <c r="Y10" s="14">
        <v>15</v>
      </c>
      <c r="Z10" s="14">
        <v>17</v>
      </c>
      <c r="AA10" s="14">
        <v>11</v>
      </c>
      <c r="AB10" s="14">
        <v>10</v>
      </c>
      <c r="AC10" s="14">
        <v>30</v>
      </c>
      <c r="AD10" s="14">
        <v>18</v>
      </c>
      <c r="AE10" s="14">
        <v>24</v>
      </c>
      <c r="AF10" s="14">
        <v>22</v>
      </c>
      <c r="AG10" s="14">
        <v>32</v>
      </c>
      <c r="AH10" s="14">
        <v>32</v>
      </c>
      <c r="AI10" s="14">
        <v>21</v>
      </c>
      <c r="AJ10" s="14">
        <v>22</v>
      </c>
      <c r="AK10" s="14">
        <v>45</v>
      </c>
      <c r="AL10" s="14">
        <v>27</v>
      </c>
      <c r="AM10" s="14">
        <v>20</v>
      </c>
      <c r="AN10" s="14">
        <v>13</v>
      </c>
      <c r="AO10" s="14">
        <v>29</v>
      </c>
      <c r="AP10" s="14">
        <v>42</v>
      </c>
      <c r="AQ10" s="14">
        <v>60</v>
      </c>
      <c r="AR10" s="14">
        <v>55</v>
      </c>
      <c r="AS10" s="14">
        <v>78</v>
      </c>
      <c r="AT10" s="14">
        <v>95</v>
      </c>
      <c r="AU10" s="14">
        <v>81</v>
      </c>
      <c r="AV10" s="14">
        <v>30</v>
      </c>
      <c r="AW10" s="14">
        <v>17</v>
      </c>
      <c r="AX10" s="14">
        <v>17</v>
      </c>
      <c r="AY10" s="14">
        <v>16</v>
      </c>
      <c r="AZ10" s="14">
        <v>24</v>
      </c>
      <c r="BA10" s="14">
        <v>10</v>
      </c>
      <c r="BB10" s="14">
        <v>29</v>
      </c>
      <c r="BC10" s="14">
        <v>21</v>
      </c>
      <c r="BD10" s="14">
        <v>22</v>
      </c>
      <c r="BE10" s="14"/>
      <c r="BF10" s="14"/>
      <c r="BG10" s="15"/>
    </row>
    <row r="11" spans="2:59" ht="12" customHeight="1">
      <c r="B11" s="300" t="s">
        <v>77</v>
      </c>
      <c r="O11" s="273" t="s">
        <v>264</v>
      </c>
      <c r="P11" s="24">
        <v>30</v>
      </c>
      <c r="Q11" s="25">
        <v>27</v>
      </c>
      <c r="R11" s="25">
        <v>35</v>
      </c>
      <c r="S11" s="25">
        <v>51</v>
      </c>
      <c r="T11" s="25">
        <v>38</v>
      </c>
      <c r="U11" s="25">
        <v>35</v>
      </c>
      <c r="V11" s="25">
        <v>33</v>
      </c>
      <c r="W11" s="25">
        <v>40</v>
      </c>
      <c r="X11" s="25">
        <v>47</v>
      </c>
      <c r="Y11" s="25">
        <v>22</v>
      </c>
      <c r="Z11" s="25">
        <v>33</v>
      </c>
      <c r="AA11" s="25">
        <v>25</v>
      </c>
      <c r="AB11" s="25">
        <v>55</v>
      </c>
      <c r="AC11" s="25">
        <v>49</v>
      </c>
      <c r="AD11" s="25">
        <v>42</v>
      </c>
      <c r="AE11" s="25">
        <v>58</v>
      </c>
      <c r="AF11" s="25">
        <v>64</v>
      </c>
      <c r="AG11" s="25">
        <v>58</v>
      </c>
      <c r="AH11" s="25">
        <v>53</v>
      </c>
      <c r="AI11" s="25">
        <v>66</v>
      </c>
      <c r="AJ11" s="25">
        <v>57</v>
      </c>
      <c r="AK11" s="25">
        <v>75</v>
      </c>
      <c r="AL11" s="25">
        <v>68</v>
      </c>
      <c r="AM11" s="25">
        <v>61</v>
      </c>
      <c r="AN11" s="25">
        <v>52</v>
      </c>
      <c r="AO11" s="25">
        <v>34</v>
      </c>
      <c r="AP11" s="25">
        <v>68</v>
      </c>
      <c r="AQ11" s="25">
        <v>101</v>
      </c>
      <c r="AR11" s="25">
        <v>98</v>
      </c>
      <c r="AS11" s="25">
        <v>102</v>
      </c>
      <c r="AT11" s="25">
        <v>81</v>
      </c>
      <c r="AU11" s="25">
        <v>95</v>
      </c>
      <c r="AV11" s="25">
        <v>79</v>
      </c>
      <c r="AW11" s="25">
        <v>77</v>
      </c>
      <c r="AX11" s="25">
        <v>79</v>
      </c>
      <c r="AY11" s="25">
        <v>69</v>
      </c>
      <c r="AZ11" s="25">
        <v>58</v>
      </c>
      <c r="BA11" s="25">
        <v>67</v>
      </c>
      <c r="BB11" s="25">
        <v>51</v>
      </c>
      <c r="BC11" s="25">
        <v>58</v>
      </c>
      <c r="BD11" s="25">
        <v>52</v>
      </c>
      <c r="BE11" s="25"/>
      <c r="BF11" s="25"/>
      <c r="BG11" s="26"/>
    </row>
    <row r="12" spans="2:59" ht="12" customHeight="1">
      <c r="O12" s="300" t="s">
        <v>77</v>
      </c>
    </row>
    <row r="17" spans="61:61" ht="12" customHeight="1">
      <c r="BI17" s="346"/>
    </row>
    <row r="18" spans="61:61" ht="12" customHeight="1">
      <c r="BI18" s="346"/>
    </row>
    <row r="41" spans="2:60" ht="12" customHeight="1">
      <c r="M41" s="324"/>
      <c r="P41" s="284">
        <v>2014</v>
      </c>
      <c r="Q41" s="284">
        <v>2014</v>
      </c>
      <c r="R41" s="284">
        <v>2014</v>
      </c>
      <c r="S41" s="284">
        <v>2014</v>
      </c>
      <c r="T41" s="284">
        <v>2015</v>
      </c>
      <c r="U41" s="284">
        <v>2015</v>
      </c>
      <c r="V41" s="284">
        <v>2015</v>
      </c>
      <c r="W41" s="284">
        <v>2015</v>
      </c>
      <c r="X41" s="284">
        <v>2016</v>
      </c>
      <c r="Y41" s="284">
        <v>2016</v>
      </c>
      <c r="Z41" s="284">
        <v>2016</v>
      </c>
      <c r="AA41" s="284">
        <v>2016</v>
      </c>
      <c r="AB41" s="284">
        <v>2017</v>
      </c>
      <c r="AC41" s="284">
        <v>2017</v>
      </c>
      <c r="AD41" s="284">
        <v>2017</v>
      </c>
      <c r="AE41" s="284">
        <v>2017</v>
      </c>
      <c r="AF41" s="284">
        <v>2018</v>
      </c>
      <c r="AG41" s="284">
        <v>2018</v>
      </c>
      <c r="AH41" s="284">
        <v>2018</v>
      </c>
      <c r="AI41" s="284">
        <v>2018</v>
      </c>
      <c r="AJ41" s="284">
        <v>2019</v>
      </c>
      <c r="AK41" s="284">
        <v>2019</v>
      </c>
      <c r="AL41" s="284">
        <v>2019</v>
      </c>
      <c r="AM41" s="284">
        <v>2019</v>
      </c>
      <c r="AN41" s="284">
        <v>2020</v>
      </c>
      <c r="AO41" s="284">
        <v>2020</v>
      </c>
      <c r="AP41" s="284">
        <v>2020</v>
      </c>
      <c r="AQ41" s="284">
        <v>2020</v>
      </c>
      <c r="AR41" s="284">
        <v>2021</v>
      </c>
      <c r="AS41" s="284">
        <v>2021</v>
      </c>
      <c r="AT41" s="284">
        <v>2021</v>
      </c>
      <c r="AU41" s="284">
        <v>2021</v>
      </c>
      <c r="AV41" s="284">
        <v>2022</v>
      </c>
      <c r="AW41" s="284">
        <v>2022</v>
      </c>
      <c r="AX41" s="284">
        <v>2022</v>
      </c>
      <c r="AY41" s="284">
        <v>2022</v>
      </c>
      <c r="AZ41" s="284">
        <v>2023</v>
      </c>
      <c r="BA41" s="284">
        <v>2023</v>
      </c>
      <c r="BB41" s="284">
        <v>2023</v>
      </c>
      <c r="BC41" s="284">
        <v>2023</v>
      </c>
      <c r="BD41" s="284">
        <v>2024</v>
      </c>
      <c r="BE41" s="284">
        <v>2024</v>
      </c>
      <c r="BF41" s="284">
        <v>2024</v>
      </c>
      <c r="BG41" s="284">
        <v>2024</v>
      </c>
    </row>
    <row r="42" spans="2:60" ht="12" customHeight="1">
      <c r="C42" s="275" t="s">
        <v>495</v>
      </c>
      <c r="P42" s="275" t="s">
        <v>497</v>
      </c>
    </row>
    <row r="43" spans="2:60" ht="12" customHeight="1">
      <c r="B43" s="287"/>
      <c r="C43" s="280">
        <v>2014</v>
      </c>
      <c r="D43" s="280">
        <v>2015</v>
      </c>
      <c r="E43" s="280">
        <v>2016</v>
      </c>
      <c r="F43" s="280">
        <v>2017</v>
      </c>
      <c r="G43" s="280">
        <v>2018</v>
      </c>
      <c r="H43" s="280">
        <v>2019</v>
      </c>
      <c r="I43" s="280">
        <v>2020</v>
      </c>
      <c r="J43" s="280">
        <v>2021</v>
      </c>
      <c r="K43" s="280">
        <v>2022</v>
      </c>
      <c r="L43" s="280">
        <v>2023</v>
      </c>
      <c r="M43" s="394">
        <v>2024</v>
      </c>
      <c r="P43" s="678">
        <v>2014</v>
      </c>
      <c r="Q43" s="675"/>
      <c r="R43" s="675"/>
      <c r="S43" s="675"/>
      <c r="T43" s="675">
        <v>2015</v>
      </c>
      <c r="U43" s="675"/>
      <c r="V43" s="675"/>
      <c r="W43" s="675"/>
      <c r="X43" s="675">
        <v>2016</v>
      </c>
      <c r="Y43" s="675"/>
      <c r="Z43" s="675"/>
      <c r="AA43" s="675"/>
      <c r="AB43" s="675">
        <v>2017</v>
      </c>
      <c r="AC43" s="675"/>
      <c r="AD43" s="675"/>
      <c r="AE43" s="675"/>
      <c r="AF43" s="675">
        <v>2018</v>
      </c>
      <c r="AG43" s="675"/>
      <c r="AH43" s="675"/>
      <c r="AI43" s="675"/>
      <c r="AJ43" s="675">
        <v>2019</v>
      </c>
      <c r="AK43" s="675"/>
      <c r="AL43" s="675"/>
      <c r="AM43" s="675"/>
      <c r="AN43" s="675">
        <v>2020</v>
      </c>
      <c r="AO43" s="675"/>
      <c r="AP43" s="675"/>
      <c r="AQ43" s="675"/>
      <c r="AR43" s="675">
        <v>2021</v>
      </c>
      <c r="AS43" s="675"/>
      <c r="AT43" s="675"/>
      <c r="AU43" s="675"/>
      <c r="AV43" s="675">
        <v>2022</v>
      </c>
      <c r="AW43" s="675"/>
      <c r="AX43" s="675"/>
      <c r="AY43" s="675"/>
      <c r="AZ43" s="675">
        <v>2023</v>
      </c>
      <c r="BA43" s="675"/>
      <c r="BB43" s="675"/>
      <c r="BC43" s="675"/>
      <c r="BD43" s="676">
        <v>2024</v>
      </c>
      <c r="BE43" s="676"/>
      <c r="BF43" s="676"/>
      <c r="BG43" s="676"/>
    </row>
    <row r="44" spans="2:60" ht="12" customHeight="1">
      <c r="B44" s="99" t="s">
        <v>263</v>
      </c>
      <c r="C44" s="30">
        <v>63.922703677309002</v>
      </c>
      <c r="D44" s="30">
        <v>39.653509582891019</v>
      </c>
      <c r="E44" s="30">
        <v>48.359721119950024</v>
      </c>
      <c r="F44" s="30">
        <v>40.117315896757006</v>
      </c>
      <c r="G44" s="30">
        <v>60.701340985195991</v>
      </c>
      <c r="H44" s="30">
        <v>65.928116510168024</v>
      </c>
      <c r="I44" s="30">
        <v>75.381064842121944</v>
      </c>
      <c r="J44" s="30">
        <v>100.00583929838304</v>
      </c>
      <c r="K44" s="30">
        <v>40.284769110778001</v>
      </c>
      <c r="L44" s="30">
        <v>30.517095285869999</v>
      </c>
      <c r="M44" s="31">
        <v>4.5461499999999999</v>
      </c>
      <c r="N44" s="283"/>
      <c r="P44" s="304" t="s">
        <v>78</v>
      </c>
      <c r="Q44" s="305" t="s">
        <v>79</v>
      </c>
      <c r="R44" s="305" t="s">
        <v>80</v>
      </c>
      <c r="S44" s="305" t="s">
        <v>81</v>
      </c>
      <c r="T44" s="305" t="s">
        <v>78</v>
      </c>
      <c r="U44" s="305" t="s">
        <v>79</v>
      </c>
      <c r="V44" s="305" t="s">
        <v>80</v>
      </c>
      <c r="W44" s="305" t="s">
        <v>81</v>
      </c>
      <c r="X44" s="305" t="s">
        <v>78</v>
      </c>
      <c r="Y44" s="305" t="s">
        <v>79</v>
      </c>
      <c r="Z44" s="305" t="s">
        <v>80</v>
      </c>
      <c r="AA44" s="305" t="s">
        <v>81</v>
      </c>
      <c r="AB44" s="305" t="s">
        <v>78</v>
      </c>
      <c r="AC44" s="305" t="s">
        <v>79</v>
      </c>
      <c r="AD44" s="305" t="s">
        <v>80</v>
      </c>
      <c r="AE44" s="305" t="s">
        <v>81</v>
      </c>
      <c r="AF44" s="305" t="s">
        <v>78</v>
      </c>
      <c r="AG44" s="305" t="s">
        <v>79</v>
      </c>
      <c r="AH44" s="305" t="s">
        <v>80</v>
      </c>
      <c r="AI44" s="305" t="s">
        <v>81</v>
      </c>
      <c r="AJ44" s="305" t="s">
        <v>78</v>
      </c>
      <c r="AK44" s="305" t="s">
        <v>79</v>
      </c>
      <c r="AL44" s="305" t="s">
        <v>80</v>
      </c>
      <c r="AM44" s="305" t="s">
        <v>81</v>
      </c>
      <c r="AN44" s="305" t="s">
        <v>78</v>
      </c>
      <c r="AO44" s="305" t="s">
        <v>79</v>
      </c>
      <c r="AP44" s="305" t="s">
        <v>80</v>
      </c>
      <c r="AQ44" s="305" t="s">
        <v>81</v>
      </c>
      <c r="AR44" s="305" t="s">
        <v>78</v>
      </c>
      <c r="AS44" s="305" t="s">
        <v>79</v>
      </c>
      <c r="AT44" s="305" t="s">
        <v>80</v>
      </c>
      <c r="AU44" s="305" t="s">
        <v>81</v>
      </c>
      <c r="AV44" s="305" t="s">
        <v>78</v>
      </c>
      <c r="AW44" s="305" t="s">
        <v>79</v>
      </c>
      <c r="AX44" s="305" t="s">
        <v>80</v>
      </c>
      <c r="AY44" s="305" t="s">
        <v>81</v>
      </c>
      <c r="AZ44" s="305" t="s">
        <v>78</v>
      </c>
      <c r="BA44" s="305" t="s">
        <v>79</v>
      </c>
      <c r="BB44" s="305" t="s">
        <v>80</v>
      </c>
      <c r="BC44" s="305" t="s">
        <v>81</v>
      </c>
      <c r="BD44" s="305" t="s">
        <v>78</v>
      </c>
      <c r="BE44" s="305" t="s">
        <v>79</v>
      </c>
      <c r="BF44" s="305" t="s">
        <v>80</v>
      </c>
      <c r="BG44" s="307" t="s">
        <v>81</v>
      </c>
    </row>
    <row r="45" spans="2:60" ht="12" customHeight="1">
      <c r="B45" s="99" t="s">
        <v>265</v>
      </c>
      <c r="C45" s="32">
        <v>44.256097099460007</v>
      </c>
      <c r="D45" s="32">
        <v>31.171747723709995</v>
      </c>
      <c r="E45" s="32">
        <v>13.270246062099998</v>
      </c>
      <c r="F45" s="32">
        <v>51.987839334129987</v>
      </c>
      <c r="G45" s="32">
        <v>64.463058877928987</v>
      </c>
      <c r="H45" s="32">
        <v>177.94920755925995</v>
      </c>
      <c r="I45" s="32">
        <v>210.82096362800007</v>
      </c>
      <c r="J45" s="32">
        <v>675.71410578928453</v>
      </c>
      <c r="K45" s="32">
        <v>33.367781566850006</v>
      </c>
      <c r="L45" s="32">
        <v>28.877584140680003</v>
      </c>
      <c r="M45" s="33">
        <v>13.305161936999998</v>
      </c>
      <c r="N45" s="283"/>
      <c r="O45" s="100" t="s">
        <v>263</v>
      </c>
      <c r="P45" s="51">
        <v>10.891134100000002</v>
      </c>
      <c r="Q45" s="49">
        <v>9.775395042719996</v>
      </c>
      <c r="R45" s="49">
        <v>15.597627245407002</v>
      </c>
      <c r="S45" s="49">
        <v>27.658547289181996</v>
      </c>
      <c r="T45" s="49">
        <v>8.0966508015099983</v>
      </c>
      <c r="U45" s="49">
        <v>6.6772869169009992</v>
      </c>
      <c r="V45" s="49">
        <v>12.682197782799996</v>
      </c>
      <c r="W45" s="49">
        <v>12.197374081680001</v>
      </c>
      <c r="X45" s="49">
        <v>10.878730184103004</v>
      </c>
      <c r="Y45" s="49">
        <v>12.075824552391</v>
      </c>
      <c r="Z45" s="49">
        <v>16.999917759760006</v>
      </c>
      <c r="AA45" s="49">
        <v>8.405248623696</v>
      </c>
      <c r="AB45" s="49">
        <v>11.968161538939999</v>
      </c>
      <c r="AC45" s="49">
        <v>6.7236564602669997</v>
      </c>
      <c r="AD45" s="49">
        <v>11.884121310340003</v>
      </c>
      <c r="AE45" s="49">
        <v>9.5413765872099976</v>
      </c>
      <c r="AF45" s="49">
        <v>14.101278169740004</v>
      </c>
      <c r="AG45" s="49">
        <v>11.152240000000001</v>
      </c>
      <c r="AH45" s="49">
        <v>17.182396449177002</v>
      </c>
      <c r="AI45" s="49">
        <v>18.265426366279002</v>
      </c>
      <c r="AJ45" s="49">
        <v>20.581388556550007</v>
      </c>
      <c r="AK45" s="49">
        <v>17.640040027643998</v>
      </c>
      <c r="AL45" s="49">
        <v>12.783991874133001</v>
      </c>
      <c r="AM45" s="49">
        <v>14.922696051840999</v>
      </c>
      <c r="AN45" s="49">
        <v>10.689927823683002</v>
      </c>
      <c r="AO45" s="49">
        <v>12.725437883075001</v>
      </c>
      <c r="AP45" s="49">
        <v>9.8578328269900002</v>
      </c>
      <c r="AQ45" s="49">
        <v>42.107866308374</v>
      </c>
      <c r="AR45" s="49">
        <v>14.398358865320002</v>
      </c>
      <c r="AS45" s="49">
        <v>22.649880628123995</v>
      </c>
      <c r="AT45" s="49">
        <v>34.738279197319017</v>
      </c>
      <c r="AU45" s="49">
        <v>28.219320607620006</v>
      </c>
      <c r="AV45" s="49">
        <v>12.052040973203999</v>
      </c>
      <c r="AW45" s="49">
        <v>12.068250201239998</v>
      </c>
      <c r="AX45" s="49">
        <v>11.249704555234</v>
      </c>
      <c r="AY45" s="49">
        <v>4.9147733810999998</v>
      </c>
      <c r="AZ45" s="49">
        <v>7.7793476191800002</v>
      </c>
      <c r="BA45" s="49">
        <v>3.6252819999999994</v>
      </c>
      <c r="BB45" s="49">
        <v>10.95516566669</v>
      </c>
      <c r="BC45" s="49">
        <v>8.1572999999999993</v>
      </c>
      <c r="BD45" s="49">
        <v>4.5461499999999999</v>
      </c>
      <c r="BE45" s="49"/>
      <c r="BF45" s="49"/>
      <c r="BG45" s="50"/>
      <c r="BH45" s="325"/>
    </row>
    <row r="46" spans="2:60" ht="12" customHeight="1">
      <c r="B46" s="99" t="s">
        <v>264</v>
      </c>
      <c r="C46" s="45">
        <v>4.967303328999999</v>
      </c>
      <c r="D46" s="45">
        <v>7.1226597838999988</v>
      </c>
      <c r="E46" s="45">
        <v>4.0125756141629996</v>
      </c>
      <c r="F46" s="45">
        <v>12.863200000000001</v>
      </c>
      <c r="G46" s="45">
        <v>10.637949999999998</v>
      </c>
      <c r="H46" s="45">
        <v>7.1105926040900007</v>
      </c>
      <c r="I46" s="45">
        <v>11.169784547000001</v>
      </c>
      <c r="J46" s="45">
        <v>21.9929135</v>
      </c>
      <c r="K46" s="45">
        <v>5.3796887937359994</v>
      </c>
      <c r="L46" s="45">
        <v>6.9039999999999999</v>
      </c>
      <c r="M46" s="46">
        <v>0.53900000000000003</v>
      </c>
      <c r="N46" s="283"/>
      <c r="O46" s="100" t="s">
        <v>265</v>
      </c>
      <c r="P46" s="35">
        <v>10.200302879999999</v>
      </c>
      <c r="Q46" s="32">
        <v>13.434529756910001</v>
      </c>
      <c r="R46" s="32">
        <v>4.2745572659999995</v>
      </c>
      <c r="S46" s="32">
        <v>16.34670719655</v>
      </c>
      <c r="T46" s="32">
        <v>3.4064269682600004</v>
      </c>
      <c r="U46" s="32">
        <v>12.120409049279999</v>
      </c>
      <c r="V46" s="32">
        <v>8.4113177840000031</v>
      </c>
      <c r="W46" s="32">
        <v>7.2335939221700007</v>
      </c>
      <c r="X46" s="32">
        <v>1.3530604708799998</v>
      </c>
      <c r="Y46" s="32">
        <v>4.8722725750000002</v>
      </c>
      <c r="Z46" s="32">
        <v>5.1690151369999988</v>
      </c>
      <c r="AA46" s="32">
        <v>1.8758978792200001</v>
      </c>
      <c r="AB46" s="32">
        <v>20.889421259070005</v>
      </c>
      <c r="AC46" s="32">
        <v>9.0475862322199987</v>
      </c>
      <c r="AD46" s="32">
        <v>3.7944092304399999</v>
      </c>
      <c r="AE46" s="32">
        <v>18.256422612399998</v>
      </c>
      <c r="AF46" s="32">
        <v>10.803360936999997</v>
      </c>
      <c r="AG46" s="32">
        <v>25.131925746</v>
      </c>
      <c r="AH46" s="32">
        <v>12.317094911359002</v>
      </c>
      <c r="AI46" s="32">
        <v>16.21067728357</v>
      </c>
      <c r="AJ46" s="32">
        <v>29.18309056487</v>
      </c>
      <c r="AK46" s="32">
        <v>109.24651101520004</v>
      </c>
      <c r="AL46" s="32">
        <v>31.109885982390001</v>
      </c>
      <c r="AM46" s="32">
        <v>8.4097199967999998</v>
      </c>
      <c r="AN46" s="32">
        <v>5.787691497</v>
      </c>
      <c r="AO46" s="32">
        <v>23.054492106000001</v>
      </c>
      <c r="AP46" s="32">
        <v>90.946525706000017</v>
      </c>
      <c r="AQ46" s="32">
        <v>91.032254318999975</v>
      </c>
      <c r="AR46" s="32">
        <v>107.77058361848002</v>
      </c>
      <c r="AS46" s="32">
        <v>237.14516548908003</v>
      </c>
      <c r="AT46" s="32">
        <v>166.56229221409404</v>
      </c>
      <c r="AU46" s="32">
        <v>164.23606446763003</v>
      </c>
      <c r="AV46" s="32">
        <v>21.701258813099997</v>
      </c>
      <c r="AW46" s="32">
        <v>5.1631460929999999</v>
      </c>
      <c r="AX46" s="32">
        <v>3.3006257380000004</v>
      </c>
      <c r="AY46" s="32">
        <v>3.2027509227500004</v>
      </c>
      <c r="AZ46" s="32">
        <v>1.6153941039999999</v>
      </c>
      <c r="BA46" s="32">
        <v>3.5013958343799998</v>
      </c>
      <c r="BB46" s="32">
        <v>22.614252334999996</v>
      </c>
      <c r="BC46" s="32">
        <v>1.1465418672999999</v>
      </c>
      <c r="BD46" s="32">
        <v>13.305161936999998</v>
      </c>
      <c r="BE46" s="32"/>
      <c r="BF46" s="32"/>
      <c r="BG46" s="33"/>
    </row>
    <row r="47" spans="2:60" ht="12" customHeight="1">
      <c r="B47" s="300" t="s">
        <v>77</v>
      </c>
      <c r="O47" s="100" t="s">
        <v>264</v>
      </c>
      <c r="P47" s="47">
        <v>1.877</v>
      </c>
      <c r="Q47" s="45">
        <v>0.96040000000000003</v>
      </c>
      <c r="R47" s="45">
        <v>1.1491</v>
      </c>
      <c r="S47" s="45">
        <v>0.98080332900000011</v>
      </c>
      <c r="T47" s="45">
        <v>1.1192</v>
      </c>
      <c r="U47" s="45">
        <v>0.68094209499999991</v>
      </c>
      <c r="V47" s="45">
        <v>3.0460176889000001</v>
      </c>
      <c r="W47" s="45">
        <v>2.2765</v>
      </c>
      <c r="X47" s="45">
        <v>0.95128999999999997</v>
      </c>
      <c r="Y47" s="45">
        <v>1.918845819</v>
      </c>
      <c r="Z47" s="45">
        <v>0.32444689084</v>
      </c>
      <c r="AA47" s="45">
        <v>0.81799290432299998</v>
      </c>
      <c r="AB47" s="45">
        <v>0.97739999999999994</v>
      </c>
      <c r="AC47" s="45">
        <v>4.0807499999999992</v>
      </c>
      <c r="AD47" s="45">
        <v>1.1622999999999999</v>
      </c>
      <c r="AE47" s="45">
        <v>6.6427500000000004</v>
      </c>
      <c r="AF47" s="45">
        <v>2.3414000000000001</v>
      </c>
      <c r="AG47" s="45">
        <v>0.96538000000000002</v>
      </c>
      <c r="AH47" s="45">
        <v>3.8331200000000001</v>
      </c>
      <c r="AI47" s="45">
        <v>3.4980500000000001</v>
      </c>
      <c r="AJ47" s="45">
        <v>3.4933926040899994</v>
      </c>
      <c r="AK47" s="45">
        <v>1.5555999999999999</v>
      </c>
      <c r="AL47" s="45">
        <v>0.41760000000000003</v>
      </c>
      <c r="AM47" s="45">
        <v>1.6439999999999999</v>
      </c>
      <c r="AN47" s="45">
        <v>0.33955000000000002</v>
      </c>
      <c r="AO47" s="45">
        <v>2.3645999999999998</v>
      </c>
      <c r="AP47" s="45">
        <v>1.2112199999999997</v>
      </c>
      <c r="AQ47" s="45">
        <v>7.2544145469999997</v>
      </c>
      <c r="AR47" s="45">
        <v>7.7992599999999994</v>
      </c>
      <c r="AS47" s="45">
        <v>9.3943624999999997</v>
      </c>
      <c r="AT47" s="45">
        <v>2.87</v>
      </c>
      <c r="AU47" s="45">
        <v>1.9292909999999999</v>
      </c>
      <c r="AV47" s="45">
        <v>0.89270000000000005</v>
      </c>
      <c r="AW47" s="45">
        <v>0.80065879373599991</v>
      </c>
      <c r="AX47" s="45">
        <v>2.1213299999999999</v>
      </c>
      <c r="AY47" s="45">
        <v>1.5649999999999999</v>
      </c>
      <c r="AZ47" s="45">
        <v>0.12</v>
      </c>
      <c r="BA47" s="45">
        <v>0.53300000000000003</v>
      </c>
      <c r="BB47" s="45">
        <v>5.12</v>
      </c>
      <c r="BC47" s="45">
        <v>1.131</v>
      </c>
      <c r="BD47" s="45">
        <v>0.53900000000000003</v>
      </c>
      <c r="BE47" s="45"/>
      <c r="BF47" s="45"/>
      <c r="BG47" s="46"/>
    </row>
    <row r="48" spans="2:60" ht="12" customHeight="1">
      <c r="O48" s="300" t="s">
        <v>77</v>
      </c>
    </row>
  </sheetData>
  <mergeCells count="22">
    <mergeCell ref="AJ7:AM7"/>
    <mergeCell ref="P7:S7"/>
    <mergeCell ref="T7:W7"/>
    <mergeCell ref="X7:AA7"/>
    <mergeCell ref="AB7:AE7"/>
    <mergeCell ref="AF7:AI7"/>
    <mergeCell ref="P43:S43"/>
    <mergeCell ref="T43:W43"/>
    <mergeCell ref="X43:AA43"/>
    <mergeCell ref="AB43:AE43"/>
    <mergeCell ref="AF43:AI43"/>
    <mergeCell ref="BD43:BG43"/>
    <mergeCell ref="AN7:AQ7"/>
    <mergeCell ref="AR7:AU7"/>
    <mergeCell ref="AV7:AY7"/>
    <mergeCell ref="AZ7:BC7"/>
    <mergeCell ref="BD7:BG7"/>
    <mergeCell ref="AJ43:AM43"/>
    <mergeCell ref="AN43:AQ43"/>
    <mergeCell ref="AR43:AU43"/>
    <mergeCell ref="AV43:AY43"/>
    <mergeCell ref="AZ43:BC43"/>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ECDAA-C56C-4C02-B1D7-44F59BFB586D}">
  <sheetPr>
    <tabColor theme="4"/>
  </sheetPr>
  <dimension ref="B6:Z118"/>
  <sheetViews>
    <sheetView showGridLines="0" zoomScaleNormal="100" workbookViewId="0">
      <selection activeCell="B69" sqref="B69"/>
    </sheetView>
  </sheetViews>
  <sheetFormatPr defaultColWidth="12.77734375" defaultRowHeight="12" customHeight="1"/>
  <cols>
    <col min="1" max="1" width="4" style="303" customWidth="1"/>
    <col min="2" max="2" width="27.109375" style="303" customWidth="1"/>
    <col min="3" max="13" width="9" style="303" customWidth="1"/>
    <col min="14" max="14" width="12.77734375" style="303"/>
    <col min="15" max="15" width="22.109375" style="303" customWidth="1"/>
    <col min="16" max="23" width="9" style="303" customWidth="1"/>
    <col min="24" max="16384" width="12.77734375" style="303"/>
  </cols>
  <sheetData>
    <row r="6" spans="2:26" ht="12" customHeight="1">
      <c r="C6" s="275" t="s">
        <v>269</v>
      </c>
      <c r="P6" s="275" t="s">
        <v>270</v>
      </c>
    </row>
    <row r="7" spans="2:26" ht="12" customHeight="1">
      <c r="B7" s="328"/>
      <c r="C7" s="280">
        <v>2014</v>
      </c>
      <c r="D7" s="280">
        <v>2015</v>
      </c>
      <c r="E7" s="280">
        <v>2016</v>
      </c>
      <c r="F7" s="280">
        <v>2017</v>
      </c>
      <c r="G7" s="280">
        <v>2018</v>
      </c>
      <c r="H7" s="280">
        <v>2019</v>
      </c>
      <c r="I7" s="280">
        <v>2020</v>
      </c>
      <c r="J7" s="280">
        <v>2021</v>
      </c>
      <c r="K7" s="280">
        <v>2022</v>
      </c>
      <c r="L7" s="280">
        <v>2023</v>
      </c>
      <c r="M7" s="394">
        <v>2024</v>
      </c>
      <c r="O7" s="328"/>
      <c r="P7" s="280">
        <v>2014</v>
      </c>
      <c r="Q7" s="280">
        <v>2015</v>
      </c>
      <c r="R7" s="280">
        <v>2016</v>
      </c>
      <c r="S7" s="280">
        <v>2017</v>
      </c>
      <c r="T7" s="280">
        <v>2018</v>
      </c>
      <c r="U7" s="280">
        <v>2019</v>
      </c>
      <c r="V7" s="280">
        <v>2020</v>
      </c>
      <c r="W7" s="280">
        <v>2021</v>
      </c>
      <c r="X7" s="280">
        <v>2022</v>
      </c>
      <c r="Y7" s="280">
        <v>2023</v>
      </c>
      <c r="Z7" s="394">
        <v>2024</v>
      </c>
    </row>
    <row r="8" spans="2:26" ht="12" customHeight="1">
      <c r="B8" s="273" t="s">
        <v>248</v>
      </c>
      <c r="C8" s="11">
        <v>7.7470453163520014</v>
      </c>
      <c r="D8" s="11">
        <v>11.420021723</v>
      </c>
      <c r="E8" s="11">
        <v>6.2410671468399999</v>
      </c>
      <c r="F8" s="11">
        <v>7.9052666182199998</v>
      </c>
      <c r="G8" s="11">
        <v>24.44604078252701</v>
      </c>
      <c r="H8" s="11">
        <v>20.342784522780001</v>
      </c>
      <c r="I8" s="11">
        <v>26.876939546989998</v>
      </c>
      <c r="J8" s="11">
        <v>87.295431745541023</v>
      </c>
      <c r="K8" s="11">
        <v>12.121087702526999</v>
      </c>
      <c r="L8" s="11">
        <v>7.6534635420000017</v>
      </c>
      <c r="M8" s="12">
        <v>1.372965255</v>
      </c>
      <c r="O8" s="273" t="s">
        <v>248</v>
      </c>
      <c r="P8" s="11">
        <v>0.44630238000000005</v>
      </c>
      <c r="Q8" s="11">
        <v>1.5753756909999999</v>
      </c>
      <c r="R8" s="11">
        <v>0.90916024800000006</v>
      </c>
      <c r="S8" s="11">
        <v>2.6221337889999994</v>
      </c>
      <c r="T8" s="11">
        <v>1.4145456717499998</v>
      </c>
      <c r="U8" s="11">
        <v>4.0060177880000003</v>
      </c>
      <c r="V8" s="11">
        <v>0.58778439300000007</v>
      </c>
      <c r="W8" s="11">
        <v>7.4951228434600017</v>
      </c>
      <c r="X8" s="11">
        <v>0.81203344669099997</v>
      </c>
      <c r="Y8" s="11">
        <v>0.18213290700000001</v>
      </c>
      <c r="Z8" s="12">
        <v>0</v>
      </c>
    </row>
    <row r="9" spans="2:26" ht="12" customHeight="1">
      <c r="B9" s="273" t="s">
        <v>249</v>
      </c>
      <c r="C9" s="40">
        <v>118</v>
      </c>
      <c r="D9" s="40">
        <v>148</v>
      </c>
      <c r="E9" s="40">
        <v>134</v>
      </c>
      <c r="F9" s="40">
        <v>168</v>
      </c>
      <c r="G9" s="40">
        <v>206</v>
      </c>
      <c r="H9" s="40">
        <v>243</v>
      </c>
      <c r="I9" s="40">
        <v>218</v>
      </c>
      <c r="J9" s="40">
        <v>374</v>
      </c>
      <c r="K9" s="40">
        <v>280</v>
      </c>
      <c r="L9" s="40">
        <v>241</v>
      </c>
      <c r="M9" s="41">
        <v>50</v>
      </c>
      <c r="O9" s="273" t="s">
        <v>249</v>
      </c>
      <c r="P9" s="40">
        <v>29</v>
      </c>
      <c r="Q9" s="40">
        <v>34</v>
      </c>
      <c r="R9" s="40">
        <v>32</v>
      </c>
      <c r="S9" s="40">
        <v>37</v>
      </c>
      <c r="T9" s="40">
        <v>34</v>
      </c>
      <c r="U9" s="40">
        <v>56</v>
      </c>
      <c r="V9" s="40">
        <v>33</v>
      </c>
      <c r="W9" s="40">
        <v>67</v>
      </c>
      <c r="X9" s="40">
        <v>60</v>
      </c>
      <c r="Y9" s="40">
        <v>61</v>
      </c>
      <c r="Z9" s="41">
        <v>10</v>
      </c>
    </row>
    <row r="10" spans="2:26" ht="12" customHeight="1">
      <c r="B10" s="300" t="s">
        <v>77</v>
      </c>
      <c r="O10" s="300" t="s">
        <v>77</v>
      </c>
    </row>
    <row r="11" spans="2:26" ht="12" customHeight="1">
      <c r="O11" s="48"/>
      <c r="P11" s="48"/>
      <c r="Q11" s="48"/>
      <c r="R11" s="48"/>
      <c r="S11" s="48"/>
      <c r="T11" s="48"/>
    </row>
    <row r="12" spans="2:26" ht="12" customHeight="1">
      <c r="O12" s="48"/>
      <c r="P12" s="48"/>
      <c r="Q12" s="48"/>
      <c r="R12" s="48"/>
      <c r="S12" s="48"/>
      <c r="T12" s="48"/>
    </row>
    <row r="13" spans="2:26" ht="12" customHeight="1">
      <c r="O13" s="48"/>
      <c r="P13" s="48"/>
      <c r="Q13" s="48"/>
      <c r="R13" s="48"/>
      <c r="S13" s="48"/>
      <c r="T13" s="48"/>
    </row>
    <row r="14" spans="2:26" ht="12" customHeight="1">
      <c r="O14" s="48"/>
      <c r="P14" s="48"/>
      <c r="Q14" s="48"/>
      <c r="R14" s="48"/>
      <c r="S14" s="48"/>
      <c r="T14" s="48"/>
    </row>
    <row r="15" spans="2:26" ht="12" customHeight="1">
      <c r="O15" s="48"/>
      <c r="P15" s="48"/>
      <c r="Q15" s="48"/>
      <c r="R15" s="48"/>
      <c r="S15" s="48"/>
      <c r="T15" s="48"/>
    </row>
    <row r="16" spans="2:26" ht="12" customHeight="1">
      <c r="O16" s="48"/>
      <c r="P16" s="48"/>
      <c r="Q16" s="48"/>
      <c r="R16" s="48"/>
      <c r="S16" s="48"/>
      <c r="T16" s="48"/>
    </row>
    <row r="17" spans="15:20" ht="12" customHeight="1">
      <c r="O17" s="48"/>
      <c r="P17" s="48"/>
      <c r="Q17" s="48"/>
      <c r="R17" s="48"/>
      <c r="S17" s="48"/>
      <c r="T17" s="48"/>
    </row>
    <row r="18" spans="15:20" ht="12" customHeight="1">
      <c r="O18" s="48"/>
      <c r="P18" s="48"/>
      <c r="Q18" s="48"/>
      <c r="R18" s="48"/>
      <c r="S18" s="48"/>
      <c r="T18" s="48"/>
    </row>
    <row r="19" spans="15:20" ht="12" customHeight="1">
      <c r="O19" s="48"/>
      <c r="P19" s="48"/>
      <c r="Q19" s="48"/>
      <c r="R19" s="48"/>
      <c r="S19" s="48"/>
      <c r="T19" s="48"/>
    </row>
    <row r="20" spans="15:20" ht="12" customHeight="1">
      <c r="O20" s="48"/>
      <c r="P20" s="48"/>
      <c r="Q20" s="48"/>
      <c r="R20" s="48"/>
      <c r="S20" s="48"/>
      <c r="T20" s="48"/>
    </row>
    <row r="21" spans="15:20" ht="12" customHeight="1">
      <c r="O21" s="48"/>
      <c r="P21" s="48"/>
      <c r="Q21" s="48"/>
      <c r="R21" s="48"/>
      <c r="S21" s="48"/>
      <c r="T21" s="48"/>
    </row>
    <row r="22" spans="15:20" ht="12" customHeight="1">
      <c r="O22" s="48"/>
      <c r="P22" s="48"/>
      <c r="Q22" s="48"/>
      <c r="R22" s="48"/>
      <c r="S22" s="48"/>
      <c r="T22" s="48"/>
    </row>
    <row r="23" spans="15:20" ht="12" customHeight="1">
      <c r="O23" s="48"/>
      <c r="P23" s="48"/>
      <c r="Q23" s="48"/>
      <c r="R23" s="48"/>
      <c r="S23" s="48"/>
      <c r="T23" s="48"/>
    </row>
    <row r="24" spans="15:20" ht="12" customHeight="1">
      <c r="O24" s="48"/>
      <c r="P24" s="48"/>
      <c r="Q24" s="48"/>
      <c r="R24" s="48"/>
      <c r="S24" s="48"/>
      <c r="T24" s="48"/>
    </row>
    <row r="25" spans="15:20" ht="12" customHeight="1">
      <c r="O25" s="48"/>
      <c r="P25" s="48"/>
      <c r="Q25" s="48"/>
      <c r="R25" s="48"/>
      <c r="S25" s="48"/>
      <c r="T25" s="48"/>
    </row>
    <row r="26" spans="15:20" ht="12" customHeight="1">
      <c r="O26" s="48"/>
      <c r="P26" s="48"/>
      <c r="Q26" s="48"/>
      <c r="R26" s="48"/>
      <c r="S26" s="48"/>
      <c r="T26" s="48"/>
    </row>
    <row r="27" spans="15:20" ht="12" customHeight="1">
      <c r="O27" s="48"/>
      <c r="P27" s="48"/>
      <c r="Q27" s="48"/>
      <c r="R27" s="48"/>
      <c r="S27" s="48"/>
      <c r="T27" s="48"/>
    </row>
    <row r="28" spans="15:20" ht="12" customHeight="1">
      <c r="O28" s="48"/>
      <c r="P28" s="48"/>
      <c r="Q28" s="48"/>
      <c r="R28" s="48"/>
      <c r="S28" s="48"/>
      <c r="T28" s="48"/>
    </row>
    <row r="29" spans="15:20" ht="12" customHeight="1">
      <c r="O29" s="48"/>
      <c r="P29" s="48"/>
      <c r="Q29" s="48"/>
      <c r="R29" s="48"/>
      <c r="S29" s="48"/>
      <c r="T29" s="48"/>
    </row>
    <row r="30" spans="15:20" ht="12" customHeight="1">
      <c r="O30" s="48"/>
      <c r="P30" s="48"/>
      <c r="Q30" s="48"/>
      <c r="R30" s="48"/>
      <c r="S30" s="48"/>
      <c r="T30" s="48"/>
    </row>
    <row r="31" spans="15:20" ht="12" customHeight="1">
      <c r="O31" s="48"/>
      <c r="P31" s="48"/>
      <c r="Q31" s="48"/>
      <c r="R31" s="48"/>
      <c r="S31" s="48"/>
      <c r="T31" s="48"/>
    </row>
    <row r="32" spans="15:20" ht="12" customHeight="1">
      <c r="O32" s="48"/>
      <c r="P32" s="48"/>
      <c r="Q32" s="48"/>
      <c r="R32" s="48"/>
      <c r="S32" s="48"/>
      <c r="T32" s="48"/>
    </row>
    <row r="33" spans="2:26" ht="12" customHeight="1">
      <c r="O33" s="48"/>
      <c r="P33" s="48"/>
      <c r="Q33" s="48"/>
      <c r="R33" s="48"/>
      <c r="S33" s="48"/>
      <c r="T33" s="48"/>
    </row>
    <row r="36" spans="2:26" ht="12" customHeight="1">
      <c r="C36" s="317" t="s">
        <v>498</v>
      </c>
      <c r="P36" s="317" t="s">
        <v>499</v>
      </c>
    </row>
    <row r="37" spans="2:26" ht="12" customHeight="1">
      <c r="B37" s="328"/>
      <c r="C37" s="280">
        <v>2014</v>
      </c>
      <c r="D37" s="280">
        <v>2015</v>
      </c>
      <c r="E37" s="280">
        <v>2016</v>
      </c>
      <c r="F37" s="280">
        <v>2017</v>
      </c>
      <c r="G37" s="280">
        <v>2018</v>
      </c>
      <c r="H37" s="280">
        <v>2019</v>
      </c>
      <c r="I37" s="280">
        <v>2020</v>
      </c>
      <c r="J37" s="280">
        <v>2021</v>
      </c>
      <c r="K37" s="280">
        <v>2022</v>
      </c>
      <c r="L37" s="280">
        <v>2023</v>
      </c>
      <c r="M37" s="394">
        <v>2024</v>
      </c>
      <c r="O37" s="328"/>
      <c r="P37" s="280">
        <v>2014</v>
      </c>
      <c r="Q37" s="280">
        <v>2015</v>
      </c>
      <c r="R37" s="280">
        <v>2016</v>
      </c>
      <c r="S37" s="280">
        <v>2017</v>
      </c>
      <c r="T37" s="280">
        <v>2018</v>
      </c>
      <c r="U37" s="280">
        <v>2019</v>
      </c>
      <c r="V37" s="280">
        <v>2020</v>
      </c>
      <c r="W37" s="280">
        <v>2021</v>
      </c>
      <c r="X37" s="280">
        <v>2022</v>
      </c>
      <c r="Y37" s="280">
        <v>2023</v>
      </c>
      <c r="Z37" s="394">
        <v>2024</v>
      </c>
    </row>
    <row r="38" spans="2:26" ht="12" customHeight="1">
      <c r="B38" s="320" t="s">
        <v>222</v>
      </c>
      <c r="C38" s="101">
        <v>3.2186459489456157E-2</v>
      </c>
      <c r="D38" s="101">
        <v>3.5453597497393116E-2</v>
      </c>
      <c r="E38" s="101">
        <v>3.4042553191489362E-2</v>
      </c>
      <c r="F38" s="101">
        <v>3.7373737373737372E-2</v>
      </c>
      <c r="G38" s="101">
        <v>2.9010238907849831E-2</v>
      </c>
      <c r="H38" s="101">
        <v>4.5491470349309504E-2</v>
      </c>
      <c r="I38" s="101">
        <v>2.7848101265822784E-2</v>
      </c>
      <c r="J38" s="101">
        <v>3.5133717881489251E-2</v>
      </c>
      <c r="K38" s="101">
        <v>4.4809559372666168E-2</v>
      </c>
      <c r="L38" s="101">
        <v>5.95703125E-2</v>
      </c>
      <c r="M38" s="102">
        <v>4.6082949308755762E-2</v>
      </c>
      <c r="O38" s="320" t="s">
        <v>222</v>
      </c>
      <c r="P38" s="101">
        <v>4.829701676342218E-3</v>
      </c>
      <c r="Q38" s="101">
        <v>2.3021985936705791E-2</v>
      </c>
      <c r="R38" s="101">
        <v>1.5256653477393464E-2</v>
      </c>
      <c r="S38" s="101">
        <v>2.7931014552167756E-2</v>
      </c>
      <c r="T38" s="101">
        <v>1.0795908142149422E-2</v>
      </c>
      <c r="U38" s="101">
        <v>1.7051359583597409E-2</v>
      </c>
      <c r="V38" s="101">
        <v>2.0704598528306288E-3</v>
      </c>
      <c r="W38" s="101">
        <v>9.5221902842502117E-3</v>
      </c>
      <c r="X38" s="101">
        <v>1.0931488743625506E-2</v>
      </c>
      <c r="Y38" s="101">
        <v>3.0162480351514161E-3</v>
      </c>
      <c r="Z38" s="102">
        <v>0</v>
      </c>
    </row>
    <row r="39" spans="2:26" ht="12" customHeight="1">
      <c r="B39" s="320" t="s">
        <v>223</v>
      </c>
      <c r="C39" s="103">
        <v>0.1309655937846837</v>
      </c>
      <c r="D39" s="103">
        <v>0.15432742440041711</v>
      </c>
      <c r="E39" s="103">
        <v>0.14255319148936171</v>
      </c>
      <c r="F39" s="103">
        <v>0.16969696969696971</v>
      </c>
      <c r="G39" s="103">
        <v>0.17576791808873721</v>
      </c>
      <c r="H39" s="103">
        <v>0.19740048740861088</v>
      </c>
      <c r="I39" s="103">
        <v>0.18396624472573839</v>
      </c>
      <c r="J39" s="103">
        <v>0.19611955951756685</v>
      </c>
      <c r="K39" s="103">
        <v>0.20911127707244212</v>
      </c>
      <c r="L39" s="103">
        <v>0.2353515625</v>
      </c>
      <c r="M39" s="104">
        <v>0.2304147465437788</v>
      </c>
      <c r="O39" s="320" t="s">
        <v>223</v>
      </c>
      <c r="P39" s="103">
        <v>8.3835353401172513E-2</v>
      </c>
      <c r="Q39" s="103">
        <v>0.1668881784870582</v>
      </c>
      <c r="R39" s="103">
        <v>0.10473159049567528</v>
      </c>
      <c r="S39" s="103">
        <v>8.4207036985887704E-2</v>
      </c>
      <c r="T39" s="103">
        <v>0.18657383497621252</v>
      </c>
      <c r="U39" s="103">
        <v>8.6587766751464512E-2</v>
      </c>
      <c r="V39" s="103">
        <v>9.4673531590347304E-2</v>
      </c>
      <c r="W39" s="103">
        <v>0.11090461482591099</v>
      </c>
      <c r="X39" s="103">
        <v>0.16317250763574984</v>
      </c>
      <c r="Y39" s="103">
        <v>0.12674669696377547</v>
      </c>
      <c r="Z39" s="104">
        <v>7.4771234517420238E-2</v>
      </c>
    </row>
    <row r="40" spans="2:26" ht="12" customHeight="1">
      <c r="B40" s="300" t="s">
        <v>77</v>
      </c>
      <c r="O40" s="300" t="s">
        <v>77</v>
      </c>
    </row>
    <row r="62" spans="2:23" ht="12" customHeight="1">
      <c r="B62" s="48"/>
      <c r="C62" s="48"/>
      <c r="D62" s="48"/>
      <c r="E62" s="48"/>
      <c r="F62" s="48"/>
      <c r="G62" s="48"/>
      <c r="H62" s="48"/>
      <c r="I62" s="48"/>
      <c r="J62" s="48"/>
      <c r="K62" s="48"/>
      <c r="L62" s="48"/>
      <c r="M62" s="48"/>
      <c r="N62" s="48"/>
      <c r="O62" s="48"/>
      <c r="P62" s="48"/>
      <c r="Q62" s="48"/>
      <c r="R62" s="48"/>
      <c r="S62" s="48"/>
      <c r="T62" s="48"/>
      <c r="U62" s="48"/>
      <c r="V62" s="48"/>
      <c r="W62" s="48"/>
    </row>
    <row r="63" spans="2:23" ht="12" customHeight="1">
      <c r="B63" s="48"/>
      <c r="C63" s="48"/>
      <c r="D63" s="48"/>
      <c r="E63" s="48"/>
      <c r="F63" s="48"/>
      <c r="G63" s="48"/>
      <c r="H63" s="48"/>
      <c r="I63" s="48"/>
      <c r="J63" s="48"/>
      <c r="K63" s="48"/>
      <c r="L63" s="48"/>
      <c r="M63" s="48"/>
      <c r="N63" s="48"/>
      <c r="O63" s="48"/>
      <c r="P63" s="48"/>
      <c r="Q63" s="48"/>
      <c r="R63" s="48"/>
      <c r="S63" s="48"/>
      <c r="T63" s="48"/>
      <c r="U63" s="48"/>
      <c r="V63" s="48"/>
      <c r="W63" s="48"/>
    </row>
    <row r="64" spans="2:23" ht="12" customHeight="1">
      <c r="B64" s="48"/>
      <c r="C64" s="48"/>
      <c r="D64" s="48"/>
      <c r="E64" s="48"/>
      <c r="F64" s="48"/>
      <c r="G64" s="48"/>
      <c r="H64" s="48"/>
      <c r="I64" s="48"/>
      <c r="J64" s="48"/>
      <c r="K64" s="48"/>
      <c r="L64" s="48"/>
      <c r="M64" s="48"/>
      <c r="N64" s="48"/>
      <c r="O64" s="48"/>
      <c r="P64" s="48"/>
      <c r="Q64" s="48"/>
      <c r="R64" s="48"/>
      <c r="S64" s="48"/>
      <c r="T64" s="48"/>
      <c r="U64" s="48"/>
      <c r="V64" s="48"/>
      <c r="W64" s="48"/>
    </row>
    <row r="65" spans="2:23" ht="12" customHeight="1">
      <c r="B65" s="272"/>
      <c r="C65" s="275" t="s">
        <v>500</v>
      </c>
      <c r="D65" s="272"/>
      <c r="E65" s="272"/>
      <c r="F65" s="272"/>
      <c r="G65" s="272"/>
      <c r="H65" s="272"/>
      <c r="I65" s="272"/>
      <c r="J65" s="272"/>
      <c r="K65" s="272"/>
      <c r="L65" s="272"/>
      <c r="M65" s="272"/>
      <c r="N65" s="48"/>
      <c r="O65" s="48"/>
      <c r="P65" s="48"/>
      <c r="Q65" s="48"/>
      <c r="R65" s="48"/>
      <c r="S65" s="48"/>
      <c r="T65" s="48"/>
      <c r="U65" s="48"/>
      <c r="V65" s="48"/>
      <c r="W65" s="48"/>
    </row>
    <row r="66" spans="2:23" ht="12" customHeight="1">
      <c r="B66" s="272"/>
      <c r="C66" s="280">
        <v>2014</v>
      </c>
      <c r="D66" s="280">
        <v>2015</v>
      </c>
      <c r="E66" s="280">
        <v>2016</v>
      </c>
      <c r="F66" s="280">
        <v>2017</v>
      </c>
      <c r="G66" s="280">
        <v>2018</v>
      </c>
      <c r="H66" s="280">
        <v>2019</v>
      </c>
      <c r="I66" s="280">
        <v>2020</v>
      </c>
      <c r="J66" s="280">
        <v>2021</v>
      </c>
      <c r="K66" s="280">
        <v>2022</v>
      </c>
      <c r="L66" s="280">
        <v>2023</v>
      </c>
      <c r="M66" s="394">
        <v>2024</v>
      </c>
      <c r="N66" s="48"/>
      <c r="O66" s="48"/>
      <c r="P66" s="48"/>
      <c r="Q66" s="48"/>
      <c r="R66" s="48"/>
      <c r="S66" s="48"/>
      <c r="T66" s="48"/>
      <c r="U66" s="48"/>
      <c r="V66" s="48"/>
      <c r="W66" s="48"/>
    </row>
    <row r="67" spans="2:23" ht="12" customHeight="1">
      <c r="B67" s="273" t="s">
        <v>439</v>
      </c>
      <c r="C67" s="11">
        <v>82.135548</v>
      </c>
      <c r="D67" s="11">
        <v>56.234814999999998</v>
      </c>
      <c r="E67" s="11">
        <v>81</v>
      </c>
      <c r="F67" s="11">
        <v>87</v>
      </c>
      <c r="G67" s="11">
        <v>109.55049750000001</v>
      </c>
      <c r="H67" s="11">
        <v>100.9</v>
      </c>
      <c r="I67" s="11">
        <v>175.95</v>
      </c>
      <c r="J67" s="11">
        <v>157</v>
      </c>
      <c r="K67" s="11">
        <v>64.95</v>
      </c>
      <c r="L67" s="11">
        <v>58.129999999999995</v>
      </c>
      <c r="M67" s="11">
        <v>85</v>
      </c>
      <c r="N67" s="48"/>
      <c r="O67" s="48"/>
      <c r="P67" s="48"/>
      <c r="Q67" s="48"/>
      <c r="R67" s="48"/>
      <c r="S67" s="48"/>
      <c r="T67" s="48"/>
      <c r="U67" s="48"/>
      <c r="V67" s="48"/>
      <c r="W67" s="48"/>
    </row>
    <row r="68" spans="2:23" ht="12" customHeight="1">
      <c r="B68" s="273" t="s">
        <v>438</v>
      </c>
      <c r="C68" s="32">
        <v>28.580399999999997</v>
      </c>
      <c r="D68" s="32">
        <v>143.66914399999999</v>
      </c>
      <c r="E68" s="32">
        <v>95</v>
      </c>
      <c r="F68" s="32">
        <v>39.054500000000004</v>
      </c>
      <c r="G68" s="32">
        <v>120.1</v>
      </c>
      <c r="H68" s="32">
        <v>116.5</v>
      </c>
      <c r="I68" s="32">
        <v>18</v>
      </c>
      <c r="J68" s="32">
        <v>69.75</v>
      </c>
      <c r="K68" s="32">
        <v>18.90611243</v>
      </c>
      <c r="L68" s="32">
        <v>17.986757000000001</v>
      </c>
      <c r="M68" s="32" t="s">
        <v>82</v>
      </c>
      <c r="N68" s="48"/>
      <c r="O68" s="48"/>
      <c r="P68" s="48"/>
      <c r="Q68" s="48"/>
      <c r="R68" s="48"/>
      <c r="S68" s="48"/>
      <c r="T68" s="48"/>
      <c r="U68" s="48"/>
      <c r="V68" s="48"/>
      <c r="W68" s="48"/>
    </row>
    <row r="69" spans="2:23" ht="12" customHeight="1">
      <c r="B69" s="273" t="s">
        <v>227</v>
      </c>
      <c r="C69" s="11">
        <v>88.839029999999994</v>
      </c>
      <c r="D69" s="11">
        <v>129.24126649999999</v>
      </c>
      <c r="E69" s="11">
        <v>89.446890839999995</v>
      </c>
      <c r="F69" s="11">
        <v>40</v>
      </c>
      <c r="G69" s="11">
        <v>96.727233060000003</v>
      </c>
      <c r="H69" s="11">
        <v>76</v>
      </c>
      <c r="I69" s="11">
        <v>118.5</v>
      </c>
      <c r="J69" s="11">
        <v>221.565507</v>
      </c>
      <c r="K69" s="11">
        <v>44</v>
      </c>
      <c r="L69" s="11">
        <v>54.15</v>
      </c>
      <c r="M69" s="11">
        <v>380</v>
      </c>
      <c r="N69" s="48"/>
      <c r="O69" s="48"/>
      <c r="P69" s="48"/>
      <c r="Q69" s="48"/>
      <c r="R69" s="48"/>
      <c r="S69" s="48"/>
      <c r="T69" s="48"/>
      <c r="U69" s="48"/>
      <c r="V69" s="48"/>
      <c r="W69" s="48"/>
    </row>
    <row r="70" spans="2:23" ht="12" customHeight="1">
      <c r="B70" s="300" t="s">
        <v>77</v>
      </c>
      <c r="C70" s="272"/>
      <c r="D70" s="272"/>
      <c r="E70" s="272"/>
      <c r="F70" s="272"/>
      <c r="G70" s="272"/>
      <c r="H70" s="272"/>
      <c r="I70" s="272"/>
      <c r="J70" s="272"/>
      <c r="K70" s="272"/>
      <c r="L70" s="272"/>
      <c r="M70" s="272"/>
      <c r="N70" s="48"/>
      <c r="O70" s="48"/>
      <c r="P70" s="48"/>
      <c r="Q70" s="48"/>
      <c r="R70" s="48"/>
      <c r="S70" s="48"/>
      <c r="T70" s="48"/>
      <c r="U70" s="48"/>
      <c r="V70" s="48"/>
      <c r="W70" s="48"/>
    </row>
    <row r="71" spans="2:23" ht="12" customHeight="1">
      <c r="B71" s="272"/>
      <c r="C71" s="272"/>
      <c r="D71" s="272"/>
      <c r="E71" s="272"/>
      <c r="F71" s="272"/>
      <c r="G71" s="272"/>
      <c r="H71" s="272"/>
      <c r="I71" s="272"/>
      <c r="J71" s="272"/>
      <c r="K71" s="272"/>
      <c r="L71" s="272"/>
      <c r="M71" s="272"/>
      <c r="N71" s="48"/>
      <c r="O71" s="48"/>
      <c r="P71" s="48"/>
      <c r="Q71" s="48"/>
      <c r="R71" s="48"/>
      <c r="S71" s="48"/>
      <c r="T71" s="48"/>
      <c r="U71" s="48"/>
      <c r="V71" s="48"/>
      <c r="W71" s="48"/>
    </row>
    <row r="72" spans="2:23" ht="12" customHeight="1">
      <c r="B72" s="272"/>
      <c r="C72" s="272"/>
      <c r="D72" s="272"/>
      <c r="E72" s="272"/>
      <c r="F72" s="272"/>
      <c r="G72" s="272"/>
      <c r="H72" s="272"/>
      <c r="I72" s="272"/>
      <c r="J72" s="272"/>
      <c r="K72" s="272"/>
      <c r="L72" s="272"/>
      <c r="M72" s="272"/>
      <c r="N72" s="48"/>
      <c r="O72" s="48"/>
      <c r="P72" s="48"/>
      <c r="Q72" s="48"/>
      <c r="R72" s="48"/>
      <c r="S72" s="48"/>
      <c r="T72" s="48"/>
      <c r="U72" s="48"/>
      <c r="V72" s="48"/>
      <c r="W72" s="48"/>
    </row>
    <row r="73" spans="2:23" ht="12" customHeight="1">
      <c r="B73" s="272"/>
      <c r="C73" s="272"/>
      <c r="D73" s="272"/>
      <c r="E73" s="272"/>
      <c r="F73" s="272"/>
      <c r="G73" s="272"/>
      <c r="H73" s="272"/>
      <c r="I73" s="272"/>
      <c r="J73" s="272"/>
      <c r="K73" s="272"/>
      <c r="L73" s="272"/>
      <c r="M73" s="272"/>
      <c r="N73" s="48"/>
      <c r="O73" s="48"/>
      <c r="P73" s="48"/>
      <c r="Q73" s="48"/>
      <c r="R73" s="48"/>
      <c r="S73" s="48"/>
      <c r="T73" s="48"/>
      <c r="U73" s="48"/>
      <c r="V73" s="48"/>
      <c r="W73" s="48"/>
    </row>
    <row r="74" spans="2:23" ht="12" customHeight="1">
      <c r="B74" s="272"/>
      <c r="C74" s="272"/>
      <c r="D74" s="272"/>
      <c r="E74" s="272"/>
      <c r="F74" s="272"/>
      <c r="G74" s="272"/>
      <c r="H74" s="272"/>
      <c r="I74" s="272"/>
      <c r="J74" s="272"/>
      <c r="K74" s="272"/>
      <c r="L74" s="272"/>
      <c r="M74" s="272"/>
      <c r="N74" s="48"/>
      <c r="O74" s="48"/>
      <c r="P74" s="48"/>
      <c r="Q74" s="48"/>
      <c r="R74" s="48"/>
      <c r="S74" s="48"/>
      <c r="T74" s="48"/>
      <c r="U74" s="48"/>
      <c r="V74" s="48"/>
      <c r="W74" s="48"/>
    </row>
    <row r="75" spans="2:23" ht="12" customHeight="1">
      <c r="B75" s="272"/>
      <c r="C75" s="272"/>
      <c r="D75" s="272"/>
      <c r="E75" s="272"/>
      <c r="F75" s="272"/>
      <c r="G75" s="272"/>
      <c r="H75" s="272"/>
      <c r="I75" s="272"/>
      <c r="J75" s="272"/>
      <c r="K75" s="272"/>
      <c r="L75" s="272"/>
      <c r="M75" s="272"/>
      <c r="N75" s="48"/>
      <c r="O75" s="48"/>
      <c r="P75" s="48"/>
      <c r="Q75" s="48"/>
      <c r="R75" s="48"/>
      <c r="S75" s="48"/>
      <c r="T75" s="48"/>
      <c r="U75" s="48"/>
      <c r="V75" s="48"/>
      <c r="W75" s="48"/>
    </row>
    <row r="76" spans="2:23" ht="12" customHeight="1">
      <c r="B76" s="272"/>
      <c r="C76" s="272"/>
      <c r="D76" s="272"/>
      <c r="E76" s="272"/>
      <c r="F76" s="272"/>
      <c r="G76" s="272"/>
      <c r="H76" s="272"/>
      <c r="I76" s="272"/>
      <c r="J76" s="272"/>
      <c r="K76" s="272"/>
      <c r="L76" s="272"/>
      <c r="M76" s="272"/>
      <c r="N76" s="48"/>
      <c r="O76" s="48"/>
      <c r="P76" s="48"/>
      <c r="Q76" s="48"/>
      <c r="R76" s="48"/>
      <c r="S76" s="48"/>
      <c r="T76" s="48"/>
      <c r="U76" s="48"/>
      <c r="V76" s="48"/>
      <c r="W76" s="48"/>
    </row>
    <row r="77" spans="2:23" ht="12" customHeight="1">
      <c r="B77" s="272"/>
      <c r="C77" s="272"/>
      <c r="D77" s="272"/>
      <c r="E77" s="272"/>
      <c r="F77" s="272"/>
      <c r="G77" s="272"/>
      <c r="H77" s="272"/>
      <c r="I77" s="272"/>
      <c r="J77" s="272"/>
      <c r="K77" s="272"/>
      <c r="L77" s="272"/>
      <c r="M77" s="272"/>
      <c r="N77" s="48"/>
      <c r="O77" s="48"/>
      <c r="P77" s="48"/>
      <c r="Q77" s="48"/>
      <c r="R77" s="48"/>
      <c r="S77" s="48"/>
      <c r="T77" s="48"/>
      <c r="U77" s="48"/>
      <c r="V77" s="48"/>
      <c r="W77" s="48"/>
    </row>
    <row r="78" spans="2:23" ht="12" customHeight="1">
      <c r="B78" s="272"/>
      <c r="C78" s="272"/>
      <c r="D78" s="272"/>
      <c r="E78" s="272"/>
      <c r="F78" s="272"/>
      <c r="G78" s="272"/>
      <c r="H78" s="272"/>
      <c r="I78" s="272"/>
      <c r="J78" s="272"/>
      <c r="K78" s="272"/>
      <c r="L78" s="272"/>
      <c r="M78" s="272"/>
      <c r="N78" s="48"/>
      <c r="O78" s="48"/>
      <c r="P78" s="48"/>
      <c r="Q78" s="48"/>
      <c r="R78" s="48"/>
      <c r="S78" s="48"/>
      <c r="T78" s="48"/>
      <c r="U78" s="48"/>
      <c r="V78" s="48"/>
      <c r="W78" s="48"/>
    </row>
    <row r="79" spans="2:23" ht="12" customHeight="1">
      <c r="B79" s="272"/>
      <c r="C79" s="272"/>
      <c r="D79" s="272"/>
      <c r="E79" s="272"/>
      <c r="F79" s="272"/>
      <c r="G79" s="272"/>
      <c r="H79" s="272"/>
      <c r="I79" s="272"/>
      <c r="J79" s="272"/>
      <c r="K79" s="272"/>
      <c r="L79" s="272"/>
      <c r="M79" s="272"/>
      <c r="N79" s="48"/>
      <c r="O79" s="48"/>
      <c r="P79" s="48"/>
      <c r="Q79" s="48"/>
      <c r="R79" s="48"/>
      <c r="S79" s="48"/>
      <c r="T79" s="48"/>
      <c r="U79" s="48"/>
      <c r="V79" s="48"/>
      <c r="W79" s="48"/>
    </row>
    <row r="80" spans="2:23" ht="12" customHeight="1">
      <c r="B80" s="272"/>
      <c r="C80" s="272"/>
      <c r="D80" s="272"/>
      <c r="E80" s="272"/>
      <c r="F80" s="272"/>
      <c r="G80" s="272"/>
      <c r="H80" s="272"/>
      <c r="I80" s="272"/>
      <c r="J80" s="272"/>
      <c r="K80" s="272"/>
      <c r="L80" s="272"/>
      <c r="M80" s="272"/>
      <c r="N80" s="48"/>
      <c r="O80" s="48"/>
      <c r="P80" s="48"/>
      <c r="Q80" s="48"/>
      <c r="R80" s="48"/>
      <c r="S80" s="48"/>
      <c r="T80" s="48"/>
      <c r="U80" s="48"/>
      <c r="V80" s="48"/>
      <c r="W80" s="48"/>
    </row>
    <row r="81" spans="2:23" ht="12" customHeight="1">
      <c r="B81" s="272"/>
      <c r="C81" s="272"/>
      <c r="D81" s="272"/>
      <c r="E81" s="272"/>
      <c r="F81" s="272"/>
      <c r="G81" s="272"/>
      <c r="H81" s="272"/>
      <c r="I81" s="272"/>
      <c r="J81" s="272"/>
      <c r="K81" s="272"/>
      <c r="L81" s="272"/>
      <c r="M81" s="272"/>
      <c r="N81" s="48"/>
      <c r="O81" s="48"/>
      <c r="P81" s="48"/>
      <c r="Q81" s="48"/>
      <c r="R81" s="48"/>
      <c r="S81" s="48"/>
      <c r="T81" s="48"/>
      <c r="U81" s="48"/>
      <c r="V81" s="48"/>
      <c r="W81" s="48"/>
    </row>
    <row r="82" spans="2:23" ht="12" customHeight="1">
      <c r="B82" s="272"/>
      <c r="C82" s="272"/>
      <c r="D82" s="272"/>
      <c r="E82" s="272"/>
      <c r="F82" s="272"/>
      <c r="G82" s="272"/>
      <c r="H82" s="272"/>
      <c r="I82" s="272"/>
      <c r="J82" s="272"/>
      <c r="K82" s="272"/>
      <c r="L82" s="272"/>
      <c r="M82" s="272"/>
      <c r="N82" s="48"/>
      <c r="O82" s="48"/>
      <c r="P82" s="48"/>
      <c r="Q82" s="48"/>
      <c r="R82" s="48"/>
      <c r="S82" s="48"/>
      <c r="T82" s="48"/>
      <c r="U82" s="48"/>
      <c r="V82" s="48"/>
      <c r="W82" s="48"/>
    </row>
    <row r="83" spans="2:23" ht="12" customHeight="1">
      <c r="B83" s="272"/>
      <c r="C83" s="272"/>
      <c r="D83" s="272"/>
      <c r="E83" s="272"/>
      <c r="F83" s="272"/>
      <c r="G83" s="272"/>
      <c r="H83" s="272"/>
      <c r="I83" s="272"/>
      <c r="J83" s="272"/>
      <c r="K83" s="272"/>
      <c r="L83" s="272"/>
      <c r="M83" s="272"/>
      <c r="N83" s="48"/>
      <c r="O83" s="48"/>
      <c r="P83" s="48"/>
      <c r="Q83" s="48"/>
      <c r="R83" s="48"/>
      <c r="S83" s="48"/>
      <c r="T83" s="48"/>
      <c r="U83" s="48"/>
      <c r="V83" s="48"/>
      <c r="W83" s="48"/>
    </row>
    <row r="84" spans="2:23" ht="12" customHeight="1">
      <c r="B84" s="272"/>
      <c r="C84" s="272"/>
      <c r="D84" s="272"/>
      <c r="E84" s="272"/>
      <c r="F84" s="272"/>
      <c r="G84" s="272"/>
      <c r="H84" s="272"/>
      <c r="I84" s="272"/>
      <c r="J84" s="272"/>
      <c r="K84" s="272"/>
      <c r="L84" s="272"/>
      <c r="M84" s="272"/>
      <c r="N84" s="48"/>
      <c r="O84" s="48"/>
      <c r="P84" s="48"/>
      <c r="Q84" s="48"/>
      <c r="R84" s="48"/>
      <c r="S84" s="48"/>
      <c r="T84" s="48"/>
      <c r="U84" s="48"/>
      <c r="V84" s="48"/>
      <c r="W84" s="48"/>
    </row>
    <row r="85" spans="2:23" ht="12" customHeight="1">
      <c r="B85" s="272"/>
      <c r="C85" s="272"/>
      <c r="D85" s="272"/>
      <c r="E85" s="272"/>
      <c r="F85" s="272"/>
      <c r="G85" s="272"/>
      <c r="H85" s="272"/>
      <c r="I85" s="272"/>
      <c r="J85" s="272"/>
      <c r="K85" s="272"/>
      <c r="L85" s="272"/>
      <c r="M85" s="272"/>
      <c r="N85" s="48"/>
      <c r="O85" s="48"/>
      <c r="P85" s="48"/>
      <c r="Q85" s="48"/>
      <c r="R85" s="48"/>
      <c r="S85" s="48"/>
      <c r="T85" s="48"/>
      <c r="U85" s="48"/>
      <c r="V85" s="48"/>
      <c r="W85" s="48"/>
    </row>
    <row r="86" spans="2:23" ht="12" customHeight="1">
      <c r="B86" s="272"/>
      <c r="C86" s="272"/>
      <c r="D86" s="272"/>
      <c r="E86" s="272"/>
      <c r="F86" s="272"/>
      <c r="G86" s="272"/>
      <c r="H86" s="272"/>
      <c r="I86" s="272"/>
      <c r="J86" s="272"/>
      <c r="K86" s="272"/>
      <c r="L86" s="272"/>
      <c r="M86" s="272"/>
      <c r="N86" s="48"/>
      <c r="O86" s="48"/>
      <c r="P86" s="48"/>
      <c r="Q86" s="48"/>
      <c r="R86" s="48"/>
      <c r="S86" s="48"/>
      <c r="T86" s="48"/>
      <c r="U86" s="48"/>
      <c r="V86" s="48"/>
      <c r="W86" s="48"/>
    </row>
    <row r="87" spans="2:23" ht="12" customHeight="1">
      <c r="B87" s="272"/>
      <c r="C87" s="272"/>
      <c r="D87" s="272"/>
      <c r="E87" s="272"/>
      <c r="F87" s="272"/>
      <c r="G87" s="272"/>
      <c r="H87" s="272"/>
      <c r="I87" s="272"/>
      <c r="J87" s="272"/>
      <c r="K87" s="272"/>
      <c r="L87" s="272"/>
      <c r="M87" s="272"/>
      <c r="N87" s="48"/>
      <c r="O87" s="48"/>
      <c r="P87" s="48"/>
      <c r="Q87" s="48"/>
      <c r="R87" s="48"/>
      <c r="S87" s="48"/>
      <c r="T87" s="48"/>
      <c r="U87" s="48"/>
      <c r="V87" s="48"/>
      <c r="W87" s="48"/>
    </row>
    <row r="88" spans="2:23" ht="12" customHeight="1">
      <c r="B88" s="272"/>
      <c r="C88" s="272"/>
      <c r="D88" s="272"/>
      <c r="E88" s="272"/>
      <c r="F88" s="272"/>
      <c r="G88" s="272"/>
      <c r="H88" s="272"/>
      <c r="I88" s="272"/>
      <c r="J88" s="272"/>
      <c r="K88" s="272"/>
      <c r="L88" s="272"/>
      <c r="M88" s="272"/>
      <c r="N88" s="48"/>
      <c r="O88" s="48"/>
      <c r="P88" s="48"/>
      <c r="Q88" s="48"/>
      <c r="R88" s="48"/>
      <c r="S88" s="48"/>
      <c r="T88" s="48"/>
      <c r="U88" s="48"/>
      <c r="V88" s="48"/>
      <c r="W88" s="48"/>
    </row>
    <row r="89" spans="2:23" ht="12" customHeight="1">
      <c r="B89" s="272"/>
      <c r="C89" s="272"/>
      <c r="D89" s="272"/>
      <c r="E89" s="272"/>
      <c r="F89" s="272"/>
      <c r="G89" s="272"/>
      <c r="H89" s="272"/>
      <c r="I89" s="272"/>
      <c r="J89" s="272"/>
      <c r="K89" s="272"/>
      <c r="L89" s="272"/>
      <c r="M89" s="272"/>
      <c r="N89" s="48"/>
      <c r="O89" s="48"/>
      <c r="P89" s="48"/>
      <c r="Q89" s="48"/>
      <c r="R89" s="48"/>
      <c r="S89" s="48"/>
      <c r="T89" s="48"/>
      <c r="U89" s="48"/>
      <c r="V89" s="48"/>
      <c r="W89" s="48"/>
    </row>
    <row r="90" spans="2:23" ht="12" customHeight="1">
      <c r="B90" s="272"/>
      <c r="C90" s="272"/>
      <c r="D90" s="272"/>
      <c r="E90" s="272"/>
      <c r="F90" s="272"/>
      <c r="G90" s="272"/>
      <c r="H90" s="272"/>
      <c r="I90" s="272"/>
      <c r="J90" s="272"/>
      <c r="K90" s="272"/>
      <c r="L90" s="272"/>
      <c r="M90" s="272"/>
      <c r="N90" s="48"/>
      <c r="O90" s="48"/>
      <c r="P90" s="48"/>
      <c r="Q90" s="48"/>
      <c r="R90" s="48"/>
      <c r="S90" s="48"/>
      <c r="T90" s="48"/>
      <c r="U90" s="48"/>
      <c r="V90" s="48"/>
      <c r="W90" s="48"/>
    </row>
    <row r="91" spans="2:23" ht="12" customHeight="1">
      <c r="B91" s="272"/>
      <c r="C91" s="272"/>
      <c r="D91" s="272"/>
      <c r="E91" s="272"/>
      <c r="F91" s="272"/>
      <c r="G91" s="272"/>
      <c r="H91" s="272"/>
      <c r="I91" s="272"/>
      <c r="J91" s="272"/>
      <c r="K91" s="272"/>
      <c r="L91" s="272"/>
      <c r="M91" s="272"/>
      <c r="N91" s="48"/>
      <c r="O91" s="48"/>
      <c r="P91" s="48"/>
      <c r="Q91" s="48"/>
      <c r="R91" s="48"/>
      <c r="S91" s="48"/>
      <c r="T91" s="48"/>
      <c r="U91" s="48"/>
      <c r="V91" s="48"/>
      <c r="W91" s="48"/>
    </row>
    <row r="92" spans="2:23" ht="12" customHeight="1">
      <c r="B92" s="272"/>
      <c r="C92" s="272"/>
      <c r="D92" s="272"/>
      <c r="E92" s="272"/>
      <c r="F92" s="272"/>
      <c r="G92" s="272"/>
      <c r="H92" s="272"/>
      <c r="I92" s="272"/>
      <c r="J92" s="272"/>
      <c r="K92" s="272"/>
      <c r="L92" s="272"/>
      <c r="M92" s="272"/>
      <c r="N92" s="48"/>
      <c r="O92" s="48"/>
      <c r="P92" s="48"/>
      <c r="Q92" s="48"/>
      <c r="R92" s="48"/>
      <c r="S92" s="48"/>
      <c r="T92" s="48"/>
      <c r="U92" s="48"/>
      <c r="V92" s="48"/>
      <c r="W92" s="48"/>
    </row>
    <row r="93" spans="2:23" ht="12" customHeight="1">
      <c r="B93" s="272"/>
      <c r="C93" s="272"/>
      <c r="D93" s="272"/>
      <c r="E93" s="272"/>
      <c r="F93" s="272"/>
      <c r="G93" s="272"/>
      <c r="H93" s="272"/>
      <c r="I93" s="272"/>
      <c r="J93" s="272"/>
      <c r="K93" s="272"/>
      <c r="L93" s="272"/>
      <c r="M93" s="272"/>
      <c r="N93" s="48"/>
      <c r="O93" s="48"/>
      <c r="P93" s="48"/>
      <c r="Q93" s="48"/>
      <c r="R93" s="48"/>
      <c r="S93" s="48"/>
      <c r="T93" s="48"/>
      <c r="U93" s="48"/>
      <c r="V93" s="48"/>
      <c r="W93" s="48"/>
    </row>
    <row r="94" spans="2:23" ht="12" customHeight="1">
      <c r="B94" s="272"/>
      <c r="C94" s="272"/>
      <c r="D94" s="272"/>
      <c r="E94" s="272"/>
      <c r="F94" s="272"/>
      <c r="G94" s="272"/>
      <c r="H94" s="272"/>
      <c r="I94" s="272"/>
      <c r="J94" s="272"/>
      <c r="K94" s="272"/>
      <c r="L94" s="272"/>
      <c r="M94" s="272"/>
      <c r="N94" s="48"/>
      <c r="O94" s="48"/>
      <c r="P94" s="48"/>
      <c r="Q94" s="48"/>
      <c r="R94" s="48"/>
      <c r="S94" s="48"/>
      <c r="T94" s="48"/>
      <c r="U94" s="48"/>
      <c r="V94" s="48"/>
      <c r="W94" s="48"/>
    </row>
    <row r="95" spans="2:23" ht="12" customHeight="1">
      <c r="B95" s="272"/>
      <c r="C95" s="272"/>
      <c r="D95" s="272"/>
      <c r="E95" s="272"/>
      <c r="F95" s="272"/>
      <c r="G95" s="272"/>
      <c r="H95" s="272"/>
      <c r="I95" s="272"/>
      <c r="J95" s="272"/>
      <c r="K95" s="272"/>
      <c r="L95" s="272"/>
      <c r="M95" s="272"/>
      <c r="N95" s="48"/>
      <c r="O95" s="48"/>
      <c r="P95" s="48"/>
      <c r="Q95" s="48"/>
      <c r="R95" s="48"/>
      <c r="S95" s="48"/>
      <c r="T95" s="48"/>
      <c r="U95" s="48"/>
      <c r="V95" s="48"/>
      <c r="W95" s="48"/>
    </row>
    <row r="96" spans="2:23" ht="12" customHeight="1">
      <c r="B96" s="48"/>
      <c r="C96" s="48"/>
      <c r="D96" s="48"/>
      <c r="E96" s="48"/>
      <c r="F96" s="48"/>
      <c r="G96" s="48"/>
      <c r="H96" s="48"/>
      <c r="I96" s="48"/>
      <c r="J96" s="48"/>
      <c r="K96" s="48"/>
      <c r="L96" s="48"/>
      <c r="M96" s="48"/>
      <c r="N96" s="48"/>
      <c r="O96" s="48"/>
      <c r="P96" s="48"/>
      <c r="Q96" s="48"/>
      <c r="R96" s="48"/>
      <c r="S96" s="48"/>
      <c r="T96" s="48"/>
      <c r="U96" s="48"/>
      <c r="V96" s="48"/>
      <c r="W96" s="48"/>
    </row>
    <row r="97" spans="2:23" ht="12" customHeight="1">
      <c r="B97" s="48"/>
      <c r="C97" s="48"/>
      <c r="D97" s="48"/>
      <c r="E97" s="48"/>
      <c r="F97" s="48"/>
      <c r="G97" s="48"/>
      <c r="H97" s="48"/>
      <c r="I97" s="48"/>
      <c r="J97" s="48"/>
      <c r="K97" s="48"/>
      <c r="L97" s="48"/>
      <c r="M97" s="48"/>
      <c r="N97" s="48"/>
      <c r="O97" s="48"/>
      <c r="P97" s="48"/>
      <c r="Q97" s="48"/>
      <c r="R97" s="48"/>
      <c r="S97" s="48"/>
      <c r="T97" s="48"/>
      <c r="U97" s="48"/>
      <c r="V97" s="48"/>
      <c r="W97" s="48"/>
    </row>
    <row r="98" spans="2:23" ht="12" customHeight="1">
      <c r="B98" s="48"/>
      <c r="C98" s="48"/>
      <c r="D98" s="48"/>
      <c r="E98" s="48"/>
      <c r="F98" s="48"/>
      <c r="G98" s="48"/>
      <c r="H98" s="48"/>
      <c r="I98" s="48"/>
      <c r="J98" s="48"/>
      <c r="K98" s="48"/>
      <c r="L98" s="48"/>
      <c r="M98" s="48"/>
      <c r="N98" s="48"/>
      <c r="O98" s="48"/>
      <c r="P98" s="48"/>
      <c r="Q98" s="48"/>
      <c r="R98" s="48"/>
      <c r="S98" s="48"/>
      <c r="T98" s="48"/>
      <c r="U98" s="48"/>
      <c r="V98" s="48"/>
      <c r="W98" s="48"/>
    </row>
    <row r="99" spans="2:23" ht="12" customHeight="1">
      <c r="B99" s="48"/>
      <c r="C99" s="48"/>
      <c r="D99" s="48"/>
      <c r="E99" s="48"/>
      <c r="F99" s="48"/>
      <c r="G99" s="48"/>
      <c r="H99" s="48"/>
      <c r="I99" s="48"/>
      <c r="J99" s="48"/>
      <c r="K99" s="48"/>
      <c r="L99" s="48"/>
      <c r="M99" s="48"/>
      <c r="N99" s="48"/>
      <c r="O99" s="48"/>
      <c r="P99" s="48"/>
      <c r="Q99" s="48"/>
      <c r="R99" s="48"/>
      <c r="S99" s="48"/>
      <c r="T99" s="48"/>
      <c r="U99" s="48"/>
      <c r="V99" s="48"/>
      <c r="W99" s="48"/>
    </row>
    <row r="100" spans="2:23" ht="12" customHeight="1">
      <c r="B100" s="48"/>
      <c r="C100" s="48"/>
      <c r="D100" s="48"/>
      <c r="E100" s="48"/>
      <c r="F100" s="48"/>
      <c r="G100" s="48"/>
      <c r="H100" s="48"/>
      <c r="I100" s="48"/>
      <c r="J100" s="48"/>
      <c r="K100" s="48"/>
      <c r="L100" s="48"/>
      <c r="M100" s="48"/>
      <c r="N100" s="48"/>
      <c r="O100" s="48"/>
      <c r="P100" s="48"/>
      <c r="Q100" s="48"/>
      <c r="R100" s="48"/>
      <c r="S100" s="48"/>
      <c r="T100" s="48"/>
      <c r="U100" s="48"/>
      <c r="V100" s="48"/>
      <c r="W100" s="48"/>
    </row>
    <row r="101" spans="2:23" ht="12" customHeight="1">
      <c r="B101" s="48"/>
      <c r="C101" s="48"/>
      <c r="D101" s="48"/>
      <c r="E101" s="48"/>
      <c r="F101" s="48"/>
      <c r="G101" s="48"/>
      <c r="H101" s="48"/>
      <c r="I101" s="48"/>
      <c r="J101" s="48"/>
      <c r="K101" s="48"/>
      <c r="L101" s="48"/>
      <c r="M101" s="48"/>
      <c r="N101" s="48"/>
      <c r="O101" s="48"/>
      <c r="P101" s="48"/>
      <c r="Q101" s="48"/>
      <c r="R101" s="48"/>
      <c r="S101" s="48"/>
      <c r="T101" s="48"/>
      <c r="U101" s="48"/>
      <c r="V101" s="48"/>
      <c r="W101" s="48"/>
    </row>
    <row r="102" spans="2:23" ht="12" customHeight="1">
      <c r="B102" s="48"/>
      <c r="C102" s="48"/>
      <c r="D102" s="48"/>
      <c r="E102" s="48"/>
      <c r="F102" s="48"/>
      <c r="G102" s="48"/>
      <c r="H102" s="48"/>
      <c r="I102" s="48"/>
      <c r="J102" s="48"/>
      <c r="K102" s="48"/>
      <c r="L102" s="48"/>
      <c r="M102" s="48"/>
      <c r="N102" s="48"/>
      <c r="O102" s="48"/>
      <c r="P102" s="48"/>
      <c r="Q102" s="48"/>
      <c r="R102" s="48"/>
      <c r="S102" s="48"/>
      <c r="T102" s="48"/>
      <c r="U102" s="48"/>
      <c r="V102" s="48"/>
      <c r="W102" s="48"/>
    </row>
    <row r="103" spans="2:23" ht="12" customHeight="1">
      <c r="B103" s="48"/>
      <c r="C103" s="48"/>
      <c r="D103" s="48"/>
      <c r="E103" s="48"/>
      <c r="F103" s="48"/>
      <c r="G103" s="48"/>
      <c r="H103" s="48"/>
      <c r="I103" s="48"/>
      <c r="J103" s="48"/>
      <c r="K103" s="48"/>
      <c r="L103" s="48"/>
      <c r="M103" s="48"/>
      <c r="N103" s="48"/>
      <c r="O103" s="48"/>
      <c r="P103" s="48"/>
      <c r="Q103" s="48"/>
      <c r="R103" s="48"/>
      <c r="S103" s="48"/>
      <c r="T103" s="48"/>
      <c r="U103" s="48"/>
      <c r="V103" s="48"/>
      <c r="W103" s="48"/>
    </row>
    <row r="104" spans="2:23" ht="12" customHeight="1">
      <c r="B104" s="48"/>
      <c r="C104" s="48"/>
      <c r="D104" s="48"/>
      <c r="E104" s="48"/>
      <c r="F104" s="48"/>
      <c r="G104" s="48"/>
      <c r="H104" s="48"/>
      <c r="I104" s="48"/>
      <c r="J104" s="48"/>
      <c r="K104" s="48"/>
      <c r="L104" s="48"/>
      <c r="M104" s="48"/>
      <c r="N104" s="48"/>
      <c r="O104" s="48"/>
      <c r="P104" s="48"/>
      <c r="Q104" s="48"/>
      <c r="R104" s="48"/>
      <c r="S104" s="48"/>
      <c r="T104" s="48"/>
      <c r="U104" s="48"/>
      <c r="V104" s="48"/>
      <c r="W104" s="48"/>
    </row>
    <row r="105" spans="2:23" ht="12" customHeight="1">
      <c r="B105" s="48"/>
      <c r="C105" s="48"/>
      <c r="D105" s="48"/>
      <c r="E105" s="48"/>
      <c r="F105" s="48"/>
      <c r="G105" s="48"/>
      <c r="H105" s="48"/>
      <c r="I105" s="48"/>
      <c r="J105" s="48"/>
      <c r="K105" s="48"/>
      <c r="L105" s="48"/>
      <c r="M105" s="48"/>
      <c r="N105" s="48"/>
      <c r="O105" s="48"/>
      <c r="P105" s="48"/>
      <c r="Q105" s="48"/>
      <c r="R105" s="48"/>
      <c r="S105" s="48"/>
      <c r="T105" s="48"/>
      <c r="U105" s="48"/>
      <c r="V105" s="48"/>
      <c r="W105" s="48"/>
    </row>
    <row r="106" spans="2:23" ht="12" customHeight="1">
      <c r="B106" s="48"/>
      <c r="C106" s="48"/>
      <c r="D106" s="48"/>
      <c r="E106" s="48"/>
      <c r="F106" s="48"/>
      <c r="G106" s="48"/>
      <c r="H106" s="48"/>
      <c r="I106" s="48"/>
      <c r="J106" s="48"/>
      <c r="K106" s="48"/>
      <c r="L106" s="48"/>
      <c r="M106" s="48"/>
      <c r="N106" s="48"/>
      <c r="O106" s="48"/>
      <c r="P106" s="48"/>
      <c r="Q106" s="48"/>
      <c r="R106" s="48"/>
      <c r="S106" s="48"/>
      <c r="T106" s="48"/>
      <c r="U106" s="48"/>
      <c r="V106" s="48"/>
      <c r="W106" s="48"/>
    </row>
    <row r="107" spans="2:23" ht="12" customHeight="1">
      <c r="B107" s="48"/>
      <c r="C107" s="48"/>
      <c r="D107" s="48"/>
      <c r="E107" s="48"/>
      <c r="F107" s="48"/>
      <c r="G107" s="48"/>
      <c r="H107" s="48"/>
      <c r="I107" s="48"/>
      <c r="J107" s="48"/>
      <c r="K107" s="48"/>
      <c r="L107" s="48"/>
      <c r="M107" s="48"/>
      <c r="N107" s="48"/>
      <c r="O107" s="48"/>
      <c r="P107" s="48"/>
      <c r="Q107" s="48"/>
      <c r="R107" s="48"/>
      <c r="S107" s="48"/>
      <c r="T107" s="48"/>
      <c r="U107" s="48"/>
      <c r="V107" s="48"/>
      <c r="W107" s="48"/>
    </row>
    <row r="108" spans="2:23" ht="12" customHeight="1">
      <c r="B108" s="48"/>
      <c r="C108" s="48"/>
      <c r="D108" s="48"/>
      <c r="E108" s="48"/>
      <c r="F108" s="48"/>
      <c r="G108" s="48"/>
      <c r="H108" s="48"/>
      <c r="I108" s="48"/>
      <c r="J108" s="48"/>
      <c r="K108" s="48"/>
      <c r="L108" s="48"/>
      <c r="M108" s="48"/>
      <c r="N108" s="48"/>
      <c r="O108" s="48"/>
      <c r="P108" s="48"/>
      <c r="Q108" s="48"/>
      <c r="R108" s="48"/>
      <c r="S108" s="48"/>
      <c r="T108" s="48"/>
      <c r="U108" s="48"/>
      <c r="V108" s="48"/>
      <c r="W108" s="48"/>
    </row>
    <row r="109" spans="2:23" ht="12" customHeight="1">
      <c r="B109" s="48"/>
      <c r="C109" s="48"/>
      <c r="D109" s="48"/>
      <c r="E109" s="48"/>
      <c r="F109" s="48"/>
      <c r="G109" s="48"/>
      <c r="H109" s="48"/>
      <c r="I109" s="48"/>
      <c r="J109" s="48"/>
      <c r="K109" s="48"/>
      <c r="L109" s="48"/>
      <c r="M109" s="48"/>
      <c r="N109" s="48"/>
      <c r="O109" s="48"/>
      <c r="P109" s="48"/>
      <c r="Q109" s="48"/>
      <c r="R109" s="48"/>
      <c r="S109" s="48"/>
      <c r="T109" s="48"/>
      <c r="U109" s="48"/>
      <c r="V109" s="48"/>
      <c r="W109" s="48"/>
    </row>
    <row r="110" spans="2:23" ht="12" customHeight="1">
      <c r="B110" s="48"/>
      <c r="C110" s="48"/>
      <c r="D110" s="48"/>
      <c r="E110" s="48"/>
      <c r="F110" s="48"/>
      <c r="G110" s="48"/>
      <c r="H110" s="48"/>
      <c r="I110" s="48"/>
      <c r="J110" s="48"/>
      <c r="K110" s="48"/>
      <c r="L110" s="48"/>
      <c r="M110" s="48"/>
      <c r="N110" s="48"/>
      <c r="O110" s="48"/>
      <c r="P110" s="48"/>
      <c r="Q110" s="48"/>
      <c r="R110" s="48"/>
      <c r="S110" s="48"/>
      <c r="T110" s="48"/>
      <c r="U110" s="48"/>
      <c r="V110" s="48"/>
      <c r="W110" s="48"/>
    </row>
    <row r="111" spans="2:23" ht="12" customHeight="1">
      <c r="B111" s="48"/>
      <c r="C111" s="48"/>
      <c r="D111" s="48"/>
      <c r="E111" s="48"/>
      <c r="F111" s="48"/>
      <c r="G111" s="48"/>
      <c r="H111" s="48"/>
      <c r="I111" s="48"/>
      <c r="J111" s="48"/>
      <c r="K111" s="48"/>
      <c r="L111" s="48"/>
      <c r="M111" s="48"/>
      <c r="N111" s="48"/>
      <c r="O111" s="48"/>
      <c r="P111" s="48"/>
      <c r="Q111" s="48"/>
      <c r="R111" s="48"/>
      <c r="S111" s="48"/>
      <c r="T111" s="48"/>
      <c r="U111" s="48"/>
      <c r="V111" s="48"/>
      <c r="W111" s="48"/>
    </row>
    <row r="112" spans="2:23" ht="12" customHeight="1">
      <c r="B112" s="48"/>
      <c r="C112" s="48"/>
      <c r="D112" s="48"/>
      <c r="E112" s="48"/>
      <c r="F112" s="48"/>
      <c r="G112" s="48"/>
      <c r="H112" s="48"/>
      <c r="I112" s="48"/>
      <c r="J112" s="48"/>
      <c r="K112" s="48"/>
      <c r="L112" s="48"/>
      <c r="M112" s="48"/>
      <c r="N112" s="48"/>
      <c r="O112" s="48"/>
      <c r="P112" s="48"/>
      <c r="Q112" s="48"/>
      <c r="R112" s="48"/>
      <c r="S112" s="48"/>
      <c r="T112" s="48"/>
      <c r="U112" s="48"/>
      <c r="V112" s="48"/>
      <c r="W112" s="48"/>
    </row>
    <row r="113" spans="2:23" ht="12" customHeight="1">
      <c r="B113" s="48"/>
      <c r="C113" s="48"/>
      <c r="D113" s="48"/>
      <c r="E113" s="48"/>
      <c r="F113" s="48"/>
      <c r="G113" s="48"/>
      <c r="H113" s="48"/>
      <c r="I113" s="48"/>
      <c r="J113" s="48"/>
      <c r="K113" s="48"/>
      <c r="L113" s="48"/>
      <c r="M113" s="48"/>
      <c r="N113" s="48"/>
      <c r="O113" s="48"/>
      <c r="P113" s="48"/>
      <c r="Q113" s="48"/>
      <c r="R113" s="48"/>
      <c r="S113" s="48"/>
      <c r="T113" s="48"/>
      <c r="U113" s="48"/>
      <c r="V113" s="48"/>
      <c r="W113" s="48"/>
    </row>
    <row r="114" spans="2:23" ht="12" customHeight="1">
      <c r="B114" s="48"/>
      <c r="C114" s="48"/>
      <c r="D114" s="48"/>
      <c r="E114" s="48"/>
      <c r="F114" s="48"/>
      <c r="G114" s="48"/>
      <c r="H114" s="48"/>
      <c r="I114" s="48"/>
      <c r="J114" s="48"/>
      <c r="K114" s="48"/>
      <c r="L114" s="48"/>
      <c r="M114" s="48"/>
      <c r="N114" s="48"/>
      <c r="O114" s="48"/>
      <c r="P114" s="48"/>
      <c r="Q114" s="48"/>
      <c r="R114" s="48"/>
      <c r="S114" s="48"/>
      <c r="T114" s="48"/>
      <c r="U114" s="48"/>
      <c r="V114" s="48"/>
      <c r="W114" s="48"/>
    </row>
    <row r="115" spans="2:23" ht="12" customHeight="1">
      <c r="B115" s="48"/>
      <c r="C115" s="48"/>
      <c r="D115" s="48"/>
      <c r="E115" s="48"/>
      <c r="F115" s="48"/>
      <c r="G115" s="48"/>
      <c r="H115" s="48"/>
      <c r="I115" s="48"/>
      <c r="J115" s="48"/>
      <c r="K115" s="48"/>
      <c r="L115" s="48"/>
      <c r="M115" s="48"/>
      <c r="N115" s="48"/>
      <c r="O115" s="48"/>
      <c r="P115" s="48"/>
      <c r="Q115" s="48"/>
      <c r="R115" s="48"/>
      <c r="S115" s="48"/>
      <c r="T115" s="48"/>
      <c r="U115" s="48"/>
      <c r="V115" s="48"/>
      <c r="W115" s="48"/>
    </row>
    <row r="116" spans="2:23" ht="12" customHeight="1">
      <c r="B116" s="48"/>
      <c r="C116" s="48"/>
      <c r="D116" s="48"/>
      <c r="E116" s="48"/>
      <c r="F116" s="48"/>
      <c r="G116" s="48"/>
      <c r="H116" s="48"/>
      <c r="I116" s="48"/>
      <c r="J116" s="48"/>
      <c r="K116" s="48"/>
      <c r="L116" s="48"/>
      <c r="M116" s="48"/>
      <c r="N116" s="48"/>
      <c r="O116" s="48"/>
      <c r="P116" s="48"/>
      <c r="Q116" s="48"/>
      <c r="R116" s="48"/>
      <c r="S116" s="48"/>
      <c r="T116" s="48"/>
      <c r="U116" s="48"/>
      <c r="V116" s="48"/>
      <c r="W116" s="48"/>
    </row>
    <row r="117" spans="2:23" ht="12" customHeight="1">
      <c r="B117" s="48"/>
      <c r="C117" s="48"/>
      <c r="D117" s="48"/>
      <c r="E117" s="48"/>
      <c r="F117" s="48"/>
      <c r="G117" s="48"/>
      <c r="H117" s="48"/>
      <c r="I117" s="48"/>
      <c r="J117" s="48"/>
      <c r="K117" s="48"/>
      <c r="L117" s="48"/>
      <c r="M117" s="48"/>
      <c r="N117" s="48"/>
      <c r="O117" s="48"/>
      <c r="P117" s="48"/>
      <c r="Q117" s="48"/>
      <c r="R117" s="48"/>
      <c r="S117" s="48"/>
      <c r="T117" s="48"/>
      <c r="U117" s="48"/>
      <c r="V117" s="48"/>
      <c r="W117" s="48"/>
    </row>
    <row r="118" spans="2:23" ht="12" customHeight="1">
      <c r="B118" s="48"/>
      <c r="C118" s="48"/>
      <c r="D118" s="48"/>
      <c r="E118" s="48"/>
      <c r="F118" s="48"/>
      <c r="G118" s="48"/>
      <c r="H118" s="48"/>
      <c r="I118" s="48"/>
      <c r="J118" s="48"/>
      <c r="K118" s="48"/>
      <c r="L118" s="48"/>
      <c r="M118" s="48"/>
      <c r="N118" s="48"/>
      <c r="O118" s="48"/>
      <c r="P118" s="48"/>
      <c r="Q118" s="48"/>
      <c r="R118" s="48"/>
      <c r="S118" s="48"/>
      <c r="T118" s="48"/>
      <c r="U118" s="48"/>
      <c r="V118" s="48"/>
      <c r="W118" s="48"/>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8E0C4-1667-46CF-B475-DE77D043B67C}">
  <sheetPr>
    <tabColor theme="4"/>
  </sheetPr>
  <dimension ref="B6:N11"/>
  <sheetViews>
    <sheetView showGridLines="0" zoomScaleNormal="100" workbookViewId="0">
      <selection activeCell="B11" sqref="B11"/>
    </sheetView>
  </sheetViews>
  <sheetFormatPr defaultColWidth="12.77734375" defaultRowHeight="12" customHeight="1"/>
  <cols>
    <col min="1" max="1" width="4" style="395" customWidth="1"/>
    <col min="2" max="2" width="18" style="395" customWidth="1"/>
    <col min="3" max="13" width="9" style="395" customWidth="1"/>
    <col min="14" max="14" width="45.44140625" style="395" bestFit="1" customWidth="1"/>
    <col min="15" max="16384" width="12.77734375" style="395"/>
  </cols>
  <sheetData>
    <row r="6" spans="2:14" ht="12" customHeight="1">
      <c r="C6" s="275" t="s">
        <v>501</v>
      </c>
    </row>
    <row r="7" spans="2:14" ht="12" customHeight="1">
      <c r="C7" s="279">
        <v>2014</v>
      </c>
      <c r="D7" s="280">
        <v>2015</v>
      </c>
      <c r="E7" s="280">
        <v>2016</v>
      </c>
      <c r="F7" s="280">
        <v>2017</v>
      </c>
      <c r="G7" s="280">
        <v>2018</v>
      </c>
      <c r="H7" s="280">
        <v>2019</v>
      </c>
      <c r="I7" s="280">
        <v>2020</v>
      </c>
      <c r="J7" s="280">
        <v>2021</v>
      </c>
      <c r="K7" s="280">
        <v>2022</v>
      </c>
      <c r="L7" s="280">
        <v>2023</v>
      </c>
      <c r="M7" s="394">
        <v>2024</v>
      </c>
    </row>
    <row r="8" spans="2:14" ht="12" customHeight="1">
      <c r="B8" s="396" t="s">
        <v>271</v>
      </c>
      <c r="C8" s="397">
        <v>9.8509700176366835</v>
      </c>
      <c r="D8" s="398">
        <v>10.579697239536955</v>
      </c>
      <c r="E8" s="398">
        <v>10.421002838221382</v>
      </c>
      <c r="F8" s="398">
        <v>10.801637852593267</v>
      </c>
      <c r="G8" s="398">
        <v>9.8268330733229323</v>
      </c>
      <c r="H8" s="398">
        <v>10.165301563663441</v>
      </c>
      <c r="I8" s="398">
        <v>10.868088467614534</v>
      </c>
      <c r="J8" s="398">
        <v>9.5533299949924881</v>
      </c>
      <c r="K8" s="398">
        <v>12.568488289567069</v>
      </c>
      <c r="L8" s="398">
        <v>14.520037278657968</v>
      </c>
      <c r="M8" s="399">
        <v>13.083333333333334</v>
      </c>
    </row>
    <row r="9" spans="2:14" ht="12" customHeight="1">
      <c r="B9" s="396" t="s">
        <v>502</v>
      </c>
      <c r="C9" s="625">
        <v>11171</v>
      </c>
      <c r="D9" s="626">
        <v>11881</v>
      </c>
      <c r="E9" s="626">
        <v>11015</v>
      </c>
      <c r="F9" s="626">
        <v>11871</v>
      </c>
      <c r="G9" s="626">
        <v>12598</v>
      </c>
      <c r="H9" s="626">
        <v>13652</v>
      </c>
      <c r="I9" s="626">
        <v>13759</v>
      </c>
      <c r="J9" s="626">
        <v>19078</v>
      </c>
      <c r="K9" s="626">
        <v>17709</v>
      </c>
      <c r="L9" s="626">
        <v>15580</v>
      </c>
      <c r="M9" s="627">
        <v>3925</v>
      </c>
      <c r="N9"/>
    </row>
    <row r="10" spans="2:14" ht="12" customHeight="1">
      <c r="B10" s="396" t="s">
        <v>249</v>
      </c>
      <c r="C10" s="400">
        <v>1134</v>
      </c>
      <c r="D10" s="401">
        <v>1123</v>
      </c>
      <c r="E10" s="401">
        <v>1057</v>
      </c>
      <c r="F10" s="401">
        <v>1099</v>
      </c>
      <c r="G10" s="401">
        <v>1282</v>
      </c>
      <c r="H10" s="401">
        <v>1343</v>
      </c>
      <c r="I10" s="401">
        <v>1266</v>
      </c>
      <c r="J10" s="401">
        <v>1997</v>
      </c>
      <c r="K10" s="401">
        <v>1409</v>
      </c>
      <c r="L10" s="401">
        <v>1073</v>
      </c>
      <c r="M10" s="402">
        <v>300</v>
      </c>
    </row>
    <row r="11" spans="2:14" ht="12" customHeight="1">
      <c r="B11" s="300" t="s">
        <v>77</v>
      </c>
    </row>
  </sheetData>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587C0-5D54-4552-89C3-88732C3DA1F5}">
  <sheetPr>
    <tabColor theme="4"/>
  </sheetPr>
  <dimension ref="B4:AA66"/>
  <sheetViews>
    <sheetView showGridLines="0" zoomScaleNormal="100" workbookViewId="0">
      <selection activeCell="P62" sqref="P62"/>
    </sheetView>
  </sheetViews>
  <sheetFormatPr defaultColWidth="12.77734375" defaultRowHeight="12" customHeight="1"/>
  <cols>
    <col min="1" max="1" width="4" style="272" customWidth="1"/>
    <col min="2" max="2" width="16.77734375" style="272" customWidth="1"/>
    <col min="3" max="13" width="9" style="272" customWidth="1"/>
    <col min="14" max="14" width="18.77734375" style="272" customWidth="1"/>
    <col min="15" max="15" width="16.77734375" style="272" customWidth="1"/>
    <col min="16" max="22" width="9" style="272" customWidth="1"/>
    <col min="23" max="24" width="9.77734375" style="272" bestFit="1" customWidth="1"/>
    <col min="25" max="25" width="14" style="272" customWidth="1"/>
    <col min="26" max="26" width="8" style="272" bestFit="1" customWidth="1"/>
    <col min="27" max="27" width="8.109375" style="272" bestFit="1" customWidth="1"/>
    <col min="28" max="16384" width="12.77734375" style="272"/>
  </cols>
  <sheetData>
    <row r="4" spans="2:27" ht="13.5" customHeight="1"/>
    <row r="5" spans="2:27" ht="13.5" customHeight="1"/>
    <row r="6" spans="2:27" ht="12" customHeight="1">
      <c r="C6" s="275" t="s">
        <v>503</v>
      </c>
      <c r="P6" s="275" t="s">
        <v>504</v>
      </c>
    </row>
    <row r="7" spans="2:27" ht="12" customHeight="1">
      <c r="B7" s="278"/>
      <c r="C7" s="280">
        <v>2014</v>
      </c>
      <c r="D7" s="280">
        <v>2015</v>
      </c>
      <c r="E7" s="280">
        <v>2016</v>
      </c>
      <c r="F7" s="280">
        <v>2017</v>
      </c>
      <c r="G7" s="280">
        <v>2018</v>
      </c>
      <c r="H7" s="280">
        <v>2019</v>
      </c>
      <c r="I7" s="280">
        <v>2020</v>
      </c>
      <c r="J7" s="280">
        <v>2021</v>
      </c>
      <c r="K7" s="280">
        <v>2022</v>
      </c>
      <c r="L7" s="280">
        <v>2023</v>
      </c>
      <c r="M7" s="394">
        <v>2024</v>
      </c>
      <c r="O7" s="278"/>
      <c r="P7" s="280">
        <v>2014</v>
      </c>
      <c r="Q7" s="280">
        <v>2015</v>
      </c>
      <c r="R7" s="280">
        <v>2016</v>
      </c>
      <c r="S7" s="280">
        <v>2017</v>
      </c>
      <c r="T7" s="280">
        <v>2018</v>
      </c>
      <c r="U7" s="280">
        <v>2019</v>
      </c>
      <c r="V7" s="280">
        <v>2020</v>
      </c>
      <c r="W7" s="280">
        <v>2021</v>
      </c>
      <c r="X7" s="280">
        <v>2022</v>
      </c>
      <c r="Y7" s="280">
        <v>2023</v>
      </c>
      <c r="Z7" s="394">
        <v>2024</v>
      </c>
    </row>
    <row r="8" spans="2:27" ht="13.5" customHeight="1">
      <c r="B8" s="273" t="s">
        <v>263</v>
      </c>
      <c r="C8" s="11">
        <v>49.129999999999995</v>
      </c>
      <c r="D8" s="11">
        <v>40.200000000000003</v>
      </c>
      <c r="E8" s="11">
        <v>65</v>
      </c>
      <c r="F8" s="11">
        <v>49.5</v>
      </c>
      <c r="G8" s="11">
        <v>60.2</v>
      </c>
      <c r="H8" s="11">
        <v>62.327639430000005</v>
      </c>
      <c r="I8" s="11">
        <v>63.76</v>
      </c>
      <c r="J8" s="11">
        <v>64.569999999999993</v>
      </c>
      <c r="K8" s="11">
        <v>45.1</v>
      </c>
      <c r="L8" s="11">
        <v>49.010000000000005</v>
      </c>
      <c r="M8" s="12">
        <v>95</v>
      </c>
      <c r="N8" s="283"/>
      <c r="O8" s="273" t="s">
        <v>263</v>
      </c>
      <c r="P8" s="11">
        <v>208.89772443565033</v>
      </c>
      <c r="Q8" s="11">
        <v>150.77380069540308</v>
      </c>
      <c r="R8" s="11">
        <v>185.9989273844231</v>
      </c>
      <c r="S8" s="11">
        <v>165.77403263122721</v>
      </c>
      <c r="T8" s="11">
        <v>215.25298221700703</v>
      </c>
      <c r="U8" s="11">
        <v>222.73012334516224</v>
      </c>
      <c r="V8" s="11">
        <v>295.6120189887136</v>
      </c>
      <c r="W8" s="11">
        <v>216.93240628716498</v>
      </c>
      <c r="X8" s="11">
        <v>157.97948670893331</v>
      </c>
      <c r="Y8" s="11">
        <v>214.90912173147882</v>
      </c>
      <c r="Z8" s="12">
        <v>349.70384615384614</v>
      </c>
      <c r="AA8" s="283"/>
    </row>
    <row r="9" spans="2:27" ht="12" customHeight="1">
      <c r="B9" s="273" t="s">
        <v>264</v>
      </c>
      <c r="C9" s="32">
        <v>66</v>
      </c>
      <c r="D9" s="32">
        <v>70.046094999999994</v>
      </c>
      <c r="E9" s="32">
        <v>77.22344541999999</v>
      </c>
      <c r="F9" s="32">
        <v>90</v>
      </c>
      <c r="G9" s="32">
        <v>128.19999999999999</v>
      </c>
      <c r="H9" s="32">
        <v>83</v>
      </c>
      <c r="I9" s="32">
        <v>92.5</v>
      </c>
      <c r="J9" s="32">
        <v>202.5</v>
      </c>
      <c r="K9" s="32">
        <v>78.5</v>
      </c>
      <c r="L9" s="32">
        <v>54</v>
      </c>
      <c r="M9" s="33">
        <v>35.5</v>
      </c>
      <c r="N9" s="283"/>
      <c r="O9" s="273" t="s">
        <v>264</v>
      </c>
      <c r="P9" s="32">
        <v>155.22822903125001</v>
      </c>
      <c r="Q9" s="32">
        <v>173.72340936341459</v>
      </c>
      <c r="R9" s="32">
        <v>154.32983131396153</v>
      </c>
      <c r="S9" s="32">
        <v>347.65405405405403</v>
      </c>
      <c r="T9" s="32">
        <v>253.28452380952382</v>
      </c>
      <c r="U9" s="32">
        <v>192.17817848891895</v>
      </c>
      <c r="V9" s="32">
        <v>232.70384472916666</v>
      </c>
      <c r="W9" s="32">
        <v>422.94064423076929</v>
      </c>
      <c r="X9" s="32">
        <v>158.22614099223529</v>
      </c>
      <c r="Y9" s="32">
        <v>345.2</v>
      </c>
      <c r="Z9" s="33">
        <v>89.833333333333329</v>
      </c>
      <c r="AA9" s="283"/>
    </row>
    <row r="10" spans="2:27" ht="12" customHeight="1">
      <c r="B10" s="99" t="s">
        <v>265</v>
      </c>
      <c r="C10" s="87">
        <v>184.71280250000001</v>
      </c>
      <c r="D10" s="87">
        <v>213.65826200000001</v>
      </c>
      <c r="E10" s="87">
        <v>178.28668499999998</v>
      </c>
      <c r="F10" s="87">
        <v>279.35668500000003</v>
      </c>
      <c r="G10" s="87">
        <v>328.16062049999999</v>
      </c>
      <c r="H10" s="87">
        <v>348.15283249999999</v>
      </c>
      <c r="I10" s="87">
        <v>558.84817999999996</v>
      </c>
      <c r="J10" s="87">
        <v>679.5</v>
      </c>
      <c r="K10" s="87">
        <v>227.4</v>
      </c>
      <c r="L10" s="87">
        <v>94.29119</v>
      </c>
      <c r="M10" s="88">
        <v>280.39999999999998</v>
      </c>
      <c r="N10" s="283"/>
      <c r="O10" s="99" t="s">
        <v>265</v>
      </c>
      <c r="P10" s="87">
        <v>362.7548942578689</v>
      </c>
      <c r="Q10" s="87">
        <v>399.63779132961537</v>
      </c>
      <c r="R10" s="87">
        <v>315.95823957380952</v>
      </c>
      <c r="S10" s="87">
        <v>838.51353764725786</v>
      </c>
      <c r="T10" s="87">
        <v>716.25620975476693</v>
      </c>
      <c r="U10" s="87">
        <v>2022.1500859006812</v>
      </c>
      <c r="V10" s="87">
        <v>1771.6047363697478</v>
      </c>
      <c r="W10" s="87">
        <v>2430.626279817569</v>
      </c>
      <c r="X10" s="87">
        <v>575.30657873879318</v>
      </c>
      <c r="Y10" s="87">
        <v>671.57172420186055</v>
      </c>
      <c r="Z10" s="88">
        <v>887.01079579999998</v>
      </c>
      <c r="AA10" s="283"/>
    </row>
    <row r="11" spans="2:27" ht="12" customHeight="1">
      <c r="B11" s="300" t="s">
        <v>77</v>
      </c>
      <c r="N11" s="283"/>
      <c r="O11" s="300" t="s">
        <v>77</v>
      </c>
      <c r="AA11" s="283"/>
    </row>
    <row r="12" spans="2:27" ht="12" customHeight="1">
      <c r="N12" s="283"/>
      <c r="AA12" s="283"/>
    </row>
    <row r="13" spans="2:27" ht="12" customHeight="1">
      <c r="N13" s="283"/>
      <c r="AA13" s="283"/>
    </row>
    <row r="14" spans="2:27" ht="12" customHeight="1">
      <c r="N14" s="283"/>
      <c r="AA14" s="283"/>
    </row>
    <row r="15" spans="2:27" ht="12" customHeight="1">
      <c r="N15" s="283"/>
      <c r="AA15" s="283"/>
    </row>
    <row r="16" spans="2:27" ht="12" customHeight="1">
      <c r="N16" s="283"/>
      <c r="AA16" s="283"/>
    </row>
    <row r="17" spans="14:27" ht="12" customHeight="1">
      <c r="N17" s="283"/>
      <c r="AA17" s="283"/>
    </row>
    <row r="18" spans="14:27" ht="12" customHeight="1">
      <c r="N18" s="283"/>
      <c r="AA18" s="283"/>
    </row>
    <row r="19" spans="14:27" ht="12" customHeight="1">
      <c r="N19" s="283"/>
      <c r="AA19" s="283"/>
    </row>
    <row r="20" spans="14:27" ht="12" customHeight="1">
      <c r="N20" s="283"/>
      <c r="AA20" s="283"/>
    </row>
    <row r="21" spans="14:27" ht="12" customHeight="1">
      <c r="N21" s="283"/>
      <c r="AA21" s="283"/>
    </row>
    <row r="22" spans="14:27" ht="12" customHeight="1">
      <c r="N22" s="283"/>
      <c r="AA22" s="283"/>
    </row>
    <row r="23" spans="14:27" ht="12" customHeight="1">
      <c r="N23" s="283"/>
      <c r="AA23" s="283"/>
    </row>
    <row r="24" spans="14:27" ht="12" customHeight="1">
      <c r="N24" s="283"/>
      <c r="AA24" s="283"/>
    </row>
    <row r="25" spans="14:27" ht="12" customHeight="1">
      <c r="N25" s="283"/>
      <c r="AA25" s="283"/>
    </row>
    <row r="26" spans="14:27" ht="12" customHeight="1">
      <c r="N26" s="283"/>
      <c r="AA26" s="283"/>
    </row>
    <row r="27" spans="14:27" ht="12" customHeight="1">
      <c r="N27" s="283"/>
      <c r="AA27" s="283"/>
    </row>
    <row r="28" spans="14:27" ht="12" customHeight="1">
      <c r="N28" s="283"/>
      <c r="AA28" s="283"/>
    </row>
    <row r="29" spans="14:27" ht="12" customHeight="1">
      <c r="N29" s="283"/>
      <c r="AA29" s="283"/>
    </row>
    <row r="30" spans="14:27" ht="12" customHeight="1">
      <c r="N30" s="283"/>
      <c r="AA30" s="283"/>
    </row>
    <row r="31" spans="14:27" ht="12" customHeight="1">
      <c r="N31" s="283"/>
      <c r="AA31" s="283"/>
    </row>
    <row r="32" spans="14:27" ht="12" customHeight="1">
      <c r="N32" s="283"/>
      <c r="AA32" s="283"/>
    </row>
    <row r="33" spans="2:27" ht="12" customHeight="1">
      <c r="C33" s="275" t="s">
        <v>505</v>
      </c>
      <c r="N33" s="283"/>
      <c r="P33" s="275" t="s">
        <v>506</v>
      </c>
      <c r="AA33" s="283"/>
    </row>
    <row r="34" spans="2:27" ht="12" customHeight="1">
      <c r="B34" s="278"/>
      <c r="C34" s="280">
        <v>2014</v>
      </c>
      <c r="D34" s="280">
        <v>2015</v>
      </c>
      <c r="E34" s="280">
        <v>2016</v>
      </c>
      <c r="F34" s="280">
        <v>2017</v>
      </c>
      <c r="G34" s="280">
        <v>2018</v>
      </c>
      <c r="H34" s="280">
        <v>2019</v>
      </c>
      <c r="I34" s="280">
        <v>2020</v>
      </c>
      <c r="J34" s="280">
        <v>2021</v>
      </c>
      <c r="K34" s="280">
        <v>2022</v>
      </c>
      <c r="L34" s="280">
        <v>2023</v>
      </c>
      <c r="M34" s="394">
        <v>2024</v>
      </c>
      <c r="N34" s="283"/>
      <c r="O34" s="278"/>
      <c r="P34" s="280">
        <v>2014</v>
      </c>
      <c r="Q34" s="280">
        <v>2015</v>
      </c>
      <c r="R34" s="280">
        <v>2016</v>
      </c>
      <c r="S34" s="280">
        <v>2017</v>
      </c>
      <c r="T34" s="280">
        <v>2018</v>
      </c>
      <c r="U34" s="280">
        <v>2019</v>
      </c>
      <c r="V34" s="280">
        <v>2020</v>
      </c>
      <c r="W34" s="280">
        <v>2021</v>
      </c>
      <c r="X34" s="280">
        <v>2022</v>
      </c>
      <c r="Y34" s="280">
        <v>2023</v>
      </c>
      <c r="Z34" s="394">
        <v>2024</v>
      </c>
      <c r="AA34" s="283"/>
    </row>
    <row r="35" spans="2:27" ht="12" customHeight="1">
      <c r="B35" s="273" t="s">
        <v>263</v>
      </c>
      <c r="C35" s="11">
        <v>49.83</v>
      </c>
      <c r="D35" s="11">
        <v>40.200000000000003</v>
      </c>
      <c r="E35" s="11">
        <v>65</v>
      </c>
      <c r="F35" s="11">
        <v>50</v>
      </c>
      <c r="G35" s="11">
        <v>60.2</v>
      </c>
      <c r="H35" s="11">
        <v>64.504999999999995</v>
      </c>
      <c r="I35" s="11">
        <v>64.349999999999994</v>
      </c>
      <c r="J35" s="11">
        <v>66.055000000000007</v>
      </c>
      <c r="K35" s="11">
        <v>47.97</v>
      </c>
      <c r="L35" s="11">
        <v>49.010000000000005</v>
      </c>
      <c r="M35" s="12">
        <v>95</v>
      </c>
      <c r="N35" s="283"/>
      <c r="O35" s="273" t="s">
        <v>263</v>
      </c>
      <c r="P35" s="11">
        <v>211.49154456604248</v>
      </c>
      <c r="Q35" s="11">
        <v>151.73167937601153</v>
      </c>
      <c r="R35" s="11">
        <v>187.18529787651343</v>
      </c>
      <c r="S35" s="11">
        <v>169.08803918830037</v>
      </c>
      <c r="T35" s="11">
        <v>219.21130284841129</v>
      </c>
      <c r="U35" s="11">
        <v>225.35457056906429</v>
      </c>
      <c r="V35" s="11">
        <v>297.98728513949982</v>
      </c>
      <c r="W35" s="11">
        <v>224.96129361472751</v>
      </c>
      <c r="X35" s="11">
        <v>174.93866875789104</v>
      </c>
      <c r="Y35" s="11">
        <v>215.13560789922528</v>
      </c>
      <c r="Z35" s="12">
        <v>352.37923076923079</v>
      </c>
      <c r="AA35" s="283"/>
    </row>
    <row r="36" spans="2:27" ht="12" customHeight="1">
      <c r="B36" s="273" t="s">
        <v>264</v>
      </c>
      <c r="C36" s="32">
        <v>66</v>
      </c>
      <c r="D36" s="32">
        <v>76.75</v>
      </c>
      <c r="E36" s="32">
        <v>80</v>
      </c>
      <c r="F36" s="32">
        <v>90</v>
      </c>
      <c r="G36" s="32">
        <v>143.69999999999999</v>
      </c>
      <c r="H36" s="32">
        <v>90</v>
      </c>
      <c r="I36" s="32">
        <v>100</v>
      </c>
      <c r="J36" s="32">
        <v>202.5</v>
      </c>
      <c r="K36" s="32">
        <v>85</v>
      </c>
      <c r="L36" s="32">
        <v>70.5</v>
      </c>
      <c r="M36" s="33">
        <v>35.5</v>
      </c>
      <c r="N36" s="283"/>
      <c r="O36" s="273" t="s">
        <v>264</v>
      </c>
      <c r="P36" s="32">
        <v>159.52434330303032</v>
      </c>
      <c r="Q36" s="32">
        <v>183.70142204761905</v>
      </c>
      <c r="R36" s="32">
        <v>161.30278525857693</v>
      </c>
      <c r="S36" s="32">
        <v>371.19324324324322</v>
      </c>
      <c r="T36" s="32">
        <v>277.90659090909088</v>
      </c>
      <c r="U36" s="32">
        <v>195.61454596054057</v>
      </c>
      <c r="V36" s="32">
        <v>292.84628961538459</v>
      </c>
      <c r="W36" s="32">
        <v>437.77391346153854</v>
      </c>
      <c r="X36" s="32">
        <v>260.23483226313516</v>
      </c>
      <c r="Y36" s="32">
        <v>352.08853296500001</v>
      </c>
      <c r="Z36" s="33">
        <v>89.833333333333329</v>
      </c>
      <c r="AA36" s="283"/>
    </row>
    <row r="37" spans="2:27" ht="12" customHeight="1">
      <c r="B37" s="99" t="s">
        <v>265</v>
      </c>
      <c r="C37" s="87">
        <v>247.5</v>
      </c>
      <c r="D37" s="87">
        <v>289.44916899999998</v>
      </c>
      <c r="E37" s="87">
        <v>239.30206000000001</v>
      </c>
      <c r="F37" s="87">
        <v>359.14002000000005</v>
      </c>
      <c r="G37" s="87">
        <v>407.94472500000001</v>
      </c>
      <c r="H37" s="87">
        <v>455.33568400000001</v>
      </c>
      <c r="I37" s="87">
        <v>774.07995800000003</v>
      </c>
      <c r="J37" s="87">
        <v>968</v>
      </c>
      <c r="K37" s="87">
        <v>395.69548200000003</v>
      </c>
      <c r="L37" s="87">
        <v>266.264184</v>
      </c>
      <c r="M37" s="88">
        <v>569.06762550000008</v>
      </c>
      <c r="N37" s="283"/>
      <c r="O37" s="99" t="s">
        <v>265</v>
      </c>
      <c r="P37" s="87">
        <v>442.59625921652895</v>
      </c>
      <c r="Q37" s="87">
        <v>491.09107393705159</v>
      </c>
      <c r="R37" s="87">
        <v>375.16196389409299</v>
      </c>
      <c r="S37" s="87">
        <v>976.72413004854832</v>
      </c>
      <c r="T37" s="87">
        <v>839.80742975274723</v>
      </c>
      <c r="U37" s="87">
        <v>2494.7485533187642</v>
      </c>
      <c r="V37" s="87">
        <v>2110.5610013999999</v>
      </c>
      <c r="W37" s="87">
        <v>2810.4709153685403</v>
      </c>
      <c r="X37" s="87">
        <v>775.96377667631589</v>
      </c>
      <c r="Y37" s="87">
        <v>954.78605837744192</v>
      </c>
      <c r="Z37" s="88">
        <v>1216.3138824285713</v>
      </c>
      <c r="AA37" s="283"/>
    </row>
    <row r="38" spans="2:27" ht="12" customHeight="1">
      <c r="B38" s="300" t="s">
        <v>77</v>
      </c>
      <c r="N38" s="283"/>
      <c r="O38" s="300" t="s">
        <v>77</v>
      </c>
      <c r="AA38" s="283"/>
    </row>
    <row r="39" spans="2:27" ht="12" customHeight="1">
      <c r="N39" s="283"/>
      <c r="AA39" s="283"/>
    </row>
    <row r="40" spans="2:27" ht="12" customHeight="1">
      <c r="N40" s="403"/>
      <c r="AA40" s="283"/>
    </row>
    <row r="41" spans="2:27" ht="12" customHeight="1">
      <c r="N41" s="283"/>
      <c r="AA41" s="283"/>
    </row>
    <row r="42" spans="2:27" ht="12" customHeight="1">
      <c r="N42" s="283"/>
      <c r="AA42" s="283"/>
    </row>
    <row r="43" spans="2:27" ht="12" customHeight="1">
      <c r="N43" s="283"/>
      <c r="AA43" s="283"/>
    </row>
    <row r="44" spans="2:27" ht="12" customHeight="1">
      <c r="N44" s="283"/>
      <c r="AA44" s="283"/>
    </row>
    <row r="45" spans="2:27" ht="12" customHeight="1">
      <c r="N45" s="283"/>
      <c r="AA45" s="283"/>
    </row>
    <row r="46" spans="2:27" ht="12" customHeight="1">
      <c r="N46" s="283"/>
      <c r="AA46" s="283"/>
    </row>
    <row r="47" spans="2:27" ht="12" customHeight="1">
      <c r="N47" s="283"/>
      <c r="AA47" s="283"/>
    </row>
    <row r="48" spans="2:27" ht="12" customHeight="1">
      <c r="N48" s="283"/>
      <c r="AA48" s="283"/>
    </row>
    <row r="49" spans="2:27" ht="12" customHeight="1">
      <c r="N49" s="283"/>
      <c r="AA49" s="283"/>
    </row>
    <row r="50" spans="2:27" ht="12" customHeight="1">
      <c r="N50" s="283"/>
      <c r="AA50" s="283"/>
    </row>
    <row r="51" spans="2:27" ht="12" customHeight="1">
      <c r="N51" s="283"/>
      <c r="AA51" s="283"/>
    </row>
    <row r="52" spans="2:27" ht="12" customHeight="1">
      <c r="N52" s="283"/>
      <c r="AA52" s="283"/>
    </row>
    <row r="53" spans="2:27" ht="12" customHeight="1">
      <c r="N53" s="283"/>
      <c r="AA53" s="283"/>
    </row>
    <row r="54" spans="2:27" ht="12" customHeight="1">
      <c r="N54" s="283"/>
      <c r="AA54" s="283"/>
    </row>
    <row r="55" spans="2:27" ht="12" customHeight="1">
      <c r="N55" s="283"/>
      <c r="AA55" s="283"/>
    </row>
    <row r="56" spans="2:27" ht="12" customHeight="1">
      <c r="N56" s="283"/>
      <c r="AA56" s="283"/>
    </row>
    <row r="57" spans="2:27" ht="12" customHeight="1">
      <c r="N57" s="283"/>
      <c r="AA57" s="283"/>
    </row>
    <row r="58" spans="2:27" ht="12" customHeight="1">
      <c r="N58" s="283"/>
      <c r="AA58" s="283"/>
    </row>
    <row r="59" spans="2:27" ht="12" customHeight="1">
      <c r="N59" s="283"/>
      <c r="AA59" s="283"/>
    </row>
    <row r="60" spans="2:27" ht="12" customHeight="1">
      <c r="N60" s="283"/>
      <c r="AA60" s="283"/>
    </row>
    <row r="61" spans="2:27" ht="12" customHeight="1">
      <c r="C61" s="275" t="s">
        <v>507</v>
      </c>
      <c r="N61" s="283"/>
      <c r="P61" s="275" t="s">
        <v>508</v>
      </c>
      <c r="AA61" s="283"/>
    </row>
    <row r="62" spans="2:27" ht="12" customHeight="1">
      <c r="B62" s="278"/>
      <c r="C62" s="280">
        <v>2014</v>
      </c>
      <c r="D62" s="280">
        <v>2015</v>
      </c>
      <c r="E62" s="280">
        <v>2016</v>
      </c>
      <c r="F62" s="280">
        <v>2017</v>
      </c>
      <c r="G62" s="280">
        <v>2018</v>
      </c>
      <c r="H62" s="280">
        <v>2019</v>
      </c>
      <c r="I62" s="280">
        <v>2020</v>
      </c>
      <c r="J62" s="280">
        <v>2021</v>
      </c>
      <c r="K62" s="280">
        <v>2022</v>
      </c>
      <c r="L62" s="280">
        <v>2023</v>
      </c>
      <c r="M62" s="394">
        <v>2024</v>
      </c>
      <c r="N62" s="283"/>
      <c r="O62" s="278"/>
      <c r="P62" s="280">
        <v>2014</v>
      </c>
      <c r="Q62" s="280">
        <v>2015</v>
      </c>
      <c r="R62" s="280">
        <v>2016</v>
      </c>
      <c r="S62" s="280">
        <v>2017</v>
      </c>
      <c r="T62" s="280">
        <v>2018</v>
      </c>
      <c r="U62" s="280">
        <v>2019</v>
      </c>
      <c r="V62" s="280">
        <v>2020</v>
      </c>
      <c r="W62" s="280">
        <v>2021</v>
      </c>
      <c r="X62" s="280">
        <v>2022</v>
      </c>
      <c r="Y62" s="280">
        <v>2023</v>
      </c>
      <c r="Z62" s="394">
        <v>2024</v>
      </c>
      <c r="AA62" s="283"/>
    </row>
    <row r="63" spans="2:27" ht="12" customHeight="1">
      <c r="B63" s="273" t="s">
        <v>263</v>
      </c>
      <c r="C63" s="74">
        <v>4.082192</v>
      </c>
      <c r="D63" s="75">
        <v>3.7547945</v>
      </c>
      <c r="E63" s="75">
        <v>4.0356160000000001</v>
      </c>
      <c r="F63" s="75">
        <v>4.5479450000000003</v>
      </c>
      <c r="G63" s="75">
        <v>4.7041094999999995</v>
      </c>
      <c r="H63" s="75">
        <v>4.8410954999999998</v>
      </c>
      <c r="I63" s="75">
        <v>5.065753</v>
      </c>
      <c r="J63" s="75">
        <v>5.1246574999999996</v>
      </c>
      <c r="K63" s="75">
        <v>4.9191780000000005</v>
      </c>
      <c r="L63" s="75">
        <v>4.5479450000000003</v>
      </c>
      <c r="M63" s="76">
        <v>5.0219179999999994</v>
      </c>
      <c r="N63" s="283"/>
      <c r="O63" s="273" t="s">
        <v>241</v>
      </c>
      <c r="P63" s="74">
        <v>4.7438354999999994</v>
      </c>
      <c r="Q63" s="75">
        <v>4.269863</v>
      </c>
      <c r="R63" s="75">
        <v>4.4232880000000003</v>
      </c>
      <c r="S63" s="75">
        <v>4.8904110000000003</v>
      </c>
      <c r="T63" s="75">
        <v>4.950685</v>
      </c>
      <c r="U63" s="75">
        <v>5.1068495</v>
      </c>
      <c r="V63" s="75">
        <v>5.328767</v>
      </c>
      <c r="W63" s="75">
        <v>5.3863009999999996</v>
      </c>
      <c r="X63" s="75">
        <v>5.279452</v>
      </c>
      <c r="Y63" s="75">
        <v>4.8493149999999998</v>
      </c>
      <c r="Z63" s="76">
        <v>5.526027</v>
      </c>
      <c r="AA63" s="283"/>
    </row>
    <row r="64" spans="2:27" ht="12" customHeight="1">
      <c r="B64" s="273" t="s">
        <v>264</v>
      </c>
      <c r="C64" s="77">
        <v>6.4410959999999999</v>
      </c>
      <c r="D64" s="78">
        <v>7.2684930000000003</v>
      </c>
      <c r="E64" s="78">
        <v>7.7095894999999999</v>
      </c>
      <c r="F64" s="78">
        <v>6.8986299999999998</v>
      </c>
      <c r="G64" s="78">
        <v>6.1424659999999998</v>
      </c>
      <c r="H64" s="78">
        <v>6.1753424999999993</v>
      </c>
      <c r="I64" s="78">
        <v>6.2342465000000002</v>
      </c>
      <c r="J64" s="78">
        <v>6.2232874999999996</v>
      </c>
      <c r="K64" s="78">
        <v>7.0479450000000003</v>
      </c>
      <c r="L64" s="78">
        <v>6.0890409999999999</v>
      </c>
      <c r="M64" s="79">
        <v>7.0219180000000003</v>
      </c>
      <c r="N64" s="283"/>
      <c r="O64" s="273" t="s">
        <v>242</v>
      </c>
      <c r="P64" s="113">
        <v>5.5148719862869218</v>
      </c>
      <c r="Q64" s="105">
        <v>5.3430470106609853</v>
      </c>
      <c r="R64" s="105">
        <v>5.5978234588888869</v>
      </c>
      <c r="S64" s="105">
        <v>5.8753783403141426</v>
      </c>
      <c r="T64" s="105">
        <v>5.961802854001772</v>
      </c>
      <c r="U64" s="105">
        <v>5.983008603885148</v>
      </c>
      <c r="V64" s="105">
        <v>6.1661040307827655</v>
      </c>
      <c r="W64" s="105">
        <v>6.0736813762654585</v>
      </c>
      <c r="X64" s="105">
        <v>6.1282549508460837</v>
      </c>
      <c r="Y64" s="105">
        <v>5.8778181395101186</v>
      </c>
      <c r="Z64" s="106">
        <v>6.0203879999999979</v>
      </c>
      <c r="AA64" s="283"/>
    </row>
    <row r="65" spans="2:15" ht="12" customHeight="1">
      <c r="B65" s="99" t="s">
        <v>265</v>
      </c>
      <c r="C65" s="83">
        <v>6.769863</v>
      </c>
      <c r="D65" s="84">
        <v>6.523288</v>
      </c>
      <c r="E65" s="84">
        <v>7.0767120000000006</v>
      </c>
      <c r="F65" s="84">
        <v>5.7479449999999996</v>
      </c>
      <c r="G65" s="84">
        <v>4.5</v>
      </c>
      <c r="H65" s="84">
        <v>5.2821920000000002</v>
      </c>
      <c r="I65" s="84">
        <v>5.3698630000000005</v>
      </c>
      <c r="J65" s="84">
        <v>5.8068489999999997</v>
      </c>
      <c r="K65" s="84">
        <v>5.2493150000000002</v>
      </c>
      <c r="L65" s="84">
        <v>3.7931505000000003</v>
      </c>
      <c r="M65" s="85">
        <v>5.1643834999999996</v>
      </c>
      <c r="N65" s="283"/>
      <c r="O65" s="300" t="s">
        <v>77</v>
      </c>
    </row>
    <row r="66" spans="2:15" ht="12" customHeight="1">
      <c r="B66" s="300" t="s">
        <v>77</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B0C0F-E812-4994-AAC5-5F1B1EAE1B2D}">
  <sheetPr>
    <tabColor theme="4"/>
  </sheetPr>
  <dimension ref="B6:P40"/>
  <sheetViews>
    <sheetView showGridLines="0" zoomScaleNormal="100" workbookViewId="0"/>
  </sheetViews>
  <sheetFormatPr defaultColWidth="8" defaultRowHeight="12" customHeight="1"/>
  <cols>
    <col min="1" max="1" width="4.109375" style="272" customWidth="1"/>
    <col min="2" max="2" width="17" style="272" bestFit="1" customWidth="1"/>
    <col min="3" max="16" width="9.44140625" style="272" customWidth="1"/>
    <col min="17" max="16384" width="8" style="272"/>
  </cols>
  <sheetData>
    <row r="6" spans="2:13" ht="12" customHeight="1">
      <c r="C6" s="275" t="s">
        <v>272</v>
      </c>
    </row>
    <row r="7" spans="2:13" ht="12" customHeight="1">
      <c r="B7" s="278"/>
      <c r="C7" s="409">
        <v>2014</v>
      </c>
      <c r="D7" s="409">
        <v>2015</v>
      </c>
      <c r="E7" s="409">
        <v>2016</v>
      </c>
      <c r="F7" s="409">
        <v>2017</v>
      </c>
      <c r="G7" s="409">
        <v>2018</v>
      </c>
      <c r="H7" s="409">
        <v>2019</v>
      </c>
      <c r="I7" s="409">
        <v>2020</v>
      </c>
      <c r="J7" s="409">
        <v>2021</v>
      </c>
      <c r="K7" s="409">
        <v>2022</v>
      </c>
      <c r="L7" s="409">
        <v>2023</v>
      </c>
      <c r="M7" s="410">
        <v>2024</v>
      </c>
    </row>
    <row r="8" spans="2:13" ht="12" customHeight="1">
      <c r="B8" s="411" t="s">
        <v>230</v>
      </c>
      <c r="C8" s="54">
        <v>40.746691065543999</v>
      </c>
      <c r="D8" s="55">
        <v>39.584348970150991</v>
      </c>
      <c r="E8" s="55">
        <v>50.373441212347977</v>
      </c>
      <c r="F8" s="55">
        <v>43.860258381624035</v>
      </c>
      <c r="G8" s="55">
        <v>71.82784485070998</v>
      </c>
      <c r="H8" s="55">
        <v>73.808915110095001</v>
      </c>
      <c r="I8" s="55">
        <v>89.721074491895038</v>
      </c>
      <c r="J8" s="55">
        <v>183.53043553075196</v>
      </c>
      <c r="K8" s="55">
        <v>188.43209076067589</v>
      </c>
      <c r="L8" s="55">
        <v>81.793105463157062</v>
      </c>
      <c r="M8" s="56">
        <v>9.3130880749999978</v>
      </c>
    </row>
    <row r="9" spans="2:13" ht="12" customHeight="1">
      <c r="B9" s="411" t="s">
        <v>273</v>
      </c>
      <c r="C9" s="226">
        <v>500</v>
      </c>
      <c r="D9" s="107">
        <v>585</v>
      </c>
      <c r="E9" s="107">
        <v>631</v>
      </c>
      <c r="F9" s="107">
        <v>669</v>
      </c>
      <c r="G9" s="107">
        <v>803</v>
      </c>
      <c r="H9" s="107">
        <v>793</v>
      </c>
      <c r="I9" s="107">
        <v>937</v>
      </c>
      <c r="J9" s="107">
        <v>1577</v>
      </c>
      <c r="K9" s="107">
        <v>1458</v>
      </c>
      <c r="L9" s="107">
        <v>597</v>
      </c>
      <c r="M9" s="108">
        <v>100</v>
      </c>
    </row>
    <row r="10" spans="2:13" ht="12" customHeight="1">
      <c r="B10" s="300" t="s">
        <v>77</v>
      </c>
    </row>
    <row r="31" spans="2:16" ht="12" customHeight="1">
      <c r="B31"/>
      <c r="C31"/>
      <c r="D31"/>
      <c r="E31"/>
      <c r="F31"/>
      <c r="G31"/>
      <c r="H31"/>
      <c r="I31"/>
      <c r="J31"/>
      <c r="K31"/>
      <c r="L31"/>
      <c r="M31"/>
      <c r="N31"/>
      <c r="O31"/>
      <c r="P31"/>
    </row>
    <row r="32" spans="2:16" ht="12" customHeight="1">
      <c r="B32"/>
      <c r="C32"/>
      <c r="D32"/>
      <c r="E32"/>
      <c r="F32"/>
      <c r="G32"/>
      <c r="H32"/>
      <c r="I32"/>
      <c r="J32"/>
      <c r="K32"/>
      <c r="L32"/>
      <c r="M32"/>
      <c r="N32"/>
      <c r="O32"/>
      <c r="P32"/>
    </row>
    <row r="33" spans="2:16" ht="12" customHeight="1">
      <c r="B33"/>
      <c r="C33"/>
      <c r="D33"/>
      <c r="E33"/>
      <c r="F33"/>
      <c r="G33"/>
      <c r="H33"/>
      <c r="I33"/>
      <c r="J33"/>
      <c r="K33"/>
      <c r="L33"/>
      <c r="M33"/>
      <c r="N33"/>
      <c r="O33"/>
      <c r="P33"/>
    </row>
    <row r="34" spans="2:16" ht="12" customHeight="1">
      <c r="B34"/>
      <c r="C34"/>
      <c r="D34"/>
      <c r="E34"/>
      <c r="F34"/>
      <c r="G34"/>
      <c r="H34"/>
      <c r="I34"/>
      <c r="J34"/>
      <c r="K34"/>
      <c r="L34"/>
      <c r="M34"/>
      <c r="N34"/>
      <c r="O34"/>
      <c r="P34"/>
    </row>
    <row r="35" spans="2:16" ht="12" customHeight="1">
      <c r="B35"/>
      <c r="C35"/>
      <c r="D35"/>
      <c r="E35"/>
      <c r="F35"/>
      <c r="G35"/>
      <c r="H35"/>
      <c r="I35"/>
      <c r="J35"/>
      <c r="K35"/>
      <c r="L35"/>
      <c r="M35"/>
      <c r="N35"/>
      <c r="O35"/>
      <c r="P35"/>
    </row>
    <row r="36" spans="2:16" ht="12" customHeight="1">
      <c r="B36"/>
      <c r="C36"/>
      <c r="D36"/>
      <c r="E36"/>
      <c r="F36"/>
      <c r="G36"/>
      <c r="H36"/>
      <c r="I36"/>
      <c r="J36"/>
      <c r="K36"/>
      <c r="L36"/>
      <c r="M36"/>
      <c r="N36"/>
      <c r="O36"/>
      <c r="P36"/>
    </row>
    <row r="37" spans="2:16" ht="12" customHeight="1">
      <c r="B37"/>
      <c r="C37"/>
      <c r="D37"/>
      <c r="E37"/>
      <c r="F37"/>
      <c r="G37"/>
      <c r="H37"/>
      <c r="I37"/>
      <c r="J37"/>
      <c r="K37"/>
      <c r="L37"/>
      <c r="M37"/>
      <c r="N37"/>
      <c r="O37"/>
      <c r="P37"/>
    </row>
    <row r="38" spans="2:16" ht="12" customHeight="1">
      <c r="B38"/>
      <c r="C38"/>
      <c r="D38"/>
      <c r="E38"/>
      <c r="F38"/>
      <c r="G38"/>
      <c r="H38"/>
      <c r="I38"/>
      <c r="J38"/>
      <c r="K38"/>
      <c r="L38"/>
      <c r="M38"/>
      <c r="N38"/>
      <c r="O38"/>
      <c r="P38"/>
    </row>
    <row r="39" spans="2:16" ht="12" customHeight="1">
      <c r="B39"/>
      <c r="C39"/>
      <c r="D39"/>
      <c r="E39"/>
      <c r="F39"/>
      <c r="G39"/>
      <c r="H39"/>
      <c r="I39"/>
      <c r="J39"/>
      <c r="K39"/>
      <c r="L39"/>
      <c r="M39"/>
      <c r="N39"/>
      <c r="O39"/>
      <c r="P39"/>
    </row>
    <row r="40" spans="2:16" ht="12" customHeight="1">
      <c r="B40"/>
      <c r="C40"/>
      <c r="D40"/>
      <c r="E40"/>
      <c r="F40"/>
      <c r="G40"/>
      <c r="H40"/>
      <c r="I40"/>
      <c r="J40"/>
      <c r="K40"/>
      <c r="L40"/>
      <c r="M40"/>
      <c r="N40"/>
      <c r="O40"/>
      <c r="P40"/>
    </row>
  </sheetData>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255F-F13B-46CB-8313-4BA7EDB26507}">
  <sheetPr>
    <tabColor theme="4"/>
  </sheetPr>
  <dimension ref="B6:M10"/>
  <sheetViews>
    <sheetView showGridLines="0" zoomScaleNormal="100" workbookViewId="0">
      <selection activeCell="K32" sqref="K32"/>
    </sheetView>
  </sheetViews>
  <sheetFormatPr defaultColWidth="8" defaultRowHeight="12" customHeight="1"/>
  <cols>
    <col min="1" max="1" width="4.109375" style="272" customWidth="1"/>
    <col min="2" max="2" width="17" style="272" bestFit="1" customWidth="1"/>
    <col min="3" max="18" width="9.44140625" style="272" customWidth="1"/>
    <col min="19" max="19" width="11.77734375" style="272" bestFit="1" customWidth="1"/>
    <col min="20" max="39" width="9.44140625" style="272" customWidth="1"/>
    <col min="40" max="16384" width="8" style="272"/>
  </cols>
  <sheetData>
    <row r="6" spans="2:13" ht="12" customHeight="1">
      <c r="C6" s="275" t="s">
        <v>274</v>
      </c>
    </row>
    <row r="7" spans="2:13" ht="12" customHeight="1">
      <c r="B7" s="278"/>
      <c r="C7" s="409">
        <v>2014</v>
      </c>
      <c r="D7" s="409">
        <v>2015</v>
      </c>
      <c r="E7" s="409">
        <v>2016</v>
      </c>
      <c r="F7" s="409">
        <v>2017</v>
      </c>
      <c r="G7" s="409">
        <v>2018</v>
      </c>
      <c r="H7" s="409">
        <v>2019</v>
      </c>
      <c r="I7" s="409">
        <v>2020</v>
      </c>
      <c r="J7" s="409">
        <v>2021</v>
      </c>
      <c r="K7" s="409">
        <v>2022</v>
      </c>
      <c r="L7" s="409">
        <v>2023</v>
      </c>
      <c r="M7" s="410">
        <v>2024</v>
      </c>
    </row>
    <row r="8" spans="2:13" ht="12" customHeight="1">
      <c r="B8" s="273" t="s">
        <v>230</v>
      </c>
      <c r="C8" s="54">
        <v>6.1245172904100018</v>
      </c>
      <c r="D8" s="55">
        <v>5.4268935069999991</v>
      </c>
      <c r="E8" s="55">
        <v>7.0259337879999997</v>
      </c>
      <c r="F8" s="55">
        <v>11.481767455044999</v>
      </c>
      <c r="G8" s="55">
        <v>13.076931850100001</v>
      </c>
      <c r="H8" s="55">
        <v>9.8882857741900043</v>
      </c>
      <c r="I8" s="55">
        <v>9.5176682535099992</v>
      </c>
      <c r="J8" s="55">
        <v>22.957265180931984</v>
      </c>
      <c r="K8" s="55">
        <v>14.620564785475997</v>
      </c>
      <c r="L8" s="55">
        <v>13.440983143527001</v>
      </c>
      <c r="M8" s="56">
        <v>1.5841375349999998</v>
      </c>
    </row>
    <row r="9" spans="2:13" ht="12" customHeight="1">
      <c r="B9" s="273" t="s">
        <v>273</v>
      </c>
      <c r="C9" s="39">
        <v>189</v>
      </c>
      <c r="D9" s="40">
        <v>221</v>
      </c>
      <c r="E9" s="40">
        <v>214</v>
      </c>
      <c r="F9" s="40">
        <v>255</v>
      </c>
      <c r="G9" s="40">
        <v>284</v>
      </c>
      <c r="H9" s="40">
        <v>220</v>
      </c>
      <c r="I9" s="40">
        <v>254</v>
      </c>
      <c r="J9" s="40">
        <v>428</v>
      </c>
      <c r="K9" s="40">
        <v>348</v>
      </c>
      <c r="L9" s="40">
        <v>149</v>
      </c>
      <c r="M9" s="41">
        <v>28</v>
      </c>
    </row>
    <row r="10" spans="2:13" ht="12" customHeight="1">
      <c r="B10" s="300" t="s">
        <v>77</v>
      </c>
    </row>
  </sheetData>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9E6D7-29D3-411B-BF79-12FD72A79556}">
  <sheetPr>
    <tabColor theme="4"/>
  </sheetPr>
  <dimension ref="A6:AC15"/>
  <sheetViews>
    <sheetView showGridLines="0" zoomScaleNormal="100" workbookViewId="0">
      <selection activeCell="R7" sqref="R7"/>
    </sheetView>
  </sheetViews>
  <sheetFormatPr defaultColWidth="11.77734375" defaultRowHeight="12" customHeight="1"/>
  <cols>
    <col min="1" max="1" width="4.109375" style="272" customWidth="1"/>
    <col min="2" max="2" width="9.77734375" style="272" hidden="1" customWidth="1"/>
    <col min="3" max="3" width="15.77734375" style="272" bestFit="1" customWidth="1"/>
    <col min="4" max="15" width="8" style="272" customWidth="1"/>
    <col min="16" max="16" width="8" style="272" hidden="1" customWidth="1"/>
    <col min="17" max="17" width="19.77734375" style="272" customWidth="1"/>
    <col min="18" max="21" width="8" style="272" customWidth="1"/>
    <col min="22" max="22" width="8" style="272" hidden="1" customWidth="1"/>
    <col min="23" max="23" width="15.77734375" style="272" bestFit="1" customWidth="1"/>
    <col min="24" max="37" width="8" style="272" customWidth="1"/>
    <col min="38" max="40" width="9" style="272" customWidth="1"/>
    <col min="41" max="16384" width="11.77734375" style="272"/>
  </cols>
  <sheetData>
    <row r="6" spans="1:29" ht="12" customHeight="1">
      <c r="D6" s="275" t="s">
        <v>509</v>
      </c>
      <c r="R6" s="275" t="s">
        <v>510</v>
      </c>
      <c r="Y6" s="276"/>
      <c r="Z6" s="276"/>
    </row>
    <row r="7" spans="1:29" ht="12" customHeight="1">
      <c r="C7" s="287"/>
      <c r="D7" s="409">
        <v>2014</v>
      </c>
      <c r="E7" s="409">
        <v>2015</v>
      </c>
      <c r="F7" s="409">
        <v>2016</v>
      </c>
      <c r="G7" s="409">
        <v>2017</v>
      </c>
      <c r="H7" s="409">
        <v>2018</v>
      </c>
      <c r="I7" s="409">
        <v>2019</v>
      </c>
      <c r="J7" s="409">
        <v>2020</v>
      </c>
      <c r="K7" s="409">
        <v>2021</v>
      </c>
      <c r="L7" s="409">
        <v>2022</v>
      </c>
      <c r="M7" s="409">
        <v>2023</v>
      </c>
      <c r="N7" s="410">
        <v>2024</v>
      </c>
      <c r="O7" s="277"/>
      <c r="P7" s="277"/>
      <c r="Q7" s="287"/>
      <c r="R7" s="409">
        <v>2014</v>
      </c>
      <c r="S7" s="409">
        <v>2015</v>
      </c>
      <c r="T7" s="409">
        <v>2016</v>
      </c>
      <c r="U7" s="409">
        <v>2017</v>
      </c>
      <c r="V7" s="409">
        <v>2018</v>
      </c>
      <c r="W7" s="409">
        <v>2019</v>
      </c>
      <c r="X7" s="409">
        <v>2020</v>
      </c>
      <c r="Y7" s="409">
        <v>2021</v>
      </c>
      <c r="Z7" s="409">
        <v>2022</v>
      </c>
      <c r="AA7" s="409">
        <v>2023</v>
      </c>
      <c r="AB7" s="410">
        <v>2024</v>
      </c>
    </row>
    <row r="8" spans="1:29" ht="12" customHeight="1">
      <c r="A8" s="413" t="s">
        <v>275</v>
      </c>
      <c r="B8" s="272" t="s">
        <v>276</v>
      </c>
      <c r="C8" s="273" t="s">
        <v>276</v>
      </c>
      <c r="D8" s="42">
        <v>230</v>
      </c>
      <c r="E8" s="43">
        <v>297</v>
      </c>
      <c r="F8" s="43">
        <v>283</v>
      </c>
      <c r="G8" s="43">
        <v>305</v>
      </c>
      <c r="H8" s="43">
        <v>347</v>
      </c>
      <c r="I8" s="43">
        <v>345</v>
      </c>
      <c r="J8" s="43">
        <v>419</v>
      </c>
      <c r="K8" s="43">
        <v>690</v>
      </c>
      <c r="L8" s="43">
        <v>666</v>
      </c>
      <c r="M8" s="43">
        <v>288</v>
      </c>
      <c r="N8" s="44">
        <v>56</v>
      </c>
      <c r="P8" s="272" t="s">
        <v>276</v>
      </c>
      <c r="Q8" s="273" t="s">
        <v>276</v>
      </c>
      <c r="R8" s="54">
        <v>2.6511944507840002</v>
      </c>
      <c r="S8" s="55">
        <v>3.4806341911509979</v>
      </c>
      <c r="T8" s="55">
        <v>3.1765733931379985</v>
      </c>
      <c r="U8" s="55">
        <v>4.0913604572240017</v>
      </c>
      <c r="V8" s="55">
        <v>5.0950702061900008</v>
      </c>
      <c r="W8" s="55">
        <v>5.172742141195001</v>
      </c>
      <c r="X8" s="55">
        <v>5.2426412633949973</v>
      </c>
      <c r="Y8" s="55">
        <v>9.1888490207119986</v>
      </c>
      <c r="Z8" s="55">
        <v>8.1154194734759972</v>
      </c>
      <c r="AA8" s="55">
        <v>3.8667247234569997</v>
      </c>
      <c r="AB8" s="56">
        <v>0.71982019299999989</v>
      </c>
    </row>
    <row r="9" spans="1:29" ht="12" customHeight="1">
      <c r="A9" s="413" t="s">
        <v>254</v>
      </c>
      <c r="B9" s="272" t="s">
        <v>255</v>
      </c>
      <c r="C9" s="273" t="s">
        <v>255</v>
      </c>
      <c r="D9" s="13">
        <v>48</v>
      </c>
      <c r="E9" s="14">
        <v>49</v>
      </c>
      <c r="F9" s="14">
        <v>64</v>
      </c>
      <c r="G9" s="14">
        <v>69</v>
      </c>
      <c r="H9" s="14">
        <v>72</v>
      </c>
      <c r="I9" s="14">
        <v>104</v>
      </c>
      <c r="J9" s="14">
        <v>87</v>
      </c>
      <c r="K9" s="14">
        <v>156</v>
      </c>
      <c r="L9" s="14">
        <v>150</v>
      </c>
      <c r="M9" s="14">
        <v>58</v>
      </c>
      <c r="N9" s="15">
        <v>7</v>
      </c>
      <c r="P9" s="272" t="s">
        <v>255</v>
      </c>
      <c r="Q9" s="273" t="s">
        <v>255</v>
      </c>
      <c r="R9" s="35">
        <v>3.1974895031599999</v>
      </c>
      <c r="S9" s="32">
        <v>3.2670542739999995</v>
      </c>
      <c r="T9" s="32">
        <v>4.1223534225099998</v>
      </c>
      <c r="U9" s="32">
        <v>4.4977523680000013</v>
      </c>
      <c r="V9" s="32">
        <v>4.7758258006200007</v>
      </c>
      <c r="W9" s="32">
        <v>6.838182242000002</v>
      </c>
      <c r="X9" s="32">
        <v>5.6267741950000003</v>
      </c>
      <c r="Y9" s="32">
        <v>10.226774240339997</v>
      </c>
      <c r="Z9" s="32">
        <v>10.047142252199995</v>
      </c>
      <c r="AA9" s="32">
        <v>3.9196306480000009</v>
      </c>
      <c r="AB9" s="33">
        <v>0.48699999999999999</v>
      </c>
    </row>
    <row r="10" spans="1:29" ht="12" customHeight="1">
      <c r="A10" s="413" t="s">
        <v>277</v>
      </c>
      <c r="B10" s="272" t="s">
        <v>278</v>
      </c>
      <c r="C10" s="273" t="s">
        <v>278</v>
      </c>
      <c r="D10" s="21">
        <v>48</v>
      </c>
      <c r="E10" s="22">
        <v>68</v>
      </c>
      <c r="F10" s="22">
        <v>73</v>
      </c>
      <c r="G10" s="22">
        <v>83</v>
      </c>
      <c r="H10" s="22">
        <v>90</v>
      </c>
      <c r="I10" s="22">
        <v>106</v>
      </c>
      <c r="J10" s="22">
        <v>112</v>
      </c>
      <c r="K10" s="22">
        <v>192</v>
      </c>
      <c r="L10" s="22">
        <v>157</v>
      </c>
      <c r="M10" s="22">
        <v>90</v>
      </c>
      <c r="N10" s="23">
        <v>15</v>
      </c>
      <c r="P10" s="272" t="s">
        <v>278</v>
      </c>
      <c r="Q10" s="273" t="s">
        <v>278</v>
      </c>
      <c r="R10" s="10">
        <v>6.5731967985999997</v>
      </c>
      <c r="S10" s="11">
        <v>10.066345224000001</v>
      </c>
      <c r="T10" s="11">
        <v>11.205391928000001</v>
      </c>
      <c r="U10" s="11">
        <v>11.852318646599999</v>
      </c>
      <c r="V10" s="11">
        <v>12.942606377499999</v>
      </c>
      <c r="W10" s="11">
        <v>16.328008960200002</v>
      </c>
      <c r="X10" s="11">
        <v>16.0979306035</v>
      </c>
      <c r="Y10" s="11">
        <v>28.416840382000004</v>
      </c>
      <c r="Z10" s="11">
        <v>23.661177434899997</v>
      </c>
      <c r="AA10" s="11">
        <v>14.725662311700001</v>
      </c>
      <c r="AB10" s="12">
        <v>1.989645382</v>
      </c>
    </row>
    <row r="11" spans="1:29" ht="12" customHeight="1">
      <c r="A11" s="413" t="s">
        <v>279</v>
      </c>
      <c r="B11" s="272" t="s">
        <v>280</v>
      </c>
      <c r="C11" s="273" t="s">
        <v>280</v>
      </c>
      <c r="D11" s="13">
        <v>29</v>
      </c>
      <c r="E11" s="14">
        <v>33</v>
      </c>
      <c r="F11" s="14">
        <v>32</v>
      </c>
      <c r="G11" s="14">
        <v>23</v>
      </c>
      <c r="H11" s="14">
        <v>45</v>
      </c>
      <c r="I11" s="14">
        <v>38</v>
      </c>
      <c r="J11" s="14">
        <v>44</v>
      </c>
      <c r="K11" s="14">
        <v>95</v>
      </c>
      <c r="L11" s="14">
        <v>77</v>
      </c>
      <c r="M11" s="14">
        <v>42</v>
      </c>
      <c r="N11" s="15">
        <v>7</v>
      </c>
      <c r="P11" s="272" t="s">
        <v>280</v>
      </c>
      <c r="Q11" s="273" t="s">
        <v>280</v>
      </c>
      <c r="R11" s="35">
        <v>9.7555931329999979</v>
      </c>
      <c r="S11" s="32">
        <v>11.526397681000001</v>
      </c>
      <c r="T11" s="32">
        <v>9.8688201239999973</v>
      </c>
      <c r="U11" s="32">
        <v>8.0407126097999999</v>
      </c>
      <c r="V11" s="32">
        <v>15.627280133399999</v>
      </c>
      <c r="W11" s="32">
        <v>12.512612254699999</v>
      </c>
      <c r="X11" s="32">
        <v>15.413021801000003</v>
      </c>
      <c r="Y11" s="32">
        <v>31.044457399500001</v>
      </c>
      <c r="Z11" s="32">
        <v>26.034243298900005</v>
      </c>
      <c r="AA11" s="32">
        <v>14.345696637000003</v>
      </c>
      <c r="AB11" s="33">
        <v>2.1125400000000001</v>
      </c>
    </row>
    <row r="12" spans="1:29" ht="12" customHeight="1">
      <c r="A12" s="413" t="s">
        <v>281</v>
      </c>
      <c r="B12" s="272" t="s">
        <v>282</v>
      </c>
      <c r="C12" s="273" t="s">
        <v>282</v>
      </c>
      <c r="D12" s="21">
        <v>13</v>
      </c>
      <c r="E12" s="22">
        <v>9</v>
      </c>
      <c r="F12" s="22">
        <v>18</v>
      </c>
      <c r="G12" s="22">
        <v>15</v>
      </c>
      <c r="H12" s="22">
        <v>13</v>
      </c>
      <c r="I12" s="22">
        <v>21</v>
      </c>
      <c r="J12" s="22">
        <v>33</v>
      </c>
      <c r="K12" s="22">
        <v>56</v>
      </c>
      <c r="L12" s="22">
        <v>42</v>
      </c>
      <c r="M12" s="22">
        <v>27</v>
      </c>
      <c r="N12" s="23">
        <v>2</v>
      </c>
      <c r="P12" s="272" t="s">
        <v>282</v>
      </c>
      <c r="Q12" s="273" t="s">
        <v>282</v>
      </c>
      <c r="R12" s="10">
        <v>8.5859199999999998</v>
      </c>
      <c r="S12" s="11">
        <v>5.7439175999999996</v>
      </c>
      <c r="T12" s="11">
        <v>11.368513478700001</v>
      </c>
      <c r="U12" s="11">
        <v>9.8781143000000018</v>
      </c>
      <c r="V12" s="11">
        <v>8.1610399999999998</v>
      </c>
      <c r="W12" s="11">
        <v>13.976695329</v>
      </c>
      <c r="X12" s="11">
        <v>21.488706628999999</v>
      </c>
      <c r="Y12" s="11">
        <v>36.078931156200007</v>
      </c>
      <c r="Z12" s="11">
        <v>27.319937226200004</v>
      </c>
      <c r="AA12" s="11">
        <v>16.592132143000001</v>
      </c>
      <c r="AB12" s="12">
        <v>1.4040824999999999</v>
      </c>
    </row>
    <row r="13" spans="1:29" ht="12" customHeight="1">
      <c r="A13" s="413" t="s">
        <v>283</v>
      </c>
      <c r="B13" s="272" t="s">
        <v>284</v>
      </c>
      <c r="C13" s="273" t="s">
        <v>284</v>
      </c>
      <c r="D13" s="13">
        <v>6</v>
      </c>
      <c r="E13" s="14">
        <v>3</v>
      </c>
      <c r="F13" s="14">
        <v>8</v>
      </c>
      <c r="G13" s="14">
        <v>4</v>
      </c>
      <c r="H13" s="14">
        <v>12</v>
      </c>
      <c r="I13" s="14">
        <v>9</v>
      </c>
      <c r="J13" s="14">
        <v>15</v>
      </c>
      <c r="K13" s="14">
        <v>28</v>
      </c>
      <c r="L13" s="14">
        <v>33</v>
      </c>
      <c r="M13" s="14">
        <v>15</v>
      </c>
      <c r="N13" s="15">
        <v>2</v>
      </c>
      <c r="P13" s="272" t="s">
        <v>284</v>
      </c>
      <c r="Q13" s="273" t="s">
        <v>284</v>
      </c>
      <c r="R13" s="38">
        <v>9.9832971799999992</v>
      </c>
      <c r="S13" s="36">
        <v>5.5</v>
      </c>
      <c r="T13" s="36">
        <v>10.631788866000001</v>
      </c>
      <c r="U13" s="36">
        <v>5.5</v>
      </c>
      <c r="V13" s="36">
        <v>25.226022333</v>
      </c>
      <c r="W13" s="36">
        <v>18.980674182999998</v>
      </c>
      <c r="X13" s="36">
        <v>25.852000000000004</v>
      </c>
      <c r="Y13" s="36">
        <v>68.574583332000003</v>
      </c>
      <c r="Z13" s="36">
        <v>93.254171074999988</v>
      </c>
      <c r="AA13" s="36">
        <v>28.343259</v>
      </c>
      <c r="AB13" s="37">
        <v>2.6</v>
      </c>
    </row>
    <row r="14" spans="1:29" ht="12" customHeight="1">
      <c r="A14" s="413" t="s">
        <v>97</v>
      </c>
      <c r="B14" s="272" t="s">
        <v>97</v>
      </c>
      <c r="C14" s="273" t="s">
        <v>97</v>
      </c>
      <c r="D14" s="29">
        <v>126</v>
      </c>
      <c r="E14" s="27">
        <v>126</v>
      </c>
      <c r="F14" s="27">
        <v>153</v>
      </c>
      <c r="G14" s="27">
        <v>170</v>
      </c>
      <c r="H14" s="27">
        <v>224</v>
      </c>
      <c r="I14" s="27">
        <v>170</v>
      </c>
      <c r="J14" s="27">
        <v>227</v>
      </c>
      <c r="K14" s="27">
        <v>360</v>
      </c>
      <c r="L14" s="27">
        <v>333</v>
      </c>
      <c r="M14" s="27">
        <v>77</v>
      </c>
      <c r="N14" s="28">
        <v>11</v>
      </c>
      <c r="Q14" s="300" t="s">
        <v>77</v>
      </c>
      <c r="AB14" s="325"/>
      <c r="AC14" s="283"/>
    </row>
    <row r="15" spans="1:29" ht="12" customHeight="1">
      <c r="C15" s="300" t="s">
        <v>77</v>
      </c>
      <c r="O15" s="301"/>
      <c r="P15" s="301"/>
    </row>
  </sheetData>
  <conditionalFormatting sqref="D15:N15">
    <cfRule type="cellIs" dxfId="3" priority="1" operator="equal">
      <formula>FALSE</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4835B-C0B3-4C83-828C-E2144FFA0D58}">
  <sheetPr>
    <tabColor theme="4"/>
  </sheetPr>
  <dimension ref="B5:N13"/>
  <sheetViews>
    <sheetView showGridLines="0" workbookViewId="0">
      <selection activeCell="B14" sqref="B14"/>
    </sheetView>
  </sheetViews>
  <sheetFormatPr defaultColWidth="11.77734375" defaultRowHeight="11"/>
  <cols>
    <col min="1" max="1" width="11.77734375" style="272"/>
    <col min="2" max="2" width="32.109375" style="272" bestFit="1" customWidth="1"/>
    <col min="3" max="16384" width="11.77734375" style="272"/>
  </cols>
  <sheetData>
    <row r="5" spans="2:14" ht="15.5">
      <c r="C5" s="414" t="s">
        <v>511</v>
      </c>
      <c r="D5" s="300"/>
      <c r="E5" s="300"/>
      <c r="F5" s="300"/>
      <c r="G5" s="300"/>
      <c r="H5" s="300"/>
      <c r="I5" s="300"/>
      <c r="J5" s="300"/>
      <c r="K5" s="300"/>
      <c r="L5" s="300"/>
      <c r="M5" s="300"/>
    </row>
    <row r="6" spans="2:14">
      <c r="B6" s="286"/>
      <c r="C6" s="409">
        <v>2014</v>
      </c>
      <c r="D6" s="409">
        <v>2015</v>
      </c>
      <c r="E6" s="409">
        <v>2016</v>
      </c>
      <c r="F6" s="409">
        <v>2017</v>
      </c>
      <c r="G6" s="409">
        <v>2018</v>
      </c>
      <c r="H6" s="409">
        <v>2019</v>
      </c>
      <c r="I6" s="409">
        <v>2020</v>
      </c>
      <c r="J6" s="409">
        <v>2021</v>
      </c>
      <c r="K6" s="409">
        <v>2022</v>
      </c>
      <c r="L6" s="409">
        <v>2023</v>
      </c>
      <c r="M6" s="410">
        <v>2024</v>
      </c>
    </row>
    <row r="7" spans="2:14">
      <c r="B7" s="273" t="s">
        <v>512</v>
      </c>
      <c r="C7" s="111">
        <v>11.711162229001001</v>
      </c>
      <c r="D7" s="109">
        <v>15.646147214761006</v>
      </c>
      <c r="E7" s="109">
        <v>18.587550525247995</v>
      </c>
      <c r="F7" s="109">
        <v>23.786805611543993</v>
      </c>
      <c r="G7" s="109">
        <v>23.900251220409995</v>
      </c>
      <c r="H7" s="109">
        <v>27.624782646889994</v>
      </c>
      <c r="I7" s="109">
        <v>31.236355641854015</v>
      </c>
      <c r="J7" s="109">
        <v>61.227290442572055</v>
      </c>
      <c r="K7" s="109">
        <v>55.618510101875998</v>
      </c>
      <c r="L7" s="109">
        <v>25.108319723826995</v>
      </c>
      <c r="M7" s="110">
        <v>3.820719143999999</v>
      </c>
      <c r="N7" s="324"/>
    </row>
    <row r="8" spans="2:14">
      <c r="B8" s="273" t="s">
        <v>513</v>
      </c>
      <c r="C8" s="60">
        <v>29.035528836542991</v>
      </c>
      <c r="D8" s="61">
        <v>23.93820175538999</v>
      </c>
      <c r="E8" s="61">
        <v>31.785890687099993</v>
      </c>
      <c r="F8" s="61">
        <v>20.073452770079996</v>
      </c>
      <c r="G8" s="61">
        <v>47.927593630300002</v>
      </c>
      <c r="H8" s="61">
        <v>46.184132463205003</v>
      </c>
      <c r="I8" s="61">
        <v>58.484718850041013</v>
      </c>
      <c r="J8" s="61">
        <v>122.30314508818</v>
      </c>
      <c r="K8" s="61">
        <v>132.81358065879994</v>
      </c>
      <c r="L8" s="61">
        <v>56.684785739330017</v>
      </c>
      <c r="M8" s="62">
        <v>5.4923689309999997</v>
      </c>
    </row>
    <row r="9" spans="2:14">
      <c r="B9" s="273" t="s">
        <v>285</v>
      </c>
      <c r="C9" s="21">
        <v>347</v>
      </c>
      <c r="D9" s="22">
        <v>413</v>
      </c>
      <c r="E9" s="22">
        <v>439</v>
      </c>
      <c r="F9" s="22">
        <v>489</v>
      </c>
      <c r="G9" s="22">
        <v>521</v>
      </c>
      <c r="H9" s="22">
        <v>526</v>
      </c>
      <c r="I9" s="22">
        <v>560</v>
      </c>
      <c r="J9" s="22">
        <v>892</v>
      </c>
      <c r="K9" s="22">
        <v>775</v>
      </c>
      <c r="L9" s="22">
        <v>322</v>
      </c>
      <c r="M9" s="23">
        <v>60</v>
      </c>
    </row>
    <row r="10" spans="2:14">
      <c r="B10" s="273" t="s">
        <v>286</v>
      </c>
      <c r="C10" s="39">
        <v>153</v>
      </c>
      <c r="D10" s="40">
        <v>172</v>
      </c>
      <c r="E10" s="40">
        <v>192</v>
      </c>
      <c r="F10" s="40">
        <v>180</v>
      </c>
      <c r="G10" s="40">
        <v>282</v>
      </c>
      <c r="H10" s="40">
        <v>267</v>
      </c>
      <c r="I10" s="40">
        <v>377</v>
      </c>
      <c r="J10" s="40">
        <v>685</v>
      </c>
      <c r="K10" s="40">
        <v>683</v>
      </c>
      <c r="L10" s="40">
        <v>275</v>
      </c>
      <c r="M10" s="41">
        <v>40</v>
      </c>
    </row>
    <row r="11" spans="2:14">
      <c r="B11" s="415" t="s">
        <v>77</v>
      </c>
    </row>
    <row r="12" spans="2:14">
      <c r="B12" s="415" t="s">
        <v>514</v>
      </c>
      <c r="C12" s="416"/>
      <c r="D12" s="416"/>
      <c r="E12" s="416"/>
      <c r="F12" s="416"/>
      <c r="G12" s="416"/>
      <c r="H12" s="416"/>
      <c r="I12" s="416"/>
      <c r="J12" s="416"/>
      <c r="K12" s="416"/>
      <c r="L12" s="416"/>
      <c r="M12" s="416"/>
    </row>
    <row r="13" spans="2:14">
      <c r="B13" s="415" t="s">
        <v>515</v>
      </c>
      <c r="D13" s="41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F1749-19A8-45B9-8EBD-B76509980DB8}">
  <sheetPr>
    <tabColor theme="4"/>
  </sheetPr>
  <dimension ref="A5:AT11"/>
  <sheetViews>
    <sheetView showGridLines="0" workbookViewId="0">
      <selection activeCell="C7" sqref="C7:F7"/>
    </sheetView>
  </sheetViews>
  <sheetFormatPr defaultColWidth="8.77734375" defaultRowHeight="11"/>
  <cols>
    <col min="1" max="1" width="3.109375" style="118" customWidth="1"/>
    <col min="2" max="2" width="12.77734375" style="118" bestFit="1" customWidth="1"/>
    <col min="3" max="16384" width="8.77734375" style="118"/>
  </cols>
  <sheetData>
    <row r="5" spans="1:46">
      <c r="A5" s="272"/>
      <c r="B5" s="303"/>
      <c r="C5" s="284">
        <v>2014</v>
      </c>
      <c r="D5" s="284">
        <v>2014</v>
      </c>
      <c r="E5" s="284">
        <v>2014</v>
      </c>
      <c r="F5" s="284">
        <v>2014</v>
      </c>
      <c r="G5" s="284">
        <v>2015</v>
      </c>
      <c r="H5" s="284">
        <v>2015</v>
      </c>
      <c r="I5" s="284">
        <v>2015</v>
      </c>
      <c r="J5" s="284">
        <v>2015</v>
      </c>
      <c r="K5" s="284">
        <v>2016</v>
      </c>
      <c r="L5" s="284">
        <v>2016</v>
      </c>
      <c r="M5" s="284">
        <v>2016</v>
      </c>
      <c r="N5" s="284">
        <v>2016</v>
      </c>
      <c r="O5" s="284">
        <v>2017</v>
      </c>
      <c r="P5" s="284">
        <v>2017</v>
      </c>
      <c r="Q5" s="284">
        <v>2017</v>
      </c>
      <c r="R5" s="284">
        <v>2017</v>
      </c>
      <c r="S5" s="284">
        <v>2018</v>
      </c>
      <c r="T5" s="284">
        <v>2018</v>
      </c>
      <c r="U5" s="284">
        <v>2018</v>
      </c>
      <c r="V5" s="284">
        <v>2018</v>
      </c>
      <c r="W5" s="284">
        <v>2019</v>
      </c>
      <c r="X5" s="284">
        <v>2019</v>
      </c>
      <c r="Y5" s="284">
        <v>2019</v>
      </c>
      <c r="Z5" s="284">
        <v>2019</v>
      </c>
      <c r="AA5" s="284">
        <v>2020</v>
      </c>
      <c r="AB5" s="284">
        <v>2020</v>
      </c>
      <c r="AC5" s="284">
        <v>2020</v>
      </c>
      <c r="AD5" s="284">
        <v>2020</v>
      </c>
      <c r="AE5" s="284">
        <v>2021</v>
      </c>
      <c r="AF5" s="284">
        <v>2021</v>
      </c>
      <c r="AG5" s="284">
        <v>2021</v>
      </c>
      <c r="AH5" s="284">
        <v>2021</v>
      </c>
      <c r="AI5" s="284">
        <v>2022</v>
      </c>
      <c r="AJ5" s="284">
        <v>2022</v>
      </c>
      <c r="AK5" s="284">
        <v>2022</v>
      </c>
      <c r="AL5" s="284">
        <v>2022</v>
      </c>
      <c r="AM5" s="284">
        <v>2023</v>
      </c>
      <c r="AN5" s="284">
        <v>2023</v>
      </c>
      <c r="AO5" s="284">
        <v>2023</v>
      </c>
      <c r="AP5" s="284">
        <v>2023</v>
      </c>
      <c r="AQ5" s="284">
        <v>2024</v>
      </c>
      <c r="AR5" s="284">
        <v>2024</v>
      </c>
      <c r="AS5" s="284">
        <v>2024</v>
      </c>
      <c r="AT5" s="284">
        <v>2024</v>
      </c>
    </row>
    <row r="6" spans="1:46" ht="15.5">
      <c r="A6" s="272"/>
      <c r="B6" s="303"/>
      <c r="C6" s="317" t="s">
        <v>373</v>
      </c>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row>
    <row r="7" spans="1:46">
      <c r="A7" s="272"/>
      <c r="B7" s="303"/>
      <c r="C7" s="670">
        <v>2014</v>
      </c>
      <c r="D7" s="668"/>
      <c r="E7" s="668"/>
      <c r="F7" s="668"/>
      <c r="G7" s="668">
        <v>2015</v>
      </c>
      <c r="H7" s="668"/>
      <c r="I7" s="668"/>
      <c r="J7" s="668"/>
      <c r="K7" s="668">
        <v>2016</v>
      </c>
      <c r="L7" s="668"/>
      <c r="M7" s="668"/>
      <c r="N7" s="668"/>
      <c r="O7" s="668">
        <v>2017</v>
      </c>
      <c r="P7" s="668"/>
      <c r="Q7" s="668"/>
      <c r="R7" s="668"/>
      <c r="S7" s="668">
        <v>2018</v>
      </c>
      <c r="T7" s="668"/>
      <c r="U7" s="668"/>
      <c r="V7" s="668"/>
      <c r="W7" s="668">
        <v>2019</v>
      </c>
      <c r="X7" s="668"/>
      <c r="Y7" s="668"/>
      <c r="Z7" s="668"/>
      <c r="AA7" s="668">
        <v>2020</v>
      </c>
      <c r="AB7" s="668"/>
      <c r="AC7" s="668"/>
      <c r="AD7" s="668"/>
      <c r="AE7" s="668">
        <v>2021</v>
      </c>
      <c r="AF7" s="668"/>
      <c r="AG7" s="668"/>
      <c r="AH7" s="668"/>
      <c r="AI7" s="668">
        <v>2022</v>
      </c>
      <c r="AJ7" s="668"/>
      <c r="AK7" s="668"/>
      <c r="AL7" s="668"/>
      <c r="AM7" s="668">
        <v>2023</v>
      </c>
      <c r="AN7" s="668"/>
      <c r="AO7" s="668"/>
      <c r="AP7" s="668"/>
      <c r="AQ7" s="669">
        <v>2024</v>
      </c>
      <c r="AR7" s="669"/>
      <c r="AS7" s="669"/>
      <c r="AT7" s="669"/>
    </row>
    <row r="8" spans="1:46">
      <c r="A8" s="272"/>
      <c r="B8" s="303"/>
      <c r="C8" s="318" t="s">
        <v>78</v>
      </c>
      <c r="D8" s="306" t="s">
        <v>79</v>
      </c>
      <c r="E8" s="306" t="s">
        <v>80</v>
      </c>
      <c r="F8" s="306" t="s">
        <v>81</v>
      </c>
      <c r="G8" s="306" t="s">
        <v>78</v>
      </c>
      <c r="H8" s="306" t="s">
        <v>79</v>
      </c>
      <c r="I8" s="306" t="s">
        <v>80</v>
      </c>
      <c r="J8" s="306" t="s">
        <v>81</v>
      </c>
      <c r="K8" s="306" t="s">
        <v>78</v>
      </c>
      <c r="L8" s="306" t="s">
        <v>79</v>
      </c>
      <c r="M8" s="306" t="s">
        <v>80</v>
      </c>
      <c r="N8" s="306" t="s">
        <v>81</v>
      </c>
      <c r="O8" s="306" t="s">
        <v>78</v>
      </c>
      <c r="P8" s="306" t="s">
        <v>79</v>
      </c>
      <c r="Q8" s="306" t="s">
        <v>80</v>
      </c>
      <c r="R8" s="306" t="s">
        <v>81</v>
      </c>
      <c r="S8" s="306" t="s">
        <v>78</v>
      </c>
      <c r="T8" s="306" t="s">
        <v>79</v>
      </c>
      <c r="U8" s="306" t="s">
        <v>80</v>
      </c>
      <c r="V8" s="306" t="s">
        <v>81</v>
      </c>
      <c r="W8" s="306" t="s">
        <v>78</v>
      </c>
      <c r="X8" s="306" t="s">
        <v>79</v>
      </c>
      <c r="Y8" s="306" t="s">
        <v>80</v>
      </c>
      <c r="Z8" s="306" t="s">
        <v>81</v>
      </c>
      <c r="AA8" s="306" t="s">
        <v>78</v>
      </c>
      <c r="AB8" s="306" t="s">
        <v>79</v>
      </c>
      <c r="AC8" s="306" t="s">
        <v>80</v>
      </c>
      <c r="AD8" s="306" t="s">
        <v>81</v>
      </c>
      <c r="AE8" s="306" t="s">
        <v>78</v>
      </c>
      <c r="AF8" s="306" t="s">
        <v>79</v>
      </c>
      <c r="AG8" s="306" t="s">
        <v>80</v>
      </c>
      <c r="AH8" s="306" t="s">
        <v>81</v>
      </c>
      <c r="AI8" s="306" t="s">
        <v>78</v>
      </c>
      <c r="AJ8" s="306" t="s">
        <v>79</v>
      </c>
      <c r="AK8" s="306" t="s">
        <v>80</v>
      </c>
      <c r="AL8" s="306" t="s">
        <v>81</v>
      </c>
      <c r="AM8" s="305" t="s">
        <v>78</v>
      </c>
      <c r="AN8" s="306" t="s">
        <v>79</v>
      </c>
      <c r="AO8" s="306" t="s">
        <v>80</v>
      </c>
      <c r="AP8" s="306" t="s">
        <v>81</v>
      </c>
      <c r="AQ8" s="305" t="s">
        <v>78</v>
      </c>
      <c r="AR8" s="306" t="s">
        <v>79</v>
      </c>
      <c r="AS8" s="306" t="s">
        <v>80</v>
      </c>
      <c r="AT8" s="319" t="s">
        <v>81</v>
      </c>
    </row>
    <row r="9" spans="1:46">
      <c r="A9" s="277"/>
      <c r="B9" s="320" t="s">
        <v>65</v>
      </c>
      <c r="C9" s="54">
        <v>4.7345014870000002</v>
      </c>
      <c r="D9" s="55">
        <v>7.212918197282999</v>
      </c>
      <c r="E9" s="55">
        <v>3.1641165969460001</v>
      </c>
      <c r="F9" s="55">
        <v>6.7501889660819998</v>
      </c>
      <c r="G9" s="55">
        <v>7.6346799120000011</v>
      </c>
      <c r="H9" s="55">
        <v>6.5008758073699981</v>
      </c>
      <c r="I9" s="55">
        <v>9.263799327380001</v>
      </c>
      <c r="J9" s="55">
        <v>7.7254979840000049</v>
      </c>
      <c r="K9" s="55">
        <v>6.425666908859001</v>
      </c>
      <c r="L9" s="55">
        <v>11.933510561999999</v>
      </c>
      <c r="M9" s="55">
        <v>3.6844700850999992</v>
      </c>
      <c r="N9" s="55">
        <v>4.2369664150000013</v>
      </c>
      <c r="O9" s="55">
        <v>3.55751964799</v>
      </c>
      <c r="P9" s="55">
        <v>7.4212417880000032</v>
      </c>
      <c r="Q9" s="55">
        <v>9.8708390006300011</v>
      </c>
      <c r="R9" s="55">
        <v>7.5539820810330003</v>
      </c>
      <c r="S9" s="55">
        <v>11.692181867593998</v>
      </c>
      <c r="T9" s="55">
        <v>9.3095376533300058</v>
      </c>
      <c r="U9" s="55">
        <v>15.830244262272002</v>
      </c>
      <c r="V9" s="55">
        <v>14.281785210724006</v>
      </c>
      <c r="W9" s="55">
        <v>12.720647924006999</v>
      </c>
      <c r="X9" s="55">
        <v>14.731959577999993</v>
      </c>
      <c r="Y9" s="55">
        <v>12.279205559960012</v>
      </c>
      <c r="Z9" s="55">
        <v>11.134604829723997</v>
      </c>
      <c r="AA9" s="55">
        <v>14.447997661999992</v>
      </c>
      <c r="AB9" s="55">
        <v>17.644813293020004</v>
      </c>
      <c r="AC9" s="55">
        <v>25.921072423730021</v>
      </c>
      <c r="AD9" s="55">
        <v>19.228934818688018</v>
      </c>
      <c r="AE9" s="55">
        <v>42.673665379926021</v>
      </c>
      <c r="AF9" s="55">
        <v>46.617641190584983</v>
      </c>
      <c r="AG9" s="55">
        <v>46.902487223000016</v>
      </c>
      <c r="AH9" s="55">
        <v>52.939577827939011</v>
      </c>
      <c r="AI9" s="55">
        <v>36.11490363783701</v>
      </c>
      <c r="AJ9" s="55">
        <v>35.01624860487</v>
      </c>
      <c r="AK9" s="55">
        <v>16.675665696310006</v>
      </c>
      <c r="AL9" s="55">
        <v>15.23569150667001</v>
      </c>
      <c r="AM9" s="55">
        <v>17.796471259580013</v>
      </c>
      <c r="AN9" s="55">
        <v>12.553824175000006</v>
      </c>
      <c r="AO9" s="55">
        <v>11.988544920600001</v>
      </c>
      <c r="AP9" s="55">
        <v>11.718157894899003</v>
      </c>
      <c r="AQ9" s="55">
        <v>11.293793305000001</v>
      </c>
      <c r="AR9" s="55"/>
      <c r="AS9" s="55"/>
      <c r="AT9" s="56"/>
    </row>
    <row r="10" spans="1:46">
      <c r="A10" s="272"/>
      <c r="B10" s="320" t="s">
        <v>66</v>
      </c>
      <c r="C10" s="39">
        <v>135</v>
      </c>
      <c r="D10" s="40">
        <v>164</v>
      </c>
      <c r="E10" s="40">
        <v>124</v>
      </c>
      <c r="F10" s="40">
        <v>134</v>
      </c>
      <c r="G10" s="40">
        <v>144</v>
      </c>
      <c r="H10" s="40">
        <v>157</v>
      </c>
      <c r="I10" s="40">
        <v>200</v>
      </c>
      <c r="J10" s="40">
        <v>155</v>
      </c>
      <c r="K10" s="40">
        <v>166</v>
      </c>
      <c r="L10" s="40">
        <v>141</v>
      </c>
      <c r="M10" s="40">
        <v>132</v>
      </c>
      <c r="N10" s="40">
        <v>147</v>
      </c>
      <c r="O10" s="40">
        <v>168</v>
      </c>
      <c r="P10" s="40">
        <v>185</v>
      </c>
      <c r="Q10" s="40">
        <v>200</v>
      </c>
      <c r="R10" s="40">
        <v>175</v>
      </c>
      <c r="S10" s="40">
        <v>235</v>
      </c>
      <c r="T10" s="40">
        <v>255</v>
      </c>
      <c r="U10" s="40">
        <v>273</v>
      </c>
      <c r="V10" s="40">
        <v>275</v>
      </c>
      <c r="W10" s="40">
        <v>275</v>
      </c>
      <c r="X10" s="40">
        <v>287</v>
      </c>
      <c r="Y10" s="40">
        <v>303</v>
      </c>
      <c r="Z10" s="40">
        <v>274</v>
      </c>
      <c r="AA10" s="40">
        <v>302</v>
      </c>
      <c r="AB10" s="40">
        <v>292</v>
      </c>
      <c r="AC10" s="40">
        <v>384</v>
      </c>
      <c r="AD10" s="40">
        <v>370</v>
      </c>
      <c r="AE10" s="40">
        <v>563</v>
      </c>
      <c r="AF10" s="40">
        <v>684</v>
      </c>
      <c r="AG10" s="40">
        <v>633</v>
      </c>
      <c r="AH10" s="40">
        <v>666</v>
      </c>
      <c r="AI10" s="40">
        <v>714</v>
      </c>
      <c r="AJ10" s="40">
        <v>652</v>
      </c>
      <c r="AK10" s="40">
        <v>507</v>
      </c>
      <c r="AL10" s="40">
        <v>388</v>
      </c>
      <c r="AM10" s="40">
        <v>335</v>
      </c>
      <c r="AN10" s="40">
        <v>363</v>
      </c>
      <c r="AO10" s="40">
        <v>305</v>
      </c>
      <c r="AP10" s="40">
        <v>260</v>
      </c>
      <c r="AQ10" s="40">
        <v>241</v>
      </c>
      <c r="AR10" s="40"/>
      <c r="AS10" s="40"/>
      <c r="AT10" s="41"/>
    </row>
    <row r="11" spans="1:46">
      <c r="B11" s="118" t="s">
        <v>77</v>
      </c>
    </row>
  </sheetData>
  <mergeCells count="11">
    <mergeCell ref="W7:Z7"/>
    <mergeCell ref="C7:F7"/>
    <mergeCell ref="G7:J7"/>
    <mergeCell ref="K7:N7"/>
    <mergeCell ref="O7:R7"/>
    <mergeCell ref="S7:V7"/>
    <mergeCell ref="AA7:AD7"/>
    <mergeCell ref="AE7:AH7"/>
    <mergeCell ref="AI7:AL7"/>
    <mergeCell ref="AM7:AP7"/>
    <mergeCell ref="AQ7:AT7"/>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843D-DB92-4E7F-869C-5902A9FE9417}">
  <sheetPr>
    <tabColor theme="4"/>
  </sheetPr>
  <dimension ref="A1:Z70"/>
  <sheetViews>
    <sheetView showGridLines="0" zoomScaleNormal="100" workbookViewId="0">
      <selection activeCell="P35" sqref="P35"/>
    </sheetView>
  </sheetViews>
  <sheetFormatPr defaultColWidth="11.77734375" defaultRowHeight="12" customHeight="1"/>
  <cols>
    <col min="1" max="1" width="4.109375" style="272" customWidth="1"/>
    <col min="2" max="2" width="15.77734375" style="272" bestFit="1" customWidth="1"/>
    <col min="3" max="14" width="9.44140625" style="272" customWidth="1"/>
    <col min="15" max="15" width="15.77734375" style="272" bestFit="1" customWidth="1"/>
    <col min="16" max="23" width="9.44140625" style="272" customWidth="1"/>
    <col min="24" max="16384" width="11.77734375" style="272"/>
  </cols>
  <sheetData>
    <row r="1" spans="1:26" ht="12" customHeight="1">
      <c r="A1" s="418"/>
    </row>
    <row r="6" spans="1:26" ht="12" customHeight="1">
      <c r="C6" s="275" t="s">
        <v>516</v>
      </c>
      <c r="P6" s="275" t="s">
        <v>287</v>
      </c>
    </row>
    <row r="7" spans="1:26" ht="12" customHeight="1">
      <c r="B7" s="278"/>
      <c r="C7" s="409">
        <v>2014</v>
      </c>
      <c r="D7" s="409">
        <v>2015</v>
      </c>
      <c r="E7" s="409">
        <v>2016</v>
      </c>
      <c r="F7" s="409">
        <v>2017</v>
      </c>
      <c r="G7" s="409">
        <v>2018</v>
      </c>
      <c r="H7" s="409">
        <v>2019</v>
      </c>
      <c r="I7" s="409">
        <v>2020</v>
      </c>
      <c r="J7" s="409">
        <v>2021</v>
      </c>
      <c r="K7" s="409">
        <v>2022</v>
      </c>
      <c r="L7" s="409">
        <v>2023</v>
      </c>
      <c r="M7" s="410">
        <v>2024</v>
      </c>
      <c r="N7" s="419"/>
      <c r="O7" s="278"/>
      <c r="P7" s="409">
        <v>2014</v>
      </c>
      <c r="Q7" s="409">
        <v>2015</v>
      </c>
      <c r="R7" s="409">
        <v>2016</v>
      </c>
      <c r="S7" s="409">
        <v>2017</v>
      </c>
      <c r="T7" s="409">
        <v>2018</v>
      </c>
      <c r="U7" s="409">
        <v>2019</v>
      </c>
      <c r="V7" s="409">
        <v>2020</v>
      </c>
      <c r="W7" s="409">
        <v>2021</v>
      </c>
      <c r="X7" s="409">
        <v>2022</v>
      </c>
      <c r="Y7" s="409">
        <v>2023</v>
      </c>
      <c r="Z7" s="410">
        <v>2024</v>
      </c>
    </row>
    <row r="8" spans="1:26" ht="12" customHeight="1">
      <c r="B8" s="273" t="s">
        <v>241</v>
      </c>
      <c r="C8" s="54">
        <v>24.8888885</v>
      </c>
      <c r="D8" s="55">
        <v>20</v>
      </c>
      <c r="E8" s="55">
        <v>25</v>
      </c>
      <c r="F8" s="55">
        <v>25.675000000000001</v>
      </c>
      <c r="G8" s="55">
        <v>27</v>
      </c>
      <c r="H8" s="55">
        <v>33.9</v>
      </c>
      <c r="I8" s="55">
        <v>26.330946874999999</v>
      </c>
      <c r="J8" s="55">
        <v>30</v>
      </c>
      <c r="K8" s="55">
        <v>25.535</v>
      </c>
      <c r="L8" s="55">
        <v>35</v>
      </c>
      <c r="M8" s="56">
        <v>22.5</v>
      </c>
      <c r="O8" s="273" t="s">
        <v>241</v>
      </c>
      <c r="P8" s="74">
        <v>11.6219175</v>
      </c>
      <c r="Q8" s="75">
        <v>9.7315070000000006</v>
      </c>
      <c r="R8" s="75">
        <v>11.753424500000001</v>
      </c>
      <c r="S8" s="75">
        <v>12</v>
      </c>
      <c r="T8" s="75">
        <v>11.276712</v>
      </c>
      <c r="U8" s="75">
        <v>12.624656999999999</v>
      </c>
      <c r="V8" s="75">
        <v>12.049315</v>
      </c>
      <c r="W8" s="75">
        <v>10.4054795</v>
      </c>
      <c r="X8" s="75">
        <v>9.1726030000000005</v>
      </c>
      <c r="Y8" s="75">
        <v>14.728766999999999</v>
      </c>
      <c r="Z8" s="76">
        <v>17.950685</v>
      </c>
    </row>
    <row r="9" spans="1:26" ht="12" customHeight="1">
      <c r="B9" s="273" t="s">
        <v>242</v>
      </c>
      <c r="C9" s="38">
        <v>108.94837183300541</v>
      </c>
      <c r="D9" s="36">
        <v>86.240411699675363</v>
      </c>
      <c r="E9" s="36">
        <v>105.3837682266694</v>
      </c>
      <c r="F9" s="36">
        <v>87.896309382012106</v>
      </c>
      <c r="G9" s="36">
        <v>124.05499974215891</v>
      </c>
      <c r="H9" s="36">
        <v>118.47337898891655</v>
      </c>
      <c r="I9" s="36">
        <v>126.36771055196476</v>
      </c>
      <c r="J9" s="36">
        <v>150.80561670563029</v>
      </c>
      <c r="K9" s="36">
        <v>167.4951917872674</v>
      </c>
      <c r="L9" s="36">
        <v>157.29443358299423</v>
      </c>
      <c r="M9" s="37">
        <v>104.64143904494382</v>
      </c>
      <c r="O9" s="273" t="s">
        <v>242</v>
      </c>
      <c r="P9" s="113">
        <v>14.481311008928568</v>
      </c>
      <c r="Q9" s="105">
        <v>12.472493495575224</v>
      </c>
      <c r="R9" s="105">
        <v>13.234417640624999</v>
      </c>
      <c r="S9" s="105">
        <v>15.482739508333335</v>
      </c>
      <c r="T9" s="105">
        <v>12.999724272189349</v>
      </c>
      <c r="U9" s="105">
        <v>13.19614593301436</v>
      </c>
      <c r="V9" s="105">
        <v>12.871548855769236</v>
      </c>
      <c r="W9" s="105">
        <v>12.97969515186916</v>
      </c>
      <c r="X9" s="105">
        <v>12.084539970521549</v>
      </c>
      <c r="Y9" s="105">
        <v>15.520858481099649</v>
      </c>
      <c r="Z9" s="106">
        <v>19.138283824561402</v>
      </c>
    </row>
    <row r="10" spans="1:26" ht="12" customHeight="1">
      <c r="B10" s="300" t="s">
        <v>77</v>
      </c>
      <c r="O10" s="300" t="s">
        <v>77</v>
      </c>
    </row>
    <row r="16" spans="1:26" ht="12" customHeight="1">
      <c r="N16" s="272" t="s">
        <v>288</v>
      </c>
    </row>
    <row r="34" spans="2:26" ht="12" customHeight="1">
      <c r="C34" s="275" t="s">
        <v>517</v>
      </c>
      <c r="P34" s="275" t="s">
        <v>518</v>
      </c>
    </row>
    <row r="35" spans="2:26" ht="12" customHeight="1">
      <c r="B35" s="278"/>
      <c r="C35" s="409">
        <v>2014</v>
      </c>
      <c r="D35" s="409">
        <v>2015</v>
      </c>
      <c r="E35" s="409">
        <v>2016</v>
      </c>
      <c r="F35" s="409">
        <v>2017</v>
      </c>
      <c r="G35" s="409">
        <v>2018</v>
      </c>
      <c r="H35" s="409">
        <v>2019</v>
      </c>
      <c r="I35" s="409">
        <v>2020</v>
      </c>
      <c r="J35" s="409">
        <v>2021</v>
      </c>
      <c r="K35" s="409">
        <v>2022</v>
      </c>
      <c r="L35" s="409">
        <v>2023</v>
      </c>
      <c r="M35" s="410">
        <v>2024</v>
      </c>
      <c r="O35" s="278"/>
      <c r="P35" s="409">
        <v>2014</v>
      </c>
      <c r="Q35" s="409">
        <v>2015</v>
      </c>
      <c r="R35" s="409">
        <v>2016</v>
      </c>
      <c r="S35" s="409">
        <v>2017</v>
      </c>
      <c r="T35" s="409">
        <v>2018</v>
      </c>
      <c r="U35" s="409">
        <v>2019</v>
      </c>
      <c r="V35" s="409">
        <v>2020</v>
      </c>
      <c r="W35" s="409">
        <v>2021</v>
      </c>
      <c r="X35" s="409">
        <v>2022</v>
      </c>
      <c r="Y35" s="409">
        <v>2023</v>
      </c>
      <c r="Z35" s="410">
        <v>2024</v>
      </c>
    </row>
    <row r="36" spans="2:26" ht="12" customHeight="1">
      <c r="B36" s="405" t="s">
        <v>240</v>
      </c>
      <c r="C36" s="54">
        <v>100</v>
      </c>
      <c r="D36" s="55">
        <v>96.814999999999998</v>
      </c>
      <c r="E36" s="55">
        <v>104.125</v>
      </c>
      <c r="F36" s="55">
        <v>99</v>
      </c>
      <c r="G36" s="55">
        <v>100</v>
      </c>
      <c r="H36" s="55">
        <v>100.7</v>
      </c>
      <c r="I36" s="55">
        <v>100</v>
      </c>
      <c r="J36" s="55">
        <v>120</v>
      </c>
      <c r="K36" s="55">
        <v>102</v>
      </c>
      <c r="L36" s="55">
        <v>160.72500000000002</v>
      </c>
      <c r="M36" s="56">
        <v>100.2</v>
      </c>
      <c r="O36" s="273" t="s">
        <v>241</v>
      </c>
      <c r="P36" s="54">
        <v>10</v>
      </c>
      <c r="Q36" s="55">
        <v>13.91</v>
      </c>
      <c r="R36" s="55">
        <v>12.909093500000001</v>
      </c>
      <c r="S36" s="55">
        <v>20</v>
      </c>
      <c r="T36" s="55">
        <v>21.5</v>
      </c>
      <c r="U36" s="55">
        <v>24.465</v>
      </c>
      <c r="V36" s="55">
        <v>14.15</v>
      </c>
      <c r="W36" s="55">
        <v>20</v>
      </c>
      <c r="X36" s="55">
        <v>18</v>
      </c>
      <c r="Y36" s="55">
        <v>25</v>
      </c>
      <c r="Z36" s="56">
        <v>26.25</v>
      </c>
    </row>
    <row r="37" spans="2:26" ht="12" customHeight="1">
      <c r="B37" s="405" t="s">
        <v>241</v>
      </c>
      <c r="C37" s="35">
        <v>24.8888885</v>
      </c>
      <c r="D37" s="32">
        <v>20</v>
      </c>
      <c r="E37" s="32">
        <v>25</v>
      </c>
      <c r="F37" s="32">
        <v>25.675000000000001</v>
      </c>
      <c r="G37" s="32">
        <v>27</v>
      </c>
      <c r="H37" s="32">
        <v>33.9</v>
      </c>
      <c r="I37" s="32">
        <v>26.330946874999999</v>
      </c>
      <c r="J37" s="32">
        <v>30</v>
      </c>
      <c r="K37" s="32">
        <v>25.535</v>
      </c>
      <c r="L37" s="32">
        <v>35</v>
      </c>
      <c r="M37" s="33">
        <v>22.5</v>
      </c>
      <c r="O37" s="273" t="s">
        <v>242</v>
      </c>
      <c r="P37" s="38">
        <v>48.607280082619042</v>
      </c>
      <c r="Q37" s="36">
        <v>35.012216174193547</v>
      </c>
      <c r="R37" s="36">
        <v>52.432341701492533</v>
      </c>
      <c r="S37" s="36">
        <v>66.368598006040443</v>
      </c>
      <c r="T37" s="36">
        <v>68.109020052604166</v>
      </c>
      <c r="U37" s="36">
        <v>59.92900469206063</v>
      </c>
      <c r="V37" s="36">
        <v>51.446855424378391</v>
      </c>
      <c r="W37" s="36">
        <v>75.269721904695089</v>
      </c>
      <c r="X37" s="36">
        <v>55.171942586701881</v>
      </c>
      <c r="Y37" s="36">
        <v>107.52786514821598</v>
      </c>
      <c r="Z37" s="37">
        <v>60.928366730769227</v>
      </c>
    </row>
    <row r="38" spans="2:26" ht="12" customHeight="1">
      <c r="B38" s="405" t="s">
        <v>242</v>
      </c>
      <c r="C38" s="10">
        <v>108.94837183300541</v>
      </c>
      <c r="D38" s="11">
        <v>86.240411699675363</v>
      </c>
      <c r="E38" s="11">
        <v>105.3837682266694</v>
      </c>
      <c r="F38" s="11">
        <v>87.896309382012106</v>
      </c>
      <c r="G38" s="11">
        <v>124.05499974215891</v>
      </c>
      <c r="H38" s="11">
        <v>118.47337898891655</v>
      </c>
      <c r="I38" s="11">
        <v>126.36771055196476</v>
      </c>
      <c r="J38" s="11">
        <v>150.80561670563029</v>
      </c>
      <c r="K38" s="11">
        <v>167.4951917872674</v>
      </c>
      <c r="L38" s="11">
        <v>157.29443358299423</v>
      </c>
      <c r="M38" s="12">
        <v>104.64143904494382</v>
      </c>
      <c r="O38" s="300" t="s">
        <v>77</v>
      </c>
    </row>
    <row r="39" spans="2:26" ht="12" customHeight="1">
      <c r="B39" s="405" t="s">
        <v>243</v>
      </c>
      <c r="C39" s="35">
        <v>4.6687509999999994</v>
      </c>
      <c r="D39" s="32">
        <v>3.9350000000000001</v>
      </c>
      <c r="E39" s="32">
        <v>5</v>
      </c>
      <c r="F39" s="32">
        <v>6.3706879999999995</v>
      </c>
      <c r="G39" s="32">
        <v>8.8800300000000014</v>
      </c>
      <c r="H39" s="32">
        <v>9.1</v>
      </c>
      <c r="I39" s="32">
        <v>5.98287675</v>
      </c>
      <c r="J39" s="32">
        <v>7.4349999999999996</v>
      </c>
      <c r="K39" s="32">
        <v>5.4076940000000002</v>
      </c>
      <c r="L39" s="32">
        <v>5.5749999999999993</v>
      </c>
      <c r="M39" s="33">
        <v>4.8315999999999999</v>
      </c>
    </row>
    <row r="40" spans="2:26" ht="12" customHeight="1">
      <c r="B40" s="405" t="s">
        <v>220</v>
      </c>
      <c r="C40" s="24">
        <v>374</v>
      </c>
      <c r="D40" s="25">
        <v>459</v>
      </c>
      <c r="E40" s="25">
        <v>478</v>
      </c>
      <c r="F40" s="25">
        <v>499</v>
      </c>
      <c r="G40" s="25">
        <v>579</v>
      </c>
      <c r="H40" s="25">
        <v>623</v>
      </c>
      <c r="I40" s="25">
        <v>710</v>
      </c>
      <c r="J40" s="25">
        <v>1217</v>
      </c>
      <c r="K40" s="25">
        <v>1125</v>
      </c>
      <c r="L40" s="25">
        <v>520</v>
      </c>
      <c r="M40" s="26">
        <v>89</v>
      </c>
    </row>
    <row r="41" spans="2:26" ht="12" customHeight="1">
      <c r="B41" s="300" t="s">
        <v>77</v>
      </c>
    </row>
    <row r="43" spans="2:26" ht="12" customHeight="1">
      <c r="B43" s="406"/>
      <c r="C43" s="406"/>
      <c r="D43" s="406"/>
      <c r="E43" s="406"/>
      <c r="F43" s="406"/>
      <c r="G43" s="406"/>
      <c r="H43" s="406"/>
      <c r="I43" s="406"/>
      <c r="J43" s="406"/>
      <c r="K43" s="406"/>
      <c r="L43" s="406"/>
      <c r="M43" s="406"/>
    </row>
    <row r="44" spans="2:26" ht="12" customHeight="1">
      <c r="B44" s="406"/>
      <c r="C44" s="406"/>
      <c r="D44" s="406"/>
      <c r="E44" s="406"/>
      <c r="F44" s="406"/>
      <c r="G44" s="406"/>
      <c r="H44" s="406"/>
      <c r="I44" s="406"/>
      <c r="J44" s="406"/>
      <c r="K44" s="406"/>
      <c r="L44" s="406"/>
      <c r="M44" s="406"/>
    </row>
    <row r="45" spans="2:26" ht="12" customHeight="1">
      <c r="B45" s="406"/>
      <c r="C45" s="406"/>
      <c r="D45" s="406"/>
      <c r="E45" s="406"/>
      <c r="F45" s="406"/>
      <c r="G45" s="406"/>
      <c r="H45" s="406"/>
      <c r="I45" s="406"/>
      <c r="J45" s="406"/>
      <c r="K45" s="406"/>
      <c r="L45" s="406"/>
      <c r="M45" s="406"/>
    </row>
    <row r="63" spans="16:24" ht="12" customHeight="1">
      <c r="P63" s="274"/>
      <c r="Q63" s="274"/>
      <c r="R63" s="274"/>
      <c r="S63" s="274"/>
      <c r="T63" s="274"/>
      <c r="U63" s="274"/>
      <c r="V63" s="274"/>
      <c r="W63" s="274"/>
      <c r="X63" s="274"/>
    </row>
    <row r="64" spans="16:24" ht="12" customHeight="1">
      <c r="P64" s="334"/>
      <c r="Q64" s="334"/>
      <c r="R64" s="334"/>
      <c r="S64" s="334"/>
      <c r="T64" s="334"/>
      <c r="U64" s="334"/>
      <c r="V64" s="334"/>
      <c r="W64" s="334"/>
      <c r="X64" s="334"/>
    </row>
    <row r="65" spans="2:26" ht="12" customHeight="1">
      <c r="P65" s="275" t="s">
        <v>289</v>
      </c>
    </row>
    <row r="66" spans="2:26" ht="12" customHeight="1">
      <c r="C66" s="275" t="s">
        <v>290</v>
      </c>
      <c r="O66" s="278"/>
      <c r="P66" s="409">
        <v>2014</v>
      </c>
      <c r="Q66" s="409">
        <v>2015</v>
      </c>
      <c r="R66" s="409">
        <v>2016</v>
      </c>
      <c r="S66" s="409">
        <v>2017</v>
      </c>
      <c r="T66" s="409">
        <v>2018</v>
      </c>
      <c r="U66" s="409">
        <v>2019</v>
      </c>
      <c r="V66" s="409">
        <v>2020</v>
      </c>
      <c r="W66" s="409">
        <v>2021</v>
      </c>
      <c r="X66" s="409">
        <v>2022</v>
      </c>
      <c r="Y66" s="409">
        <v>2023</v>
      </c>
      <c r="Z66" s="410">
        <v>2024</v>
      </c>
    </row>
    <row r="67" spans="2:26" ht="12" customHeight="1">
      <c r="B67" s="278"/>
      <c r="C67" s="409">
        <v>2014</v>
      </c>
      <c r="D67" s="409">
        <v>2015</v>
      </c>
      <c r="E67" s="409">
        <v>2016</v>
      </c>
      <c r="F67" s="409">
        <v>2017</v>
      </c>
      <c r="G67" s="409">
        <v>2018</v>
      </c>
      <c r="H67" s="409">
        <v>2019</v>
      </c>
      <c r="I67" s="409">
        <v>2020</v>
      </c>
      <c r="J67" s="409">
        <v>2021</v>
      </c>
      <c r="K67" s="409">
        <v>2022</v>
      </c>
      <c r="L67" s="409">
        <v>2023</v>
      </c>
      <c r="M67" s="410">
        <v>2024</v>
      </c>
      <c r="O67" s="273" t="s">
        <v>241</v>
      </c>
      <c r="P67" s="420">
        <v>0.11949999999999994</v>
      </c>
      <c r="Q67" s="421">
        <v>0.33824228000000001</v>
      </c>
      <c r="R67" s="421">
        <v>0.2992537314999999</v>
      </c>
      <c r="S67" s="421">
        <v>0.5319182389999999</v>
      </c>
      <c r="T67" s="421">
        <v>0.44470717949999994</v>
      </c>
      <c r="U67" s="421">
        <v>0.428571429</v>
      </c>
      <c r="V67" s="421">
        <v>0.33854166649999984</v>
      </c>
      <c r="W67" s="421">
        <v>0.5</v>
      </c>
      <c r="X67" s="421">
        <v>0.53695693049999993</v>
      </c>
      <c r="Y67" s="421">
        <v>0.18885608149999999</v>
      </c>
      <c r="Z67" s="422">
        <v>0</v>
      </c>
    </row>
    <row r="68" spans="2:26" ht="12" customHeight="1">
      <c r="B68" s="273" t="s">
        <v>241</v>
      </c>
      <c r="C68" s="74">
        <v>2.7424659999999998</v>
      </c>
      <c r="D68" s="75">
        <v>2.3561640000000001</v>
      </c>
      <c r="E68" s="75">
        <v>2.383562</v>
      </c>
      <c r="F68" s="75">
        <v>2.6301369999999999</v>
      </c>
      <c r="G68" s="75">
        <v>2.893151</v>
      </c>
      <c r="H68" s="75">
        <v>2.7589044999999999</v>
      </c>
      <c r="I68" s="75">
        <v>2.1945209999999999</v>
      </c>
      <c r="J68" s="75">
        <v>2.1726025</v>
      </c>
      <c r="K68" s="75">
        <v>1.5397259999999999</v>
      </c>
      <c r="L68" s="75">
        <v>2.3534245</v>
      </c>
      <c r="M68" s="76">
        <v>1.8835614999999999</v>
      </c>
      <c r="O68" s="273" t="s">
        <v>242</v>
      </c>
      <c r="P68" s="423">
        <v>0.78899995404545353</v>
      </c>
      <c r="Q68" s="424">
        <v>1.1344466192547769</v>
      </c>
      <c r="R68" s="424">
        <v>0.98153918977777788</v>
      </c>
      <c r="S68" s="424">
        <v>1.0862988665886086</v>
      </c>
      <c r="T68" s="424">
        <v>1.648056383890625</v>
      </c>
      <c r="U68" s="424">
        <v>1.8072524949999984</v>
      </c>
      <c r="V68" s="424">
        <v>1.3708161836482757</v>
      </c>
      <c r="W68" s="424">
        <v>1.445221441244724</v>
      </c>
      <c r="X68" s="424">
        <v>2.2119399559209292</v>
      </c>
      <c r="Y68" s="424">
        <v>0.52770489671818188</v>
      </c>
      <c r="Z68" s="425">
        <v>0.9242996423076919</v>
      </c>
    </row>
    <row r="69" spans="2:26" ht="12" customHeight="1">
      <c r="B69" s="273" t="s">
        <v>242</v>
      </c>
      <c r="C69" s="113">
        <v>3.322049219178083</v>
      </c>
      <c r="D69" s="105">
        <v>2.8282445670103105</v>
      </c>
      <c r="E69" s="105">
        <v>2.8402171886792456</v>
      </c>
      <c r="F69" s="105">
        <v>3.1868624819277116</v>
      </c>
      <c r="G69" s="105">
        <v>2.8766199662921355</v>
      </c>
      <c r="H69" s="105">
        <v>2.8242839090909109</v>
      </c>
      <c r="I69" s="105">
        <v>2.3918648527607349</v>
      </c>
      <c r="J69" s="105">
        <v>2.3247411603053458</v>
      </c>
      <c r="K69" s="105">
        <v>1.7265538296943224</v>
      </c>
      <c r="L69" s="105">
        <v>2.4220439671052629</v>
      </c>
      <c r="M69" s="106">
        <v>2.1312133928571426</v>
      </c>
      <c r="O69" s="300" t="s">
        <v>77</v>
      </c>
    </row>
    <row r="70" spans="2:26" ht="12" customHeight="1">
      <c r="B70" s="300" t="s">
        <v>77</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8D42E-71E9-4283-9594-E8052282EEEA}">
  <sheetPr>
    <tabColor theme="4"/>
  </sheetPr>
  <dimension ref="B6:W108"/>
  <sheetViews>
    <sheetView showGridLines="0" zoomScaleNormal="100" workbookViewId="0">
      <selection activeCell="C47" sqref="C47"/>
    </sheetView>
  </sheetViews>
  <sheetFormatPr defaultColWidth="11.77734375" defaultRowHeight="11"/>
  <cols>
    <col min="1" max="1" width="11.77734375" style="272"/>
    <col min="2" max="2" width="45.77734375" style="272" bestFit="1" customWidth="1"/>
    <col min="3" max="3" width="13.109375" style="272" bestFit="1" customWidth="1"/>
    <col min="4" max="21" width="11.77734375" style="272"/>
    <col min="22" max="22" width="28.44140625" style="272" customWidth="1"/>
    <col min="23" max="16384" width="11.77734375" style="272"/>
  </cols>
  <sheetData>
    <row r="6" spans="2:13" ht="15.5">
      <c r="C6" s="275" t="s">
        <v>519</v>
      </c>
    </row>
    <row r="7" spans="2:13">
      <c r="C7" s="412">
        <v>2014</v>
      </c>
      <c r="D7" s="409">
        <v>2015</v>
      </c>
      <c r="E7" s="409">
        <v>2016</v>
      </c>
      <c r="F7" s="409">
        <v>2017</v>
      </c>
      <c r="G7" s="409">
        <v>2018</v>
      </c>
      <c r="H7" s="409">
        <v>2019</v>
      </c>
      <c r="I7" s="409">
        <v>2020</v>
      </c>
      <c r="J7" s="409">
        <v>2021</v>
      </c>
      <c r="K7" s="409">
        <v>2022</v>
      </c>
      <c r="L7" s="409">
        <v>2023</v>
      </c>
      <c r="M7" s="410">
        <v>2024</v>
      </c>
    </row>
    <row r="8" spans="2:13">
      <c r="B8" s="305" t="s">
        <v>197</v>
      </c>
      <c r="C8" s="21">
        <v>178</v>
      </c>
      <c r="D8" s="22">
        <v>215</v>
      </c>
      <c r="E8" s="22">
        <v>223</v>
      </c>
      <c r="F8" s="22">
        <v>226</v>
      </c>
      <c r="G8" s="22">
        <v>271</v>
      </c>
      <c r="H8" s="22">
        <v>252</v>
      </c>
      <c r="I8" s="22">
        <v>299</v>
      </c>
      <c r="J8" s="22">
        <v>512</v>
      </c>
      <c r="K8" s="22">
        <v>467</v>
      </c>
      <c r="L8" s="22">
        <v>207</v>
      </c>
      <c r="M8" s="23">
        <v>32</v>
      </c>
    </row>
    <row r="9" spans="2:13">
      <c r="B9" s="305" t="s">
        <v>198</v>
      </c>
      <c r="C9" s="13">
        <v>75</v>
      </c>
      <c r="D9" s="14">
        <v>79</v>
      </c>
      <c r="E9" s="14">
        <v>95</v>
      </c>
      <c r="F9" s="14">
        <v>87</v>
      </c>
      <c r="G9" s="14">
        <v>138</v>
      </c>
      <c r="H9" s="14">
        <v>144</v>
      </c>
      <c r="I9" s="14">
        <v>170</v>
      </c>
      <c r="J9" s="14">
        <v>293</v>
      </c>
      <c r="K9" s="14">
        <v>308</v>
      </c>
      <c r="L9" s="14">
        <v>97</v>
      </c>
      <c r="M9" s="15">
        <v>15</v>
      </c>
    </row>
    <row r="10" spans="2:13">
      <c r="B10" s="305" t="s">
        <v>232</v>
      </c>
      <c r="C10" s="21">
        <v>11</v>
      </c>
      <c r="D10" s="22">
        <v>14</v>
      </c>
      <c r="E10" s="22">
        <v>14</v>
      </c>
      <c r="F10" s="22">
        <v>19</v>
      </c>
      <c r="G10" s="22">
        <v>20</v>
      </c>
      <c r="H10" s="22">
        <v>24</v>
      </c>
      <c r="I10" s="22">
        <v>28</v>
      </c>
      <c r="J10" s="22">
        <v>50</v>
      </c>
      <c r="K10" s="22">
        <v>34</v>
      </c>
      <c r="L10" s="22">
        <v>22</v>
      </c>
      <c r="M10" s="23">
        <v>1</v>
      </c>
    </row>
    <row r="11" spans="2:13">
      <c r="B11" s="305" t="s">
        <v>200</v>
      </c>
      <c r="C11" s="13">
        <v>26</v>
      </c>
      <c r="D11" s="14">
        <v>36</v>
      </c>
      <c r="E11" s="14">
        <v>48</v>
      </c>
      <c r="F11" s="14">
        <v>55</v>
      </c>
      <c r="G11" s="14">
        <v>73</v>
      </c>
      <c r="H11" s="14">
        <v>68</v>
      </c>
      <c r="I11" s="14">
        <v>86</v>
      </c>
      <c r="J11" s="14">
        <v>126</v>
      </c>
      <c r="K11" s="14">
        <v>113</v>
      </c>
      <c r="L11" s="14">
        <v>50</v>
      </c>
      <c r="M11" s="15">
        <v>7</v>
      </c>
    </row>
    <row r="12" spans="2:13">
      <c r="B12" s="305" t="s">
        <v>291</v>
      </c>
      <c r="C12" s="21">
        <v>5</v>
      </c>
      <c r="D12" s="22">
        <v>2</v>
      </c>
      <c r="E12" s="22">
        <v>2</v>
      </c>
      <c r="F12" s="22">
        <v>3</v>
      </c>
      <c r="G12" s="22">
        <v>6</v>
      </c>
      <c r="H12" s="22">
        <v>7</v>
      </c>
      <c r="I12" s="22">
        <v>4</v>
      </c>
      <c r="J12" s="22">
        <v>11</v>
      </c>
      <c r="K12" s="22">
        <v>13</v>
      </c>
      <c r="L12" s="22">
        <v>5</v>
      </c>
      <c r="M12" s="23">
        <v>4</v>
      </c>
    </row>
    <row r="13" spans="2:13">
      <c r="B13" s="305" t="s">
        <v>199</v>
      </c>
      <c r="C13" s="13">
        <v>29</v>
      </c>
      <c r="D13" s="14">
        <v>34</v>
      </c>
      <c r="E13" s="14">
        <v>38</v>
      </c>
      <c r="F13" s="14">
        <v>48</v>
      </c>
      <c r="G13" s="14">
        <v>40</v>
      </c>
      <c r="H13" s="14">
        <v>41</v>
      </c>
      <c r="I13" s="14">
        <v>71</v>
      </c>
      <c r="J13" s="14">
        <v>120</v>
      </c>
      <c r="K13" s="14">
        <v>105</v>
      </c>
      <c r="L13" s="14">
        <v>47</v>
      </c>
      <c r="M13" s="15">
        <v>11</v>
      </c>
    </row>
    <row r="14" spans="2:13" ht="15" customHeight="1">
      <c r="B14" s="305" t="s">
        <v>205</v>
      </c>
      <c r="C14" s="21">
        <v>9</v>
      </c>
      <c r="D14" s="22">
        <v>13</v>
      </c>
      <c r="E14" s="22">
        <v>12</v>
      </c>
      <c r="F14" s="22">
        <v>16</v>
      </c>
      <c r="G14" s="22">
        <v>19</v>
      </c>
      <c r="H14" s="22">
        <v>11</v>
      </c>
      <c r="I14" s="22">
        <v>13</v>
      </c>
      <c r="J14" s="22">
        <v>20</v>
      </c>
      <c r="K14" s="22">
        <v>28</v>
      </c>
      <c r="L14" s="22">
        <v>5</v>
      </c>
      <c r="M14" s="23">
        <v>1</v>
      </c>
    </row>
    <row r="15" spans="2:13">
      <c r="B15" s="305" t="s">
        <v>292</v>
      </c>
      <c r="C15" s="13">
        <v>3</v>
      </c>
      <c r="D15" s="14">
        <v>4</v>
      </c>
      <c r="E15" s="14">
        <v>0</v>
      </c>
      <c r="F15" s="14">
        <v>4</v>
      </c>
      <c r="G15" s="14">
        <v>1</v>
      </c>
      <c r="H15" s="14">
        <v>2</v>
      </c>
      <c r="I15" s="14">
        <v>2</v>
      </c>
      <c r="J15" s="14">
        <v>1</v>
      </c>
      <c r="K15" s="14">
        <v>0</v>
      </c>
      <c r="L15" s="14">
        <v>0</v>
      </c>
      <c r="M15" s="15">
        <v>1</v>
      </c>
    </row>
    <row r="16" spans="2:13">
      <c r="B16" s="305" t="s">
        <v>293</v>
      </c>
      <c r="C16" s="21">
        <v>10</v>
      </c>
      <c r="D16" s="22">
        <v>4</v>
      </c>
      <c r="E16" s="22">
        <v>2</v>
      </c>
      <c r="F16" s="22">
        <v>3</v>
      </c>
      <c r="G16" s="22">
        <v>7</v>
      </c>
      <c r="H16" s="22">
        <v>6</v>
      </c>
      <c r="I16" s="22">
        <v>4</v>
      </c>
      <c r="J16" s="22">
        <v>7</v>
      </c>
      <c r="K16" s="22">
        <v>3</v>
      </c>
      <c r="L16" s="22">
        <v>3</v>
      </c>
      <c r="M16" s="23">
        <v>1</v>
      </c>
    </row>
    <row r="17" spans="2:13">
      <c r="B17" s="305" t="s">
        <v>202</v>
      </c>
      <c r="C17" s="13">
        <v>1</v>
      </c>
      <c r="D17" s="14">
        <v>10</v>
      </c>
      <c r="E17" s="14">
        <v>10</v>
      </c>
      <c r="F17" s="14">
        <v>11</v>
      </c>
      <c r="G17" s="14">
        <v>15</v>
      </c>
      <c r="H17" s="14">
        <v>19</v>
      </c>
      <c r="I17" s="14">
        <v>11</v>
      </c>
      <c r="J17" s="14">
        <v>47</v>
      </c>
      <c r="K17" s="14">
        <v>36</v>
      </c>
      <c r="L17" s="14">
        <v>12</v>
      </c>
      <c r="M17" s="15">
        <v>5</v>
      </c>
    </row>
    <row r="18" spans="2:13">
      <c r="B18" s="305" t="s">
        <v>117</v>
      </c>
      <c r="C18" s="29">
        <v>153</v>
      </c>
      <c r="D18" s="27">
        <v>174</v>
      </c>
      <c r="E18" s="27">
        <v>187</v>
      </c>
      <c r="F18" s="27">
        <v>197</v>
      </c>
      <c r="G18" s="27">
        <v>213</v>
      </c>
      <c r="H18" s="27">
        <v>219</v>
      </c>
      <c r="I18" s="27">
        <v>249</v>
      </c>
      <c r="J18" s="27">
        <v>390</v>
      </c>
      <c r="K18" s="27">
        <v>351</v>
      </c>
      <c r="L18" s="27">
        <v>149</v>
      </c>
      <c r="M18" s="28">
        <v>22</v>
      </c>
    </row>
    <row r="19" spans="2:13">
      <c r="B19" s="272" t="s">
        <v>77</v>
      </c>
    </row>
    <row r="20" spans="2:13">
      <c r="B20" s="300" t="s">
        <v>207</v>
      </c>
    </row>
    <row r="21" spans="2:13">
      <c r="B21" s="300" t="s">
        <v>208</v>
      </c>
    </row>
    <row r="46" spans="2:13" ht="15.5">
      <c r="C46" s="275" t="s">
        <v>520</v>
      </c>
      <c r="D46" s="276"/>
      <c r="E46" s="276"/>
    </row>
    <row r="47" spans="2:13">
      <c r="B47" s="287"/>
      <c r="C47" s="412">
        <v>2014</v>
      </c>
      <c r="D47" s="409">
        <v>2015</v>
      </c>
      <c r="E47" s="409">
        <v>2016</v>
      </c>
      <c r="F47" s="409">
        <v>2017</v>
      </c>
      <c r="G47" s="409">
        <v>2018</v>
      </c>
      <c r="H47" s="409">
        <v>2019</v>
      </c>
      <c r="I47" s="409">
        <v>2020</v>
      </c>
      <c r="J47" s="409">
        <v>2021</v>
      </c>
      <c r="K47" s="409">
        <v>2022</v>
      </c>
      <c r="L47" s="409">
        <v>2023</v>
      </c>
      <c r="M47" s="410">
        <v>2024</v>
      </c>
    </row>
    <row r="48" spans="2:13">
      <c r="B48" s="305" t="s">
        <v>197</v>
      </c>
      <c r="C48" s="34">
        <v>24.305867205143002</v>
      </c>
      <c r="D48" s="30">
        <v>20.451073215170009</v>
      </c>
      <c r="E48" s="30">
        <v>29.554026610049998</v>
      </c>
      <c r="F48" s="30">
        <v>20.017608143773003</v>
      </c>
      <c r="G48" s="30">
        <v>41.379726137279988</v>
      </c>
      <c r="H48" s="30">
        <v>36.973584302905003</v>
      </c>
      <c r="I48" s="30">
        <v>38.413591352730997</v>
      </c>
      <c r="J48" s="30">
        <v>80.25901165508705</v>
      </c>
      <c r="K48" s="30">
        <v>94.716206367799998</v>
      </c>
      <c r="L48" s="30">
        <v>42.870981233830001</v>
      </c>
      <c r="M48" s="31">
        <v>5.488726035</v>
      </c>
    </row>
    <row r="49" spans="2:13">
      <c r="B49" s="305" t="s">
        <v>198</v>
      </c>
      <c r="C49" s="35">
        <v>7.1777565768309994</v>
      </c>
      <c r="D49" s="32">
        <v>7.7048186001900012</v>
      </c>
      <c r="E49" s="32">
        <v>4.54734921875</v>
      </c>
      <c r="F49" s="32">
        <v>5.2671083811219992</v>
      </c>
      <c r="G49" s="32">
        <v>12.234619133000002</v>
      </c>
      <c r="H49" s="32">
        <v>9.1671759400000052</v>
      </c>
      <c r="I49" s="32">
        <v>18.949354213749999</v>
      </c>
      <c r="J49" s="32">
        <v>33.271185727214991</v>
      </c>
      <c r="K49" s="32">
        <v>38.735259573886019</v>
      </c>
      <c r="L49" s="32">
        <v>12.9469455858</v>
      </c>
      <c r="M49" s="33">
        <v>1.4111715500000002</v>
      </c>
    </row>
    <row r="50" spans="2:13">
      <c r="B50" s="305" t="s">
        <v>232</v>
      </c>
      <c r="C50" s="34">
        <v>0.29604974415999996</v>
      </c>
      <c r="D50" s="30">
        <v>1.1115519149999999</v>
      </c>
      <c r="E50" s="30">
        <v>1.4986799999999998</v>
      </c>
      <c r="F50" s="30">
        <v>0.88461487290000007</v>
      </c>
      <c r="G50" s="30">
        <v>1.5595749349999999</v>
      </c>
      <c r="H50" s="30">
        <v>1.2313850000000002</v>
      </c>
      <c r="I50" s="30">
        <v>3.4452746580000002</v>
      </c>
      <c r="J50" s="30">
        <v>4.2107617059999987</v>
      </c>
      <c r="K50" s="30">
        <v>3.8610137090000003</v>
      </c>
      <c r="L50" s="30">
        <v>6.0955734999999995</v>
      </c>
      <c r="M50" s="31">
        <v>0.14034538199999999</v>
      </c>
    </row>
    <row r="51" spans="2:13">
      <c r="B51" s="305" t="s">
        <v>200</v>
      </c>
      <c r="C51" s="35">
        <v>2.7995476250000002</v>
      </c>
      <c r="D51" s="32">
        <v>3.2191846869999994</v>
      </c>
      <c r="E51" s="32">
        <v>6.2568161520000007</v>
      </c>
      <c r="F51" s="32">
        <v>7.0221620470000028</v>
      </c>
      <c r="G51" s="32">
        <v>6.3307211914000012</v>
      </c>
      <c r="H51" s="32">
        <v>7.3065714629999983</v>
      </c>
      <c r="I51" s="32">
        <v>9.5348355480000038</v>
      </c>
      <c r="J51" s="32">
        <v>17.119370016999998</v>
      </c>
      <c r="K51" s="32">
        <v>10.579621640200003</v>
      </c>
      <c r="L51" s="32">
        <v>5.846579062</v>
      </c>
      <c r="M51" s="33">
        <v>0.28557000000000005</v>
      </c>
    </row>
    <row r="52" spans="2:13">
      <c r="B52" s="305" t="s">
        <v>291</v>
      </c>
      <c r="C52" s="34">
        <v>0.105</v>
      </c>
      <c r="D52" s="30">
        <v>5.1000000000000004E-3</v>
      </c>
      <c r="E52" s="30">
        <v>4.1662499999999998E-3</v>
      </c>
      <c r="F52" s="30">
        <v>0.05</v>
      </c>
      <c r="G52" s="30">
        <v>0.15659999999999999</v>
      </c>
      <c r="H52" s="30">
        <v>0.198337767</v>
      </c>
      <c r="I52" s="30">
        <v>0.23194999999999999</v>
      </c>
      <c r="J52" s="30">
        <v>0.41965775</v>
      </c>
      <c r="K52" s="30">
        <v>0.30721361899999999</v>
      </c>
      <c r="L52" s="30">
        <v>0.28502625100000001</v>
      </c>
      <c r="M52" s="31">
        <v>0.14768546299999999</v>
      </c>
    </row>
    <row r="53" spans="2:13">
      <c r="B53" s="305" t="s">
        <v>199</v>
      </c>
      <c r="C53" s="35">
        <v>0.74345731799999981</v>
      </c>
      <c r="D53" s="32">
        <v>1.3974687869999998</v>
      </c>
      <c r="E53" s="32">
        <v>1.2549665710000002</v>
      </c>
      <c r="F53" s="32">
        <v>1.860339615</v>
      </c>
      <c r="G53" s="32">
        <v>1.8577399999999999</v>
      </c>
      <c r="H53" s="32">
        <v>2.7978315350000003</v>
      </c>
      <c r="I53" s="32">
        <v>3.1239112689999993</v>
      </c>
      <c r="J53" s="32">
        <v>7.1286637374499993</v>
      </c>
      <c r="K53" s="32">
        <v>4.9760917202999995</v>
      </c>
      <c r="L53" s="32">
        <v>4.610247634527</v>
      </c>
      <c r="M53" s="33">
        <v>1.428161513</v>
      </c>
    </row>
    <row r="54" spans="2:13">
      <c r="B54" s="305" t="s">
        <v>205</v>
      </c>
      <c r="C54" s="34">
        <v>0.55925552500000009</v>
      </c>
      <c r="D54" s="30">
        <v>0.56362000000000001</v>
      </c>
      <c r="E54" s="30">
        <v>8.513999999999998E-2</v>
      </c>
      <c r="F54" s="30">
        <v>0.13785315474999998</v>
      </c>
      <c r="G54" s="30">
        <v>0.53482215599999994</v>
      </c>
      <c r="H54" s="30">
        <v>0.22739981300000001</v>
      </c>
      <c r="I54" s="30">
        <v>0.38515500000000003</v>
      </c>
      <c r="J54" s="30">
        <v>0.80728000199999994</v>
      </c>
      <c r="K54" s="30">
        <v>1.1433359299999999</v>
      </c>
      <c r="L54" s="30">
        <v>0.15487999999999999</v>
      </c>
      <c r="M54" s="31">
        <v>0.10050000000000001</v>
      </c>
    </row>
    <row r="55" spans="2:13">
      <c r="B55" s="305" t="s">
        <v>292</v>
      </c>
      <c r="C55" s="35">
        <v>3.39E-2</v>
      </c>
      <c r="D55" s="32">
        <v>0.10464999999999999</v>
      </c>
      <c r="E55" s="32">
        <v>0</v>
      </c>
      <c r="F55" s="32">
        <v>2.92E-2</v>
      </c>
      <c r="G55" s="32">
        <v>0</v>
      </c>
      <c r="H55" s="32">
        <v>2.3700000000000001E-3</v>
      </c>
      <c r="I55" s="32">
        <v>1.2999999999999999E-2</v>
      </c>
      <c r="J55" s="32">
        <v>9.6549999999999987E-3</v>
      </c>
      <c r="K55" s="32">
        <v>0</v>
      </c>
      <c r="L55" s="32">
        <v>0</v>
      </c>
      <c r="M55" s="33">
        <v>0.05</v>
      </c>
    </row>
    <row r="56" spans="2:13">
      <c r="B56" s="305" t="s">
        <v>293</v>
      </c>
      <c r="C56" s="34">
        <v>0.14698534740999997</v>
      </c>
      <c r="D56" s="30">
        <v>0.22500000000000001</v>
      </c>
      <c r="E56" s="30">
        <v>0.10249999999999999</v>
      </c>
      <c r="F56" s="30">
        <v>0.11935</v>
      </c>
      <c r="G56" s="30">
        <v>4.07E-2</v>
      </c>
      <c r="H56" s="30">
        <v>0.32</v>
      </c>
      <c r="I56" s="30">
        <v>4.2000000000000006E-3</v>
      </c>
      <c r="J56" s="30">
        <v>0.21542070299999999</v>
      </c>
      <c r="K56" s="30">
        <v>2.9990000000000003E-2</v>
      </c>
      <c r="L56" s="30">
        <v>0.35086075</v>
      </c>
      <c r="M56" s="31">
        <v>0.04</v>
      </c>
    </row>
    <row r="57" spans="2:13">
      <c r="B57" s="305" t="s">
        <v>202</v>
      </c>
      <c r="C57" s="35">
        <v>0.27550000000000002</v>
      </c>
      <c r="D57" s="32">
        <v>8.1850936999999999E-2</v>
      </c>
      <c r="E57" s="32">
        <v>0.11597</v>
      </c>
      <c r="F57" s="32">
        <v>8.7208549999999996E-2</v>
      </c>
      <c r="G57" s="32">
        <v>0.44422</v>
      </c>
      <c r="H57" s="32">
        <v>5.8358172220000002</v>
      </c>
      <c r="I57" s="32">
        <v>1.5129999600000001</v>
      </c>
      <c r="J57" s="32">
        <v>16.091877728999997</v>
      </c>
      <c r="K57" s="32">
        <v>14.600632099999999</v>
      </c>
      <c r="L57" s="32">
        <v>0.71233499999999994</v>
      </c>
      <c r="M57" s="33">
        <v>5.8904999999999999E-2</v>
      </c>
    </row>
    <row r="58" spans="2:13">
      <c r="B58" s="305" t="s">
        <v>117</v>
      </c>
      <c r="C58" s="47">
        <v>4.3033717239999945</v>
      </c>
      <c r="D58" s="45">
        <v>4.720030828790982</v>
      </c>
      <c r="E58" s="45">
        <v>6.9538264105479826</v>
      </c>
      <c r="F58" s="45">
        <v>8.3848136170790326</v>
      </c>
      <c r="G58" s="45">
        <v>7.2891212980299827</v>
      </c>
      <c r="H58" s="45">
        <v>9.7484420671899983</v>
      </c>
      <c r="I58" s="45">
        <v>14.10680249041404</v>
      </c>
      <c r="J58" s="45">
        <v>23.997551503999887</v>
      </c>
      <c r="K58" s="45">
        <v>19.482726100489884</v>
      </c>
      <c r="L58" s="45">
        <v>7.9196764460000537</v>
      </c>
      <c r="M58" s="46">
        <v>0.16202313199999985</v>
      </c>
    </row>
    <row r="59" spans="2:13">
      <c r="B59" s="272" t="s">
        <v>77</v>
      </c>
      <c r="C59" s="325"/>
      <c r="D59" s="325"/>
      <c r="E59" s="325"/>
      <c r="F59" s="325"/>
      <c r="G59" s="325"/>
      <c r="H59" s="325"/>
      <c r="I59" s="325"/>
      <c r="J59" s="325"/>
      <c r="K59" s="325"/>
    </row>
    <row r="60" spans="2:13">
      <c r="B60" s="300" t="s">
        <v>207</v>
      </c>
    </row>
    <row r="61" spans="2:13">
      <c r="B61" s="300" t="s">
        <v>208</v>
      </c>
    </row>
    <row r="108" spans="23:23" ht="11.25" customHeight="1">
      <c r="W108" s="50"/>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CCDA8-F7EF-4423-9042-1997D1DB8C83}">
  <sheetPr>
    <tabColor theme="4"/>
  </sheetPr>
  <dimension ref="B6:M11"/>
  <sheetViews>
    <sheetView showGridLines="0" workbookViewId="0">
      <selection activeCell="B9" sqref="B9"/>
    </sheetView>
  </sheetViews>
  <sheetFormatPr defaultColWidth="11.77734375" defaultRowHeight="11"/>
  <cols>
    <col min="1" max="1" width="4.109375" style="272" customWidth="1"/>
    <col min="2" max="2" width="22" style="272" bestFit="1" customWidth="1"/>
    <col min="3" max="16384" width="11.77734375" style="272"/>
  </cols>
  <sheetData>
    <row r="6" spans="2:13" ht="15.75" customHeight="1">
      <c r="C6" s="309" t="s">
        <v>521</v>
      </c>
    </row>
    <row r="7" spans="2:13">
      <c r="B7" s="278"/>
      <c r="C7" s="409">
        <v>2014</v>
      </c>
      <c r="D7" s="409">
        <v>2015</v>
      </c>
      <c r="E7" s="409">
        <v>2016</v>
      </c>
      <c r="F7" s="409">
        <v>2017</v>
      </c>
      <c r="G7" s="409">
        <v>2018</v>
      </c>
      <c r="H7" s="409">
        <v>2019</v>
      </c>
      <c r="I7" s="409">
        <v>2020</v>
      </c>
      <c r="J7" s="409">
        <v>2021</v>
      </c>
      <c r="K7" s="409">
        <v>2022</v>
      </c>
      <c r="L7" s="409">
        <v>2023</v>
      </c>
      <c r="M7" s="410">
        <v>2024</v>
      </c>
    </row>
    <row r="8" spans="2:13">
      <c r="B8" s="273" t="s">
        <v>248</v>
      </c>
      <c r="C8" s="11">
        <v>1.1414437900000001</v>
      </c>
      <c r="D8" s="11">
        <v>3.1625274999999999</v>
      </c>
      <c r="E8" s="11">
        <v>1.9605250000000001</v>
      </c>
      <c r="F8" s="11">
        <v>7.3554192608999998</v>
      </c>
      <c r="G8" s="11">
        <v>8.6783981688730005</v>
      </c>
      <c r="H8" s="11">
        <v>12.064</v>
      </c>
      <c r="I8" s="11">
        <v>70.639646340780004</v>
      </c>
      <c r="J8" s="11">
        <v>127.82578633503</v>
      </c>
      <c r="K8" s="11">
        <v>10.16325</v>
      </c>
      <c r="L8" s="11">
        <v>3.7528000000000001</v>
      </c>
      <c r="M8" s="12">
        <v>0.52800000000000002</v>
      </c>
    </row>
    <row r="9" spans="2:13">
      <c r="B9" s="273" t="s">
        <v>249</v>
      </c>
      <c r="C9" s="52">
        <v>11</v>
      </c>
      <c r="D9" s="52">
        <v>17</v>
      </c>
      <c r="E9" s="52">
        <v>11</v>
      </c>
      <c r="F9" s="52">
        <v>29</v>
      </c>
      <c r="G9" s="52">
        <v>39</v>
      </c>
      <c r="H9" s="52">
        <v>54</v>
      </c>
      <c r="I9" s="52">
        <v>230</v>
      </c>
      <c r="J9" s="52">
        <v>551</v>
      </c>
      <c r="K9" s="52">
        <v>69</v>
      </c>
      <c r="L9" s="52">
        <v>31</v>
      </c>
      <c r="M9" s="53">
        <v>4</v>
      </c>
    </row>
    <row r="10" spans="2:13">
      <c r="B10" s="300" t="s">
        <v>77</v>
      </c>
      <c r="C10" s="334"/>
      <c r="D10" s="334"/>
      <c r="E10" s="334"/>
      <c r="F10" s="334"/>
      <c r="G10" s="334"/>
      <c r="H10" s="334"/>
      <c r="I10" s="334"/>
      <c r="J10" s="334"/>
      <c r="K10" s="334"/>
      <c r="L10" s="334"/>
    </row>
    <row r="11" spans="2:13">
      <c r="C11" s="334"/>
      <c r="D11" s="334"/>
      <c r="E11" s="334"/>
      <c r="F11" s="334"/>
      <c r="G11" s="334"/>
      <c r="H11" s="334"/>
      <c r="I11" s="334"/>
      <c r="J11" s="334"/>
      <c r="K11" s="334"/>
      <c r="L11" s="334"/>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8C2AC-BA94-4B0C-94D9-724AB199F731}">
  <sheetPr>
    <tabColor theme="4"/>
  </sheetPr>
  <dimension ref="A1:T42"/>
  <sheetViews>
    <sheetView showGridLines="0" zoomScaleNormal="100" workbookViewId="0">
      <selection activeCell="M34" sqref="M34"/>
    </sheetView>
  </sheetViews>
  <sheetFormatPr defaultColWidth="13.44140625" defaultRowHeight="11.25" customHeight="1"/>
  <cols>
    <col min="1" max="1" width="4.44140625" style="162" customWidth="1"/>
    <col min="2" max="2" width="27.77734375" style="162" customWidth="1"/>
    <col min="3" max="11" width="13.44140625" style="162" customWidth="1"/>
    <col min="12" max="12" width="14.77734375" style="162" customWidth="1"/>
    <col min="13" max="18" width="13.44140625" style="162" customWidth="1"/>
    <col min="19" max="19" width="10.44140625" style="162" customWidth="1"/>
    <col min="20" max="16384" width="13.44140625" style="162"/>
  </cols>
  <sheetData>
    <row r="1" spans="1:20" ht="12" customHeight="1">
      <c r="A1" s="162" t="s">
        <v>294</v>
      </c>
    </row>
    <row r="2" spans="1:20" ht="12" customHeight="1"/>
    <row r="3" spans="1:20" ht="12" customHeight="1"/>
    <row r="4" spans="1:20" ht="12" customHeight="1"/>
    <row r="5" spans="1:20" ht="12" customHeight="1">
      <c r="C5" s="163" t="s">
        <v>522</v>
      </c>
    </row>
    <row r="6" spans="1:20" ht="12" customHeight="1">
      <c r="B6" s="164"/>
      <c r="C6" s="165">
        <v>2006</v>
      </c>
      <c r="D6" s="166">
        <v>2007</v>
      </c>
      <c r="E6" s="166">
        <v>2008</v>
      </c>
      <c r="F6" s="166">
        <v>2009</v>
      </c>
      <c r="G6" s="166">
        <v>2010</v>
      </c>
      <c r="H6" s="166">
        <v>2011</v>
      </c>
      <c r="I6" s="166">
        <v>2012</v>
      </c>
      <c r="J6" s="166">
        <v>2013</v>
      </c>
      <c r="K6" s="166">
        <v>2014</v>
      </c>
      <c r="L6" s="166">
        <v>2015</v>
      </c>
      <c r="M6" s="166">
        <v>2016</v>
      </c>
      <c r="N6" s="166">
        <v>2017</v>
      </c>
      <c r="O6" s="166">
        <v>2018</v>
      </c>
      <c r="P6" s="166">
        <v>2019</v>
      </c>
      <c r="Q6" s="166">
        <v>2020</v>
      </c>
      <c r="R6" s="166">
        <v>2021</v>
      </c>
      <c r="S6" s="166">
        <v>2022</v>
      </c>
      <c r="T6" s="167">
        <v>2023</v>
      </c>
    </row>
    <row r="7" spans="1:20" ht="12" customHeight="1">
      <c r="B7" s="168" t="s">
        <v>295</v>
      </c>
      <c r="C7" s="181">
        <v>78.178164775965229</v>
      </c>
      <c r="D7" s="182">
        <v>82.466849774376925</v>
      </c>
      <c r="E7" s="182">
        <v>79.569073595994453</v>
      </c>
      <c r="F7" s="182">
        <v>76.921521893467201</v>
      </c>
      <c r="G7" s="182">
        <v>71.876200013079938</v>
      </c>
      <c r="H7" s="182">
        <v>70.28563362868492</v>
      </c>
      <c r="I7" s="182">
        <v>69.114412007793376</v>
      </c>
      <c r="J7" s="182">
        <v>66.956343796892128</v>
      </c>
      <c r="K7" s="182">
        <v>71.480774451483128</v>
      </c>
      <c r="L7" s="182">
        <v>85.295909481184097</v>
      </c>
      <c r="M7" s="182">
        <v>102.9667727978433</v>
      </c>
      <c r="N7" s="182">
        <v>104.44220152589769</v>
      </c>
      <c r="O7" s="182">
        <v>125.50536892732097</v>
      </c>
      <c r="P7" s="182">
        <v>143.88081081290144</v>
      </c>
      <c r="Q7" s="182">
        <v>172.88248909730794</v>
      </c>
      <c r="R7" s="182">
        <v>226.8456699475561</v>
      </c>
      <c r="S7" s="182">
        <v>310.2458851530227</v>
      </c>
      <c r="T7" s="183">
        <v>316.87274829570924</v>
      </c>
    </row>
    <row r="8" spans="1:20" ht="12" customHeight="1">
      <c r="B8" s="169" t="s">
        <v>296</v>
      </c>
      <c r="C8" s="170"/>
      <c r="D8" s="170"/>
      <c r="E8" s="170"/>
      <c r="F8" s="170"/>
      <c r="G8" s="170"/>
      <c r="H8" s="170"/>
      <c r="I8" s="170"/>
      <c r="J8" s="170"/>
      <c r="K8" s="170"/>
      <c r="L8" s="170"/>
      <c r="M8" s="170"/>
      <c r="N8" s="170"/>
      <c r="O8" s="170"/>
      <c r="P8" s="170"/>
      <c r="Q8" s="170"/>
      <c r="R8" s="170"/>
      <c r="S8" s="170"/>
    </row>
    <row r="9" spans="1:20" ht="12" customHeight="1"/>
    <row r="10" spans="1:20" ht="12" customHeight="1">
      <c r="C10" s="171"/>
      <c r="D10" s="171">
        <v>2016</v>
      </c>
      <c r="E10" s="171">
        <v>2017</v>
      </c>
      <c r="F10" s="171">
        <v>2018</v>
      </c>
      <c r="G10" s="171">
        <v>2019</v>
      </c>
      <c r="H10" s="171">
        <v>2020</v>
      </c>
      <c r="I10" s="171">
        <v>2021</v>
      </c>
      <c r="J10" s="171">
        <v>2022</v>
      </c>
      <c r="K10" s="171">
        <v>2023</v>
      </c>
      <c r="L10" s="171" t="s">
        <v>228</v>
      </c>
    </row>
    <row r="11" spans="1:20" ht="12" customHeight="1">
      <c r="C11" s="171">
        <v>2005</v>
      </c>
      <c r="D11" s="172"/>
      <c r="E11" s="172"/>
      <c r="F11" s="172"/>
      <c r="G11" s="172"/>
      <c r="H11" s="172"/>
      <c r="I11" s="172"/>
      <c r="J11" s="172"/>
      <c r="K11" s="172"/>
      <c r="L11" s="426">
        <v>74.182602099315162</v>
      </c>
    </row>
    <row r="12" spans="1:20" ht="12" customHeight="1">
      <c r="C12" s="171">
        <v>2006</v>
      </c>
      <c r="D12" s="427"/>
      <c r="E12" s="427"/>
      <c r="F12" s="427"/>
      <c r="G12" s="427"/>
      <c r="H12" s="427"/>
      <c r="I12" s="427"/>
      <c r="J12" s="427"/>
      <c r="K12" s="173"/>
      <c r="L12" s="426">
        <v>78.178164775965229</v>
      </c>
    </row>
    <row r="13" spans="1:20" ht="12" customHeight="1">
      <c r="C13" s="171">
        <v>2007</v>
      </c>
      <c r="D13" s="427"/>
      <c r="E13" s="427"/>
      <c r="F13" s="427"/>
      <c r="G13" s="427"/>
      <c r="H13" s="427"/>
      <c r="I13" s="427"/>
      <c r="J13" s="427"/>
      <c r="K13" s="173"/>
      <c r="L13" s="426">
        <v>82.466849774376925</v>
      </c>
    </row>
    <row r="14" spans="1:20" ht="12" customHeight="1">
      <c r="C14" s="171">
        <v>2008</v>
      </c>
      <c r="D14" s="427"/>
      <c r="E14" s="427"/>
      <c r="F14" s="427"/>
      <c r="G14" s="427"/>
      <c r="H14" s="427"/>
      <c r="I14" s="427"/>
      <c r="J14" s="427"/>
      <c r="K14" s="173"/>
      <c r="L14" s="426">
        <v>79.569073595994453</v>
      </c>
    </row>
    <row r="15" spans="1:20" ht="12" customHeight="1">
      <c r="C15" s="171">
        <v>2009</v>
      </c>
      <c r="D15" s="427"/>
      <c r="E15" s="427"/>
      <c r="F15" s="427"/>
      <c r="G15" s="427"/>
      <c r="H15" s="427"/>
      <c r="I15" s="427"/>
      <c r="J15" s="427"/>
      <c r="K15" s="173"/>
      <c r="L15" s="426">
        <v>76.921521893467201</v>
      </c>
    </row>
    <row r="16" spans="1:20" ht="12" customHeight="1">
      <c r="C16" s="171">
        <v>2010</v>
      </c>
      <c r="D16" s="427"/>
      <c r="E16" s="427"/>
      <c r="F16" s="427"/>
      <c r="G16" s="427"/>
      <c r="H16" s="427"/>
      <c r="I16" s="427"/>
      <c r="J16" s="427"/>
      <c r="K16" s="173"/>
      <c r="L16" s="426">
        <v>71.876200013079938</v>
      </c>
    </row>
    <row r="17" spans="3:15" ht="12" customHeight="1">
      <c r="C17" s="171">
        <v>2011</v>
      </c>
      <c r="D17" s="427"/>
      <c r="E17" s="427"/>
      <c r="F17" s="427"/>
      <c r="G17" s="427"/>
      <c r="H17" s="427"/>
      <c r="I17" s="427"/>
      <c r="J17" s="427"/>
      <c r="K17" s="173"/>
      <c r="L17" s="426">
        <v>70.28563362868492</v>
      </c>
    </row>
    <row r="18" spans="3:15" ht="12" customHeight="1">
      <c r="C18" s="171">
        <v>2012</v>
      </c>
      <c r="D18" s="427"/>
      <c r="E18" s="427"/>
      <c r="F18" s="427"/>
      <c r="G18" s="427"/>
      <c r="H18" s="427"/>
      <c r="I18" s="427"/>
      <c r="J18" s="427"/>
      <c r="K18" s="173"/>
      <c r="L18" s="426">
        <v>69.114412007793376</v>
      </c>
    </row>
    <row r="19" spans="3:15" ht="12" customHeight="1">
      <c r="C19" s="171">
        <v>2013</v>
      </c>
      <c r="D19" s="427"/>
      <c r="E19" s="427"/>
      <c r="F19" s="427"/>
      <c r="G19" s="427"/>
      <c r="H19" s="427"/>
      <c r="I19" s="427"/>
      <c r="J19" s="427"/>
      <c r="K19" s="173"/>
      <c r="L19" s="426">
        <v>66.956343796892128</v>
      </c>
    </row>
    <row r="20" spans="3:15" ht="12" customHeight="1">
      <c r="C20" s="171">
        <v>2014</v>
      </c>
      <c r="D20" s="427"/>
      <c r="E20" s="427"/>
      <c r="F20" s="427"/>
      <c r="G20" s="427"/>
      <c r="H20" s="427"/>
      <c r="I20" s="427"/>
      <c r="J20" s="427"/>
      <c r="K20" s="173"/>
      <c r="L20" s="426">
        <v>71.480774451483128</v>
      </c>
    </row>
    <row r="21" spans="3:15" ht="12" customHeight="1">
      <c r="C21" s="171">
        <v>2015</v>
      </c>
      <c r="D21" s="427"/>
      <c r="E21" s="427"/>
      <c r="F21" s="427"/>
      <c r="G21" s="427"/>
      <c r="H21" s="427"/>
      <c r="I21" s="427"/>
      <c r="J21" s="427"/>
      <c r="K21" s="173"/>
      <c r="L21" s="426">
        <v>85.295909481184097</v>
      </c>
    </row>
    <row r="22" spans="3:15" ht="12" customHeight="1">
      <c r="C22" s="171">
        <v>2016</v>
      </c>
      <c r="D22" s="173"/>
      <c r="E22" s="173"/>
      <c r="F22" s="173"/>
      <c r="G22" s="173"/>
      <c r="H22" s="173"/>
      <c r="I22" s="173"/>
      <c r="J22" s="173"/>
      <c r="K22" s="173"/>
      <c r="L22" s="426">
        <v>102.9667727978433</v>
      </c>
      <c r="M22" s="174"/>
      <c r="N22" s="174"/>
    </row>
    <row r="23" spans="3:15" ht="12" customHeight="1">
      <c r="C23" s="175">
        <v>2017</v>
      </c>
      <c r="D23" s="173"/>
      <c r="E23" s="173"/>
      <c r="F23" s="173"/>
      <c r="G23" s="173"/>
      <c r="H23" s="173"/>
      <c r="I23" s="173"/>
      <c r="J23" s="173"/>
      <c r="K23" s="173"/>
      <c r="L23" s="426">
        <v>104.44220152589769</v>
      </c>
    </row>
    <row r="24" spans="3:15" ht="12" customHeight="1">
      <c r="C24" s="175">
        <v>2018</v>
      </c>
      <c r="L24" s="426">
        <v>125.50536892732097</v>
      </c>
    </row>
    <row r="25" spans="3:15" ht="12" customHeight="1">
      <c r="C25" s="175">
        <v>2019</v>
      </c>
      <c r="L25" s="426">
        <v>143.88081081290144</v>
      </c>
    </row>
    <row r="26" spans="3:15" ht="12" customHeight="1">
      <c r="C26" s="175">
        <v>2020</v>
      </c>
      <c r="L26" s="426">
        <v>172.88248909730794</v>
      </c>
    </row>
    <row r="27" spans="3:15" ht="12" customHeight="1">
      <c r="C27" s="175">
        <v>2021</v>
      </c>
      <c r="L27" s="426">
        <v>226.8456699475561</v>
      </c>
    </row>
    <row r="28" spans="3:15" ht="12" customHeight="1">
      <c r="C28" s="175">
        <v>2022</v>
      </c>
      <c r="L28" s="426">
        <v>310.2458851530227</v>
      </c>
    </row>
    <row r="29" spans="3:15" ht="12" customHeight="1">
      <c r="C29" s="176">
        <v>2023</v>
      </c>
      <c r="D29" s="427">
        <v>2.9531207065464713</v>
      </c>
      <c r="E29" s="427">
        <v>2.494037889229165</v>
      </c>
      <c r="F29" s="427">
        <v>6.7369428993312175</v>
      </c>
      <c r="G29" s="427">
        <v>14.357193943270278</v>
      </c>
      <c r="H29" s="427">
        <v>25.690323351154607</v>
      </c>
      <c r="I29" s="427">
        <v>77.14524176392726</v>
      </c>
      <c r="J29" s="427">
        <v>125.0749912625655</v>
      </c>
      <c r="K29" s="427">
        <v>57.121002989313027</v>
      </c>
      <c r="L29" s="426">
        <v>316.87274829570924</v>
      </c>
    </row>
    <row r="30" spans="3:15" ht="12" customHeight="1"/>
    <row r="31" spans="3:15" ht="12" customHeight="1"/>
    <row r="32" spans="3:15" ht="12" customHeight="1">
      <c r="O32" s="184"/>
    </row>
    <row r="33" spans="2:20" ht="12" customHeight="1">
      <c r="C33" s="163" t="s">
        <v>523</v>
      </c>
      <c r="M33" s="163" t="s">
        <v>523</v>
      </c>
    </row>
    <row r="34" spans="2:20" ht="12" customHeight="1">
      <c r="B34" s="164"/>
      <c r="C34" s="166">
        <v>2016</v>
      </c>
      <c r="D34" s="166">
        <v>2017</v>
      </c>
      <c r="E34" s="166">
        <v>2018</v>
      </c>
      <c r="F34" s="166">
        <v>2019</v>
      </c>
      <c r="G34" s="166">
        <v>2020</v>
      </c>
      <c r="H34" s="166">
        <v>2021</v>
      </c>
      <c r="I34" s="166">
        <v>2022</v>
      </c>
      <c r="J34" s="167">
        <v>2023</v>
      </c>
      <c r="L34" s="164"/>
      <c r="M34" s="166">
        <v>2016</v>
      </c>
      <c r="N34" s="166">
        <v>2017</v>
      </c>
      <c r="O34" s="166">
        <v>2018</v>
      </c>
      <c r="P34" s="166">
        <v>2019</v>
      </c>
      <c r="Q34" s="166">
        <v>2020</v>
      </c>
      <c r="R34" s="166">
        <v>2021</v>
      </c>
      <c r="S34" s="166">
        <v>2022</v>
      </c>
      <c r="T34" s="167">
        <v>2023</v>
      </c>
    </row>
    <row r="35" spans="2:20" ht="12" customHeight="1">
      <c r="B35" s="177" t="s">
        <v>297</v>
      </c>
      <c r="C35" s="185">
        <v>1.3657276310569797</v>
      </c>
      <c r="D35" s="185">
        <v>1.2750746743416166</v>
      </c>
      <c r="E35" s="185">
        <v>3.5942189328271454</v>
      </c>
      <c r="F35" s="185">
        <v>5.1345759465080905</v>
      </c>
      <c r="G35" s="185">
        <v>7.6830835204861403</v>
      </c>
      <c r="H35" s="185">
        <v>18.964205938244941</v>
      </c>
      <c r="I35" s="185">
        <v>23.337347615401381</v>
      </c>
      <c r="J35" s="186">
        <v>14.632666517280258</v>
      </c>
      <c r="L35" s="178" t="s">
        <v>298</v>
      </c>
      <c r="M35" s="185">
        <v>0.49861565826986542</v>
      </c>
      <c r="N35" s="185">
        <v>0.56316156682204654</v>
      </c>
      <c r="O35" s="185">
        <v>1.595969550237115</v>
      </c>
      <c r="P35" s="185">
        <v>1.9258685262085129</v>
      </c>
      <c r="Q35" s="185">
        <v>3.2971781047934972</v>
      </c>
      <c r="R35" s="185">
        <v>7.8931125833026963</v>
      </c>
      <c r="S35" s="185">
        <v>10.011550327973707</v>
      </c>
      <c r="T35" s="186">
        <v>4.7720536951617101</v>
      </c>
    </row>
    <row r="36" spans="2:20" ht="12" customHeight="1">
      <c r="B36" s="177" t="s">
        <v>299</v>
      </c>
      <c r="C36" s="187">
        <v>0.35763428842604889</v>
      </c>
      <c r="D36" s="187">
        <v>0.52820552242950114</v>
      </c>
      <c r="E36" s="187">
        <v>1.6804208880110432</v>
      </c>
      <c r="F36" s="187">
        <v>2.1961600476443</v>
      </c>
      <c r="G36" s="187">
        <v>4.3748068550557031</v>
      </c>
      <c r="H36" s="187">
        <v>14.962306302289235</v>
      </c>
      <c r="I36" s="187">
        <v>16.136637477813629</v>
      </c>
      <c r="J36" s="188">
        <v>13.922460617944797</v>
      </c>
      <c r="L36" s="177" t="s">
        <v>300</v>
      </c>
      <c r="M36" s="187">
        <v>0.86711197278711327</v>
      </c>
      <c r="N36" s="187">
        <v>0.71191310751956971</v>
      </c>
      <c r="O36" s="187">
        <v>1.998249382590034</v>
      </c>
      <c r="P36" s="187">
        <v>3.2087074202995809</v>
      </c>
      <c r="Q36" s="187">
        <v>4.3859054156926423</v>
      </c>
      <c r="R36" s="187">
        <v>11.07109335494224</v>
      </c>
      <c r="S36" s="187">
        <v>13.325797287427694</v>
      </c>
      <c r="T36" s="188">
        <v>9.8606128221185436</v>
      </c>
    </row>
    <row r="37" spans="2:20" ht="12" customHeight="1">
      <c r="B37" s="177" t="s">
        <v>282</v>
      </c>
      <c r="C37" s="185">
        <v>0.49678607835467442</v>
      </c>
      <c r="D37" s="185">
        <v>0.15330299999999944</v>
      </c>
      <c r="E37" s="185">
        <v>0.89314888578374707</v>
      </c>
      <c r="F37" s="185">
        <v>1.2463360706751776</v>
      </c>
      <c r="G37" s="185">
        <v>4.199502850982971</v>
      </c>
      <c r="H37" s="185">
        <v>14.984583978241874</v>
      </c>
      <c r="I37" s="185">
        <v>18.949188752103115</v>
      </c>
      <c r="J37" s="186">
        <v>16.832792827452732</v>
      </c>
      <c r="L37" s="177" t="s">
        <v>299</v>
      </c>
      <c r="M37" s="185">
        <v>0.35763428842604889</v>
      </c>
      <c r="N37" s="185">
        <v>0.52820552242950114</v>
      </c>
      <c r="O37" s="185">
        <v>1.6804208880110432</v>
      </c>
      <c r="P37" s="185">
        <v>2.1961600476443</v>
      </c>
      <c r="Q37" s="185">
        <v>4.3748068550557031</v>
      </c>
      <c r="R37" s="185">
        <v>14.962306302289235</v>
      </c>
      <c r="S37" s="185">
        <v>16.136637477813629</v>
      </c>
      <c r="T37" s="186">
        <v>13.922460617944797</v>
      </c>
    </row>
    <row r="38" spans="2:20" ht="12" customHeight="1">
      <c r="B38" s="177" t="s">
        <v>284</v>
      </c>
      <c r="C38" s="187">
        <v>0.82620189453113535</v>
      </c>
      <c r="D38" s="187">
        <v>0.37214296932256291</v>
      </c>
      <c r="E38" s="187">
        <v>0.73725225313042031</v>
      </c>
      <c r="F38" s="187">
        <v>2.7742011208902078</v>
      </c>
      <c r="G38" s="187">
        <v>6.7477262769823527</v>
      </c>
      <c r="H38" s="187">
        <v>24.243496899450591</v>
      </c>
      <c r="I38" s="187">
        <v>65.479181919827411</v>
      </c>
      <c r="J38" s="188">
        <v>27.791369742218357</v>
      </c>
      <c r="L38" s="177" t="s">
        <v>301</v>
      </c>
      <c r="M38" s="187">
        <v>0.49678607835467442</v>
      </c>
      <c r="N38" s="187">
        <v>0.15330299999999944</v>
      </c>
      <c r="O38" s="187">
        <v>0.89314888578374707</v>
      </c>
      <c r="P38" s="187">
        <v>1.2463360706751776</v>
      </c>
      <c r="Q38" s="187">
        <v>4.199502850982971</v>
      </c>
      <c r="R38" s="187">
        <v>14.984583978241874</v>
      </c>
      <c r="S38" s="187">
        <v>18.949188752103115</v>
      </c>
      <c r="T38" s="188">
        <v>16.832792827452732</v>
      </c>
    </row>
    <row r="39" spans="2:20" ht="12" customHeight="1">
      <c r="B39" s="179" t="s">
        <v>302</v>
      </c>
      <c r="C39" s="189">
        <v>3.0463498923688381</v>
      </c>
      <c r="D39" s="189">
        <v>2.3287261660936802</v>
      </c>
      <c r="E39" s="189">
        <v>6.9050409597523554</v>
      </c>
      <c r="F39" s="189">
        <v>11.351273185717774</v>
      </c>
      <c r="G39" s="189">
        <v>23.005119503507167</v>
      </c>
      <c r="H39" s="189">
        <v>73.154593118226643</v>
      </c>
      <c r="I39" s="189">
        <v>123.90235576514553</v>
      </c>
      <c r="J39" s="190">
        <v>73.179289704896149</v>
      </c>
      <c r="L39" s="177" t="s">
        <v>303</v>
      </c>
      <c r="M39" s="185">
        <v>0.82620189453113535</v>
      </c>
      <c r="N39" s="185">
        <v>0.37214296932256291</v>
      </c>
      <c r="O39" s="185">
        <v>0.29364543754651534</v>
      </c>
      <c r="P39" s="185">
        <v>1.9380400559736535</v>
      </c>
      <c r="Q39" s="185">
        <v>6.7477262769823527</v>
      </c>
      <c r="R39" s="185">
        <v>15.75347344469917</v>
      </c>
      <c r="S39" s="185">
        <v>51.49854450899636</v>
      </c>
      <c r="T39" s="186">
        <v>20.16074453608794</v>
      </c>
    </row>
    <row r="40" spans="2:20" ht="12" customHeight="1">
      <c r="B40" s="169" t="s">
        <v>296</v>
      </c>
      <c r="L40" s="177" t="s">
        <v>304</v>
      </c>
      <c r="M40" s="187">
        <v>0</v>
      </c>
      <c r="N40" s="187">
        <v>0</v>
      </c>
      <c r="O40" s="187">
        <v>0.44360681558390502</v>
      </c>
      <c r="P40" s="187">
        <v>0.83616106491655395</v>
      </c>
      <c r="Q40" s="187">
        <v>0</v>
      </c>
      <c r="R40" s="187">
        <v>8.4900234547514195</v>
      </c>
      <c r="S40" s="187">
        <v>13.980637410831049</v>
      </c>
      <c r="T40" s="188">
        <v>7.6306252061304205</v>
      </c>
    </row>
    <row r="41" spans="2:20" ht="19.5" customHeight="1">
      <c r="L41" s="180" t="s">
        <v>302</v>
      </c>
      <c r="M41" s="189">
        <v>3.0463498923688377</v>
      </c>
      <c r="N41" s="189">
        <v>2.3287261660936798</v>
      </c>
      <c r="O41" s="189">
        <v>6.905040959752359</v>
      </c>
      <c r="P41" s="189">
        <v>11.351273185717778</v>
      </c>
      <c r="Q41" s="189">
        <v>23.005119503507164</v>
      </c>
      <c r="R41" s="189">
        <v>73.154593118226643</v>
      </c>
      <c r="S41" s="189">
        <v>123.90235576514553</v>
      </c>
      <c r="T41" s="190">
        <v>73.179289704896149</v>
      </c>
    </row>
    <row r="42" spans="2:20" ht="11.25" customHeight="1">
      <c r="L42" s="169" t="s">
        <v>296</v>
      </c>
      <c r="T42" s="173"/>
    </row>
  </sheetData>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BAF59-5F19-4720-A535-7E1558CC4C09}">
  <sheetPr>
    <tabColor theme="4"/>
  </sheetPr>
  <dimension ref="B2:T32"/>
  <sheetViews>
    <sheetView showGridLines="0" zoomScaleNormal="100" workbookViewId="0">
      <selection activeCell="C6" sqref="C6"/>
    </sheetView>
  </sheetViews>
  <sheetFormatPr defaultColWidth="13.44140625" defaultRowHeight="11.25" customHeight="1"/>
  <cols>
    <col min="1" max="1" width="4" style="184" customWidth="1"/>
    <col min="2" max="2" width="20.77734375" style="184" customWidth="1"/>
    <col min="3" max="16384" width="13.44140625" style="184"/>
  </cols>
  <sheetData>
    <row r="2" spans="2:20" s="191" customFormat="1" ht="11.25" customHeight="1">
      <c r="C2" s="192"/>
      <c r="D2" s="192"/>
      <c r="E2" s="192"/>
      <c r="F2" s="192"/>
      <c r="G2" s="192"/>
      <c r="H2" s="192"/>
      <c r="I2" s="192"/>
      <c r="J2" s="192"/>
      <c r="K2" s="192"/>
      <c r="L2" s="192"/>
      <c r="M2" s="192"/>
      <c r="N2" s="192"/>
    </row>
    <row r="3" spans="2:20" s="191" customFormat="1" ht="11.25" customHeight="1">
      <c r="C3" s="192"/>
      <c r="D3" s="192"/>
      <c r="E3" s="192"/>
      <c r="F3" s="192"/>
      <c r="G3" s="192"/>
      <c r="H3" s="192"/>
      <c r="I3" s="192"/>
      <c r="J3" s="192"/>
      <c r="K3" s="192"/>
      <c r="L3" s="192"/>
      <c r="M3" s="192"/>
      <c r="N3" s="192"/>
      <c r="O3" s="192"/>
    </row>
    <row r="5" spans="2:20" ht="11.25" customHeight="1">
      <c r="B5" s="193"/>
      <c r="C5" s="194" t="s">
        <v>524</v>
      </c>
      <c r="D5" s="193"/>
      <c r="E5" s="193"/>
      <c r="F5" s="193"/>
      <c r="G5" s="193"/>
      <c r="H5" s="193"/>
      <c r="I5" s="193"/>
      <c r="J5" s="193"/>
      <c r="K5" s="193"/>
      <c r="L5" s="193"/>
      <c r="M5" s="193"/>
      <c r="N5" s="193"/>
      <c r="O5" s="193"/>
      <c r="P5" s="193"/>
      <c r="Q5" s="193"/>
      <c r="R5" s="193"/>
    </row>
    <row r="6" spans="2:20" ht="11.25" customHeight="1">
      <c r="C6" s="195">
        <v>2006</v>
      </c>
      <c r="D6" s="196">
        <v>2007</v>
      </c>
      <c r="E6" s="196">
        <v>2008</v>
      </c>
      <c r="F6" s="196">
        <v>2009</v>
      </c>
      <c r="G6" s="196">
        <v>2010</v>
      </c>
      <c r="H6" s="196">
        <v>2011</v>
      </c>
      <c r="I6" s="196">
        <v>2012</v>
      </c>
      <c r="J6" s="196">
        <v>2013</v>
      </c>
      <c r="K6" s="196">
        <v>2014</v>
      </c>
      <c r="L6" s="196">
        <v>2015</v>
      </c>
      <c r="M6" s="196">
        <v>2016</v>
      </c>
      <c r="N6" s="196">
        <v>2017</v>
      </c>
      <c r="O6" s="196">
        <v>2018</v>
      </c>
      <c r="P6" s="196">
        <v>2019</v>
      </c>
      <c r="Q6" s="196">
        <v>2020</v>
      </c>
      <c r="R6" s="196">
        <v>2021</v>
      </c>
      <c r="S6" s="196">
        <v>2022</v>
      </c>
      <c r="T6" s="227">
        <v>2023</v>
      </c>
    </row>
    <row r="7" spans="2:20" ht="11.25" customHeight="1">
      <c r="B7" s="195" t="s">
        <v>305</v>
      </c>
      <c r="C7" s="197">
        <v>78.178164775965229</v>
      </c>
      <c r="D7" s="198">
        <v>82.466849774376925</v>
      </c>
      <c r="E7" s="198">
        <v>79.569073595994453</v>
      </c>
      <c r="F7" s="198">
        <v>76.921521893467201</v>
      </c>
      <c r="G7" s="198">
        <v>71.876200013079938</v>
      </c>
      <c r="H7" s="198">
        <v>70.28563362868492</v>
      </c>
      <c r="I7" s="198">
        <v>69.114412007793376</v>
      </c>
      <c r="J7" s="198">
        <v>66.956343796892128</v>
      </c>
      <c r="K7" s="198">
        <v>71.480774451483128</v>
      </c>
      <c r="L7" s="198">
        <v>85.295909481184097</v>
      </c>
      <c r="M7" s="198">
        <v>102.9667727978433</v>
      </c>
      <c r="N7" s="198">
        <v>104.44220152589769</v>
      </c>
      <c r="O7" s="198">
        <v>125.50536892732097</v>
      </c>
      <c r="P7" s="198">
        <v>143.88081081290144</v>
      </c>
      <c r="Q7" s="198">
        <v>172.88248909730794</v>
      </c>
      <c r="R7" s="198">
        <v>226.8456699475561</v>
      </c>
      <c r="S7" s="198">
        <v>310.2458851530227</v>
      </c>
      <c r="T7" s="199">
        <v>316.87274829570924</v>
      </c>
    </row>
    <row r="8" spans="2:20" ht="11.25" customHeight="1">
      <c r="B8" s="200" t="s">
        <v>306</v>
      </c>
      <c r="C8" s="201">
        <v>117.0567828401449</v>
      </c>
      <c r="D8" s="202">
        <v>135.25229158644478</v>
      </c>
      <c r="E8" s="202">
        <v>138.28945442712683</v>
      </c>
      <c r="F8" s="202">
        <v>148.44381015281914</v>
      </c>
      <c r="G8" s="202">
        <v>163.99724918778526</v>
      </c>
      <c r="H8" s="202">
        <v>183.67951622320913</v>
      </c>
      <c r="I8" s="202">
        <v>189.96983078071625</v>
      </c>
      <c r="J8" s="202">
        <v>221.29322753851503</v>
      </c>
      <c r="K8" s="202">
        <v>251.72622233271269</v>
      </c>
      <c r="L8" s="202">
        <v>275.85240216327441</v>
      </c>
      <c r="M8" s="202">
        <v>284.1786929340318</v>
      </c>
      <c r="N8" s="202">
        <v>299.65395462563049</v>
      </c>
      <c r="O8" s="202">
        <v>376.47596505474797</v>
      </c>
      <c r="P8" s="202">
        <v>446.14375055425046</v>
      </c>
      <c r="Q8" s="202">
        <v>604.75755221893201</v>
      </c>
      <c r="R8" s="202">
        <v>965.77963449930155</v>
      </c>
      <c r="S8" s="202">
        <v>931.38741937715008</v>
      </c>
      <c r="T8" s="203">
        <v>884.40712365436229</v>
      </c>
    </row>
    <row r="9" spans="2:20" ht="11.25" customHeight="1">
      <c r="B9" s="204" t="s">
        <v>307</v>
      </c>
      <c r="C9" s="205">
        <v>195.23494761611013</v>
      </c>
      <c r="D9" s="206">
        <v>217.71914136082171</v>
      </c>
      <c r="E9" s="206">
        <v>217.85852802312127</v>
      </c>
      <c r="F9" s="206">
        <v>225.36533204628634</v>
      </c>
      <c r="G9" s="206">
        <v>235.8734492008652</v>
      </c>
      <c r="H9" s="206">
        <v>253.96514985189407</v>
      </c>
      <c r="I9" s="206">
        <v>259.08424278850964</v>
      </c>
      <c r="J9" s="206">
        <v>288.24957133540715</v>
      </c>
      <c r="K9" s="206">
        <v>323.20699678419584</v>
      </c>
      <c r="L9" s="206">
        <v>361.14831164445849</v>
      </c>
      <c r="M9" s="206">
        <v>387.14546573187511</v>
      </c>
      <c r="N9" s="206">
        <v>404.09615615152819</v>
      </c>
      <c r="O9" s="206">
        <v>501.98133398206892</v>
      </c>
      <c r="P9" s="206">
        <v>590.02456136715193</v>
      </c>
      <c r="Q9" s="206">
        <v>777.64004131623994</v>
      </c>
      <c r="R9" s="206">
        <v>1192.6253044468576</v>
      </c>
      <c r="S9" s="206">
        <v>1241.6333045301728</v>
      </c>
      <c r="T9" s="207">
        <v>1201.2798719500715</v>
      </c>
    </row>
    <row r="10" spans="2:20" ht="11.25" customHeight="1">
      <c r="B10" s="169" t="s">
        <v>296</v>
      </c>
    </row>
    <row r="13" spans="2:20" ht="11.25" customHeight="1">
      <c r="C13" s="208"/>
      <c r="D13" s="208"/>
      <c r="E13" s="208"/>
      <c r="F13" s="208"/>
      <c r="G13" s="208"/>
      <c r="H13" s="208"/>
      <c r="I13" s="208"/>
      <c r="J13" s="208"/>
      <c r="K13" s="208"/>
      <c r="L13" s="208"/>
      <c r="M13" s="208"/>
      <c r="N13" s="208"/>
      <c r="O13" s="208"/>
    </row>
    <row r="32" spans="3:13" ht="11.25" customHeight="1">
      <c r="C32" s="194"/>
      <c r="M32" s="194"/>
    </row>
  </sheetData>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615AA-449B-42C3-A10B-B806095DCDDB}">
  <sheetPr>
    <tabColor theme="4"/>
  </sheetPr>
  <dimension ref="B5:M40"/>
  <sheetViews>
    <sheetView showGridLines="0" workbookViewId="0">
      <selection activeCell="E7" sqref="E7"/>
    </sheetView>
  </sheetViews>
  <sheetFormatPr defaultColWidth="16.44140625" defaultRowHeight="11.25" customHeight="1"/>
  <cols>
    <col min="1" max="1" width="4" style="184" customWidth="1"/>
    <col min="2" max="2" width="12.109375" style="184" customWidth="1"/>
    <col min="3" max="5" width="16.44140625" style="210"/>
    <col min="6" max="16384" width="16.44140625" style="184"/>
  </cols>
  <sheetData>
    <row r="5" spans="2:13" ht="11.25" customHeight="1">
      <c r="B5" s="194" t="s">
        <v>525</v>
      </c>
      <c r="C5" s="209"/>
    </row>
    <row r="6" spans="2:13" ht="11.25" customHeight="1">
      <c r="B6" s="211" t="s">
        <v>308</v>
      </c>
      <c r="C6" s="212" t="s">
        <v>309</v>
      </c>
      <c r="D6" s="212" t="s">
        <v>310</v>
      </c>
      <c r="E6" s="428" t="s">
        <v>526</v>
      </c>
      <c r="H6" s="213"/>
    </row>
    <row r="7" spans="2:13" ht="11.25" customHeight="1">
      <c r="B7" s="429">
        <v>1998</v>
      </c>
      <c r="C7" s="214">
        <v>-15.321993697533355</v>
      </c>
      <c r="D7" s="214">
        <v>10.915137647761352</v>
      </c>
      <c r="E7" s="215">
        <v>-4.4068560497720028</v>
      </c>
      <c r="H7" s="216"/>
      <c r="I7" s="216"/>
      <c r="J7" s="216"/>
      <c r="L7" s="217"/>
      <c r="M7" s="217"/>
    </row>
    <row r="8" spans="2:13" ht="11.25" customHeight="1">
      <c r="B8" s="430">
        <v>1999</v>
      </c>
      <c r="C8" s="218">
        <v>-18.915335881832107</v>
      </c>
      <c r="D8" s="218">
        <v>15.996678663417336</v>
      </c>
      <c r="E8" s="219">
        <v>-2.9186572184147703</v>
      </c>
      <c r="H8" s="216"/>
      <c r="I8" s="216"/>
      <c r="J8" s="216"/>
      <c r="L8" s="217"/>
      <c r="M8" s="217"/>
    </row>
    <row r="9" spans="2:13" ht="11.25" customHeight="1">
      <c r="B9" s="429">
        <v>2000</v>
      </c>
      <c r="C9" s="214">
        <v>-40.148868263269961</v>
      </c>
      <c r="D9" s="214">
        <v>30.82570511214934</v>
      </c>
      <c r="E9" s="215">
        <v>-9.323163151120621</v>
      </c>
      <c r="H9" s="216"/>
      <c r="I9" s="216"/>
      <c r="J9" s="216"/>
      <c r="L9" s="217"/>
      <c r="M9" s="217"/>
    </row>
    <row r="10" spans="2:13" ht="11.25" customHeight="1">
      <c r="B10" s="430">
        <v>2001</v>
      </c>
      <c r="C10" s="218">
        <v>-19.041282917363858</v>
      </c>
      <c r="D10" s="218">
        <v>11.823408413056619</v>
      </c>
      <c r="E10" s="219">
        <v>-7.2178745043072396</v>
      </c>
      <c r="H10" s="216"/>
      <c r="I10" s="216"/>
      <c r="J10" s="216"/>
      <c r="L10" s="217"/>
      <c r="M10" s="217"/>
    </row>
    <row r="11" spans="2:13" ht="11.25" customHeight="1">
      <c r="B11" s="429">
        <v>2002</v>
      </c>
      <c r="C11" s="214">
        <v>-18.408232002451665</v>
      </c>
      <c r="D11" s="214">
        <v>7.6879748701830684</v>
      </c>
      <c r="E11" s="215">
        <v>-10.720257132268596</v>
      </c>
      <c r="H11" s="216"/>
      <c r="I11" s="216"/>
      <c r="J11" s="216"/>
      <c r="L11" s="217"/>
      <c r="M11" s="217"/>
    </row>
    <row r="12" spans="2:13" ht="11.25" customHeight="1">
      <c r="B12" s="430">
        <v>2003</v>
      </c>
      <c r="C12" s="218">
        <v>-18.929048106850779</v>
      </c>
      <c r="D12" s="218">
        <v>23.216065699067187</v>
      </c>
      <c r="E12" s="219">
        <v>4.287017592216408</v>
      </c>
      <c r="H12" s="216"/>
      <c r="I12" s="216"/>
      <c r="J12" s="216"/>
      <c r="L12" s="217"/>
      <c r="M12" s="217"/>
    </row>
    <row r="13" spans="2:13" ht="11.25" customHeight="1">
      <c r="B13" s="429">
        <v>2004</v>
      </c>
      <c r="C13" s="214">
        <v>-22.577894265412876</v>
      </c>
      <c r="D13" s="214">
        <v>6.0018321043939507</v>
      </c>
      <c r="E13" s="215">
        <v>-16.576062161018925</v>
      </c>
      <c r="H13" s="216"/>
      <c r="I13" s="216"/>
      <c r="J13" s="216"/>
      <c r="L13" s="217"/>
      <c r="M13" s="217"/>
    </row>
    <row r="14" spans="2:13" ht="11.25" customHeight="1">
      <c r="B14" s="430">
        <v>2005</v>
      </c>
      <c r="C14" s="218">
        <v>-22.087719329634275</v>
      </c>
      <c r="D14" s="218">
        <v>9.5653365992154438</v>
      </c>
      <c r="E14" s="219">
        <v>-12.522382730418832</v>
      </c>
      <c r="H14" s="216"/>
      <c r="I14" s="216"/>
      <c r="J14" s="216"/>
      <c r="L14" s="217"/>
      <c r="M14" s="217"/>
    </row>
    <row r="15" spans="2:13" ht="11.25" customHeight="1">
      <c r="B15" s="429">
        <v>2006</v>
      </c>
      <c r="C15" s="214">
        <v>-26.771533437366017</v>
      </c>
      <c r="D15" s="214">
        <v>23.073100128473392</v>
      </c>
      <c r="E15" s="215">
        <v>-3.6984333088926249</v>
      </c>
      <c r="H15" s="216"/>
      <c r="I15" s="216"/>
      <c r="J15" s="216"/>
      <c r="L15" s="217"/>
      <c r="M15" s="217"/>
    </row>
    <row r="16" spans="2:13" ht="11.25" customHeight="1">
      <c r="B16" s="430">
        <v>2007</v>
      </c>
      <c r="C16" s="218">
        <v>-28.721206858493098</v>
      </c>
      <c r="D16" s="218">
        <v>24.60055172380223</v>
      </c>
      <c r="E16" s="219">
        <v>-4.1206551346908675</v>
      </c>
      <c r="H16" s="216"/>
      <c r="I16" s="216"/>
      <c r="J16" s="216"/>
      <c r="L16" s="217"/>
      <c r="M16" s="217"/>
    </row>
    <row r="17" spans="2:13" ht="11.25" customHeight="1">
      <c r="B17" s="429">
        <v>2008</v>
      </c>
      <c r="C17" s="214">
        <v>-26.213812132557969</v>
      </c>
      <c r="D17" s="214">
        <v>10.53628683976148</v>
      </c>
      <c r="E17" s="215">
        <v>-15.677525292796489</v>
      </c>
      <c r="H17" s="216"/>
      <c r="I17" s="216"/>
      <c r="J17" s="216"/>
      <c r="L17" s="217"/>
      <c r="M17" s="217"/>
    </row>
    <row r="18" spans="2:13" ht="11.25" customHeight="1">
      <c r="B18" s="430">
        <v>2009</v>
      </c>
      <c r="C18" s="218">
        <v>-22.50494632455468</v>
      </c>
      <c r="D18" s="218">
        <v>8.8387077084905759</v>
      </c>
      <c r="E18" s="219">
        <v>-13.666238616064105</v>
      </c>
      <c r="H18" s="216"/>
      <c r="I18" s="216"/>
      <c r="J18" s="216"/>
      <c r="L18" s="217"/>
      <c r="M18" s="217"/>
    </row>
    <row r="19" spans="2:13" ht="11.25" customHeight="1">
      <c r="B19" s="429">
        <v>2010</v>
      </c>
      <c r="C19" s="214">
        <v>-23.802204643082689</v>
      </c>
      <c r="D19" s="214">
        <v>25.047296155897783</v>
      </c>
      <c r="E19" s="215">
        <v>1.2450915128150939</v>
      </c>
      <c r="H19" s="216"/>
      <c r="I19" s="216"/>
      <c r="J19" s="216"/>
      <c r="L19" s="217"/>
      <c r="M19" s="217"/>
    </row>
    <row r="20" spans="2:13" ht="11.25" customHeight="1">
      <c r="B20" s="430">
        <v>2011</v>
      </c>
      <c r="C20" s="218">
        <v>-26.690108461876399</v>
      </c>
      <c r="D20" s="218">
        <v>20.22204705466563</v>
      </c>
      <c r="E20" s="219">
        <v>-6.4680614072107687</v>
      </c>
      <c r="H20" s="216"/>
      <c r="I20" s="216"/>
      <c r="J20" s="216"/>
      <c r="L20" s="217"/>
      <c r="M20" s="217"/>
    </row>
    <row r="21" spans="2:13" ht="11.25" customHeight="1">
      <c r="B21" s="429">
        <v>2012</v>
      </c>
      <c r="C21" s="214">
        <v>-26.641273577784364</v>
      </c>
      <c r="D21" s="214">
        <v>30.540489899837006</v>
      </c>
      <c r="E21" s="215">
        <v>3.8992163220526415</v>
      </c>
      <c r="H21" s="216"/>
      <c r="I21" s="216"/>
      <c r="J21" s="216"/>
      <c r="L21" s="217"/>
      <c r="M21" s="217"/>
    </row>
    <row r="22" spans="2:13" ht="11.25" customHeight="1">
      <c r="B22" s="430">
        <v>2013</v>
      </c>
      <c r="C22" s="218">
        <v>-27.276365087022945</v>
      </c>
      <c r="D22" s="218">
        <v>32.034702340168998</v>
      </c>
      <c r="E22" s="219">
        <v>4.7583372531460526</v>
      </c>
      <c r="H22" s="216"/>
      <c r="I22" s="216"/>
      <c r="J22" s="216"/>
      <c r="L22" s="217"/>
      <c r="M22" s="217"/>
    </row>
    <row r="23" spans="2:13" ht="11.25" customHeight="1">
      <c r="B23" s="429">
        <v>2014</v>
      </c>
      <c r="C23" s="214">
        <v>-29.296915873219028</v>
      </c>
      <c r="D23" s="214">
        <v>48.744154796601329</v>
      </c>
      <c r="E23" s="215">
        <v>19.447238923382301</v>
      </c>
      <c r="H23" s="216"/>
      <c r="I23" s="216"/>
      <c r="J23" s="216"/>
      <c r="L23" s="217"/>
      <c r="M23" s="217"/>
    </row>
    <row r="24" spans="2:13" ht="11.25" customHeight="1">
      <c r="B24" s="430">
        <v>2015</v>
      </c>
      <c r="C24" s="218">
        <v>-33.628294754036119</v>
      </c>
      <c r="D24" s="218">
        <v>53.251802762204491</v>
      </c>
      <c r="E24" s="219">
        <v>19.623508008168372</v>
      </c>
      <c r="H24" s="216"/>
      <c r="I24" s="216"/>
      <c r="J24" s="216"/>
      <c r="L24" s="217"/>
      <c r="M24" s="217"/>
    </row>
    <row r="25" spans="2:13" ht="11.25" customHeight="1">
      <c r="B25" s="429">
        <v>2016</v>
      </c>
      <c r="C25" s="214">
        <v>-33.711166964643169</v>
      </c>
      <c r="D25" s="214">
        <v>35.711625670059874</v>
      </c>
      <c r="E25" s="215">
        <v>2.0004587054167047</v>
      </c>
      <c r="H25" s="216"/>
      <c r="I25" s="216"/>
      <c r="J25" s="216"/>
      <c r="L25" s="217"/>
      <c r="M25" s="217"/>
    </row>
    <row r="26" spans="2:13" ht="11.25" customHeight="1">
      <c r="B26" s="430">
        <v>2017</v>
      </c>
      <c r="C26" s="218">
        <v>-41.193387652493371</v>
      </c>
      <c r="D26" s="218">
        <v>43.298428464764498</v>
      </c>
      <c r="E26" s="219">
        <v>2.1050408122711275</v>
      </c>
      <c r="H26" s="216"/>
      <c r="I26" s="216"/>
      <c r="J26" s="216"/>
      <c r="L26" s="217"/>
      <c r="M26" s="217"/>
    </row>
    <row r="27" spans="2:13" ht="11.25" customHeight="1">
      <c r="B27" s="429">
        <v>2018</v>
      </c>
      <c r="C27" s="214">
        <v>-57.75765505105548</v>
      </c>
      <c r="D27" s="214">
        <v>39.6787632093436</v>
      </c>
      <c r="E27" s="215">
        <v>-18.078891841711879</v>
      </c>
    </row>
    <row r="28" spans="2:13" ht="11.25" customHeight="1">
      <c r="B28" s="220">
        <v>2019</v>
      </c>
      <c r="C28" s="218">
        <v>-47.180618154195024</v>
      </c>
      <c r="D28" s="218">
        <v>46.67012451514276</v>
      </c>
      <c r="E28" s="219">
        <v>-0.51049363905226386</v>
      </c>
    </row>
    <row r="29" spans="2:13" ht="11.25" customHeight="1">
      <c r="B29" s="429">
        <v>2020</v>
      </c>
      <c r="C29" s="214">
        <v>-75.693276532120308</v>
      </c>
      <c r="D29" s="214">
        <v>79.058496323307168</v>
      </c>
      <c r="E29" s="215">
        <v>3.3652197911868598</v>
      </c>
    </row>
    <row r="30" spans="2:13" ht="11.25" customHeight="1">
      <c r="B30" s="220">
        <v>2021</v>
      </c>
      <c r="C30" s="218">
        <v>-131.67722036816693</v>
      </c>
      <c r="D30" s="218">
        <v>136.31853785091349</v>
      </c>
      <c r="E30" s="219">
        <v>4.6413174827465582</v>
      </c>
    </row>
    <row r="31" spans="2:13" ht="11.25" customHeight="1">
      <c r="B31" s="221">
        <v>2022</v>
      </c>
      <c r="C31" s="214">
        <v>-92.271005678368155</v>
      </c>
      <c r="D31" s="214">
        <v>50.203741722656765</v>
      </c>
      <c r="E31" s="215">
        <v>-42.06726395571139</v>
      </c>
    </row>
    <row r="32" spans="2:13" ht="11.25" customHeight="1">
      <c r="B32" s="222">
        <v>2023</v>
      </c>
      <c r="C32" s="223">
        <v>-53.577401028686786</v>
      </c>
      <c r="D32" s="223">
        <v>21.948753236372955</v>
      </c>
      <c r="E32" s="224">
        <v>-31.628647792313831</v>
      </c>
    </row>
    <row r="33" spans="2:13" ht="11.25" customHeight="1">
      <c r="B33" s="169" t="s">
        <v>296</v>
      </c>
      <c r="C33" s="214"/>
      <c r="D33" s="214"/>
      <c r="E33" s="541"/>
      <c r="M33" s="209"/>
    </row>
    <row r="35" spans="2:13" ht="11.25" customHeight="1">
      <c r="C35" s="225"/>
    </row>
    <row r="38" spans="2:13" ht="11.25" customHeight="1">
      <c r="C38" s="225"/>
    </row>
    <row r="40" spans="2:13" ht="11.25" customHeight="1">
      <c r="E40" s="225"/>
    </row>
  </sheetData>
  <pageMargins left="0.7" right="0.7" top="0.75" bottom="0.75" header="0.3" footer="0.3"/>
  <pageSetup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05E55-E3AB-48B9-848E-2ABC1C0F7C35}">
  <sheetPr>
    <tabColor theme="4"/>
  </sheetPr>
  <dimension ref="B6:AS12"/>
  <sheetViews>
    <sheetView showGridLines="0" zoomScaleNormal="100" workbookViewId="0">
      <selection activeCell="B11" sqref="B11"/>
    </sheetView>
  </sheetViews>
  <sheetFormatPr defaultColWidth="13" defaultRowHeight="11.5"/>
  <cols>
    <col min="1" max="1" width="2.109375" style="431" customWidth="1"/>
    <col min="2" max="2" width="32.77734375" style="431" customWidth="1"/>
    <col min="3" max="5" width="13.77734375" style="431" customWidth="1"/>
    <col min="6" max="6" width="14.77734375" style="431" customWidth="1"/>
    <col min="7" max="7" width="13.77734375" style="431" customWidth="1"/>
    <col min="8" max="8" width="16.109375" style="431" customWidth="1"/>
    <col min="9" max="9" width="13.77734375" style="431" customWidth="1"/>
    <col min="10" max="10" width="14.77734375" style="431" customWidth="1"/>
    <col min="11" max="13" width="13.77734375" style="431" customWidth="1"/>
    <col min="14" max="14" width="14.77734375" style="431" customWidth="1"/>
    <col min="15" max="16" width="13.77734375" style="431" customWidth="1"/>
    <col min="17" max="17" width="11" style="431" customWidth="1"/>
    <col min="18" max="18" width="15" style="431" customWidth="1"/>
    <col min="19" max="21" width="13.77734375" style="431" customWidth="1"/>
    <col min="22" max="22" width="15" style="431" customWidth="1"/>
    <col min="23" max="25" width="13.77734375" style="431" customWidth="1"/>
    <col min="26" max="26" width="15" style="431" customWidth="1"/>
    <col min="27" max="29" width="13.77734375" style="431" customWidth="1"/>
    <col min="30" max="30" width="15" style="431" customWidth="1"/>
    <col min="31" max="33" width="13.77734375" style="431" customWidth="1"/>
    <col min="34" max="34" width="15" style="431" customWidth="1"/>
    <col min="35" max="37" width="13.77734375" style="431" customWidth="1"/>
    <col min="38" max="38" width="15" style="431" customWidth="1"/>
    <col min="39" max="41" width="13.77734375" style="431" customWidth="1"/>
    <col min="42" max="42" width="15" style="431" customWidth="1"/>
    <col min="43" max="45" width="13.77734375" style="431" customWidth="1"/>
    <col min="46" max="46" width="15" style="431" customWidth="1"/>
    <col min="47" max="49" width="13.77734375" style="431" customWidth="1"/>
    <col min="50" max="50" width="15" style="431" customWidth="1"/>
    <col min="51" max="53" width="13.77734375" style="431" customWidth="1"/>
    <col min="54" max="54" width="15" style="431" customWidth="1"/>
    <col min="55" max="16384" width="13" style="431"/>
  </cols>
  <sheetData>
    <row r="6" spans="2:45" ht="15.5">
      <c r="C6" s="432" t="s">
        <v>527</v>
      </c>
    </row>
    <row r="7" spans="2:45">
      <c r="C7" s="680">
        <v>2013</v>
      </c>
      <c r="D7" s="679"/>
      <c r="E7" s="679"/>
      <c r="F7" s="679"/>
      <c r="G7" s="679">
        <v>2014</v>
      </c>
      <c r="H7" s="679"/>
      <c r="I7" s="679"/>
      <c r="J7" s="679"/>
      <c r="K7" s="679">
        <v>2015</v>
      </c>
      <c r="L7" s="679"/>
      <c r="M7" s="679"/>
      <c r="N7" s="679"/>
      <c r="O7" s="679">
        <v>2016</v>
      </c>
      <c r="P7" s="679"/>
      <c r="Q7" s="679"/>
      <c r="R7" s="679"/>
      <c r="S7" s="679">
        <v>2017</v>
      </c>
      <c r="T7" s="679"/>
      <c r="U7" s="679"/>
      <c r="V7" s="679"/>
      <c r="W7" s="679">
        <v>2018</v>
      </c>
      <c r="X7" s="679"/>
      <c r="Y7" s="679"/>
      <c r="Z7" s="679"/>
      <c r="AA7" s="679">
        <v>2019</v>
      </c>
      <c r="AB7" s="679"/>
      <c r="AC7" s="679"/>
      <c r="AD7" s="679"/>
      <c r="AE7" s="679">
        <v>2020</v>
      </c>
      <c r="AF7" s="679"/>
      <c r="AG7" s="679"/>
      <c r="AH7" s="679"/>
      <c r="AI7" s="679">
        <v>2021</v>
      </c>
      <c r="AJ7" s="679"/>
      <c r="AK7" s="679"/>
      <c r="AL7" s="679"/>
      <c r="AM7" s="679">
        <v>2022</v>
      </c>
      <c r="AN7" s="679"/>
      <c r="AO7" s="679"/>
      <c r="AP7" s="679"/>
      <c r="AQ7" s="681">
        <v>2023</v>
      </c>
      <c r="AR7" s="681"/>
      <c r="AS7" s="681"/>
    </row>
    <row r="8" spans="2:45" s="433" customFormat="1">
      <c r="B8" s="228"/>
      <c r="C8" s="229" t="s">
        <v>78</v>
      </c>
      <c r="D8" s="230" t="s">
        <v>79</v>
      </c>
      <c r="E8" s="230" t="s">
        <v>80</v>
      </c>
      <c r="F8" s="230" t="s">
        <v>81</v>
      </c>
      <c r="G8" s="230" t="s">
        <v>78</v>
      </c>
      <c r="H8" s="230" t="s">
        <v>79</v>
      </c>
      <c r="I8" s="230" t="s">
        <v>80</v>
      </c>
      <c r="J8" s="230" t="s">
        <v>81</v>
      </c>
      <c r="K8" s="230" t="s">
        <v>78</v>
      </c>
      <c r="L8" s="230" t="s">
        <v>79</v>
      </c>
      <c r="M8" s="230" t="s">
        <v>80</v>
      </c>
      <c r="N8" s="230" t="s">
        <v>81</v>
      </c>
      <c r="O8" s="230" t="s">
        <v>78</v>
      </c>
      <c r="P8" s="230" t="s">
        <v>79</v>
      </c>
      <c r="Q8" s="230" t="s">
        <v>80</v>
      </c>
      <c r="R8" s="230" t="s">
        <v>81</v>
      </c>
      <c r="S8" s="230" t="s">
        <v>78</v>
      </c>
      <c r="T8" s="230" t="s">
        <v>79</v>
      </c>
      <c r="U8" s="230" t="s">
        <v>80</v>
      </c>
      <c r="V8" s="230" t="s">
        <v>81</v>
      </c>
      <c r="W8" s="230" t="s">
        <v>78</v>
      </c>
      <c r="X8" s="230" t="s">
        <v>79</v>
      </c>
      <c r="Y8" s="230" t="s">
        <v>80</v>
      </c>
      <c r="Z8" s="230" t="s">
        <v>81</v>
      </c>
      <c r="AA8" s="230" t="s">
        <v>78</v>
      </c>
      <c r="AB8" s="230" t="s">
        <v>79</v>
      </c>
      <c r="AC8" s="230" t="s">
        <v>80</v>
      </c>
      <c r="AD8" s="230" t="s">
        <v>81</v>
      </c>
      <c r="AE8" s="230" t="s">
        <v>78</v>
      </c>
      <c r="AF8" s="230" t="s">
        <v>79</v>
      </c>
      <c r="AG8" s="230" t="s">
        <v>80</v>
      </c>
      <c r="AH8" s="230" t="s">
        <v>81</v>
      </c>
      <c r="AI8" s="230" t="s">
        <v>78</v>
      </c>
      <c r="AJ8" s="230" t="s">
        <v>79</v>
      </c>
      <c r="AK8" s="230" t="s">
        <v>80</v>
      </c>
      <c r="AL8" s="230" t="s">
        <v>81</v>
      </c>
      <c r="AM8" s="230" t="s">
        <v>78</v>
      </c>
      <c r="AN8" s="230" t="s">
        <v>79</v>
      </c>
      <c r="AO8" s="230" t="s">
        <v>80</v>
      </c>
      <c r="AP8" s="230" t="s">
        <v>311</v>
      </c>
      <c r="AQ8" s="230" t="s">
        <v>78</v>
      </c>
      <c r="AR8" s="230" t="s">
        <v>79</v>
      </c>
      <c r="AS8" s="230" t="s">
        <v>80</v>
      </c>
    </row>
    <row r="9" spans="2:45">
      <c r="B9" s="270" t="s">
        <v>312</v>
      </c>
      <c r="C9" s="434">
        <v>5.6952012893950188E-2</v>
      </c>
      <c r="D9" s="435">
        <v>7.9977569385742076E-2</v>
      </c>
      <c r="E9" s="435">
        <v>0.13641201761955299</v>
      </c>
      <c r="F9" s="435">
        <v>0.2107337353260281</v>
      </c>
      <c r="G9" s="435">
        <v>0.24768556127184321</v>
      </c>
      <c r="H9" s="435">
        <v>0.2499381256119001</v>
      </c>
      <c r="I9" s="435">
        <v>0.22910946608117769</v>
      </c>
      <c r="J9" s="435">
        <v>0.21389645455019901</v>
      </c>
      <c r="K9" s="435">
        <v>0.2059188848231758</v>
      </c>
      <c r="L9" s="435">
        <v>0.23265737908893491</v>
      </c>
      <c r="M9" s="435">
        <v>0.19141467349550159</v>
      </c>
      <c r="N9" s="435">
        <v>0.1263205365303528</v>
      </c>
      <c r="O9" s="435">
        <v>4.6654980416705773E-2</v>
      </c>
      <c r="P9" s="435">
        <v>-2.2311169166099369E-2</v>
      </c>
      <c r="Q9" s="435">
        <v>-2.1945135350237031E-2</v>
      </c>
      <c r="R9" s="435">
        <v>-1.0274314639178109E-2</v>
      </c>
      <c r="S9" s="435">
        <v>4.0239202278857092E-2</v>
      </c>
      <c r="T9" s="435">
        <v>6.6184901211676819E-2</v>
      </c>
      <c r="U9" s="435">
        <v>0.1171777533291276</v>
      </c>
      <c r="V9" s="435">
        <v>0.1008401949591861</v>
      </c>
      <c r="W9" s="435">
        <v>0.15830360900129301</v>
      </c>
      <c r="X9" s="435">
        <v>0.20206212658109099</v>
      </c>
      <c r="Y9" s="435">
        <v>0.21402856646528601</v>
      </c>
      <c r="Z9" s="435">
        <v>0.20775484976141359</v>
      </c>
      <c r="AA9" s="435">
        <v>0.20087793144155139</v>
      </c>
      <c r="AB9" s="435">
        <v>0.15798271482975579</v>
      </c>
      <c r="AC9" s="435">
        <v>0.1246437109888978</v>
      </c>
      <c r="AD9" s="435">
        <v>0.17009171029199099</v>
      </c>
      <c r="AE9" s="435">
        <v>9.5684762581366434E-2</v>
      </c>
      <c r="AF9" s="435">
        <v>0.1505770689202246</v>
      </c>
      <c r="AG9" s="435">
        <v>0.27964216070389492</v>
      </c>
      <c r="AH9" s="435">
        <v>0.38099134968455561</v>
      </c>
      <c r="AI9" s="435">
        <v>0.69062496664133677</v>
      </c>
      <c r="AJ9" s="435">
        <v>0.78349210210161546</v>
      </c>
      <c r="AK9" s="435">
        <v>0.73580574188997905</v>
      </c>
      <c r="AL9" s="435">
        <v>0.64381761027772344</v>
      </c>
      <c r="AM9" s="435">
        <v>0.30719574260231602</v>
      </c>
      <c r="AN9" s="435">
        <v>5.7397570980714498E-2</v>
      </c>
      <c r="AO9" s="435">
        <v>-5.3629386021673123E-2</v>
      </c>
      <c r="AP9" s="435">
        <v>-0.17080701893741221</v>
      </c>
      <c r="AQ9" s="435">
        <v>-0.1643517725182016</v>
      </c>
      <c r="AR9" s="435">
        <v>-9.5925062596127375E-2</v>
      </c>
      <c r="AS9" s="436">
        <v>-0.1032629609344176</v>
      </c>
    </row>
    <row r="10" spans="2:45" ht="14.5">
      <c r="B10" s="231" t="s">
        <v>296</v>
      </c>
      <c r="AP10" s="437"/>
      <c r="AQ10" s="437"/>
    </row>
    <row r="11" spans="2:45" ht="14.5">
      <c r="AP11" s="437"/>
      <c r="AQ11" s="437"/>
    </row>
    <row r="12" spans="2:45">
      <c r="C12" s="433"/>
      <c r="D12" s="433"/>
      <c r="E12" s="433"/>
      <c r="F12" s="433"/>
      <c r="G12" s="433"/>
      <c r="H12" s="433"/>
      <c r="I12" s="433"/>
      <c r="J12" s="433"/>
      <c r="K12" s="433"/>
      <c r="L12" s="433"/>
      <c r="M12" s="433"/>
      <c r="N12" s="433"/>
    </row>
  </sheetData>
  <mergeCells count="11">
    <mergeCell ref="AQ7:AS7"/>
    <mergeCell ref="AA7:AD7"/>
    <mergeCell ref="AE7:AH7"/>
    <mergeCell ref="AI7:AL7"/>
    <mergeCell ref="AM7:AP7"/>
    <mergeCell ref="W7:Z7"/>
    <mergeCell ref="C7:F7"/>
    <mergeCell ref="G7:J7"/>
    <mergeCell ref="K7:N7"/>
    <mergeCell ref="O7:R7"/>
    <mergeCell ref="S7:V7"/>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5DF54-A1A3-4D57-B336-3944EFEB7D47}">
  <sheetPr>
    <tabColor theme="4"/>
  </sheetPr>
  <dimension ref="B6:AD127"/>
  <sheetViews>
    <sheetView showGridLines="0" zoomScaleNormal="100" workbookViewId="0">
      <selection activeCell="C69" sqref="C69:F69"/>
    </sheetView>
  </sheetViews>
  <sheetFormatPr defaultColWidth="7.77734375" defaultRowHeight="12" customHeight="1"/>
  <cols>
    <col min="1" max="1" width="3.77734375" style="445" customWidth="1"/>
    <col min="2" max="2" width="14.109375" style="445" bestFit="1" customWidth="1"/>
    <col min="3" max="13" width="7.77734375" style="445"/>
    <col min="14" max="14" width="13.77734375" style="445" bestFit="1" customWidth="1"/>
    <col min="15" max="15" width="7.77734375" style="445"/>
    <col min="16" max="16" width="12.77734375" style="445" bestFit="1" customWidth="1"/>
    <col min="17" max="25" width="9" style="445" bestFit="1" customWidth="1"/>
    <col min="26" max="26" width="9" style="445" customWidth="1"/>
    <col min="27" max="16384" width="7.77734375" style="445"/>
  </cols>
  <sheetData>
    <row r="6" spans="2:24" ht="12" customHeight="1">
      <c r="B6" s="443"/>
      <c r="C6" s="444" t="s">
        <v>528</v>
      </c>
      <c r="D6" s="443"/>
      <c r="E6" s="443"/>
      <c r="F6" s="443"/>
      <c r="G6" s="443"/>
      <c r="H6" s="443"/>
      <c r="I6" s="443"/>
      <c r="J6" s="443"/>
      <c r="O6" s="446"/>
      <c r="P6" s="443"/>
      <c r="Q6" s="444" t="s">
        <v>529</v>
      </c>
      <c r="R6" s="443"/>
      <c r="S6" s="443"/>
      <c r="T6" s="443"/>
      <c r="U6" s="443"/>
      <c r="V6" s="443"/>
      <c r="W6" s="443"/>
      <c r="X6" s="443"/>
    </row>
    <row r="7" spans="2:24" ht="12" customHeight="1">
      <c r="B7" s="447"/>
      <c r="C7" s="448">
        <v>2017</v>
      </c>
      <c r="D7" s="448">
        <v>2018</v>
      </c>
      <c r="E7" s="448">
        <v>2019</v>
      </c>
      <c r="F7" s="448">
        <v>2020</v>
      </c>
      <c r="G7" s="448">
        <v>2021</v>
      </c>
      <c r="H7" s="448">
        <v>2022</v>
      </c>
      <c r="I7" s="448">
        <v>2023</v>
      </c>
      <c r="J7" s="449">
        <v>2024</v>
      </c>
      <c r="L7" s="446"/>
      <c r="P7" s="447"/>
      <c r="Q7" s="448">
        <v>2017</v>
      </c>
      <c r="R7" s="448">
        <v>2018</v>
      </c>
      <c r="S7" s="448">
        <v>2019</v>
      </c>
      <c r="T7" s="448">
        <v>2020</v>
      </c>
      <c r="U7" s="448">
        <v>2021</v>
      </c>
      <c r="V7" s="448">
        <v>2022</v>
      </c>
      <c r="W7" s="448">
        <v>2023</v>
      </c>
      <c r="X7" s="449">
        <v>2024</v>
      </c>
    </row>
    <row r="8" spans="2:24" ht="12" customHeight="1">
      <c r="B8" s="450" t="s">
        <v>65</v>
      </c>
      <c r="C8" s="55">
        <v>18.666975590248011</v>
      </c>
      <c r="D8" s="55">
        <v>31.532361740762994</v>
      </c>
      <c r="E8" s="55">
        <v>40.665264896865025</v>
      </c>
      <c r="F8" s="55">
        <v>50.334701442430003</v>
      </c>
      <c r="G8" s="55">
        <v>114.52371312401696</v>
      </c>
      <c r="H8" s="55">
        <v>68.243782816291997</v>
      </c>
      <c r="I8" s="55">
        <v>63.829153379795009</v>
      </c>
      <c r="J8" s="56">
        <v>12.925408395831996</v>
      </c>
      <c r="K8" s="438"/>
      <c r="L8" s="446" t="s">
        <v>70</v>
      </c>
      <c r="P8" s="450" t="s">
        <v>70</v>
      </c>
      <c r="Q8" s="657">
        <v>912</v>
      </c>
      <c r="R8" s="657">
        <v>1070</v>
      </c>
      <c r="S8" s="657">
        <v>1192</v>
      </c>
      <c r="T8" s="657">
        <v>1266</v>
      </c>
      <c r="U8" s="657">
        <v>1717</v>
      </c>
      <c r="V8" s="657">
        <v>1629</v>
      </c>
      <c r="W8" s="657">
        <v>1405</v>
      </c>
      <c r="X8" s="658">
        <v>259</v>
      </c>
    </row>
    <row r="9" spans="2:24" ht="12" customHeight="1">
      <c r="B9" s="450" t="s">
        <v>66</v>
      </c>
      <c r="C9" s="646">
        <v>2176</v>
      </c>
      <c r="D9" s="646">
        <v>2594</v>
      </c>
      <c r="E9" s="646">
        <v>2921</v>
      </c>
      <c r="F9" s="646">
        <v>3083</v>
      </c>
      <c r="G9" s="646">
        <v>4361</v>
      </c>
      <c r="H9" s="646">
        <v>4112</v>
      </c>
      <c r="I9" s="646">
        <v>3706</v>
      </c>
      <c r="J9" s="647">
        <v>804</v>
      </c>
      <c r="K9" s="438"/>
      <c r="L9" s="446" t="s">
        <v>71</v>
      </c>
      <c r="P9" s="450" t="s">
        <v>72</v>
      </c>
      <c r="Q9" s="626">
        <v>812</v>
      </c>
      <c r="R9" s="626">
        <v>965</v>
      </c>
      <c r="S9" s="626">
        <v>978</v>
      </c>
      <c r="T9" s="626">
        <v>987</v>
      </c>
      <c r="U9" s="626">
        <v>1401</v>
      </c>
      <c r="V9" s="626">
        <v>1217</v>
      </c>
      <c r="W9" s="626">
        <v>1223</v>
      </c>
      <c r="X9" s="627">
        <v>281</v>
      </c>
    </row>
    <row r="10" spans="2:24" ht="12" customHeight="1">
      <c r="B10" s="451" t="s">
        <v>313</v>
      </c>
      <c r="C10" s="452"/>
      <c r="D10" s="452"/>
      <c r="E10" s="452"/>
      <c r="F10" s="452"/>
      <c r="G10" s="452"/>
      <c r="H10" s="452"/>
      <c r="I10" s="452"/>
      <c r="J10" s="452"/>
      <c r="K10" s="452"/>
      <c r="L10" s="452"/>
      <c r="M10" s="452"/>
      <c r="O10" s="446" t="s">
        <v>73</v>
      </c>
      <c r="P10" s="450" t="s">
        <v>74</v>
      </c>
      <c r="Q10" s="629">
        <v>379</v>
      </c>
      <c r="R10" s="629">
        <v>462</v>
      </c>
      <c r="S10" s="629">
        <v>617</v>
      </c>
      <c r="T10" s="629">
        <v>679</v>
      </c>
      <c r="U10" s="629">
        <v>1011</v>
      </c>
      <c r="V10" s="629">
        <v>1086</v>
      </c>
      <c r="W10" s="629">
        <v>888</v>
      </c>
      <c r="X10" s="630">
        <v>220</v>
      </c>
    </row>
    <row r="11" spans="2:24" ht="12" customHeight="1">
      <c r="B11" s="443"/>
      <c r="C11" s="452"/>
      <c r="D11" s="452"/>
      <c r="E11" s="452"/>
      <c r="F11" s="452"/>
      <c r="G11" s="452"/>
      <c r="H11" s="452"/>
      <c r="I11" s="452"/>
      <c r="J11" s="452"/>
      <c r="K11" s="452"/>
      <c r="L11" s="452"/>
      <c r="M11" s="452"/>
      <c r="O11" s="446" t="s">
        <v>75</v>
      </c>
      <c r="P11" s="450" t="s">
        <v>76</v>
      </c>
      <c r="Q11" s="646">
        <v>67</v>
      </c>
      <c r="R11" s="646">
        <v>94</v>
      </c>
      <c r="S11" s="646">
        <v>130</v>
      </c>
      <c r="T11" s="646">
        <v>149</v>
      </c>
      <c r="U11" s="646">
        <v>231</v>
      </c>
      <c r="V11" s="646">
        <v>175</v>
      </c>
      <c r="W11" s="646">
        <v>184</v>
      </c>
      <c r="X11" s="647">
        <v>44</v>
      </c>
    </row>
    <row r="12" spans="2:24" ht="12" customHeight="1">
      <c r="B12" s="443"/>
      <c r="C12" s="443"/>
      <c r="D12" s="443"/>
      <c r="E12" s="443"/>
      <c r="F12" s="443"/>
      <c r="G12" s="443"/>
      <c r="H12" s="443"/>
      <c r="I12" s="443"/>
      <c r="J12" s="443"/>
      <c r="O12" s="446"/>
      <c r="P12" s="451" t="s">
        <v>313</v>
      </c>
    </row>
    <row r="13" spans="2:24" ht="12" customHeight="1">
      <c r="B13" s="443"/>
      <c r="C13" s="443"/>
      <c r="D13" s="443"/>
      <c r="E13" s="443"/>
      <c r="F13" s="443"/>
      <c r="G13" s="443"/>
      <c r="H13" s="443"/>
      <c r="I13" s="443"/>
      <c r="J13" s="443"/>
      <c r="O13" s="446"/>
    </row>
    <row r="14" spans="2:24" ht="12" customHeight="1">
      <c r="B14" s="443"/>
      <c r="C14" s="443"/>
      <c r="D14" s="443"/>
      <c r="E14" s="443"/>
      <c r="F14" s="443"/>
      <c r="G14" s="443"/>
      <c r="H14" s="443"/>
      <c r="I14" s="443"/>
      <c r="J14" s="443"/>
    </row>
    <row r="15" spans="2:24" ht="12" customHeight="1">
      <c r="B15" s="443"/>
      <c r="C15" s="443"/>
      <c r="D15" s="443"/>
      <c r="E15" s="443"/>
      <c r="F15" s="443"/>
      <c r="G15" s="443"/>
      <c r="H15" s="443"/>
      <c r="I15" s="443"/>
      <c r="J15" s="443"/>
    </row>
    <row r="16" spans="2:24" ht="12" customHeight="1">
      <c r="B16" s="443"/>
      <c r="C16" s="443"/>
      <c r="D16" s="443"/>
      <c r="E16" s="443"/>
      <c r="F16" s="443"/>
      <c r="G16" s="443"/>
      <c r="H16" s="443"/>
      <c r="I16" s="443"/>
      <c r="J16" s="443"/>
    </row>
    <row r="17" spans="2:10" ht="12" customHeight="1">
      <c r="B17" s="443"/>
      <c r="C17" s="443"/>
      <c r="D17" s="443"/>
      <c r="E17" s="443"/>
      <c r="F17" s="443"/>
      <c r="G17" s="443"/>
      <c r="H17" s="443"/>
      <c r="I17" s="443"/>
      <c r="J17" s="443"/>
    </row>
    <row r="18" spans="2:10" ht="12" customHeight="1">
      <c r="B18" s="443"/>
      <c r="C18" s="443"/>
      <c r="D18" s="443"/>
      <c r="E18" s="443"/>
      <c r="F18" s="443"/>
      <c r="G18" s="443"/>
      <c r="H18" s="443"/>
      <c r="I18" s="443"/>
      <c r="J18" s="443"/>
    </row>
    <row r="19" spans="2:10" ht="12" customHeight="1">
      <c r="B19" s="443"/>
      <c r="C19" s="443"/>
      <c r="D19" s="443"/>
      <c r="E19" s="443"/>
      <c r="F19" s="443"/>
      <c r="G19" s="443"/>
      <c r="H19" s="443"/>
      <c r="I19" s="443"/>
      <c r="J19" s="443"/>
    </row>
    <row r="20" spans="2:10" ht="12" customHeight="1">
      <c r="B20" s="443"/>
      <c r="C20" s="443"/>
      <c r="D20" s="443"/>
      <c r="E20" s="443"/>
      <c r="F20" s="443"/>
      <c r="G20" s="443"/>
      <c r="H20" s="443"/>
      <c r="I20" s="443"/>
      <c r="J20" s="443"/>
    </row>
    <row r="21" spans="2:10" ht="12" customHeight="1">
      <c r="B21" s="443"/>
      <c r="C21" s="443"/>
      <c r="D21" s="443"/>
      <c r="E21" s="443"/>
      <c r="F21" s="443"/>
      <c r="G21" s="443"/>
      <c r="H21" s="443"/>
      <c r="I21" s="443"/>
      <c r="J21" s="443"/>
    </row>
    <row r="22" spans="2:10" ht="12" customHeight="1">
      <c r="B22" s="443"/>
      <c r="C22" s="443"/>
      <c r="D22" s="443"/>
      <c r="E22" s="443"/>
      <c r="F22" s="443"/>
      <c r="G22" s="443"/>
      <c r="H22" s="443"/>
      <c r="I22" s="443"/>
      <c r="J22" s="443"/>
    </row>
    <row r="23" spans="2:10" ht="12" customHeight="1">
      <c r="B23" s="443"/>
      <c r="C23" s="443"/>
      <c r="D23" s="443"/>
      <c r="E23" s="443"/>
      <c r="F23" s="443"/>
      <c r="G23" s="443"/>
      <c r="H23" s="443"/>
      <c r="I23" s="443"/>
      <c r="J23" s="443"/>
    </row>
    <row r="24" spans="2:10" ht="12" customHeight="1">
      <c r="B24" s="443"/>
      <c r="C24" s="443"/>
      <c r="D24" s="443"/>
      <c r="E24" s="443"/>
      <c r="F24" s="443"/>
      <c r="G24" s="443"/>
      <c r="H24" s="443"/>
      <c r="I24" s="443"/>
      <c r="J24" s="443"/>
    </row>
    <row r="25" spans="2:10" ht="12" customHeight="1">
      <c r="B25" s="443"/>
      <c r="C25" s="443"/>
      <c r="D25" s="443"/>
      <c r="E25" s="443"/>
      <c r="F25" s="443"/>
      <c r="G25" s="443"/>
      <c r="H25" s="443"/>
      <c r="I25" s="443"/>
      <c r="J25" s="443"/>
    </row>
    <row r="26" spans="2:10" ht="12" customHeight="1">
      <c r="B26" s="443"/>
      <c r="C26" s="443"/>
      <c r="D26" s="443"/>
      <c r="E26" s="443"/>
      <c r="F26" s="443"/>
      <c r="G26" s="443"/>
      <c r="H26" s="443"/>
      <c r="I26" s="443"/>
      <c r="J26" s="443"/>
    </row>
    <row r="32" spans="2:10" ht="12" customHeight="1">
      <c r="B32" s="443"/>
      <c r="C32" s="443"/>
      <c r="D32" s="443"/>
      <c r="E32" s="443"/>
      <c r="F32" s="443"/>
      <c r="G32" s="443"/>
      <c r="H32" s="443"/>
      <c r="I32" s="443"/>
      <c r="J32" s="443"/>
    </row>
    <row r="33" spans="2:24" ht="12" customHeight="1">
      <c r="B33" s="443"/>
      <c r="C33" s="443"/>
      <c r="D33" s="443"/>
      <c r="E33" s="443"/>
      <c r="F33" s="443"/>
      <c r="G33" s="443"/>
      <c r="H33" s="443"/>
      <c r="I33" s="443"/>
      <c r="J33" s="443"/>
    </row>
    <row r="34" spans="2:24" ht="12" customHeight="1">
      <c r="B34" s="443"/>
      <c r="C34" s="443"/>
      <c r="D34" s="443"/>
      <c r="E34" s="443"/>
      <c r="F34" s="443"/>
      <c r="G34" s="443"/>
      <c r="H34" s="443"/>
      <c r="I34" s="443"/>
      <c r="J34" s="443"/>
    </row>
    <row r="36" spans="2:24" ht="12" customHeight="1">
      <c r="B36" s="443"/>
      <c r="C36" s="444" t="s">
        <v>530</v>
      </c>
      <c r="D36" s="443"/>
      <c r="E36" s="443"/>
      <c r="F36" s="443"/>
      <c r="G36" s="443"/>
      <c r="H36" s="443"/>
      <c r="I36" s="443"/>
      <c r="J36" s="443"/>
      <c r="K36" s="443"/>
      <c r="L36" s="443"/>
      <c r="M36" s="443"/>
      <c r="N36" s="443"/>
      <c r="P36" s="443"/>
      <c r="Q36" s="444" t="s">
        <v>531</v>
      </c>
      <c r="R36" s="443"/>
      <c r="S36" s="443"/>
      <c r="T36" s="443"/>
      <c r="U36" s="443"/>
      <c r="V36" s="443"/>
      <c r="W36" s="443"/>
      <c r="X36" s="443"/>
    </row>
    <row r="37" spans="2:24" ht="12" customHeight="1">
      <c r="B37" s="447"/>
      <c r="C37" s="448">
        <v>2017</v>
      </c>
      <c r="D37" s="448">
        <v>2018</v>
      </c>
      <c r="E37" s="448">
        <v>2019</v>
      </c>
      <c r="F37" s="448">
        <v>2020</v>
      </c>
      <c r="G37" s="448">
        <v>2021</v>
      </c>
      <c r="H37" s="448">
        <v>2022</v>
      </c>
      <c r="I37" s="448">
        <v>2023</v>
      </c>
      <c r="J37" s="449">
        <v>2024</v>
      </c>
      <c r="K37" s="443"/>
      <c r="P37" s="447"/>
      <c r="Q37" s="448">
        <v>2017</v>
      </c>
      <c r="R37" s="448">
        <v>2018</v>
      </c>
      <c r="S37" s="448">
        <v>2019</v>
      </c>
      <c r="T37" s="448">
        <v>2020</v>
      </c>
      <c r="U37" s="448">
        <v>2021</v>
      </c>
      <c r="V37" s="448">
        <v>2022</v>
      </c>
      <c r="W37" s="448">
        <v>2023</v>
      </c>
      <c r="X37" s="449">
        <v>2024</v>
      </c>
    </row>
    <row r="38" spans="2:24" ht="12" customHeight="1">
      <c r="B38" s="450" t="s">
        <v>241</v>
      </c>
      <c r="C38" s="55">
        <v>2.9999905</v>
      </c>
      <c r="D38" s="55">
        <v>3.2999969999999998</v>
      </c>
      <c r="E38" s="55">
        <v>3.5538425</v>
      </c>
      <c r="F38" s="55">
        <v>3.5</v>
      </c>
      <c r="G38" s="55">
        <v>5</v>
      </c>
      <c r="H38" s="55">
        <v>4.7000010000000003</v>
      </c>
      <c r="I38" s="55">
        <v>4.2000019999999996</v>
      </c>
      <c r="J38" s="56">
        <v>4.8499999999999996</v>
      </c>
      <c r="K38" s="443"/>
      <c r="P38" s="450" t="s">
        <v>241</v>
      </c>
      <c r="Q38" s="55">
        <v>12.6</v>
      </c>
      <c r="R38" s="55">
        <v>15</v>
      </c>
      <c r="S38" s="55">
        <v>15.55</v>
      </c>
      <c r="T38" s="55">
        <v>17.5</v>
      </c>
      <c r="U38" s="55">
        <v>29.999998999999999</v>
      </c>
      <c r="V38" s="55">
        <v>28.850000999999999</v>
      </c>
      <c r="W38" s="55">
        <v>24.8124605</v>
      </c>
      <c r="X38" s="56">
        <v>30.000006499999998</v>
      </c>
    </row>
    <row r="39" spans="2:24" ht="12" customHeight="1">
      <c r="B39" s="450" t="s">
        <v>242</v>
      </c>
      <c r="C39" s="32">
        <v>9.5434435532965143</v>
      </c>
      <c r="D39" s="32">
        <v>13.679983401632528</v>
      </c>
      <c r="E39" s="32">
        <v>15.884869100337843</v>
      </c>
      <c r="F39" s="32">
        <v>18.663218925632155</v>
      </c>
      <c r="G39" s="32">
        <v>30.852293406254685</v>
      </c>
      <c r="H39" s="32">
        <v>20.377361247026528</v>
      </c>
      <c r="I39" s="32">
        <v>23.915006886397482</v>
      </c>
      <c r="J39" s="33">
        <v>23.122376378948118</v>
      </c>
      <c r="K39" s="443"/>
      <c r="P39" s="450" t="s">
        <v>242</v>
      </c>
      <c r="Q39" s="32">
        <v>61.57018942574981</v>
      </c>
      <c r="R39" s="32">
        <v>151.45058947673471</v>
      </c>
      <c r="S39" s="32">
        <v>176.64371546848815</v>
      </c>
      <c r="T39" s="32">
        <v>193.81082348139344</v>
      </c>
      <c r="U39" s="32">
        <v>388.73885942489346</v>
      </c>
      <c r="V39" s="32">
        <v>245.49850264576091</v>
      </c>
      <c r="W39" s="32">
        <v>257.19827566124718</v>
      </c>
      <c r="X39" s="33">
        <v>262.3930578269231</v>
      </c>
    </row>
    <row r="40" spans="2:24" ht="12" customHeight="1">
      <c r="B40" s="450" t="s">
        <v>220</v>
      </c>
      <c r="C40" s="637">
        <v>1956</v>
      </c>
      <c r="D40" s="637">
        <v>2305</v>
      </c>
      <c r="E40" s="637">
        <v>2560</v>
      </c>
      <c r="F40" s="637">
        <v>2697</v>
      </c>
      <c r="G40" s="637">
        <v>3712</v>
      </c>
      <c r="H40" s="637">
        <v>3349</v>
      </c>
      <c r="I40" s="637">
        <v>2669</v>
      </c>
      <c r="J40" s="691">
        <v>559</v>
      </c>
      <c r="K40" s="443"/>
      <c r="P40" s="450" t="s">
        <v>220</v>
      </c>
      <c r="Q40" s="637">
        <v>1199</v>
      </c>
      <c r="R40" s="637">
        <v>1436</v>
      </c>
      <c r="S40" s="637">
        <v>1650</v>
      </c>
      <c r="T40" s="637">
        <v>1697</v>
      </c>
      <c r="U40" s="637">
        <v>2318</v>
      </c>
      <c r="V40" s="637">
        <v>1809</v>
      </c>
      <c r="W40" s="637">
        <v>1246</v>
      </c>
      <c r="X40" s="691">
        <v>208</v>
      </c>
    </row>
    <row r="41" spans="2:24" ht="12" customHeight="1">
      <c r="B41" s="451" t="s">
        <v>313</v>
      </c>
      <c r="C41" s="443"/>
      <c r="D41" s="443"/>
      <c r="E41" s="443"/>
      <c r="F41" s="443"/>
      <c r="G41" s="443"/>
      <c r="H41" s="443"/>
      <c r="I41" s="443"/>
      <c r="J41" s="443"/>
      <c r="K41" s="443"/>
      <c r="L41" s="443"/>
      <c r="M41" s="443"/>
      <c r="N41" s="443"/>
      <c r="P41" s="451" t="s">
        <v>313</v>
      </c>
      <c r="Q41" s="443"/>
      <c r="R41" s="443"/>
      <c r="S41" s="443"/>
      <c r="T41" s="443"/>
      <c r="U41" s="443"/>
      <c r="V41" s="443"/>
      <c r="W41" s="443"/>
      <c r="X41" s="443"/>
    </row>
    <row r="42" spans="2:24" ht="12" customHeight="1">
      <c r="B42" s="443"/>
      <c r="C42" s="443"/>
      <c r="D42" s="443"/>
      <c r="E42" s="443"/>
      <c r="F42" s="443"/>
      <c r="G42" s="443"/>
      <c r="H42" s="443"/>
      <c r="I42" s="443"/>
      <c r="J42" s="443"/>
      <c r="K42" s="443"/>
      <c r="L42" s="443"/>
      <c r="M42" s="443"/>
      <c r="N42" s="443"/>
      <c r="P42" s="443"/>
      <c r="Q42" s="443"/>
      <c r="R42" s="443"/>
      <c r="S42" s="443"/>
      <c r="T42" s="443"/>
      <c r="U42" s="443"/>
      <c r="V42" s="443"/>
      <c r="W42" s="443"/>
      <c r="X42" s="443"/>
    </row>
    <row r="43" spans="2:24" ht="12" customHeight="1">
      <c r="B43" s="443"/>
      <c r="C43" s="443"/>
      <c r="D43" s="443"/>
      <c r="E43" s="443"/>
      <c r="F43" s="443"/>
      <c r="G43" s="443"/>
      <c r="H43" s="443"/>
      <c r="I43" s="443"/>
      <c r="J43" s="443"/>
      <c r="K43" s="443"/>
      <c r="L43" s="443"/>
      <c r="M43" s="443"/>
      <c r="N43" s="443"/>
      <c r="P43" s="443"/>
      <c r="Q43" s="443"/>
      <c r="R43" s="443"/>
      <c r="S43" s="443"/>
      <c r="T43" s="443"/>
      <c r="U43" s="443"/>
      <c r="V43" s="443"/>
      <c r="W43" s="443"/>
      <c r="X43" s="443"/>
    </row>
    <row r="44" spans="2:24" ht="12" customHeight="1">
      <c r="B44" s="443"/>
      <c r="C44" s="443"/>
      <c r="D44" s="443"/>
      <c r="E44" s="443"/>
      <c r="F44" s="443"/>
      <c r="G44" s="443"/>
      <c r="H44" s="443"/>
      <c r="I44" s="443"/>
      <c r="J44" s="443"/>
      <c r="K44" s="443"/>
      <c r="L44" s="443"/>
      <c r="M44" s="443"/>
      <c r="N44" s="443"/>
      <c r="P44" s="443"/>
      <c r="Q44" s="443"/>
      <c r="R44" s="443"/>
      <c r="S44" s="443"/>
      <c r="T44" s="443"/>
      <c r="U44" s="443"/>
      <c r="V44" s="443"/>
      <c r="W44" s="443"/>
      <c r="X44" s="443"/>
    </row>
    <row r="45" spans="2:24" ht="12" customHeight="1">
      <c r="B45" s="443"/>
      <c r="C45" s="443"/>
      <c r="D45" s="443"/>
      <c r="E45" s="443"/>
      <c r="F45" s="443"/>
      <c r="G45" s="443"/>
      <c r="H45" s="443"/>
      <c r="I45" s="443"/>
      <c r="J45" s="443"/>
      <c r="K45" s="443"/>
      <c r="L45" s="443"/>
      <c r="M45" s="443"/>
      <c r="N45" s="443"/>
      <c r="P45" s="443"/>
      <c r="Q45" s="443"/>
      <c r="R45" s="443"/>
      <c r="S45" s="443"/>
      <c r="T45" s="443"/>
      <c r="U45" s="443"/>
      <c r="V45" s="443"/>
      <c r="W45" s="443"/>
      <c r="X45" s="443"/>
    </row>
    <row r="46" spans="2:24" ht="12" customHeight="1">
      <c r="B46" s="443"/>
      <c r="C46" s="443"/>
      <c r="D46" s="443"/>
      <c r="E46" s="443"/>
      <c r="F46" s="443"/>
      <c r="G46" s="443"/>
      <c r="H46" s="443"/>
      <c r="I46" s="443"/>
      <c r="J46" s="443"/>
      <c r="K46" s="443"/>
      <c r="L46" s="443"/>
      <c r="M46" s="443"/>
      <c r="N46" s="443"/>
      <c r="P46" s="443"/>
      <c r="Q46" s="443"/>
      <c r="R46" s="443"/>
      <c r="S46" s="443"/>
      <c r="T46" s="443"/>
      <c r="U46" s="443"/>
      <c r="V46" s="443"/>
      <c r="W46" s="443"/>
      <c r="X46" s="443"/>
    </row>
    <row r="47" spans="2:24" ht="12" customHeight="1">
      <c r="B47" s="443"/>
      <c r="C47" s="443"/>
      <c r="D47" s="443"/>
      <c r="E47" s="443"/>
      <c r="F47" s="443"/>
      <c r="G47" s="443"/>
      <c r="H47" s="443"/>
      <c r="I47" s="443"/>
      <c r="J47" s="443"/>
      <c r="K47" s="443"/>
      <c r="L47" s="443"/>
      <c r="M47" s="443"/>
      <c r="N47" s="443"/>
      <c r="P47" s="443"/>
      <c r="Q47" s="443"/>
      <c r="R47" s="443"/>
      <c r="S47" s="443"/>
      <c r="T47" s="443"/>
      <c r="U47" s="443"/>
      <c r="V47" s="443"/>
      <c r="W47" s="443"/>
      <c r="X47" s="443"/>
    </row>
    <row r="48" spans="2:24" ht="12" customHeight="1">
      <c r="B48" s="443"/>
      <c r="C48" s="443"/>
      <c r="D48" s="443"/>
      <c r="E48" s="443"/>
      <c r="F48" s="443"/>
      <c r="G48" s="443"/>
      <c r="H48" s="443"/>
      <c r="I48" s="443"/>
      <c r="J48" s="443"/>
      <c r="K48" s="443"/>
      <c r="L48" s="443"/>
      <c r="M48" s="443"/>
      <c r="N48" s="443"/>
      <c r="P48" s="443"/>
      <c r="Q48" s="443"/>
      <c r="R48" s="443"/>
      <c r="S48" s="443"/>
      <c r="T48" s="443"/>
      <c r="U48" s="443"/>
      <c r="V48" s="443"/>
      <c r="W48" s="443"/>
      <c r="X48" s="443"/>
    </row>
    <row r="49" spans="2:24" ht="12" customHeight="1">
      <c r="B49" s="443"/>
      <c r="C49" s="443"/>
      <c r="D49" s="443"/>
      <c r="E49" s="443"/>
      <c r="F49" s="443"/>
      <c r="G49" s="443"/>
      <c r="H49" s="443"/>
      <c r="I49" s="443"/>
      <c r="J49" s="443"/>
      <c r="K49" s="443"/>
      <c r="L49" s="443"/>
      <c r="M49" s="443"/>
      <c r="N49" s="443"/>
      <c r="P49" s="443"/>
      <c r="Q49" s="443"/>
      <c r="R49" s="443"/>
      <c r="S49" s="443"/>
      <c r="T49" s="443"/>
      <c r="U49" s="443"/>
      <c r="V49" s="443"/>
      <c r="W49" s="443"/>
      <c r="X49" s="443"/>
    </row>
    <row r="50" spans="2:24" ht="12" customHeight="1">
      <c r="B50" s="443"/>
      <c r="C50" s="443"/>
      <c r="D50" s="443"/>
      <c r="E50" s="443"/>
      <c r="F50" s="443"/>
      <c r="G50" s="443"/>
      <c r="H50" s="443"/>
      <c r="I50" s="443"/>
      <c r="J50" s="443"/>
      <c r="K50" s="443"/>
      <c r="L50" s="443"/>
      <c r="M50" s="443"/>
      <c r="N50" s="443"/>
      <c r="P50" s="443"/>
      <c r="Q50" s="443"/>
      <c r="R50" s="443"/>
      <c r="S50" s="443"/>
      <c r="T50" s="443"/>
      <c r="U50" s="443"/>
      <c r="V50" s="443"/>
      <c r="W50" s="443"/>
      <c r="X50" s="443"/>
    </row>
    <row r="51" spans="2:24" ht="12" customHeight="1">
      <c r="B51" s="443"/>
      <c r="C51" s="443"/>
      <c r="D51" s="443"/>
      <c r="E51" s="443"/>
      <c r="F51" s="443"/>
      <c r="G51" s="443"/>
      <c r="H51" s="443"/>
      <c r="I51" s="443"/>
      <c r="J51" s="443"/>
      <c r="K51" s="443"/>
      <c r="L51" s="443"/>
      <c r="M51" s="443"/>
      <c r="N51" s="443"/>
      <c r="P51" s="443"/>
      <c r="Q51" s="443"/>
      <c r="R51" s="443"/>
      <c r="S51" s="443"/>
      <c r="T51" s="443"/>
      <c r="U51" s="443"/>
      <c r="V51" s="443"/>
      <c r="W51" s="443"/>
      <c r="X51" s="443"/>
    </row>
    <row r="52" spans="2:24" ht="12" customHeight="1">
      <c r="B52" s="443"/>
      <c r="C52" s="443"/>
      <c r="D52" s="443"/>
      <c r="E52" s="443"/>
      <c r="F52" s="443"/>
      <c r="G52" s="443"/>
      <c r="H52" s="443"/>
      <c r="I52" s="443"/>
      <c r="J52" s="443"/>
      <c r="K52" s="443"/>
      <c r="L52" s="443"/>
      <c r="M52" s="443"/>
      <c r="N52" s="443"/>
      <c r="P52" s="443"/>
      <c r="Q52" s="443"/>
      <c r="R52" s="443"/>
      <c r="S52" s="443"/>
      <c r="T52" s="443"/>
      <c r="U52" s="443"/>
      <c r="V52" s="443"/>
      <c r="W52" s="443"/>
      <c r="X52" s="443"/>
    </row>
    <row r="53" spans="2:24" ht="12" customHeight="1">
      <c r="B53" s="443"/>
      <c r="C53" s="443"/>
      <c r="D53" s="443"/>
      <c r="E53" s="443"/>
      <c r="F53" s="443"/>
      <c r="G53" s="443"/>
      <c r="H53" s="443"/>
      <c r="I53" s="443"/>
      <c r="J53" s="443"/>
      <c r="K53" s="443"/>
      <c r="L53" s="443"/>
      <c r="M53" s="443"/>
      <c r="N53" s="443"/>
      <c r="P53" s="443"/>
      <c r="Q53" s="443"/>
      <c r="R53" s="443"/>
      <c r="S53" s="443"/>
      <c r="T53" s="443"/>
      <c r="U53" s="443"/>
      <c r="V53" s="443"/>
      <c r="W53" s="443"/>
      <c r="X53" s="443"/>
    </row>
    <row r="54" spans="2:24" ht="12" customHeight="1">
      <c r="B54" s="443"/>
      <c r="C54" s="443"/>
      <c r="D54" s="443"/>
      <c r="E54" s="443"/>
      <c r="F54" s="443"/>
      <c r="G54" s="443"/>
      <c r="H54" s="443"/>
      <c r="I54" s="443"/>
      <c r="J54" s="443"/>
      <c r="K54" s="443"/>
      <c r="L54" s="443"/>
      <c r="M54" s="443"/>
      <c r="N54" s="443"/>
      <c r="P54" s="443"/>
      <c r="Q54" s="443"/>
      <c r="R54" s="443"/>
      <c r="S54" s="443"/>
      <c r="T54" s="443"/>
      <c r="U54" s="443"/>
      <c r="V54" s="443"/>
      <c r="W54" s="443"/>
      <c r="X54" s="443"/>
    </row>
    <row r="55" spans="2:24" ht="12" customHeight="1">
      <c r="B55" s="443"/>
      <c r="C55" s="443"/>
      <c r="D55" s="443"/>
      <c r="E55" s="443"/>
      <c r="F55" s="443"/>
      <c r="G55" s="443"/>
      <c r="H55" s="443"/>
      <c r="I55" s="443"/>
      <c r="J55" s="443"/>
      <c r="K55" s="443"/>
      <c r="L55" s="443"/>
      <c r="M55" s="443"/>
      <c r="N55" s="443"/>
      <c r="P55" s="443"/>
      <c r="Q55" s="443"/>
      <c r="R55" s="443"/>
      <c r="S55" s="443"/>
      <c r="T55" s="443"/>
      <c r="U55" s="443"/>
      <c r="V55" s="443"/>
      <c r="W55" s="443"/>
      <c r="X55" s="443"/>
    </row>
    <row r="56" spans="2:24" ht="12" customHeight="1">
      <c r="B56" s="443"/>
      <c r="C56" s="443"/>
      <c r="D56" s="443"/>
      <c r="E56" s="443"/>
      <c r="F56" s="443"/>
      <c r="G56" s="443"/>
      <c r="H56" s="443"/>
      <c r="I56" s="443"/>
      <c r="J56" s="443"/>
      <c r="K56" s="443"/>
      <c r="L56" s="443"/>
      <c r="M56" s="443"/>
      <c r="N56" s="443"/>
      <c r="P56" s="443"/>
      <c r="Q56" s="443"/>
      <c r="R56" s="443"/>
      <c r="S56" s="443"/>
      <c r="T56" s="443"/>
      <c r="U56" s="443"/>
      <c r="V56" s="443"/>
      <c r="W56" s="443"/>
      <c r="X56" s="443"/>
    </row>
    <row r="57" spans="2:24" ht="12" customHeight="1">
      <c r="B57" s="443"/>
      <c r="C57" s="443"/>
      <c r="D57" s="443"/>
      <c r="E57" s="443"/>
      <c r="F57" s="443"/>
      <c r="G57" s="443"/>
      <c r="H57" s="443"/>
      <c r="I57" s="443"/>
      <c r="J57" s="443"/>
      <c r="K57" s="443"/>
      <c r="L57" s="443"/>
      <c r="M57" s="443"/>
      <c r="N57" s="443"/>
      <c r="P57" s="443"/>
      <c r="Q57" s="443"/>
      <c r="R57" s="443"/>
      <c r="S57" s="443"/>
      <c r="T57" s="443"/>
      <c r="U57" s="443"/>
      <c r="V57" s="443"/>
      <c r="W57" s="443"/>
      <c r="X57" s="443"/>
    </row>
    <row r="58" spans="2:24" ht="12" customHeight="1">
      <c r="B58" s="443"/>
      <c r="C58" s="443"/>
      <c r="D58" s="443"/>
      <c r="E58" s="443"/>
      <c r="F58" s="443"/>
      <c r="G58" s="443"/>
      <c r="H58" s="443"/>
      <c r="I58" s="443"/>
      <c r="J58" s="443"/>
      <c r="K58" s="443"/>
      <c r="L58" s="443"/>
      <c r="M58" s="443"/>
      <c r="N58" s="443"/>
      <c r="P58" s="443"/>
      <c r="Q58" s="443"/>
      <c r="R58" s="443"/>
      <c r="S58" s="443"/>
      <c r="T58" s="443"/>
      <c r="U58" s="443"/>
      <c r="V58" s="443"/>
      <c r="W58" s="443"/>
      <c r="X58" s="443"/>
    </row>
    <row r="59" spans="2:24" ht="12" customHeight="1">
      <c r="B59" s="443"/>
      <c r="C59" s="443"/>
      <c r="D59" s="443"/>
      <c r="E59" s="443"/>
      <c r="F59" s="443"/>
      <c r="G59" s="443"/>
      <c r="H59" s="443"/>
      <c r="I59" s="443"/>
      <c r="J59" s="443"/>
      <c r="K59" s="443"/>
      <c r="L59" s="443"/>
      <c r="M59" s="443"/>
      <c r="N59" s="443"/>
      <c r="P59" s="443"/>
      <c r="Q59" s="443"/>
      <c r="R59" s="443"/>
      <c r="S59" s="443"/>
      <c r="T59" s="443"/>
      <c r="U59" s="443"/>
      <c r="V59" s="443"/>
      <c r="W59" s="443"/>
      <c r="X59" s="443"/>
    </row>
    <row r="60" spans="2:24" ht="12" customHeight="1">
      <c r="B60" s="443"/>
      <c r="C60" s="443"/>
      <c r="D60" s="443"/>
      <c r="E60" s="443"/>
      <c r="F60" s="443"/>
      <c r="G60" s="443"/>
      <c r="H60" s="443"/>
      <c r="I60" s="443"/>
      <c r="J60" s="443"/>
      <c r="K60" s="443"/>
      <c r="L60" s="443"/>
      <c r="M60" s="443"/>
      <c r="N60" s="443"/>
      <c r="P60" s="443"/>
      <c r="Q60" s="443"/>
      <c r="R60" s="443"/>
      <c r="S60" s="443"/>
      <c r="T60" s="443"/>
      <c r="U60" s="443"/>
      <c r="V60" s="443"/>
      <c r="W60" s="443"/>
      <c r="X60" s="443"/>
    </row>
    <row r="61" spans="2:24" ht="12" customHeight="1">
      <c r="B61" s="443"/>
      <c r="C61" s="443"/>
      <c r="D61" s="443"/>
      <c r="E61" s="443"/>
      <c r="F61" s="443"/>
      <c r="G61" s="443"/>
      <c r="H61" s="443"/>
      <c r="I61" s="443"/>
      <c r="J61" s="443"/>
      <c r="K61" s="443"/>
      <c r="L61" s="443"/>
      <c r="M61" s="443"/>
      <c r="N61" s="443"/>
      <c r="P61" s="443"/>
      <c r="Q61" s="443"/>
      <c r="R61" s="443"/>
      <c r="S61" s="443"/>
      <c r="T61" s="443"/>
      <c r="U61" s="443"/>
      <c r="V61" s="443"/>
      <c r="W61" s="443"/>
      <c r="X61" s="443"/>
    </row>
    <row r="62" spans="2:24" ht="12" customHeight="1">
      <c r="B62" s="443"/>
      <c r="C62" s="443"/>
      <c r="D62" s="443"/>
      <c r="E62" s="443"/>
      <c r="F62" s="443"/>
      <c r="G62" s="443"/>
      <c r="H62" s="443"/>
      <c r="I62" s="443"/>
      <c r="J62" s="443"/>
      <c r="K62" s="443"/>
      <c r="L62" s="443"/>
      <c r="M62" s="443"/>
      <c r="N62" s="443"/>
      <c r="P62" s="443"/>
      <c r="Q62" s="443"/>
      <c r="R62" s="443"/>
      <c r="S62" s="443"/>
      <c r="T62" s="443"/>
      <c r="U62" s="443"/>
      <c r="V62" s="443"/>
      <c r="W62" s="443"/>
      <c r="X62" s="443"/>
    </row>
    <row r="63" spans="2:24" ht="12" customHeight="1">
      <c r="B63" s="443"/>
      <c r="C63" s="443"/>
      <c r="D63" s="443"/>
      <c r="E63" s="443"/>
      <c r="F63" s="443"/>
      <c r="G63" s="443"/>
      <c r="H63" s="443"/>
      <c r="I63" s="443"/>
      <c r="J63" s="443"/>
      <c r="K63" s="443"/>
      <c r="L63" s="443"/>
      <c r="M63" s="443"/>
      <c r="N63" s="443"/>
      <c r="P63" s="443"/>
      <c r="Q63" s="443"/>
      <c r="R63" s="443"/>
      <c r="S63" s="443"/>
      <c r="T63" s="443"/>
      <c r="U63" s="443"/>
      <c r="V63" s="443"/>
      <c r="W63" s="443"/>
      <c r="X63" s="443"/>
    </row>
    <row r="64" spans="2:24" ht="12" customHeight="1">
      <c r="B64" s="443"/>
      <c r="C64" s="443"/>
      <c r="D64" s="443"/>
      <c r="E64" s="443"/>
      <c r="F64" s="443"/>
      <c r="G64" s="443"/>
      <c r="H64" s="443"/>
      <c r="I64" s="443"/>
      <c r="J64" s="443"/>
      <c r="K64" s="443"/>
      <c r="L64" s="443"/>
      <c r="M64" s="443"/>
      <c r="N64" s="443"/>
    </row>
    <row r="67" spans="2:30" ht="12" customHeight="1">
      <c r="B67" s="232"/>
      <c r="C67" s="539">
        <v>2018</v>
      </c>
      <c r="D67" s="539">
        <v>2018</v>
      </c>
      <c r="E67" s="539">
        <v>2018</v>
      </c>
      <c r="F67" s="539">
        <v>2018</v>
      </c>
      <c r="G67" s="539">
        <v>2019</v>
      </c>
      <c r="H67" s="539">
        <v>2019</v>
      </c>
      <c r="I67" s="539">
        <v>2019</v>
      </c>
      <c r="J67" s="539">
        <v>2019</v>
      </c>
      <c r="K67" s="539">
        <v>2020</v>
      </c>
      <c r="L67" s="539">
        <v>2020</v>
      </c>
      <c r="M67" s="539">
        <v>2020</v>
      </c>
      <c r="N67" s="539">
        <v>2020</v>
      </c>
      <c r="O67" s="539">
        <v>2021</v>
      </c>
      <c r="P67" s="539">
        <v>2021</v>
      </c>
      <c r="Q67" s="539">
        <v>2021</v>
      </c>
      <c r="R67" s="539">
        <v>2021</v>
      </c>
      <c r="S67" s="539">
        <v>2022</v>
      </c>
      <c r="T67" s="539">
        <v>2022</v>
      </c>
      <c r="U67" s="539">
        <v>2022</v>
      </c>
      <c r="V67" s="539">
        <v>2022</v>
      </c>
      <c r="W67" s="539">
        <v>2023</v>
      </c>
      <c r="X67" s="539">
        <v>2023</v>
      </c>
      <c r="Y67" s="539">
        <v>2023</v>
      </c>
      <c r="Z67" s="539">
        <v>2023</v>
      </c>
      <c r="AA67" s="539">
        <v>2024</v>
      </c>
      <c r="AB67" s="539">
        <v>2024</v>
      </c>
      <c r="AC67" s="539">
        <v>2024</v>
      </c>
      <c r="AD67" s="539">
        <v>2024</v>
      </c>
    </row>
    <row r="68" spans="2:30" ht="12" customHeight="1">
      <c r="B68" s="232"/>
      <c r="C68" s="444" t="s">
        <v>532</v>
      </c>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row>
    <row r="69" spans="2:30" ht="12" customHeight="1">
      <c r="B69" s="232"/>
      <c r="C69" s="684">
        <v>2018</v>
      </c>
      <c r="D69" s="685"/>
      <c r="E69" s="685"/>
      <c r="F69" s="685"/>
      <c r="G69" s="685">
        <v>2019</v>
      </c>
      <c r="H69" s="685"/>
      <c r="I69" s="685"/>
      <c r="J69" s="685"/>
      <c r="K69" s="685">
        <v>2020</v>
      </c>
      <c r="L69" s="685"/>
      <c r="M69" s="685"/>
      <c r="N69" s="685"/>
      <c r="O69" s="685">
        <v>2021</v>
      </c>
      <c r="P69" s="685"/>
      <c r="Q69" s="685"/>
      <c r="R69" s="685"/>
      <c r="S69" s="685">
        <v>2022</v>
      </c>
      <c r="T69" s="685"/>
      <c r="U69" s="685"/>
      <c r="V69" s="685"/>
      <c r="W69" s="685">
        <v>2023</v>
      </c>
      <c r="X69" s="685"/>
      <c r="Y69" s="685"/>
      <c r="Z69" s="685"/>
      <c r="AA69" s="682">
        <v>2024</v>
      </c>
      <c r="AB69" s="682"/>
      <c r="AC69" s="682"/>
      <c r="AD69" s="683"/>
    </row>
    <row r="70" spans="2:30" ht="12" customHeight="1">
      <c r="B70" s="232"/>
      <c r="C70" s="453" t="s">
        <v>78</v>
      </c>
      <c r="D70" s="454" t="s">
        <v>79</v>
      </c>
      <c r="E70" s="454" t="s">
        <v>80</v>
      </c>
      <c r="F70" s="454" t="s">
        <v>81</v>
      </c>
      <c r="G70" s="454" t="s">
        <v>78</v>
      </c>
      <c r="H70" s="454" t="s">
        <v>79</v>
      </c>
      <c r="I70" s="454" t="s">
        <v>80</v>
      </c>
      <c r="J70" s="454" t="s">
        <v>81</v>
      </c>
      <c r="K70" s="454" t="s">
        <v>78</v>
      </c>
      <c r="L70" s="454" t="s">
        <v>79</v>
      </c>
      <c r="M70" s="454" t="s">
        <v>80</v>
      </c>
      <c r="N70" s="454" t="s">
        <v>81</v>
      </c>
      <c r="O70" s="454" t="s">
        <v>78</v>
      </c>
      <c r="P70" s="454" t="s">
        <v>79</v>
      </c>
      <c r="Q70" s="454" t="s">
        <v>80</v>
      </c>
      <c r="R70" s="454" t="s">
        <v>81</v>
      </c>
      <c r="S70" s="454" t="s">
        <v>78</v>
      </c>
      <c r="T70" s="454" t="s">
        <v>79</v>
      </c>
      <c r="U70" s="454" t="s">
        <v>80</v>
      </c>
      <c r="V70" s="454" t="s">
        <v>81</v>
      </c>
      <c r="W70" s="454" t="s">
        <v>78</v>
      </c>
      <c r="X70" s="454" t="s">
        <v>79</v>
      </c>
      <c r="Y70" s="454" t="s">
        <v>80</v>
      </c>
      <c r="Z70" s="454" t="s">
        <v>81</v>
      </c>
      <c r="AA70" s="454" t="s">
        <v>78</v>
      </c>
      <c r="AB70" s="454" t="s">
        <v>79</v>
      </c>
      <c r="AC70" s="454" t="s">
        <v>80</v>
      </c>
      <c r="AD70" s="455" t="s">
        <v>81</v>
      </c>
    </row>
    <row r="71" spans="2:30" ht="12" customHeight="1">
      <c r="B71" s="456" t="s">
        <v>65</v>
      </c>
      <c r="C71" s="54">
        <v>0.15243538946600002</v>
      </c>
      <c r="D71" s="55">
        <v>0.74374013001799999</v>
      </c>
      <c r="E71" s="55">
        <v>0.28328156911499991</v>
      </c>
      <c r="F71" s="55">
        <v>1.8747188169729996</v>
      </c>
      <c r="G71" s="55">
        <v>0.57161304096700005</v>
      </c>
      <c r="H71" s="55">
        <v>0.47121144199999998</v>
      </c>
      <c r="I71" s="55">
        <v>0.44617120994700005</v>
      </c>
      <c r="J71" s="55">
        <v>0.68709374690499991</v>
      </c>
      <c r="K71" s="55">
        <v>0.77300653854900014</v>
      </c>
      <c r="L71" s="55">
        <v>0.46178876099999999</v>
      </c>
      <c r="M71" s="55">
        <v>1.9260140292879995</v>
      </c>
      <c r="N71" s="55">
        <v>1.8215338957969998</v>
      </c>
      <c r="O71" s="55">
        <v>1.6640675306569996</v>
      </c>
      <c r="P71" s="55">
        <v>1.0248516499399998</v>
      </c>
      <c r="Q71" s="55">
        <v>2.7957285481679999</v>
      </c>
      <c r="R71" s="55">
        <v>3.6212036209369987</v>
      </c>
      <c r="S71" s="55">
        <v>1.6616637592219996</v>
      </c>
      <c r="T71" s="55">
        <v>4.7400908268000004</v>
      </c>
      <c r="U71" s="55">
        <v>1.3315574450000001</v>
      </c>
      <c r="V71" s="55">
        <v>0.42477111400000006</v>
      </c>
      <c r="W71" s="55">
        <v>0.51324560199999991</v>
      </c>
      <c r="X71" s="55">
        <v>1.0101966054490001</v>
      </c>
      <c r="Y71" s="55">
        <v>0.32954799300000009</v>
      </c>
      <c r="Z71" s="55">
        <v>0.38170855799999998</v>
      </c>
      <c r="AA71" s="55">
        <v>0.47171703299999995</v>
      </c>
      <c r="AB71" s="55" t="s">
        <v>82</v>
      </c>
      <c r="AC71" s="55" t="s">
        <v>82</v>
      </c>
      <c r="AD71" s="56" t="s">
        <v>82</v>
      </c>
    </row>
    <row r="72" spans="2:30" ht="12" customHeight="1">
      <c r="B72" s="456" t="s">
        <v>66</v>
      </c>
      <c r="C72" s="39">
        <v>34</v>
      </c>
      <c r="D72" s="40">
        <v>53</v>
      </c>
      <c r="E72" s="40">
        <v>36</v>
      </c>
      <c r="F72" s="40">
        <v>44</v>
      </c>
      <c r="G72" s="40">
        <v>50</v>
      </c>
      <c r="H72" s="40">
        <v>42</v>
      </c>
      <c r="I72" s="40">
        <v>52</v>
      </c>
      <c r="J72" s="40">
        <v>56</v>
      </c>
      <c r="K72" s="40">
        <v>69</v>
      </c>
      <c r="L72" s="40">
        <v>48</v>
      </c>
      <c r="M72" s="40">
        <v>58</v>
      </c>
      <c r="N72" s="40">
        <v>60</v>
      </c>
      <c r="O72" s="40">
        <v>93</v>
      </c>
      <c r="P72" s="40">
        <v>83</v>
      </c>
      <c r="Q72" s="40">
        <v>94</v>
      </c>
      <c r="R72" s="40">
        <v>132</v>
      </c>
      <c r="S72" s="40">
        <v>121</v>
      </c>
      <c r="T72" s="40">
        <v>103</v>
      </c>
      <c r="U72" s="40">
        <v>95</v>
      </c>
      <c r="V72" s="40">
        <v>72</v>
      </c>
      <c r="W72" s="40">
        <v>67</v>
      </c>
      <c r="X72" s="40">
        <v>52</v>
      </c>
      <c r="Y72" s="40">
        <v>60</v>
      </c>
      <c r="Z72" s="40">
        <v>61</v>
      </c>
      <c r="AA72" s="40">
        <v>59</v>
      </c>
      <c r="AB72" s="40" t="s">
        <v>82</v>
      </c>
      <c r="AC72" s="40" t="s">
        <v>82</v>
      </c>
      <c r="AD72" s="41" t="s">
        <v>82</v>
      </c>
    </row>
    <row r="73" spans="2:30" ht="12" customHeight="1">
      <c r="B73" s="451" t="s">
        <v>313</v>
      </c>
    </row>
    <row r="99" spans="2:29" ht="12" customHeight="1">
      <c r="B99" s="233"/>
      <c r="C99" s="233"/>
      <c r="D99" s="233"/>
      <c r="E99" s="233"/>
      <c r="F99" s="233"/>
      <c r="G99" s="233"/>
      <c r="H99" s="233"/>
      <c r="I99" s="233"/>
      <c r="J99" s="233"/>
      <c r="K99" s="233"/>
      <c r="L99" s="233"/>
      <c r="M99" s="233"/>
    </row>
    <row r="100" spans="2:29" ht="12" customHeight="1">
      <c r="B100" s="233"/>
      <c r="C100" s="233"/>
      <c r="D100" s="233"/>
      <c r="E100" s="233"/>
      <c r="F100" s="233"/>
      <c r="G100" s="233"/>
      <c r="H100" s="233"/>
      <c r="I100" s="233"/>
      <c r="J100" s="233"/>
      <c r="K100" s="233"/>
      <c r="L100" s="233"/>
      <c r="M100" s="233"/>
    </row>
    <row r="101" spans="2:29" ht="12" customHeight="1">
      <c r="B101" s="233"/>
      <c r="C101" s="233"/>
      <c r="D101" s="233"/>
      <c r="E101" s="233"/>
      <c r="F101" s="233"/>
      <c r="G101" s="233"/>
      <c r="H101" s="233"/>
      <c r="I101" s="233"/>
      <c r="J101" s="233"/>
      <c r="K101" s="233"/>
      <c r="L101" s="233"/>
      <c r="M101" s="233"/>
      <c r="N101" s="443"/>
      <c r="O101" s="233"/>
      <c r="P101" s="233"/>
      <c r="Q101" s="233"/>
      <c r="R101" s="233"/>
      <c r="S101" s="233"/>
      <c r="T101" s="233"/>
      <c r="U101" s="233"/>
      <c r="V101" s="233"/>
      <c r="W101" s="233"/>
      <c r="X101" s="233"/>
      <c r="Y101" s="233"/>
      <c r="Z101" s="233"/>
      <c r="AA101" s="233"/>
      <c r="AB101" s="233"/>
      <c r="AC101" s="233"/>
    </row>
    <row r="102" spans="2:29" ht="12" customHeight="1">
      <c r="B102" s="233"/>
      <c r="C102" s="233"/>
      <c r="D102" s="233"/>
      <c r="E102" s="233"/>
      <c r="F102" s="233"/>
      <c r="G102" s="233"/>
      <c r="H102" s="233"/>
      <c r="I102" s="233"/>
      <c r="J102" s="233"/>
      <c r="K102" s="233"/>
      <c r="L102" s="233"/>
      <c r="M102" s="233"/>
      <c r="N102" s="443"/>
      <c r="O102" s="233"/>
      <c r="P102" s="233"/>
      <c r="Q102" s="233"/>
      <c r="R102" s="233"/>
      <c r="S102" s="233"/>
      <c r="T102" s="233"/>
      <c r="U102" s="233"/>
      <c r="V102" s="233"/>
      <c r="W102" s="233"/>
      <c r="X102" s="233"/>
      <c r="Y102" s="233"/>
      <c r="Z102" s="233"/>
      <c r="AA102" s="233"/>
      <c r="AB102" s="233"/>
      <c r="AC102" s="233"/>
    </row>
    <row r="103" spans="2:29" ht="12" customHeight="1">
      <c r="B103" s="233"/>
      <c r="C103" s="233"/>
      <c r="D103" s="233"/>
      <c r="E103" s="233"/>
      <c r="F103" s="233"/>
      <c r="G103" s="233"/>
      <c r="H103" s="233"/>
      <c r="I103" s="233"/>
      <c r="J103" s="233"/>
      <c r="K103" s="233"/>
      <c r="L103" s="233"/>
      <c r="M103" s="233"/>
      <c r="N103" s="443"/>
      <c r="O103" s="233"/>
      <c r="P103" s="233"/>
      <c r="Q103" s="233"/>
      <c r="R103" s="233"/>
      <c r="S103" s="233"/>
      <c r="T103" s="233"/>
      <c r="U103" s="233"/>
      <c r="V103" s="233"/>
      <c r="W103" s="233"/>
      <c r="X103" s="233"/>
      <c r="Y103" s="233"/>
      <c r="Z103" s="233"/>
      <c r="AA103" s="233"/>
      <c r="AB103" s="233"/>
      <c r="AC103" s="233"/>
    </row>
    <row r="104" spans="2:29" ht="12" customHeight="1">
      <c r="B104" s="233"/>
      <c r="C104" s="233"/>
      <c r="D104" s="233"/>
      <c r="E104" s="233"/>
      <c r="F104" s="233"/>
      <c r="G104" s="233"/>
      <c r="H104" s="233"/>
      <c r="I104" s="233"/>
      <c r="J104" s="233"/>
      <c r="K104" s="233"/>
      <c r="L104" s="233"/>
      <c r="M104" s="233"/>
      <c r="N104" s="443"/>
      <c r="O104" s="233"/>
      <c r="P104" s="233"/>
      <c r="Q104" s="233"/>
      <c r="R104" s="233"/>
      <c r="S104" s="233"/>
      <c r="T104" s="233"/>
      <c r="U104" s="233"/>
      <c r="V104" s="233"/>
      <c r="W104" s="233"/>
      <c r="X104" s="233"/>
      <c r="Y104" s="233"/>
      <c r="Z104" s="233"/>
      <c r="AA104" s="233"/>
      <c r="AB104" s="233"/>
      <c r="AC104" s="233"/>
    </row>
    <row r="105" spans="2:29" ht="12" customHeight="1">
      <c r="B105" s="233"/>
      <c r="C105" s="233"/>
      <c r="D105" s="233"/>
      <c r="E105" s="233"/>
      <c r="F105" s="233"/>
      <c r="G105" s="233"/>
      <c r="H105" s="233"/>
      <c r="I105" s="233"/>
      <c r="J105" s="233"/>
      <c r="K105" s="233"/>
      <c r="L105" s="233"/>
      <c r="M105" s="233"/>
      <c r="N105" s="443"/>
      <c r="O105" s="233"/>
      <c r="P105" s="233"/>
      <c r="Q105" s="233"/>
      <c r="R105" s="233"/>
      <c r="S105" s="233"/>
      <c r="T105" s="233"/>
      <c r="U105" s="233"/>
      <c r="V105" s="233"/>
      <c r="W105" s="233"/>
      <c r="X105" s="233"/>
      <c r="Y105" s="233"/>
      <c r="Z105" s="233"/>
      <c r="AA105" s="233"/>
      <c r="AB105" s="233"/>
      <c r="AC105" s="233"/>
    </row>
    <row r="106" spans="2:29" ht="12" customHeight="1">
      <c r="B106" s="233"/>
      <c r="C106" s="233"/>
      <c r="D106" s="233"/>
      <c r="E106" s="233"/>
      <c r="F106" s="233"/>
      <c r="G106" s="233"/>
      <c r="H106" s="233"/>
      <c r="I106" s="233"/>
      <c r="J106" s="233"/>
      <c r="K106" s="233"/>
      <c r="L106" s="233"/>
      <c r="M106" s="233"/>
      <c r="N106" s="443"/>
      <c r="O106" s="233"/>
      <c r="P106" s="233"/>
      <c r="Q106" s="233"/>
      <c r="R106" s="233"/>
      <c r="S106" s="233"/>
      <c r="T106" s="233"/>
      <c r="U106" s="233"/>
      <c r="V106" s="233"/>
      <c r="W106" s="233"/>
      <c r="X106" s="233"/>
      <c r="Y106" s="233"/>
      <c r="Z106" s="233"/>
      <c r="AA106" s="233"/>
      <c r="AB106" s="233"/>
      <c r="AC106" s="233"/>
    </row>
    <row r="107" spans="2:29" ht="12" customHeight="1">
      <c r="B107" s="233"/>
      <c r="C107" s="233"/>
      <c r="D107" s="233"/>
      <c r="E107" s="233"/>
      <c r="F107" s="233"/>
      <c r="G107" s="233"/>
      <c r="H107" s="233"/>
      <c r="I107" s="233"/>
      <c r="J107" s="233"/>
      <c r="K107" s="233"/>
      <c r="L107" s="233"/>
      <c r="M107" s="233"/>
      <c r="N107" s="443"/>
      <c r="O107" s="443"/>
      <c r="P107" s="443"/>
      <c r="Q107" s="443"/>
      <c r="R107" s="443"/>
      <c r="S107" s="443"/>
      <c r="T107" s="443"/>
      <c r="U107" s="443"/>
      <c r="V107" s="443"/>
      <c r="W107" s="443"/>
    </row>
    <row r="108" spans="2:29" ht="12" customHeight="1">
      <c r="B108" s="233"/>
      <c r="C108" s="233"/>
      <c r="D108" s="233"/>
      <c r="E108" s="233"/>
      <c r="F108" s="233"/>
      <c r="G108" s="233"/>
      <c r="H108" s="233"/>
      <c r="I108" s="233"/>
      <c r="J108" s="233"/>
      <c r="K108" s="233"/>
      <c r="L108" s="233"/>
      <c r="M108" s="233"/>
      <c r="N108" s="443"/>
      <c r="O108" s="443"/>
      <c r="P108" s="443"/>
      <c r="Q108" s="443"/>
      <c r="R108" s="443"/>
      <c r="S108" s="443"/>
      <c r="T108" s="443"/>
      <c r="U108" s="443"/>
      <c r="V108" s="443"/>
      <c r="W108" s="443"/>
    </row>
    <row r="109" spans="2:29" ht="12" customHeight="1">
      <c r="B109" s="233"/>
      <c r="C109" s="233"/>
      <c r="D109" s="233"/>
      <c r="E109" s="233"/>
      <c r="F109" s="233"/>
      <c r="G109" s="233"/>
      <c r="H109" s="233"/>
      <c r="I109" s="233"/>
      <c r="J109" s="233"/>
      <c r="K109" s="233"/>
      <c r="L109" s="233"/>
      <c r="M109" s="233"/>
      <c r="N109" s="443"/>
      <c r="O109" s="443"/>
      <c r="P109" s="443"/>
      <c r="Q109" s="443"/>
      <c r="R109" s="443"/>
      <c r="S109" s="443"/>
      <c r="T109" s="443"/>
      <c r="U109" s="443"/>
      <c r="V109" s="443"/>
      <c r="W109" s="443"/>
    </row>
    <row r="110" spans="2:29" ht="12" customHeight="1">
      <c r="B110" s="443"/>
      <c r="C110" s="443"/>
      <c r="D110" s="443"/>
      <c r="E110" s="443"/>
      <c r="F110" s="443"/>
      <c r="G110" s="443"/>
      <c r="H110" s="443"/>
      <c r="I110" s="443"/>
      <c r="J110" s="443"/>
      <c r="K110" s="443"/>
      <c r="L110" s="443"/>
      <c r="M110" s="443"/>
      <c r="N110" s="443"/>
      <c r="O110" s="443"/>
      <c r="P110" s="443"/>
      <c r="Q110" s="443"/>
      <c r="R110" s="443"/>
      <c r="S110" s="443"/>
      <c r="T110" s="443"/>
      <c r="U110" s="443"/>
      <c r="V110" s="443"/>
      <c r="W110" s="443"/>
    </row>
    <row r="111" spans="2:29" ht="12" customHeight="1">
      <c r="B111" s="443"/>
      <c r="C111" s="443"/>
      <c r="D111" s="443"/>
      <c r="E111" s="443"/>
      <c r="F111" s="443"/>
      <c r="G111" s="443"/>
      <c r="H111" s="443"/>
      <c r="I111" s="443"/>
      <c r="J111" s="443"/>
      <c r="K111" s="443"/>
      <c r="L111" s="443"/>
      <c r="M111" s="443"/>
      <c r="N111" s="443"/>
      <c r="O111" s="443"/>
      <c r="P111" s="443"/>
      <c r="Q111" s="443"/>
      <c r="R111" s="443"/>
      <c r="S111" s="443"/>
      <c r="T111" s="443"/>
      <c r="U111" s="443"/>
      <c r="V111" s="443"/>
      <c r="W111" s="443"/>
    </row>
    <row r="112" spans="2:29" ht="12" customHeight="1">
      <c r="B112" s="443"/>
      <c r="C112" s="443"/>
      <c r="D112" s="443"/>
      <c r="E112" s="443"/>
      <c r="F112" s="443"/>
      <c r="G112" s="443"/>
      <c r="H112" s="443"/>
      <c r="I112" s="443"/>
      <c r="J112" s="443"/>
      <c r="K112" s="443"/>
      <c r="L112" s="443"/>
      <c r="M112" s="443"/>
      <c r="N112" s="443"/>
      <c r="O112" s="443"/>
      <c r="P112" s="443"/>
      <c r="Q112" s="443"/>
      <c r="R112" s="443"/>
      <c r="S112" s="443"/>
      <c r="T112" s="443"/>
      <c r="U112" s="443"/>
      <c r="V112" s="443"/>
      <c r="W112" s="443"/>
    </row>
    <row r="113" spans="2:23" ht="12" customHeight="1">
      <c r="B113" s="443"/>
      <c r="C113" s="443"/>
      <c r="D113" s="443"/>
      <c r="E113" s="443"/>
      <c r="F113" s="443"/>
      <c r="G113" s="443"/>
      <c r="H113" s="443"/>
      <c r="I113" s="443"/>
      <c r="J113" s="443"/>
      <c r="K113" s="443"/>
      <c r="L113" s="443"/>
      <c r="M113" s="443"/>
      <c r="N113" s="443"/>
      <c r="O113" s="443"/>
      <c r="P113" s="443"/>
      <c r="Q113" s="443"/>
      <c r="R113" s="443"/>
      <c r="S113" s="443"/>
      <c r="T113" s="443"/>
      <c r="U113" s="443"/>
      <c r="V113" s="443"/>
      <c r="W113" s="443"/>
    </row>
    <row r="114" spans="2:23" ht="12" customHeight="1">
      <c r="B114" s="443"/>
      <c r="C114" s="443"/>
      <c r="D114" s="443"/>
      <c r="E114" s="443"/>
      <c r="F114" s="443"/>
      <c r="G114" s="443"/>
      <c r="H114" s="443"/>
      <c r="I114" s="443"/>
      <c r="J114" s="443"/>
      <c r="K114" s="443"/>
      <c r="L114" s="443"/>
      <c r="M114" s="443"/>
      <c r="N114" s="443"/>
      <c r="O114" s="443"/>
      <c r="P114" s="443"/>
      <c r="Q114" s="443"/>
      <c r="R114" s="443"/>
      <c r="S114" s="443"/>
      <c r="T114" s="443"/>
      <c r="U114" s="443"/>
      <c r="V114" s="443"/>
      <c r="W114" s="443"/>
    </row>
    <row r="115" spans="2:23" ht="12" customHeight="1">
      <c r="B115" s="443"/>
      <c r="C115" s="443"/>
      <c r="D115" s="443"/>
      <c r="E115" s="443"/>
      <c r="F115" s="443"/>
      <c r="G115" s="443"/>
      <c r="H115" s="443"/>
      <c r="I115" s="443"/>
      <c r="J115" s="443"/>
      <c r="K115" s="443"/>
      <c r="L115" s="443"/>
      <c r="M115" s="443"/>
      <c r="N115" s="443"/>
      <c r="O115" s="443"/>
      <c r="P115" s="443"/>
      <c r="Q115" s="443"/>
      <c r="R115" s="443"/>
      <c r="S115" s="443"/>
      <c r="T115" s="443"/>
      <c r="U115" s="443"/>
      <c r="V115" s="443"/>
      <c r="W115" s="443"/>
    </row>
    <row r="116" spans="2:23" ht="12" customHeight="1">
      <c r="B116" s="443"/>
      <c r="C116" s="443"/>
      <c r="D116" s="443"/>
      <c r="E116" s="443"/>
      <c r="F116" s="443"/>
      <c r="G116" s="443"/>
      <c r="H116" s="443"/>
      <c r="I116" s="443"/>
      <c r="J116" s="443"/>
      <c r="K116" s="443"/>
      <c r="L116" s="443"/>
      <c r="M116" s="443"/>
      <c r="N116" s="443"/>
      <c r="O116" s="443"/>
      <c r="P116" s="443"/>
      <c r="Q116" s="443"/>
      <c r="R116" s="443"/>
      <c r="S116" s="443"/>
      <c r="T116" s="443"/>
      <c r="U116" s="443"/>
      <c r="V116" s="443"/>
      <c r="W116" s="443"/>
    </row>
    <row r="117" spans="2:23" ht="12" customHeight="1">
      <c r="B117" s="443"/>
      <c r="C117" s="443"/>
      <c r="D117" s="443"/>
      <c r="E117" s="443"/>
      <c r="F117" s="443"/>
      <c r="G117" s="443"/>
      <c r="H117" s="443"/>
      <c r="I117" s="443"/>
      <c r="J117" s="443"/>
      <c r="K117" s="443"/>
      <c r="L117" s="443"/>
      <c r="M117" s="443"/>
      <c r="N117" s="443"/>
      <c r="O117" s="443"/>
      <c r="P117" s="443"/>
      <c r="Q117" s="443"/>
      <c r="R117" s="443"/>
      <c r="S117" s="443"/>
      <c r="T117" s="443"/>
      <c r="U117" s="443"/>
      <c r="V117" s="443"/>
      <c r="W117" s="443"/>
    </row>
    <row r="118" spans="2:23" ht="12" customHeight="1">
      <c r="B118" s="443"/>
      <c r="C118" s="443"/>
      <c r="D118" s="443"/>
      <c r="E118" s="443"/>
      <c r="F118" s="443"/>
      <c r="G118" s="443"/>
      <c r="H118" s="443"/>
      <c r="I118" s="443"/>
      <c r="J118" s="443"/>
      <c r="K118" s="443"/>
      <c r="L118" s="443"/>
      <c r="M118" s="443"/>
      <c r="N118" s="443"/>
      <c r="O118" s="443"/>
      <c r="P118" s="443"/>
      <c r="Q118" s="443"/>
      <c r="R118" s="443"/>
      <c r="S118" s="443"/>
      <c r="T118" s="443"/>
      <c r="U118" s="443"/>
      <c r="V118" s="443"/>
      <c r="W118" s="443"/>
    </row>
    <row r="119" spans="2:23" ht="12" customHeight="1">
      <c r="B119" s="443"/>
      <c r="C119" s="443"/>
      <c r="D119" s="443"/>
      <c r="E119" s="443"/>
      <c r="F119" s="443"/>
      <c r="G119" s="443"/>
      <c r="H119" s="443"/>
      <c r="I119" s="443"/>
      <c r="J119" s="443"/>
      <c r="K119" s="443"/>
      <c r="L119" s="443"/>
      <c r="M119" s="443"/>
      <c r="N119" s="443"/>
      <c r="O119" s="443"/>
      <c r="P119" s="443"/>
      <c r="Q119" s="443"/>
      <c r="R119" s="443"/>
      <c r="S119" s="443"/>
      <c r="T119" s="443"/>
      <c r="U119" s="443"/>
      <c r="V119" s="443"/>
      <c r="W119" s="443"/>
    </row>
    <row r="120" spans="2:23" ht="12" customHeight="1">
      <c r="B120" s="443"/>
      <c r="C120" s="443"/>
      <c r="D120" s="443"/>
      <c r="E120" s="443"/>
      <c r="F120" s="443"/>
      <c r="G120" s="443"/>
      <c r="H120" s="443"/>
      <c r="I120" s="443"/>
      <c r="J120" s="443"/>
      <c r="K120" s="443"/>
      <c r="L120" s="443"/>
      <c r="M120" s="443"/>
      <c r="N120" s="443"/>
      <c r="O120" s="443"/>
      <c r="P120" s="443"/>
      <c r="Q120" s="443"/>
      <c r="R120" s="443"/>
      <c r="S120" s="443"/>
      <c r="T120" s="443"/>
      <c r="U120" s="443"/>
      <c r="V120" s="443"/>
      <c r="W120" s="443"/>
    </row>
    <row r="121" spans="2:23" ht="12" customHeight="1">
      <c r="B121" s="443"/>
      <c r="C121" s="443"/>
      <c r="D121" s="443"/>
      <c r="E121" s="443"/>
      <c r="F121" s="443"/>
      <c r="G121" s="443"/>
      <c r="H121" s="443"/>
      <c r="I121" s="443"/>
      <c r="J121" s="443"/>
      <c r="K121" s="443"/>
      <c r="L121" s="443"/>
      <c r="M121" s="443"/>
      <c r="N121" s="443"/>
      <c r="O121" s="443"/>
      <c r="P121" s="443"/>
      <c r="Q121" s="443"/>
      <c r="R121" s="443"/>
      <c r="S121" s="443"/>
      <c r="T121" s="443"/>
      <c r="U121" s="443"/>
      <c r="V121" s="443"/>
      <c r="W121" s="443"/>
    </row>
    <row r="122" spans="2:23" ht="12" customHeight="1">
      <c r="B122" s="443"/>
      <c r="C122" s="443"/>
      <c r="D122" s="443"/>
      <c r="E122" s="443"/>
      <c r="F122" s="443"/>
      <c r="G122" s="443"/>
      <c r="H122" s="443"/>
      <c r="I122" s="443"/>
      <c r="J122" s="443"/>
      <c r="K122" s="443"/>
      <c r="L122" s="443"/>
      <c r="M122" s="443"/>
      <c r="N122" s="443"/>
    </row>
    <row r="123" spans="2:23" ht="12" customHeight="1">
      <c r="B123" s="443"/>
      <c r="C123" s="443"/>
      <c r="D123" s="443"/>
      <c r="E123" s="443"/>
      <c r="F123" s="443"/>
      <c r="G123" s="443"/>
      <c r="H123" s="443"/>
      <c r="I123" s="443"/>
      <c r="J123" s="443"/>
      <c r="K123" s="443"/>
      <c r="L123" s="443"/>
      <c r="M123" s="443"/>
      <c r="N123" s="443"/>
    </row>
    <row r="124" spans="2:23" ht="12" customHeight="1">
      <c r="B124" s="443"/>
      <c r="C124" s="443"/>
      <c r="D124" s="443"/>
      <c r="E124" s="443"/>
      <c r="F124" s="443"/>
      <c r="G124" s="443"/>
      <c r="H124" s="443"/>
      <c r="I124" s="443"/>
      <c r="J124" s="443"/>
      <c r="K124" s="443"/>
      <c r="L124" s="443"/>
      <c r="M124" s="443"/>
      <c r="N124" s="443"/>
    </row>
    <row r="125" spans="2:23" ht="12" customHeight="1">
      <c r="B125" s="443"/>
      <c r="C125" s="443"/>
      <c r="D125" s="443"/>
      <c r="E125" s="443"/>
      <c r="F125" s="443"/>
      <c r="G125" s="443"/>
      <c r="H125" s="443"/>
      <c r="I125" s="443"/>
      <c r="J125" s="443"/>
      <c r="K125" s="443"/>
      <c r="L125" s="443"/>
      <c r="M125" s="443"/>
      <c r="N125" s="443"/>
    </row>
    <row r="126" spans="2:23" ht="12" customHeight="1">
      <c r="B126" s="443"/>
      <c r="C126" s="443"/>
      <c r="D126" s="443"/>
      <c r="E126" s="443"/>
      <c r="F126" s="443"/>
      <c r="G126" s="443"/>
      <c r="H126" s="443"/>
      <c r="I126" s="443"/>
      <c r="J126" s="443"/>
      <c r="K126" s="443"/>
      <c r="L126" s="443"/>
      <c r="M126" s="443"/>
      <c r="N126" s="443"/>
    </row>
    <row r="127" spans="2:23" ht="12" customHeight="1">
      <c r="O127" s="443"/>
      <c r="P127" s="443"/>
      <c r="Q127" s="443"/>
      <c r="R127" s="443"/>
      <c r="S127" s="443"/>
      <c r="T127" s="443"/>
      <c r="U127" s="443"/>
      <c r="V127" s="443"/>
      <c r="W127" s="443"/>
    </row>
  </sheetData>
  <mergeCells count="7">
    <mergeCell ref="AA69:AD69"/>
    <mergeCell ref="C69:F69"/>
    <mergeCell ref="G69:J69"/>
    <mergeCell ref="K69:N69"/>
    <mergeCell ref="O69:R69"/>
    <mergeCell ref="S69:V69"/>
    <mergeCell ref="W69:Z69"/>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8C3CA-A10C-4C46-89AD-CB8F9D7C6CA1}">
  <sheetPr>
    <tabColor theme="4"/>
  </sheetPr>
  <dimension ref="B6:AD73"/>
  <sheetViews>
    <sheetView showGridLines="0" zoomScaleNormal="100" workbookViewId="0">
      <selection activeCell="C69" sqref="C69:F69"/>
    </sheetView>
  </sheetViews>
  <sheetFormatPr defaultColWidth="7.77734375" defaultRowHeight="12" customHeight="1"/>
  <cols>
    <col min="1" max="1" width="3.77734375" style="445" customWidth="1"/>
    <col min="2" max="2" width="14.109375" style="445" bestFit="1" customWidth="1"/>
    <col min="3" max="13" width="7.77734375" style="445"/>
    <col min="14" max="14" width="13.77734375" style="445" bestFit="1" customWidth="1"/>
    <col min="15" max="15" width="7.77734375" style="445"/>
    <col min="16" max="16" width="17.77734375" style="445" customWidth="1"/>
    <col min="17" max="17" width="8.109375" style="445" customWidth="1"/>
    <col min="18" max="25" width="9" style="445" bestFit="1" customWidth="1"/>
    <col min="26" max="26" width="9" style="445" customWidth="1"/>
    <col min="27" max="16384" width="7.77734375" style="445"/>
  </cols>
  <sheetData>
    <row r="6" spans="2:24" ht="12" customHeight="1">
      <c r="B6" s="443"/>
      <c r="C6" s="444" t="s">
        <v>533</v>
      </c>
      <c r="D6" s="443"/>
      <c r="E6" s="443"/>
      <c r="F6" s="443"/>
      <c r="G6" s="443"/>
      <c r="H6" s="443"/>
      <c r="I6" s="443"/>
      <c r="J6" s="443"/>
      <c r="P6" s="443"/>
      <c r="Q6" s="444" t="s">
        <v>534</v>
      </c>
      <c r="R6" s="443"/>
      <c r="S6" s="443"/>
      <c r="T6" s="443"/>
      <c r="U6" s="443"/>
      <c r="V6" s="443"/>
      <c r="W6" s="443"/>
      <c r="X6" s="443"/>
    </row>
    <row r="7" spans="2:24" ht="12" customHeight="1">
      <c r="B7" s="447"/>
      <c r="C7" s="448">
        <v>2017</v>
      </c>
      <c r="D7" s="448">
        <v>2018</v>
      </c>
      <c r="E7" s="448">
        <v>2019</v>
      </c>
      <c r="F7" s="448">
        <v>2020</v>
      </c>
      <c r="G7" s="448">
        <v>2021</v>
      </c>
      <c r="H7" s="448">
        <v>2022</v>
      </c>
      <c r="I7" s="448">
        <v>2023</v>
      </c>
      <c r="J7" s="449">
        <v>2024</v>
      </c>
      <c r="P7" s="447"/>
      <c r="Q7" s="448">
        <v>2017</v>
      </c>
      <c r="R7" s="448">
        <v>2018</v>
      </c>
      <c r="S7" s="448">
        <v>2019</v>
      </c>
      <c r="T7" s="448">
        <v>2020</v>
      </c>
      <c r="U7" s="448">
        <v>2021</v>
      </c>
      <c r="V7" s="448">
        <v>2022</v>
      </c>
      <c r="W7" s="448">
        <v>2023</v>
      </c>
      <c r="X7" s="449">
        <v>2024</v>
      </c>
    </row>
    <row r="8" spans="2:24" ht="12" customHeight="1">
      <c r="B8" s="450" t="s">
        <v>65</v>
      </c>
      <c r="C8" s="55">
        <v>1.9650132104509999</v>
      </c>
      <c r="D8" s="55">
        <v>3.0541759055719999</v>
      </c>
      <c r="E8" s="55">
        <v>2.1760894398190005</v>
      </c>
      <c r="F8" s="55">
        <v>4.9823432246340005</v>
      </c>
      <c r="G8" s="55">
        <v>9.1058513497019984</v>
      </c>
      <c r="H8" s="55">
        <v>8.1580831450219993</v>
      </c>
      <c r="I8" s="55">
        <v>2.2346987584489999</v>
      </c>
      <c r="J8" s="56">
        <v>0.47171703300000001</v>
      </c>
      <c r="K8" s="438"/>
      <c r="L8" s="446" t="s">
        <v>70</v>
      </c>
      <c r="P8" s="450" t="s">
        <v>70</v>
      </c>
      <c r="Q8" s="66">
        <v>57</v>
      </c>
      <c r="R8" s="66">
        <v>67</v>
      </c>
      <c r="S8" s="66">
        <v>90</v>
      </c>
      <c r="T8" s="66">
        <v>112</v>
      </c>
      <c r="U8" s="66">
        <v>175</v>
      </c>
      <c r="V8" s="66">
        <v>179</v>
      </c>
      <c r="W8" s="66">
        <v>103</v>
      </c>
      <c r="X8" s="67">
        <v>12</v>
      </c>
    </row>
    <row r="9" spans="2:24" ht="12" customHeight="1">
      <c r="B9" s="450" t="s">
        <v>66</v>
      </c>
      <c r="C9" s="40">
        <v>144</v>
      </c>
      <c r="D9" s="40">
        <v>167</v>
      </c>
      <c r="E9" s="40">
        <v>200</v>
      </c>
      <c r="F9" s="40">
        <v>235</v>
      </c>
      <c r="G9" s="40">
        <v>402</v>
      </c>
      <c r="H9" s="40">
        <v>391</v>
      </c>
      <c r="I9" s="40">
        <v>240</v>
      </c>
      <c r="J9" s="41">
        <v>59</v>
      </c>
      <c r="K9" s="438"/>
      <c r="L9" s="446" t="s">
        <v>71</v>
      </c>
      <c r="P9" s="450" t="s">
        <v>72</v>
      </c>
      <c r="Q9" s="68">
        <v>57</v>
      </c>
      <c r="R9" s="68">
        <v>59</v>
      </c>
      <c r="S9" s="68">
        <v>60</v>
      </c>
      <c r="T9" s="68">
        <v>69</v>
      </c>
      <c r="U9" s="68">
        <v>124</v>
      </c>
      <c r="V9" s="68">
        <v>141</v>
      </c>
      <c r="W9" s="68">
        <v>74</v>
      </c>
      <c r="X9" s="19">
        <v>30</v>
      </c>
    </row>
    <row r="10" spans="2:24" ht="12" customHeight="1">
      <c r="B10" s="451" t="s">
        <v>313</v>
      </c>
      <c r="C10" s="443"/>
      <c r="D10" s="443"/>
      <c r="E10" s="443"/>
      <c r="F10" s="443"/>
      <c r="G10" s="443"/>
      <c r="H10" s="443"/>
      <c r="I10" s="443"/>
      <c r="J10" s="443"/>
      <c r="O10" s="446" t="s">
        <v>73</v>
      </c>
      <c r="P10" s="450" t="s">
        <v>74</v>
      </c>
      <c r="Q10" s="69">
        <v>25</v>
      </c>
      <c r="R10" s="69">
        <v>31</v>
      </c>
      <c r="S10" s="69">
        <v>42</v>
      </c>
      <c r="T10" s="69">
        <v>44</v>
      </c>
      <c r="U10" s="69">
        <v>89</v>
      </c>
      <c r="V10" s="69">
        <v>59</v>
      </c>
      <c r="W10" s="69">
        <v>53</v>
      </c>
      <c r="X10" s="18">
        <v>12</v>
      </c>
    </row>
    <row r="11" spans="2:24" ht="12" customHeight="1">
      <c r="B11" s="443"/>
      <c r="C11" s="443"/>
      <c r="D11" s="443"/>
      <c r="E11" s="443"/>
      <c r="F11" s="443"/>
      <c r="G11" s="443"/>
      <c r="H11" s="443"/>
      <c r="I11" s="443"/>
      <c r="J11" s="443"/>
      <c r="O11" s="446" t="s">
        <v>75</v>
      </c>
      <c r="P11" s="450" t="s">
        <v>76</v>
      </c>
      <c r="Q11" s="52">
        <v>5</v>
      </c>
      <c r="R11" s="52">
        <v>10</v>
      </c>
      <c r="S11" s="52">
        <v>8</v>
      </c>
      <c r="T11" s="52">
        <v>10</v>
      </c>
      <c r="U11" s="52">
        <v>14</v>
      </c>
      <c r="V11" s="52">
        <v>12</v>
      </c>
      <c r="W11" s="52">
        <v>10</v>
      </c>
      <c r="X11" s="53">
        <v>5</v>
      </c>
    </row>
    <row r="12" spans="2:24" ht="12" customHeight="1">
      <c r="B12" s="443"/>
      <c r="C12" s="443"/>
      <c r="D12" s="443"/>
      <c r="E12" s="443"/>
      <c r="F12" s="443"/>
      <c r="G12" s="443"/>
      <c r="H12" s="443"/>
      <c r="I12" s="443"/>
      <c r="J12" s="443"/>
      <c r="P12" s="451" t="s">
        <v>313</v>
      </c>
    </row>
    <row r="13" spans="2:24" ht="12" customHeight="1">
      <c r="B13" s="443"/>
      <c r="C13" s="443"/>
      <c r="D13" s="443"/>
      <c r="E13" s="443"/>
      <c r="F13" s="443"/>
      <c r="G13" s="443"/>
      <c r="H13" s="443"/>
      <c r="I13" s="443"/>
      <c r="J13" s="443"/>
    </row>
    <row r="14" spans="2:24" ht="12" customHeight="1">
      <c r="B14" s="443"/>
      <c r="C14" s="443"/>
      <c r="D14" s="443"/>
      <c r="E14" s="443"/>
      <c r="F14" s="443"/>
      <c r="G14" s="443"/>
      <c r="H14" s="443"/>
      <c r="I14" s="443"/>
      <c r="J14" s="443"/>
    </row>
    <row r="15" spans="2:24" ht="12" customHeight="1">
      <c r="B15" s="443"/>
      <c r="C15" s="443"/>
      <c r="D15" s="443"/>
      <c r="E15" s="443"/>
      <c r="F15" s="443"/>
      <c r="G15" s="443"/>
      <c r="H15" s="443"/>
      <c r="I15" s="443"/>
      <c r="J15" s="443"/>
    </row>
    <row r="16" spans="2:24" ht="12" customHeight="1">
      <c r="B16" s="443"/>
      <c r="C16" s="443"/>
      <c r="D16" s="443"/>
      <c r="E16" s="443"/>
      <c r="F16" s="443"/>
      <c r="G16" s="443"/>
      <c r="H16" s="443"/>
      <c r="I16" s="443"/>
      <c r="J16" s="443"/>
    </row>
    <row r="17" spans="2:10" ht="12" customHeight="1">
      <c r="B17" s="443"/>
      <c r="C17" s="443"/>
      <c r="D17" s="443"/>
      <c r="E17" s="443"/>
      <c r="F17" s="443"/>
      <c r="G17" s="443"/>
      <c r="H17" s="443"/>
      <c r="I17" s="443"/>
      <c r="J17" s="443"/>
    </row>
    <row r="18" spans="2:10" ht="12" customHeight="1">
      <c r="B18" s="443"/>
      <c r="C18" s="443"/>
      <c r="D18" s="443"/>
      <c r="E18" s="443"/>
      <c r="F18" s="443"/>
      <c r="G18" s="443"/>
      <c r="H18" s="443"/>
      <c r="I18" s="443"/>
      <c r="J18" s="443"/>
    </row>
    <row r="19" spans="2:10" ht="12" customHeight="1">
      <c r="B19" s="443"/>
      <c r="C19" s="443"/>
      <c r="D19" s="443"/>
      <c r="E19" s="443"/>
      <c r="F19" s="443"/>
      <c r="G19" s="443"/>
      <c r="H19" s="443"/>
      <c r="I19" s="443"/>
      <c r="J19" s="443"/>
    </row>
    <row r="20" spans="2:10" ht="12" customHeight="1">
      <c r="B20" s="443"/>
      <c r="C20" s="443"/>
      <c r="D20" s="443"/>
      <c r="E20" s="443"/>
      <c r="F20" s="443"/>
      <c r="G20" s="443"/>
      <c r="H20" s="443"/>
      <c r="I20" s="443"/>
      <c r="J20" s="443"/>
    </row>
    <row r="21" spans="2:10" ht="12" customHeight="1">
      <c r="B21" s="443"/>
      <c r="C21" s="443"/>
      <c r="D21" s="443"/>
      <c r="E21" s="443"/>
      <c r="F21" s="443"/>
      <c r="G21" s="443"/>
      <c r="H21" s="443"/>
      <c r="I21" s="443"/>
      <c r="J21" s="443"/>
    </row>
    <row r="22" spans="2:10" ht="12" customHeight="1">
      <c r="B22" s="443"/>
      <c r="C22" s="443"/>
      <c r="D22" s="443"/>
      <c r="E22" s="443"/>
      <c r="F22" s="443"/>
      <c r="G22" s="443"/>
      <c r="H22" s="443"/>
      <c r="I22" s="443"/>
      <c r="J22" s="443"/>
    </row>
    <row r="23" spans="2:10" ht="12" customHeight="1">
      <c r="B23" s="443"/>
      <c r="C23" s="443"/>
      <c r="D23" s="443"/>
      <c r="E23" s="443"/>
      <c r="F23" s="443"/>
      <c r="G23" s="443"/>
      <c r="H23" s="443"/>
      <c r="I23" s="443"/>
      <c r="J23" s="443"/>
    </row>
    <row r="24" spans="2:10" ht="12" customHeight="1">
      <c r="B24" s="443"/>
      <c r="C24" s="443"/>
      <c r="D24" s="443"/>
      <c r="E24" s="443"/>
      <c r="F24" s="443"/>
      <c r="G24" s="443"/>
      <c r="H24" s="443"/>
      <c r="I24" s="443"/>
      <c r="J24" s="443"/>
    </row>
    <row r="25" spans="2:10" ht="12" customHeight="1">
      <c r="B25" s="443"/>
      <c r="C25" s="443"/>
      <c r="D25" s="443"/>
      <c r="E25" s="443"/>
      <c r="F25" s="443"/>
      <c r="G25" s="443"/>
      <c r="H25" s="443"/>
      <c r="I25" s="443"/>
      <c r="J25" s="443"/>
    </row>
    <row r="26" spans="2:10" ht="12" customHeight="1">
      <c r="B26" s="443"/>
      <c r="C26" s="443"/>
      <c r="D26" s="443"/>
      <c r="E26" s="443"/>
      <c r="F26" s="443"/>
      <c r="G26" s="443"/>
      <c r="H26" s="443"/>
      <c r="I26" s="443"/>
      <c r="J26" s="443"/>
    </row>
    <row r="27" spans="2:10" ht="12" customHeight="1">
      <c r="B27" s="443"/>
      <c r="C27" s="443"/>
      <c r="D27" s="443"/>
      <c r="E27" s="443"/>
      <c r="F27" s="443"/>
      <c r="G27" s="443"/>
      <c r="H27" s="443"/>
      <c r="I27" s="443"/>
      <c r="J27" s="443"/>
    </row>
    <row r="28" spans="2:10" ht="12" customHeight="1">
      <c r="B28" s="443"/>
      <c r="C28" s="443"/>
      <c r="D28" s="443"/>
      <c r="E28" s="443"/>
      <c r="F28" s="443"/>
      <c r="G28" s="443"/>
      <c r="H28" s="443"/>
      <c r="I28" s="443"/>
      <c r="J28" s="443"/>
    </row>
    <row r="29" spans="2:10" ht="12" customHeight="1">
      <c r="B29" s="443"/>
      <c r="C29" s="443"/>
      <c r="D29" s="443"/>
      <c r="E29" s="443"/>
      <c r="F29" s="443"/>
      <c r="G29" s="443"/>
      <c r="H29" s="443"/>
      <c r="I29" s="443"/>
      <c r="J29" s="443"/>
    </row>
    <row r="30" spans="2:10" ht="12" customHeight="1">
      <c r="B30" s="443"/>
      <c r="C30" s="443"/>
      <c r="D30" s="443"/>
      <c r="E30" s="443"/>
      <c r="F30" s="443"/>
      <c r="G30" s="443"/>
      <c r="H30" s="443"/>
      <c r="I30" s="443"/>
      <c r="J30" s="443"/>
    </row>
    <row r="31" spans="2:10" ht="12" customHeight="1">
      <c r="B31" s="443"/>
      <c r="C31" s="443"/>
      <c r="D31" s="443"/>
      <c r="E31" s="443"/>
      <c r="F31" s="443"/>
      <c r="G31" s="443"/>
      <c r="H31" s="443"/>
      <c r="I31" s="443"/>
      <c r="J31" s="443"/>
    </row>
    <row r="32" spans="2:10" ht="12" customHeight="1">
      <c r="B32" s="443"/>
      <c r="C32" s="443"/>
      <c r="D32" s="443"/>
      <c r="E32" s="443"/>
      <c r="F32" s="443"/>
      <c r="G32" s="443"/>
      <c r="H32" s="443"/>
      <c r="I32" s="443"/>
      <c r="J32" s="443"/>
    </row>
    <row r="33" spans="2:24" ht="12" customHeight="1">
      <c r="B33" s="443"/>
      <c r="C33" s="443"/>
      <c r="D33" s="443"/>
      <c r="E33" s="443"/>
      <c r="F33" s="443"/>
      <c r="G33" s="443"/>
      <c r="H33" s="443"/>
      <c r="I33" s="443"/>
      <c r="J33" s="443"/>
    </row>
    <row r="34" spans="2:24" ht="12" customHeight="1">
      <c r="B34" s="443"/>
      <c r="C34" s="443"/>
      <c r="D34" s="443"/>
      <c r="E34" s="443"/>
      <c r="F34" s="443"/>
      <c r="G34" s="443"/>
      <c r="H34" s="443"/>
      <c r="I34" s="443"/>
      <c r="J34" s="443"/>
    </row>
    <row r="36" spans="2:24" ht="12" customHeight="1">
      <c r="B36" s="443"/>
      <c r="C36" s="444" t="s">
        <v>535</v>
      </c>
      <c r="D36" s="443"/>
      <c r="E36" s="443"/>
      <c r="F36" s="443"/>
      <c r="G36" s="443"/>
      <c r="H36" s="443"/>
      <c r="I36" s="443"/>
      <c r="J36" s="443"/>
      <c r="K36" s="443"/>
      <c r="L36" s="443"/>
      <c r="M36" s="443"/>
      <c r="N36" s="443"/>
      <c r="P36" s="443"/>
      <c r="Q36" s="444" t="s">
        <v>536</v>
      </c>
      <c r="R36" s="443"/>
      <c r="S36" s="443"/>
      <c r="T36" s="443"/>
      <c r="U36" s="443"/>
      <c r="V36" s="443"/>
      <c r="W36" s="443"/>
      <c r="X36" s="443"/>
    </row>
    <row r="37" spans="2:24" ht="12" customHeight="1">
      <c r="B37" s="447"/>
      <c r="C37" s="448">
        <v>2017</v>
      </c>
      <c r="D37" s="448">
        <v>2018</v>
      </c>
      <c r="E37" s="448">
        <v>2019</v>
      </c>
      <c r="F37" s="448">
        <v>2020</v>
      </c>
      <c r="G37" s="448">
        <v>2021</v>
      </c>
      <c r="H37" s="448">
        <v>2022</v>
      </c>
      <c r="I37" s="448">
        <v>2023</v>
      </c>
      <c r="J37" s="449">
        <v>2024</v>
      </c>
      <c r="K37" s="443"/>
      <c r="P37" s="447"/>
      <c r="Q37" s="448">
        <v>2017</v>
      </c>
      <c r="R37" s="448">
        <v>2018</v>
      </c>
      <c r="S37" s="448">
        <v>2019</v>
      </c>
      <c r="T37" s="448">
        <v>2020</v>
      </c>
      <c r="U37" s="448">
        <v>2021</v>
      </c>
      <c r="V37" s="448">
        <v>2022</v>
      </c>
      <c r="W37" s="448">
        <v>2023</v>
      </c>
      <c r="X37" s="449">
        <v>2024</v>
      </c>
    </row>
    <row r="38" spans="2:24" ht="12" customHeight="1">
      <c r="B38" s="450" t="s">
        <v>241</v>
      </c>
      <c r="C38" s="55">
        <v>3</v>
      </c>
      <c r="D38" s="55">
        <v>3.0250025000000003</v>
      </c>
      <c r="E38" s="55">
        <v>2.5999989999999999</v>
      </c>
      <c r="F38" s="55">
        <v>2.9749995</v>
      </c>
      <c r="G38" s="55">
        <v>4.5750000000000002</v>
      </c>
      <c r="H38" s="55">
        <v>5</v>
      </c>
      <c r="I38" s="55">
        <v>5</v>
      </c>
      <c r="J38" s="56">
        <v>5</v>
      </c>
      <c r="K38" s="443"/>
      <c r="P38" s="450" t="s">
        <v>241</v>
      </c>
      <c r="Q38" s="55">
        <v>15.000003</v>
      </c>
      <c r="R38" s="55">
        <v>19</v>
      </c>
      <c r="S38" s="55">
        <v>15.585077999999999</v>
      </c>
      <c r="T38" s="55">
        <v>11.999998999999999</v>
      </c>
      <c r="U38" s="55">
        <v>21.750003</v>
      </c>
      <c r="V38" s="55">
        <v>27.499999500000001</v>
      </c>
      <c r="W38" s="55">
        <v>23.500001999999999</v>
      </c>
      <c r="X38" s="56">
        <v>13.300003</v>
      </c>
    </row>
    <row r="39" spans="2:24" ht="12" customHeight="1">
      <c r="B39" s="450" t="s">
        <v>242</v>
      </c>
      <c r="C39" s="32">
        <v>14.664277689932833</v>
      </c>
      <c r="D39" s="32">
        <v>20.919013051863022</v>
      </c>
      <c r="E39" s="32">
        <v>12.15692424479888</v>
      </c>
      <c r="F39" s="32">
        <v>23.953573195355766</v>
      </c>
      <c r="G39" s="32">
        <v>25.154285496414388</v>
      </c>
      <c r="H39" s="32">
        <v>24.948266498538242</v>
      </c>
      <c r="I39" s="32">
        <v>12.014509454026875</v>
      </c>
      <c r="J39" s="33">
        <v>11.505293487804877</v>
      </c>
      <c r="K39" s="443"/>
      <c r="P39" s="450" t="s">
        <v>242</v>
      </c>
      <c r="Q39" s="32">
        <v>137.04774739133336</v>
      </c>
      <c r="R39" s="32">
        <v>328.08590220074433</v>
      </c>
      <c r="S39" s="32">
        <v>163.67575476423809</v>
      </c>
      <c r="T39" s="32">
        <v>312.69107038278264</v>
      </c>
      <c r="U39" s="32">
        <v>526.49288098611078</v>
      </c>
      <c r="V39" s="32">
        <v>301.49866043337215</v>
      </c>
      <c r="W39" s="32">
        <v>119.2834275308642</v>
      </c>
      <c r="X39" s="33">
        <v>119.02784386666667</v>
      </c>
    </row>
    <row r="40" spans="2:24" s="460" customFormat="1" ht="12" customHeight="1">
      <c r="B40" s="450" t="s">
        <v>220</v>
      </c>
      <c r="C40" s="457">
        <v>134</v>
      </c>
      <c r="D40" s="457">
        <v>146</v>
      </c>
      <c r="E40" s="457">
        <v>179</v>
      </c>
      <c r="F40" s="457">
        <v>208</v>
      </c>
      <c r="G40" s="457">
        <v>362</v>
      </c>
      <c r="H40" s="457">
        <v>327</v>
      </c>
      <c r="I40" s="457">
        <v>186</v>
      </c>
      <c r="J40" s="458">
        <v>41</v>
      </c>
      <c r="K40" s="459"/>
      <c r="P40" s="450" t="s">
        <v>220</v>
      </c>
      <c r="Q40" s="457">
        <v>87</v>
      </c>
      <c r="R40" s="457">
        <v>86</v>
      </c>
      <c r="S40" s="457">
        <v>105</v>
      </c>
      <c r="T40" s="457">
        <v>138</v>
      </c>
      <c r="U40" s="457">
        <v>216</v>
      </c>
      <c r="V40" s="457">
        <v>172</v>
      </c>
      <c r="W40" s="457">
        <v>81</v>
      </c>
      <c r="X40" s="458">
        <v>15</v>
      </c>
    </row>
    <row r="41" spans="2:24" ht="12" customHeight="1">
      <c r="B41" s="451" t="s">
        <v>313</v>
      </c>
      <c r="C41" s="443"/>
      <c r="D41" s="443"/>
      <c r="E41" s="443"/>
      <c r="F41" s="443"/>
      <c r="G41" s="443"/>
      <c r="H41" s="443"/>
      <c r="I41" s="443"/>
      <c r="J41" s="443"/>
      <c r="K41" s="443"/>
      <c r="L41" s="443"/>
      <c r="M41" s="443"/>
      <c r="N41" s="443"/>
      <c r="P41" s="451" t="s">
        <v>313</v>
      </c>
      <c r="Q41" s="443"/>
      <c r="R41" s="443"/>
      <c r="S41" s="443"/>
      <c r="T41" s="443"/>
      <c r="U41" s="443"/>
      <c r="V41" s="443"/>
      <c r="W41" s="443"/>
      <c r="X41" s="443"/>
    </row>
    <row r="42" spans="2:24" ht="12" customHeight="1">
      <c r="B42" s="443"/>
      <c r="C42" s="443"/>
      <c r="D42" s="443"/>
      <c r="E42" s="443"/>
      <c r="F42" s="443"/>
      <c r="G42" s="443"/>
      <c r="H42" s="443"/>
      <c r="I42" s="443"/>
      <c r="J42" s="443"/>
      <c r="K42" s="443"/>
      <c r="L42" s="443"/>
      <c r="M42" s="443"/>
      <c r="N42" s="443"/>
      <c r="P42" s="443"/>
      <c r="Q42" s="443"/>
      <c r="R42" s="443"/>
      <c r="S42" s="443"/>
      <c r="T42" s="443"/>
      <c r="U42" s="443"/>
      <c r="V42" s="443"/>
      <c r="W42" s="443"/>
      <c r="X42" s="443"/>
    </row>
    <row r="43" spans="2:24" ht="12" customHeight="1">
      <c r="B43" s="443"/>
      <c r="C43" s="443"/>
      <c r="D43" s="443"/>
      <c r="E43" s="443"/>
      <c r="F43" s="443"/>
      <c r="G43" s="443"/>
      <c r="H43" s="443"/>
      <c r="I43" s="443"/>
      <c r="J43" s="443"/>
      <c r="K43" s="443"/>
      <c r="L43" s="443"/>
      <c r="M43" s="443"/>
      <c r="N43" s="443"/>
      <c r="P43" s="443"/>
      <c r="Q43" s="443"/>
      <c r="R43" s="443"/>
      <c r="S43" s="443"/>
      <c r="T43" s="443"/>
      <c r="U43" s="443"/>
      <c r="V43" s="443"/>
      <c r="W43" s="443"/>
      <c r="X43" s="443"/>
    </row>
    <row r="44" spans="2:24" ht="12" customHeight="1">
      <c r="B44" s="443"/>
      <c r="C44" s="443"/>
      <c r="D44" s="443"/>
      <c r="E44" s="443"/>
      <c r="F44" s="443"/>
      <c r="G44" s="443"/>
      <c r="H44" s="443"/>
      <c r="I44" s="443"/>
      <c r="J44" s="443"/>
      <c r="K44" s="443"/>
      <c r="L44" s="443"/>
      <c r="M44" s="443"/>
      <c r="N44" s="443"/>
      <c r="P44" s="443"/>
      <c r="Q44" s="443"/>
      <c r="R44" s="443"/>
      <c r="S44" s="443"/>
      <c r="T44" s="443"/>
      <c r="U44" s="443"/>
      <c r="V44" s="443"/>
      <c r="W44" s="443"/>
      <c r="X44" s="443"/>
    </row>
    <row r="45" spans="2:24" ht="12" customHeight="1">
      <c r="B45" s="443"/>
      <c r="C45" s="443"/>
      <c r="D45" s="443"/>
      <c r="E45" s="443"/>
      <c r="F45" s="443"/>
      <c r="G45" s="443"/>
      <c r="H45" s="443"/>
      <c r="I45" s="443"/>
      <c r="J45" s="443"/>
      <c r="K45" s="443"/>
      <c r="L45" s="443"/>
      <c r="M45" s="443"/>
      <c r="N45" s="443"/>
      <c r="P45" s="443"/>
      <c r="Q45" s="443"/>
      <c r="R45" s="443"/>
      <c r="S45" s="443"/>
      <c r="T45" s="443"/>
      <c r="U45" s="443"/>
      <c r="V45" s="443"/>
      <c r="W45" s="443"/>
      <c r="X45" s="443"/>
    </row>
    <row r="46" spans="2:24" ht="12" customHeight="1">
      <c r="B46" s="443"/>
      <c r="C46" s="443"/>
      <c r="D46" s="443"/>
      <c r="E46" s="443"/>
      <c r="F46" s="443"/>
      <c r="G46" s="443"/>
      <c r="H46" s="443"/>
      <c r="I46" s="443"/>
      <c r="J46" s="443"/>
      <c r="K46" s="443"/>
      <c r="L46" s="443"/>
      <c r="M46" s="443"/>
      <c r="N46" s="443"/>
      <c r="P46" s="443"/>
      <c r="Q46" s="443"/>
      <c r="R46" s="443"/>
      <c r="S46" s="443"/>
      <c r="T46" s="443"/>
      <c r="U46" s="443"/>
      <c r="V46" s="443"/>
      <c r="W46" s="443"/>
      <c r="X46" s="443"/>
    </row>
    <row r="47" spans="2:24" ht="12" customHeight="1">
      <c r="B47" s="443"/>
      <c r="C47" s="443"/>
      <c r="D47" s="443"/>
      <c r="E47" s="443"/>
      <c r="F47" s="443"/>
      <c r="G47" s="443"/>
      <c r="H47" s="443"/>
      <c r="I47" s="443"/>
      <c r="J47" s="443"/>
      <c r="K47" s="443"/>
      <c r="L47" s="443"/>
      <c r="M47" s="443"/>
      <c r="N47" s="443"/>
      <c r="P47" s="443"/>
      <c r="Q47" s="443"/>
      <c r="R47" s="443"/>
      <c r="S47" s="443"/>
      <c r="T47" s="443"/>
      <c r="U47" s="443"/>
      <c r="V47" s="443"/>
      <c r="W47" s="443"/>
      <c r="X47" s="443"/>
    </row>
    <row r="48" spans="2:24" ht="12" customHeight="1">
      <c r="B48" s="443"/>
      <c r="C48" s="443"/>
      <c r="D48" s="443"/>
      <c r="E48" s="443"/>
      <c r="F48" s="443"/>
      <c r="G48" s="443"/>
      <c r="H48" s="443"/>
      <c r="I48" s="443"/>
      <c r="J48" s="443"/>
      <c r="K48" s="443"/>
      <c r="L48" s="443"/>
      <c r="M48" s="443"/>
      <c r="N48" s="443"/>
      <c r="P48" s="443"/>
      <c r="Q48" s="443"/>
      <c r="R48" s="443"/>
      <c r="S48" s="443"/>
      <c r="T48" s="443"/>
      <c r="U48" s="443"/>
      <c r="V48" s="443"/>
      <c r="W48" s="443"/>
      <c r="X48" s="443"/>
    </row>
    <row r="49" spans="2:24" ht="12" customHeight="1">
      <c r="B49" s="443"/>
      <c r="C49" s="443"/>
      <c r="D49" s="443"/>
      <c r="E49" s="443"/>
      <c r="F49" s="443"/>
      <c r="G49" s="443"/>
      <c r="H49" s="443"/>
      <c r="I49" s="443"/>
      <c r="J49" s="443"/>
      <c r="K49" s="443"/>
      <c r="L49" s="443"/>
      <c r="M49" s="443"/>
      <c r="N49" s="443"/>
      <c r="P49" s="443"/>
      <c r="Q49" s="443"/>
      <c r="R49" s="443"/>
      <c r="S49" s="443"/>
      <c r="T49" s="443"/>
      <c r="U49" s="443"/>
      <c r="V49" s="443"/>
      <c r="W49" s="443"/>
      <c r="X49" s="443"/>
    </row>
    <row r="50" spans="2:24" ht="12" customHeight="1">
      <c r="B50" s="443"/>
      <c r="C50" s="443"/>
      <c r="D50" s="443"/>
      <c r="E50" s="443"/>
      <c r="F50" s="443"/>
      <c r="G50" s="443"/>
      <c r="H50" s="443"/>
      <c r="I50" s="443"/>
      <c r="J50" s="443"/>
      <c r="K50" s="443"/>
      <c r="L50" s="443"/>
      <c r="M50" s="443"/>
      <c r="N50" s="443"/>
      <c r="P50" s="443"/>
      <c r="Q50" s="443"/>
      <c r="R50" s="443"/>
      <c r="S50" s="443"/>
      <c r="T50" s="443"/>
      <c r="U50" s="443"/>
      <c r="V50" s="443"/>
      <c r="W50" s="443"/>
      <c r="X50" s="443"/>
    </row>
    <row r="51" spans="2:24" ht="12" customHeight="1">
      <c r="B51" s="443"/>
      <c r="C51" s="443"/>
      <c r="D51" s="443"/>
      <c r="E51" s="443"/>
      <c r="F51" s="443"/>
      <c r="G51" s="443"/>
      <c r="H51" s="443"/>
      <c r="I51" s="443"/>
      <c r="J51" s="443"/>
      <c r="K51" s="443"/>
      <c r="L51" s="443"/>
      <c r="M51" s="443"/>
      <c r="N51" s="443"/>
      <c r="P51" s="443"/>
      <c r="Q51" s="443"/>
      <c r="R51" s="443"/>
      <c r="S51" s="443"/>
      <c r="T51" s="443"/>
      <c r="U51" s="443"/>
      <c r="V51" s="443"/>
      <c r="W51" s="443"/>
      <c r="X51" s="443"/>
    </row>
    <row r="52" spans="2:24" ht="12" customHeight="1">
      <c r="B52" s="443"/>
      <c r="C52" s="443"/>
      <c r="D52" s="443"/>
      <c r="E52" s="443"/>
      <c r="F52" s="443"/>
      <c r="G52" s="443"/>
      <c r="H52" s="443"/>
      <c r="I52" s="443"/>
      <c r="J52" s="443"/>
      <c r="K52" s="443"/>
      <c r="L52" s="443"/>
      <c r="M52" s="443"/>
      <c r="N52" s="443"/>
      <c r="P52" s="443"/>
      <c r="Q52" s="443"/>
      <c r="R52" s="443"/>
      <c r="S52" s="443"/>
      <c r="T52" s="443"/>
      <c r="U52" s="443"/>
      <c r="V52" s="443"/>
      <c r="W52" s="443"/>
      <c r="X52" s="443"/>
    </row>
    <row r="53" spans="2:24" ht="12" customHeight="1">
      <c r="B53" s="443"/>
      <c r="C53" s="443"/>
      <c r="D53" s="443"/>
      <c r="E53" s="443"/>
      <c r="F53" s="443"/>
      <c r="G53" s="443"/>
      <c r="H53" s="443"/>
      <c r="I53" s="443"/>
      <c r="J53" s="443"/>
      <c r="K53" s="443"/>
      <c r="L53" s="443"/>
      <c r="M53" s="443"/>
      <c r="N53" s="443"/>
      <c r="P53" s="443"/>
      <c r="Q53" s="443"/>
      <c r="R53" s="443"/>
      <c r="S53" s="443"/>
      <c r="T53" s="443"/>
      <c r="U53" s="443"/>
      <c r="V53" s="443"/>
      <c r="W53" s="443"/>
      <c r="X53" s="443"/>
    </row>
    <row r="54" spans="2:24" ht="12" customHeight="1">
      <c r="B54" s="443"/>
      <c r="C54" s="443"/>
      <c r="D54" s="443"/>
      <c r="E54" s="443"/>
      <c r="F54" s="443"/>
      <c r="G54" s="443"/>
      <c r="H54" s="443"/>
      <c r="I54" s="443"/>
      <c r="J54" s="443"/>
      <c r="K54" s="443"/>
      <c r="L54" s="443"/>
      <c r="M54" s="443"/>
      <c r="N54" s="443"/>
      <c r="P54" s="443"/>
      <c r="Q54" s="443"/>
      <c r="R54" s="443"/>
      <c r="S54" s="443"/>
      <c r="T54" s="443"/>
      <c r="U54" s="443"/>
      <c r="V54" s="443"/>
      <c r="W54" s="443"/>
      <c r="X54" s="443"/>
    </row>
    <row r="55" spans="2:24" ht="12" customHeight="1">
      <c r="B55" s="443"/>
      <c r="C55" s="443"/>
      <c r="D55" s="443"/>
      <c r="E55" s="443"/>
      <c r="F55" s="443"/>
      <c r="G55" s="443"/>
      <c r="H55" s="443"/>
      <c r="I55" s="443"/>
      <c r="J55" s="443"/>
      <c r="K55" s="443"/>
      <c r="L55" s="443"/>
      <c r="M55" s="443"/>
      <c r="N55" s="443"/>
      <c r="P55" s="443"/>
      <c r="Q55" s="443"/>
      <c r="R55" s="443"/>
      <c r="S55" s="443"/>
      <c r="T55" s="443"/>
      <c r="U55" s="443"/>
      <c r="V55" s="443"/>
      <c r="W55" s="443"/>
      <c r="X55" s="443"/>
    </row>
    <row r="56" spans="2:24" ht="12" customHeight="1">
      <c r="B56" s="443"/>
      <c r="C56" s="443"/>
      <c r="D56" s="443"/>
      <c r="E56" s="443"/>
      <c r="F56" s="443"/>
      <c r="G56" s="443"/>
      <c r="H56" s="443"/>
      <c r="I56" s="443"/>
      <c r="J56" s="443"/>
      <c r="K56" s="443"/>
      <c r="L56" s="443"/>
      <c r="M56" s="443"/>
      <c r="N56" s="443"/>
      <c r="P56" s="443"/>
      <c r="Q56" s="443"/>
      <c r="R56" s="443"/>
      <c r="S56" s="443"/>
      <c r="T56" s="443"/>
      <c r="U56" s="443"/>
      <c r="V56" s="443"/>
      <c r="W56" s="443"/>
      <c r="X56" s="443"/>
    </row>
    <row r="57" spans="2:24" ht="12" customHeight="1">
      <c r="B57" s="443"/>
      <c r="C57" s="443"/>
      <c r="D57" s="443"/>
      <c r="E57" s="443"/>
      <c r="F57" s="443"/>
      <c r="G57" s="443"/>
      <c r="H57" s="443"/>
      <c r="I57" s="443"/>
      <c r="J57" s="443"/>
      <c r="K57" s="443"/>
      <c r="L57" s="443"/>
      <c r="M57" s="443"/>
      <c r="N57" s="443"/>
      <c r="P57" s="443"/>
      <c r="Q57" s="443"/>
      <c r="R57" s="443"/>
      <c r="S57" s="443"/>
      <c r="T57" s="443"/>
      <c r="U57" s="443"/>
      <c r="V57" s="443"/>
      <c r="W57" s="443"/>
      <c r="X57" s="443"/>
    </row>
    <row r="58" spans="2:24" ht="12" customHeight="1">
      <c r="B58" s="443"/>
      <c r="C58" s="443"/>
      <c r="D58" s="443"/>
      <c r="E58" s="443"/>
      <c r="F58" s="443"/>
      <c r="G58" s="443"/>
      <c r="H58" s="443"/>
      <c r="I58" s="443"/>
      <c r="J58" s="443"/>
      <c r="K58" s="443"/>
      <c r="L58" s="443"/>
      <c r="M58" s="443"/>
      <c r="N58" s="443"/>
      <c r="P58" s="443"/>
      <c r="Q58" s="443"/>
      <c r="R58" s="443"/>
      <c r="S58" s="443"/>
      <c r="T58" s="443"/>
      <c r="U58" s="443"/>
      <c r="V58" s="443"/>
      <c r="W58" s="443"/>
      <c r="X58" s="443"/>
    </row>
    <row r="59" spans="2:24" ht="12" customHeight="1">
      <c r="B59" s="443"/>
      <c r="C59" s="443"/>
      <c r="D59" s="443"/>
      <c r="E59" s="443"/>
      <c r="F59" s="443"/>
      <c r="G59" s="443"/>
      <c r="H59" s="443"/>
      <c r="I59" s="443"/>
      <c r="J59" s="443"/>
      <c r="K59" s="443"/>
      <c r="L59" s="443"/>
      <c r="M59" s="443"/>
      <c r="N59" s="443"/>
      <c r="P59" s="443"/>
      <c r="Q59" s="443"/>
      <c r="R59" s="443"/>
      <c r="S59" s="443"/>
      <c r="T59" s="443"/>
      <c r="U59" s="443"/>
      <c r="V59" s="443"/>
      <c r="W59" s="443"/>
      <c r="X59" s="443"/>
    </row>
    <row r="60" spans="2:24" ht="12" customHeight="1">
      <c r="B60" s="443"/>
      <c r="C60" s="443"/>
      <c r="D60" s="443"/>
      <c r="E60" s="443"/>
      <c r="F60" s="443"/>
      <c r="G60" s="443"/>
      <c r="H60" s="443"/>
      <c r="I60" s="443"/>
      <c r="J60" s="443"/>
      <c r="K60" s="443"/>
      <c r="L60" s="443"/>
      <c r="M60" s="443"/>
      <c r="N60" s="443"/>
      <c r="P60" s="443"/>
      <c r="Q60" s="443"/>
      <c r="R60" s="443"/>
      <c r="S60" s="443"/>
      <c r="T60" s="443"/>
      <c r="U60" s="443"/>
      <c r="V60" s="443"/>
      <c r="W60" s="443"/>
      <c r="X60" s="443"/>
    </row>
    <row r="61" spans="2:24" ht="12" customHeight="1">
      <c r="B61" s="443"/>
      <c r="C61" s="443"/>
      <c r="D61" s="443"/>
      <c r="E61" s="443"/>
      <c r="F61" s="443"/>
      <c r="G61" s="443"/>
      <c r="H61" s="443"/>
      <c r="I61" s="443"/>
      <c r="J61" s="443"/>
      <c r="K61" s="443"/>
      <c r="L61" s="443"/>
      <c r="M61" s="443"/>
      <c r="N61" s="443"/>
      <c r="P61" s="443"/>
      <c r="Q61" s="443"/>
      <c r="R61" s="443"/>
      <c r="S61" s="443"/>
      <c r="T61" s="443"/>
      <c r="U61" s="443"/>
      <c r="V61" s="443"/>
      <c r="W61" s="443"/>
      <c r="X61" s="443"/>
    </row>
    <row r="62" spans="2:24" ht="12" customHeight="1">
      <c r="B62" s="443"/>
      <c r="C62" s="443"/>
      <c r="D62" s="443"/>
      <c r="E62" s="443"/>
      <c r="F62" s="443"/>
      <c r="G62" s="443"/>
      <c r="H62" s="443"/>
      <c r="I62" s="443"/>
      <c r="J62" s="443"/>
      <c r="K62" s="443"/>
      <c r="L62" s="443"/>
      <c r="M62" s="443"/>
      <c r="N62" s="443"/>
      <c r="P62" s="443"/>
      <c r="Q62" s="443"/>
      <c r="R62" s="443"/>
      <c r="S62" s="443"/>
      <c r="T62" s="443"/>
      <c r="U62" s="443"/>
      <c r="V62" s="443"/>
      <c r="W62" s="443"/>
      <c r="X62" s="443"/>
    </row>
    <row r="63" spans="2:24" ht="12" customHeight="1">
      <c r="B63" s="443"/>
      <c r="C63" s="443"/>
      <c r="D63" s="443"/>
      <c r="E63" s="443"/>
      <c r="F63" s="443"/>
      <c r="G63" s="443"/>
      <c r="H63" s="443"/>
      <c r="I63" s="443"/>
      <c r="J63" s="443"/>
      <c r="K63" s="443"/>
      <c r="L63" s="443"/>
      <c r="M63" s="443"/>
      <c r="N63" s="443"/>
    </row>
    <row r="67" spans="2:30" ht="12" customHeight="1">
      <c r="B67" s="232"/>
      <c r="C67" s="539">
        <v>2018</v>
      </c>
      <c r="D67" s="539">
        <v>2018</v>
      </c>
      <c r="E67" s="539">
        <v>2018</v>
      </c>
      <c r="F67" s="539">
        <v>2018</v>
      </c>
      <c r="G67" s="539">
        <v>2019</v>
      </c>
      <c r="H67" s="539">
        <v>2019</v>
      </c>
      <c r="I67" s="539">
        <v>2019</v>
      </c>
      <c r="J67" s="539">
        <v>2019</v>
      </c>
      <c r="K67" s="539">
        <v>2020</v>
      </c>
      <c r="L67" s="539">
        <v>2020</v>
      </c>
      <c r="M67" s="539">
        <v>2020</v>
      </c>
      <c r="N67" s="539">
        <v>2020</v>
      </c>
      <c r="O67" s="539">
        <v>2021</v>
      </c>
      <c r="P67" s="539">
        <v>2021</v>
      </c>
      <c r="Q67" s="539">
        <v>2021</v>
      </c>
      <c r="R67" s="539">
        <v>2021</v>
      </c>
      <c r="S67" s="539">
        <v>2022</v>
      </c>
      <c r="T67" s="539">
        <v>2022</v>
      </c>
      <c r="U67" s="539">
        <v>2022</v>
      </c>
      <c r="V67" s="539">
        <v>2022</v>
      </c>
      <c r="W67" s="539">
        <v>2023</v>
      </c>
      <c r="X67" s="539">
        <v>2023</v>
      </c>
      <c r="Y67" s="539">
        <v>2023</v>
      </c>
      <c r="Z67" s="539">
        <v>2023</v>
      </c>
      <c r="AA67" s="539">
        <v>2024</v>
      </c>
      <c r="AB67" s="539">
        <v>2024</v>
      </c>
      <c r="AC67" s="539">
        <v>2024</v>
      </c>
      <c r="AD67" s="539">
        <v>2024</v>
      </c>
    </row>
    <row r="68" spans="2:30" ht="12" customHeight="1">
      <c r="B68" s="232"/>
      <c r="C68" s="444" t="s">
        <v>537</v>
      </c>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row>
    <row r="69" spans="2:30" ht="12" customHeight="1">
      <c r="B69" s="232"/>
      <c r="C69" s="684">
        <v>2018</v>
      </c>
      <c r="D69" s="685"/>
      <c r="E69" s="685"/>
      <c r="F69" s="685"/>
      <c r="G69" s="685">
        <v>2019</v>
      </c>
      <c r="H69" s="685"/>
      <c r="I69" s="685"/>
      <c r="J69" s="685"/>
      <c r="K69" s="685">
        <v>2020</v>
      </c>
      <c r="L69" s="685"/>
      <c r="M69" s="685"/>
      <c r="N69" s="685"/>
      <c r="O69" s="685">
        <v>2021</v>
      </c>
      <c r="P69" s="685"/>
      <c r="Q69" s="685"/>
      <c r="R69" s="685"/>
      <c r="S69" s="685">
        <v>2022</v>
      </c>
      <c r="T69" s="685"/>
      <c r="U69" s="685"/>
      <c r="V69" s="685"/>
      <c r="W69" s="685">
        <v>2023</v>
      </c>
      <c r="X69" s="685"/>
      <c r="Y69" s="685"/>
      <c r="Z69" s="685"/>
      <c r="AA69" s="682">
        <v>2024</v>
      </c>
      <c r="AB69" s="682"/>
      <c r="AC69" s="682"/>
      <c r="AD69" s="683"/>
    </row>
    <row r="70" spans="2:30" ht="12" customHeight="1">
      <c r="B70" s="232"/>
      <c r="C70" s="453" t="s">
        <v>78</v>
      </c>
      <c r="D70" s="454" t="s">
        <v>79</v>
      </c>
      <c r="E70" s="454" t="s">
        <v>80</v>
      </c>
      <c r="F70" s="454" t="s">
        <v>81</v>
      </c>
      <c r="G70" s="454" t="s">
        <v>78</v>
      </c>
      <c r="H70" s="454" t="s">
        <v>79</v>
      </c>
      <c r="I70" s="454" t="s">
        <v>80</v>
      </c>
      <c r="J70" s="454" t="s">
        <v>81</v>
      </c>
      <c r="K70" s="454" t="s">
        <v>78</v>
      </c>
      <c r="L70" s="454" t="s">
        <v>79</v>
      </c>
      <c r="M70" s="454" t="s">
        <v>80</v>
      </c>
      <c r="N70" s="454" t="s">
        <v>81</v>
      </c>
      <c r="O70" s="454" t="s">
        <v>78</v>
      </c>
      <c r="P70" s="454" t="s">
        <v>79</v>
      </c>
      <c r="Q70" s="454" t="s">
        <v>80</v>
      </c>
      <c r="R70" s="454" t="s">
        <v>81</v>
      </c>
      <c r="S70" s="454" t="s">
        <v>78</v>
      </c>
      <c r="T70" s="454" t="s">
        <v>79</v>
      </c>
      <c r="U70" s="454" t="s">
        <v>80</v>
      </c>
      <c r="V70" s="454" t="s">
        <v>81</v>
      </c>
      <c r="W70" s="454" t="s">
        <v>78</v>
      </c>
      <c r="X70" s="454" t="s">
        <v>79</v>
      </c>
      <c r="Y70" s="454" t="s">
        <v>80</v>
      </c>
      <c r="Z70" s="454" t="s">
        <v>81</v>
      </c>
      <c r="AA70" s="454" t="s">
        <v>78</v>
      </c>
      <c r="AB70" s="454" t="s">
        <v>79</v>
      </c>
      <c r="AC70" s="454" t="s">
        <v>80</v>
      </c>
      <c r="AD70" s="455" t="s">
        <v>81</v>
      </c>
    </row>
    <row r="71" spans="2:30" ht="12" customHeight="1">
      <c r="B71" s="456" t="s">
        <v>65</v>
      </c>
      <c r="C71" s="10">
        <v>0.15243538946600002</v>
      </c>
      <c r="D71" s="11">
        <v>0.74374013001799999</v>
      </c>
      <c r="E71" s="11">
        <v>0.28328156911499991</v>
      </c>
      <c r="F71" s="11">
        <v>1.8747188169729996</v>
      </c>
      <c r="G71" s="11">
        <v>0.57161304096700005</v>
      </c>
      <c r="H71" s="11">
        <v>0.47121144199999998</v>
      </c>
      <c r="I71" s="11">
        <v>0.44617120994700005</v>
      </c>
      <c r="J71" s="11">
        <v>0.68709374690499991</v>
      </c>
      <c r="K71" s="11">
        <v>0.77300653854900014</v>
      </c>
      <c r="L71" s="11">
        <v>0.46178876099999999</v>
      </c>
      <c r="M71" s="11">
        <v>1.9260140292879995</v>
      </c>
      <c r="N71" s="11">
        <v>1.8215338957969998</v>
      </c>
      <c r="O71" s="11">
        <v>1.6640675306569996</v>
      </c>
      <c r="P71" s="11">
        <v>1.0248516499399998</v>
      </c>
      <c r="Q71" s="11">
        <v>2.7957285481679999</v>
      </c>
      <c r="R71" s="11">
        <v>3.6212036209369987</v>
      </c>
      <c r="S71" s="11">
        <v>1.6616637592219996</v>
      </c>
      <c r="T71" s="11">
        <v>4.7400908268000004</v>
      </c>
      <c r="U71" s="11">
        <v>1.3315574450000001</v>
      </c>
      <c r="V71" s="11">
        <v>0.42477111400000006</v>
      </c>
      <c r="W71" s="11">
        <v>0.51324560199999991</v>
      </c>
      <c r="X71" s="11">
        <v>1.0101966054490001</v>
      </c>
      <c r="Y71" s="11">
        <v>0.32954799300000009</v>
      </c>
      <c r="Z71" s="11">
        <v>0.38170855799999998</v>
      </c>
      <c r="AA71" s="11">
        <v>0.47171703299999995</v>
      </c>
      <c r="AB71" s="11" t="s">
        <v>82</v>
      </c>
      <c r="AC71" s="11" t="s">
        <v>82</v>
      </c>
      <c r="AD71" s="12" t="s">
        <v>82</v>
      </c>
    </row>
    <row r="72" spans="2:30" ht="12" customHeight="1">
      <c r="B72" s="456" t="s">
        <v>66</v>
      </c>
      <c r="C72" s="39">
        <v>34</v>
      </c>
      <c r="D72" s="40">
        <v>53</v>
      </c>
      <c r="E72" s="40">
        <v>36</v>
      </c>
      <c r="F72" s="40">
        <v>44</v>
      </c>
      <c r="G72" s="40">
        <v>50</v>
      </c>
      <c r="H72" s="40">
        <v>42</v>
      </c>
      <c r="I72" s="40">
        <v>52</v>
      </c>
      <c r="J72" s="40">
        <v>56</v>
      </c>
      <c r="K72" s="40">
        <v>69</v>
      </c>
      <c r="L72" s="40">
        <v>48</v>
      </c>
      <c r="M72" s="40">
        <v>58</v>
      </c>
      <c r="N72" s="40">
        <v>60</v>
      </c>
      <c r="O72" s="40">
        <v>93</v>
      </c>
      <c r="P72" s="40">
        <v>83</v>
      </c>
      <c r="Q72" s="40">
        <v>94</v>
      </c>
      <c r="R72" s="40">
        <v>132</v>
      </c>
      <c r="S72" s="40">
        <v>121</v>
      </c>
      <c r="T72" s="40">
        <v>103</v>
      </c>
      <c r="U72" s="40">
        <v>95</v>
      </c>
      <c r="V72" s="40">
        <v>72</v>
      </c>
      <c r="W72" s="40">
        <v>67</v>
      </c>
      <c r="X72" s="40">
        <v>52</v>
      </c>
      <c r="Y72" s="40">
        <v>60</v>
      </c>
      <c r="Z72" s="40">
        <v>61</v>
      </c>
      <c r="AA72" s="40">
        <v>59</v>
      </c>
      <c r="AB72" s="40" t="s">
        <v>82</v>
      </c>
      <c r="AC72" s="40" t="s">
        <v>82</v>
      </c>
      <c r="AD72" s="41" t="s">
        <v>82</v>
      </c>
    </row>
    <row r="73" spans="2:30" ht="12" customHeight="1">
      <c r="B73" s="451" t="s">
        <v>313</v>
      </c>
    </row>
  </sheetData>
  <mergeCells count="7">
    <mergeCell ref="AA69:AD69"/>
    <mergeCell ref="C69:F69"/>
    <mergeCell ref="G69:J69"/>
    <mergeCell ref="K69:N69"/>
    <mergeCell ref="O69:R69"/>
    <mergeCell ref="S69:V69"/>
    <mergeCell ref="W69:Z69"/>
  </mergeCell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9AED2-B9BB-4217-AF97-8E61F31DCBDD}">
  <sheetPr>
    <tabColor theme="4"/>
  </sheetPr>
  <dimension ref="A1:U40"/>
  <sheetViews>
    <sheetView showGridLines="0" zoomScaleNormal="100" workbookViewId="0">
      <selection activeCell="B40" sqref="B40"/>
    </sheetView>
  </sheetViews>
  <sheetFormatPr defaultColWidth="12" defaultRowHeight="12" customHeight="1"/>
  <cols>
    <col min="1" max="1" width="3.77734375" style="461" customWidth="1"/>
    <col min="2" max="2" width="23.77734375" style="461" customWidth="1"/>
    <col min="3" max="3" width="19" style="461" customWidth="1"/>
    <col min="4" max="4" width="10.77734375" style="461" customWidth="1"/>
    <col min="5" max="5" width="11" style="461" customWidth="1"/>
    <col min="6" max="6" width="11.109375" style="461" customWidth="1"/>
    <col min="7" max="7" width="13.77734375" style="461" customWidth="1"/>
    <col min="8" max="8" width="8.44140625" style="461" customWidth="1"/>
    <col min="9" max="9" width="13.109375" style="461" customWidth="1"/>
    <col min="10" max="10" width="8.77734375" style="461" customWidth="1"/>
    <col min="11" max="11" width="8.44140625" style="461" customWidth="1"/>
    <col min="12" max="12" width="9.44140625" style="461" customWidth="1"/>
    <col min="13" max="13" width="12.44140625" style="461" customWidth="1"/>
    <col min="14" max="14" width="32.77734375" style="461" customWidth="1"/>
    <col min="15" max="15" width="14.109375" style="461" customWidth="1"/>
    <col min="16" max="16" width="11.77734375" style="461" customWidth="1"/>
    <col min="17" max="17" width="11" style="461" customWidth="1"/>
    <col min="18" max="18" width="13.109375" style="461" customWidth="1"/>
    <col min="19" max="19" width="15" style="461" customWidth="1"/>
    <col min="20" max="20" width="9" style="461" customWidth="1"/>
    <col min="21" max="21" width="11.109375" style="461" customWidth="1"/>
    <col min="22" max="45" width="9" style="461" customWidth="1"/>
    <col min="46" max="16384" width="12" style="461"/>
  </cols>
  <sheetData>
    <row r="1" spans="1:21" ht="12" customHeight="1">
      <c r="C1" s="462"/>
      <c r="D1" s="462"/>
      <c r="E1" s="462"/>
      <c r="F1" s="462"/>
      <c r="Q1" s="463"/>
    </row>
    <row r="2" spans="1:21" ht="12" customHeight="1">
      <c r="C2" s="462"/>
      <c r="D2" s="462"/>
      <c r="E2" s="462"/>
      <c r="F2" s="462"/>
      <c r="Q2" s="463"/>
    </row>
    <row r="3" spans="1:21" ht="12" customHeight="1">
      <c r="A3" s="464"/>
      <c r="Q3" s="463"/>
    </row>
    <row r="5" spans="1:21" ht="12" customHeight="1">
      <c r="A5" s="465"/>
      <c r="B5" s="465"/>
      <c r="C5" s="466" t="s">
        <v>538</v>
      </c>
      <c r="D5" s="467"/>
      <c r="E5" s="467"/>
      <c r="F5" s="467"/>
      <c r="O5" s="465"/>
      <c r="P5" s="466" t="s">
        <v>540</v>
      </c>
      <c r="Q5" s="467"/>
      <c r="R5" s="467"/>
      <c r="S5" s="467"/>
      <c r="T5" s="467"/>
    </row>
    <row r="6" spans="1:21" ht="47.25" customHeight="1">
      <c r="C6" s="468" t="s">
        <v>314</v>
      </c>
      <c r="D6" s="469" t="s">
        <v>315</v>
      </c>
      <c r="E6" s="469" t="s">
        <v>539</v>
      </c>
      <c r="F6" s="469" t="s">
        <v>316</v>
      </c>
      <c r="G6" s="469" t="s">
        <v>317</v>
      </c>
      <c r="H6" s="469" t="s">
        <v>318</v>
      </c>
      <c r="I6" s="469" t="s">
        <v>319</v>
      </c>
      <c r="J6" s="469" t="s">
        <v>320</v>
      </c>
      <c r="K6" s="469" t="s">
        <v>321</v>
      </c>
      <c r="L6" s="470" t="s">
        <v>322</v>
      </c>
      <c r="P6" s="468" t="s">
        <v>323</v>
      </c>
      <c r="Q6" s="469" t="s">
        <v>324</v>
      </c>
      <c r="R6" s="469" t="s">
        <v>325</v>
      </c>
      <c r="S6" s="469" t="s">
        <v>326</v>
      </c>
      <c r="T6" s="470" t="s">
        <v>327</v>
      </c>
    </row>
    <row r="7" spans="1:21" ht="12" customHeight="1">
      <c r="B7" s="471" t="s">
        <v>328</v>
      </c>
      <c r="C7" s="472">
        <v>214.98885000000001</v>
      </c>
      <c r="D7" s="473">
        <v>309.39365899999996</v>
      </c>
      <c r="E7" s="473">
        <v>67.746172000000001</v>
      </c>
      <c r="F7" s="473">
        <v>37.223358000000005</v>
      </c>
      <c r="G7" s="473">
        <v>209.52508399999996</v>
      </c>
      <c r="H7" s="473">
        <v>274.36842300000001</v>
      </c>
      <c r="I7" s="473">
        <v>157.790246</v>
      </c>
      <c r="J7" s="473">
        <v>146.54037400000001</v>
      </c>
      <c r="K7" s="473">
        <v>20.854619</v>
      </c>
      <c r="L7" s="474">
        <v>331.59618699999999</v>
      </c>
      <c r="O7" s="475" t="s">
        <v>328</v>
      </c>
      <c r="P7" s="472">
        <v>254.60944599999999</v>
      </c>
      <c r="Q7" s="473">
        <v>0</v>
      </c>
      <c r="R7" s="473">
        <v>23.000003</v>
      </c>
      <c r="S7" s="473">
        <v>14.672001</v>
      </c>
      <c r="T7" s="474">
        <v>179.43558299999998</v>
      </c>
    </row>
    <row r="8" spans="1:21" ht="14.25" customHeight="1">
      <c r="B8" s="476" t="s">
        <v>66</v>
      </c>
      <c r="C8" s="477">
        <v>18</v>
      </c>
      <c r="D8" s="478">
        <v>23</v>
      </c>
      <c r="E8" s="478">
        <v>6</v>
      </c>
      <c r="F8" s="478">
        <v>10</v>
      </c>
      <c r="G8" s="478">
        <v>4</v>
      </c>
      <c r="H8" s="478">
        <v>18</v>
      </c>
      <c r="I8" s="478">
        <v>23</v>
      </c>
      <c r="J8" s="478">
        <v>17</v>
      </c>
      <c r="K8" s="478">
        <v>8</v>
      </c>
      <c r="L8" s="479">
        <v>47</v>
      </c>
      <c r="O8" s="480" t="s">
        <v>66</v>
      </c>
      <c r="P8" s="477">
        <v>19</v>
      </c>
      <c r="Q8" s="478">
        <v>0</v>
      </c>
      <c r="R8" s="478">
        <v>2</v>
      </c>
      <c r="S8" s="478">
        <v>4</v>
      </c>
      <c r="T8" s="479">
        <v>34</v>
      </c>
    </row>
    <row r="9" spans="1:21" ht="12" customHeight="1">
      <c r="B9" s="451" t="s">
        <v>77</v>
      </c>
      <c r="C9" s="481"/>
      <c r="D9" s="481"/>
      <c r="E9" s="481"/>
      <c r="F9" s="481"/>
      <c r="O9" s="451" t="s">
        <v>77</v>
      </c>
      <c r="P9" s="481"/>
      <c r="Q9" s="481"/>
      <c r="R9" s="481"/>
      <c r="S9" s="481"/>
      <c r="T9" s="482"/>
      <c r="U9" s="482"/>
    </row>
    <row r="10" spans="1:21" ht="12" customHeight="1">
      <c r="U10" s="483"/>
    </row>
    <row r="28" spans="1:2" ht="12" customHeight="1">
      <c r="A28" s="484" t="s">
        <v>329</v>
      </c>
      <c r="B28" s="485" t="s">
        <v>330</v>
      </c>
    </row>
    <row r="29" spans="1:2" ht="12" customHeight="1">
      <c r="A29" s="484" t="s">
        <v>78</v>
      </c>
      <c r="B29" s="485">
        <v>2024</v>
      </c>
    </row>
    <row r="30" spans="1:2" ht="12" customHeight="1">
      <c r="A30" s="484" t="s">
        <v>81</v>
      </c>
      <c r="B30" s="485">
        <v>2023</v>
      </c>
    </row>
    <row r="31" spans="1:2" ht="12" customHeight="1">
      <c r="A31" s="484" t="s">
        <v>80</v>
      </c>
      <c r="B31" s="485">
        <v>2023</v>
      </c>
    </row>
    <row r="32" spans="1:2" ht="12" customHeight="1">
      <c r="A32" s="484" t="s">
        <v>79</v>
      </c>
      <c r="B32" s="485">
        <v>2023</v>
      </c>
    </row>
    <row r="35" spans="1:20" ht="12" customHeight="1">
      <c r="A35" s="465"/>
      <c r="B35" s="465"/>
      <c r="C35" s="466" t="s">
        <v>541</v>
      </c>
      <c r="D35" s="467"/>
      <c r="E35" s="467"/>
      <c r="F35" s="467"/>
      <c r="O35" s="465"/>
      <c r="P35" s="466" t="s">
        <v>541</v>
      </c>
      <c r="Q35" s="467"/>
      <c r="R35" s="467"/>
      <c r="S35" s="467"/>
      <c r="T35" s="467"/>
    </row>
    <row r="36" spans="1:20" ht="35.25" customHeight="1">
      <c r="C36" s="468" t="s">
        <v>314</v>
      </c>
      <c r="D36" s="469" t="s">
        <v>315</v>
      </c>
      <c r="E36" s="469" t="s">
        <v>539</v>
      </c>
      <c r="F36" s="469" t="s">
        <v>316</v>
      </c>
      <c r="G36" s="469" t="s">
        <v>317</v>
      </c>
      <c r="H36" s="469" t="s">
        <v>318</v>
      </c>
      <c r="I36" s="469" t="s">
        <v>319</v>
      </c>
      <c r="J36" s="469" t="s">
        <v>320</v>
      </c>
      <c r="K36" s="469" t="s">
        <v>321</v>
      </c>
      <c r="L36" s="470" t="s">
        <v>322</v>
      </c>
      <c r="P36" s="468" t="s">
        <v>323</v>
      </c>
      <c r="Q36" s="469" t="s">
        <v>324</v>
      </c>
      <c r="R36" s="469" t="s">
        <v>325</v>
      </c>
      <c r="S36" s="469" t="s">
        <v>326</v>
      </c>
      <c r="T36" s="470" t="s">
        <v>327</v>
      </c>
    </row>
    <row r="37" spans="1:20" ht="12" customHeight="1">
      <c r="B37" s="471" t="s">
        <v>328</v>
      </c>
      <c r="C37" s="486">
        <v>1572.5231719999999</v>
      </c>
      <c r="D37" s="487">
        <v>2374.4770429999999</v>
      </c>
      <c r="E37" s="487">
        <v>611.15724</v>
      </c>
      <c r="F37" s="487">
        <v>597.18826000000001</v>
      </c>
      <c r="G37" s="487">
        <v>344.25575499999997</v>
      </c>
      <c r="H37" s="487">
        <v>1521.0876090000002</v>
      </c>
      <c r="I37" s="487">
        <v>688.27807800000005</v>
      </c>
      <c r="J37" s="487">
        <v>913.35776916999998</v>
      </c>
      <c r="K37" s="487">
        <v>286.38063599999998</v>
      </c>
      <c r="L37" s="488">
        <v>1564.713667</v>
      </c>
      <c r="O37" s="475" t="s">
        <v>328</v>
      </c>
      <c r="P37" s="472">
        <v>1145.035969</v>
      </c>
      <c r="Q37" s="473">
        <v>55.728441000000004</v>
      </c>
      <c r="R37" s="473">
        <v>99.173484000000002</v>
      </c>
      <c r="S37" s="473">
        <v>43.479117999999993</v>
      </c>
      <c r="T37" s="474">
        <v>849.75317744899996</v>
      </c>
    </row>
    <row r="38" spans="1:20" ht="12" customHeight="1">
      <c r="B38" s="476" t="s">
        <v>66</v>
      </c>
      <c r="C38" s="477">
        <v>90</v>
      </c>
      <c r="D38" s="478">
        <v>72</v>
      </c>
      <c r="E38" s="478">
        <v>31</v>
      </c>
      <c r="F38" s="478">
        <v>36</v>
      </c>
      <c r="G38" s="478">
        <v>32</v>
      </c>
      <c r="H38" s="478">
        <v>97</v>
      </c>
      <c r="I38" s="478">
        <v>89</v>
      </c>
      <c r="J38" s="478">
        <v>90</v>
      </c>
      <c r="K38" s="478">
        <v>32</v>
      </c>
      <c r="L38" s="479">
        <v>171</v>
      </c>
      <c r="O38" s="480" t="s">
        <v>66</v>
      </c>
      <c r="P38" s="477">
        <v>60</v>
      </c>
      <c r="Q38" s="478">
        <v>7</v>
      </c>
      <c r="R38" s="478">
        <v>21</v>
      </c>
      <c r="S38" s="478">
        <v>16</v>
      </c>
      <c r="T38" s="479">
        <v>128</v>
      </c>
    </row>
    <row r="39" spans="1:20" ht="12" customHeight="1">
      <c r="B39" s="489" t="s">
        <v>77</v>
      </c>
      <c r="C39" s="481"/>
      <c r="D39" s="481"/>
      <c r="E39" s="481"/>
      <c r="F39" s="481"/>
      <c r="O39" s="489" t="s">
        <v>77</v>
      </c>
      <c r="P39" s="481"/>
      <c r="Q39" s="481"/>
      <c r="R39" s="481"/>
      <c r="S39" s="481"/>
      <c r="T39" s="481"/>
    </row>
    <row r="40" spans="1:20" ht="12" customHeight="1">
      <c r="C40" s="490"/>
      <c r="D40" s="490"/>
      <c r="E40" s="490"/>
      <c r="F40" s="490"/>
      <c r="P40" s="490"/>
      <c r="Q40" s="490"/>
      <c r="R40" s="490"/>
      <c r="S40" s="490"/>
      <c r="T40" s="490"/>
    </row>
  </sheetData>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297DF-DB43-4170-8966-56FCDB01769A}">
  <sheetPr>
    <tabColor theme="4"/>
  </sheetPr>
  <dimension ref="B5:AZ91"/>
  <sheetViews>
    <sheetView showGridLines="0" zoomScaleNormal="100" workbookViewId="0">
      <selection activeCell="AM80" sqref="AM80"/>
    </sheetView>
  </sheetViews>
  <sheetFormatPr defaultColWidth="7.77734375" defaultRowHeight="12" customHeight="1"/>
  <cols>
    <col min="1" max="1" width="3.77734375" style="272" customWidth="1"/>
    <col min="2" max="2" width="20" style="272" customWidth="1"/>
    <col min="3" max="3" width="8.109375" style="272" bestFit="1" customWidth="1"/>
    <col min="4" max="14" width="7.77734375" style="272"/>
    <col min="15" max="15" width="25.44140625" style="272" customWidth="1"/>
    <col min="16" max="18" width="7.77734375" style="272"/>
    <col min="19" max="19" width="7" style="272" customWidth="1"/>
    <col min="20" max="20" width="9" style="272" customWidth="1"/>
    <col min="21" max="21" width="12.109375" style="272" customWidth="1"/>
    <col min="22" max="16384" width="7.77734375" style="272"/>
  </cols>
  <sheetData>
    <row r="5" spans="2:26" ht="12" customHeight="1">
      <c r="C5" s="275" t="s">
        <v>374</v>
      </c>
      <c r="P5" s="275" t="s">
        <v>375</v>
      </c>
    </row>
    <row r="6" spans="2:26" ht="12" customHeight="1">
      <c r="B6" s="278"/>
      <c r="C6" s="279">
        <v>2014</v>
      </c>
      <c r="D6" s="280">
        <v>2015</v>
      </c>
      <c r="E6" s="280">
        <v>2016</v>
      </c>
      <c r="F6" s="280">
        <v>2017</v>
      </c>
      <c r="G6" s="280">
        <v>2018</v>
      </c>
      <c r="H6" s="280">
        <v>2019</v>
      </c>
      <c r="I6" s="280">
        <v>2020</v>
      </c>
      <c r="J6" s="280">
        <v>2021</v>
      </c>
      <c r="K6" s="280">
        <v>2022</v>
      </c>
      <c r="L6" s="280">
        <v>2023</v>
      </c>
      <c r="M6" s="281">
        <v>2024</v>
      </c>
      <c r="O6" s="278"/>
      <c r="P6" s="279">
        <v>2014</v>
      </c>
      <c r="Q6" s="280">
        <v>2015</v>
      </c>
      <c r="R6" s="280">
        <v>2016</v>
      </c>
      <c r="S6" s="280">
        <v>2017</v>
      </c>
      <c r="T6" s="280">
        <v>2018</v>
      </c>
      <c r="U6" s="280">
        <v>2019</v>
      </c>
      <c r="V6" s="280">
        <v>2020</v>
      </c>
      <c r="W6" s="280">
        <v>2021</v>
      </c>
      <c r="X6" s="280">
        <v>2022</v>
      </c>
      <c r="Y6" s="280">
        <v>2023</v>
      </c>
      <c r="Z6" s="281">
        <v>2024</v>
      </c>
    </row>
    <row r="7" spans="2:26" ht="12" customHeight="1">
      <c r="B7" s="273" t="s">
        <v>126</v>
      </c>
      <c r="C7" s="54">
        <v>0.31204483582200021</v>
      </c>
      <c r="D7" s="55">
        <v>0.3752862550019998</v>
      </c>
      <c r="E7" s="55">
        <v>0.33598358240200016</v>
      </c>
      <c r="F7" s="55">
        <v>0.31918638760999984</v>
      </c>
      <c r="G7" s="55">
        <v>0.34349321202500016</v>
      </c>
      <c r="H7" s="55">
        <v>0.47901819333500045</v>
      </c>
      <c r="I7" s="55">
        <v>0.47530974474700005</v>
      </c>
      <c r="J7" s="55">
        <v>0.83238314070199981</v>
      </c>
      <c r="K7" s="55">
        <v>1.1740447420770006</v>
      </c>
      <c r="L7" s="55">
        <v>0.77000953421200047</v>
      </c>
      <c r="M7" s="56">
        <v>0.18858584273199994</v>
      </c>
      <c r="O7" s="273" t="s">
        <v>65</v>
      </c>
      <c r="P7" s="10">
        <v>4.3032760961429961</v>
      </c>
      <c r="Q7" s="11">
        <v>5.4127181282889962</v>
      </c>
      <c r="R7" s="11">
        <v>5.7688233307949917</v>
      </c>
      <c r="S7" s="11">
        <v>6.9915411500570102</v>
      </c>
      <c r="T7" s="11">
        <v>10.009353557722998</v>
      </c>
      <c r="U7" s="11">
        <v>10.178297150487991</v>
      </c>
      <c r="V7" s="11">
        <v>11.667592956433001</v>
      </c>
      <c r="W7" s="11">
        <v>18.741610511508032</v>
      </c>
      <c r="X7" s="11">
        <v>24.377004959568946</v>
      </c>
      <c r="Y7" s="11">
        <v>15.624406588123026</v>
      </c>
      <c r="Z7" s="12">
        <v>2.57015210474</v>
      </c>
    </row>
    <row r="8" spans="2:26" ht="12" customHeight="1">
      <c r="B8" s="273" t="s">
        <v>127</v>
      </c>
      <c r="C8" s="35">
        <v>3.9912312603209963</v>
      </c>
      <c r="D8" s="32">
        <v>5.0374318732869963</v>
      </c>
      <c r="E8" s="32">
        <v>5.4328397483929916</v>
      </c>
      <c r="F8" s="32">
        <v>6.6723547624470108</v>
      </c>
      <c r="G8" s="32">
        <v>9.6658603456979968</v>
      </c>
      <c r="H8" s="32">
        <v>9.6992789571529894</v>
      </c>
      <c r="I8" s="32">
        <v>11.192283211686002</v>
      </c>
      <c r="J8" s="32">
        <v>17.909227370806033</v>
      </c>
      <c r="K8" s="32">
        <v>23.202960217491945</v>
      </c>
      <c r="L8" s="32">
        <v>14.854397053911025</v>
      </c>
      <c r="M8" s="33">
        <v>2.381566262008</v>
      </c>
      <c r="O8" s="273" t="s">
        <v>66</v>
      </c>
      <c r="P8" s="625">
        <v>4052</v>
      </c>
      <c r="Q8" s="626">
        <v>4372</v>
      </c>
      <c r="R8" s="626">
        <v>4024</v>
      </c>
      <c r="S8" s="626">
        <v>4347</v>
      </c>
      <c r="T8" s="626">
        <v>4528</v>
      </c>
      <c r="U8" s="626">
        <v>4985</v>
      </c>
      <c r="V8" s="626">
        <v>5164</v>
      </c>
      <c r="W8" s="626">
        <v>7095</v>
      </c>
      <c r="X8" s="626">
        <v>6609</v>
      </c>
      <c r="Y8" s="626">
        <v>4841</v>
      </c>
      <c r="Z8" s="627">
        <v>789</v>
      </c>
    </row>
    <row r="9" spans="2:26" ht="12" customHeight="1">
      <c r="B9" s="273" t="s">
        <v>128</v>
      </c>
      <c r="C9" s="628">
        <v>731</v>
      </c>
      <c r="D9" s="629">
        <v>885</v>
      </c>
      <c r="E9" s="629">
        <v>760</v>
      </c>
      <c r="F9" s="629">
        <v>855</v>
      </c>
      <c r="G9" s="629">
        <v>728</v>
      </c>
      <c r="H9" s="629">
        <v>804</v>
      </c>
      <c r="I9" s="629">
        <v>859</v>
      </c>
      <c r="J9" s="629">
        <v>1153</v>
      </c>
      <c r="K9" s="629">
        <v>1145</v>
      </c>
      <c r="L9" s="629">
        <v>739</v>
      </c>
      <c r="M9" s="630">
        <v>146</v>
      </c>
      <c r="O9" s="273" t="s">
        <v>67</v>
      </c>
      <c r="P9" s="628"/>
      <c r="Q9" s="629"/>
      <c r="R9" s="629"/>
      <c r="S9" s="629"/>
      <c r="T9" s="629"/>
      <c r="U9" s="629"/>
      <c r="V9" s="629"/>
      <c r="W9" s="629"/>
      <c r="X9" s="629"/>
      <c r="Y9" s="629">
        <v>427</v>
      </c>
      <c r="Z9" s="630">
        <v>363</v>
      </c>
    </row>
    <row r="10" spans="2:26" ht="12" customHeight="1">
      <c r="B10" s="273" t="s">
        <v>129</v>
      </c>
      <c r="C10" s="645">
        <v>3321</v>
      </c>
      <c r="D10" s="646">
        <v>3487</v>
      </c>
      <c r="E10" s="646">
        <v>3264</v>
      </c>
      <c r="F10" s="646">
        <v>3492</v>
      </c>
      <c r="G10" s="646">
        <v>3800</v>
      </c>
      <c r="H10" s="646">
        <v>4181</v>
      </c>
      <c r="I10" s="646">
        <v>4305</v>
      </c>
      <c r="J10" s="646">
        <v>5942</v>
      </c>
      <c r="K10" s="646">
        <v>5464</v>
      </c>
      <c r="L10" s="646">
        <v>4102</v>
      </c>
      <c r="M10" s="647">
        <v>643</v>
      </c>
      <c r="O10" s="273" t="s">
        <v>68</v>
      </c>
      <c r="P10" s="645"/>
      <c r="Q10" s="646"/>
      <c r="R10" s="646"/>
      <c r="S10" s="646"/>
      <c r="T10" s="646"/>
      <c r="U10" s="646"/>
      <c r="V10" s="646"/>
      <c r="W10" s="646"/>
      <c r="X10" s="646"/>
      <c r="Y10" s="646">
        <v>5268</v>
      </c>
      <c r="Z10" s="647">
        <v>1152</v>
      </c>
    </row>
    <row r="11" spans="2:26" ht="12" customHeight="1">
      <c r="B11" s="300" t="s">
        <v>77</v>
      </c>
    </row>
    <row r="43" spans="2:46" ht="12" customHeight="1">
      <c r="C43" s="284">
        <v>2014</v>
      </c>
      <c r="D43" s="284">
        <v>2014</v>
      </c>
      <c r="E43" s="284">
        <v>2014</v>
      </c>
      <c r="F43" s="284">
        <v>2014</v>
      </c>
      <c r="G43" s="284">
        <v>2015</v>
      </c>
      <c r="H43" s="284">
        <v>2015</v>
      </c>
      <c r="I43" s="284">
        <v>2015</v>
      </c>
      <c r="J43" s="284">
        <v>2015</v>
      </c>
      <c r="K43" s="284">
        <v>2016</v>
      </c>
      <c r="L43" s="284">
        <v>2016</v>
      </c>
      <c r="M43" s="284">
        <v>2016</v>
      </c>
      <c r="N43" s="284">
        <v>2016</v>
      </c>
      <c r="O43" s="284">
        <v>2017</v>
      </c>
      <c r="P43" s="284">
        <v>2017</v>
      </c>
      <c r="Q43" s="284">
        <v>2017</v>
      </c>
      <c r="R43" s="284">
        <v>2017</v>
      </c>
      <c r="S43" s="284">
        <v>2018</v>
      </c>
      <c r="T43" s="284">
        <v>2018</v>
      </c>
      <c r="U43" s="284">
        <v>2018</v>
      </c>
      <c r="V43" s="284">
        <v>2018</v>
      </c>
      <c r="W43" s="284">
        <v>2019</v>
      </c>
      <c r="X43" s="284">
        <v>2019</v>
      </c>
      <c r="Y43" s="284">
        <v>2019</v>
      </c>
      <c r="Z43" s="284">
        <v>2019</v>
      </c>
      <c r="AA43" s="284">
        <v>2020</v>
      </c>
      <c r="AB43" s="284">
        <v>2020</v>
      </c>
      <c r="AC43" s="284">
        <v>2020</v>
      </c>
      <c r="AD43" s="284">
        <v>2020</v>
      </c>
      <c r="AE43" s="284">
        <v>2021</v>
      </c>
      <c r="AF43" s="284">
        <v>2021</v>
      </c>
      <c r="AG43" s="284">
        <v>2021</v>
      </c>
      <c r="AH43" s="284">
        <v>2021</v>
      </c>
      <c r="AI43" s="284">
        <v>2022</v>
      </c>
      <c r="AJ43" s="284">
        <v>2022</v>
      </c>
      <c r="AK43" s="284">
        <v>2022</v>
      </c>
      <c r="AL43" s="284">
        <v>2022</v>
      </c>
      <c r="AM43" s="284">
        <v>2023</v>
      </c>
      <c r="AN43" s="284">
        <v>2023</v>
      </c>
      <c r="AO43" s="284">
        <v>2023</v>
      </c>
      <c r="AP43" s="284">
        <v>2023</v>
      </c>
      <c r="AQ43" s="284">
        <v>2024</v>
      </c>
      <c r="AR43" s="284">
        <v>2024</v>
      </c>
      <c r="AS43" s="284">
        <v>2024</v>
      </c>
      <c r="AT43" s="284">
        <v>2024</v>
      </c>
    </row>
    <row r="44" spans="2:46" ht="12" customHeight="1">
      <c r="C44" s="275" t="s">
        <v>374</v>
      </c>
      <c r="AQ44" s="303"/>
      <c r="AR44" s="303"/>
    </row>
    <row r="45" spans="2:46" ht="12" customHeight="1">
      <c r="C45" s="662">
        <v>2014</v>
      </c>
      <c r="D45" s="659"/>
      <c r="E45" s="659"/>
      <c r="F45" s="659"/>
      <c r="G45" s="659">
        <v>2015</v>
      </c>
      <c r="H45" s="659"/>
      <c r="I45" s="659"/>
      <c r="J45" s="659"/>
      <c r="K45" s="659">
        <v>2016</v>
      </c>
      <c r="L45" s="659"/>
      <c r="M45" s="659"/>
      <c r="N45" s="659"/>
      <c r="O45" s="659">
        <v>2017</v>
      </c>
      <c r="P45" s="659"/>
      <c r="Q45" s="659"/>
      <c r="R45" s="659"/>
      <c r="S45" s="659">
        <v>2018</v>
      </c>
      <c r="T45" s="659"/>
      <c r="U45" s="659"/>
      <c r="V45" s="659"/>
      <c r="W45" s="659">
        <v>2019</v>
      </c>
      <c r="X45" s="659"/>
      <c r="Y45" s="659"/>
      <c r="Z45" s="659"/>
      <c r="AA45" s="659">
        <v>2020</v>
      </c>
      <c r="AB45" s="659"/>
      <c r="AC45" s="659"/>
      <c r="AD45" s="659"/>
      <c r="AE45" s="659">
        <v>2021</v>
      </c>
      <c r="AF45" s="659"/>
      <c r="AG45" s="659"/>
      <c r="AH45" s="659"/>
      <c r="AI45" s="659">
        <v>2022</v>
      </c>
      <c r="AJ45" s="659"/>
      <c r="AK45" s="659"/>
      <c r="AL45" s="659"/>
      <c r="AM45" s="659">
        <v>2023</v>
      </c>
      <c r="AN45" s="659"/>
      <c r="AO45" s="659"/>
      <c r="AP45" s="659"/>
      <c r="AQ45" s="660">
        <v>2024</v>
      </c>
      <c r="AR45" s="660"/>
      <c r="AS45" s="660"/>
      <c r="AT45" s="661"/>
    </row>
    <row r="46" spans="2:46" ht="12" customHeight="1">
      <c r="C46" s="304" t="s">
        <v>78</v>
      </c>
      <c r="D46" s="305" t="s">
        <v>79</v>
      </c>
      <c r="E46" s="305" t="s">
        <v>80</v>
      </c>
      <c r="F46" s="305" t="s">
        <v>81</v>
      </c>
      <c r="G46" s="305" t="s">
        <v>78</v>
      </c>
      <c r="H46" s="305" t="s">
        <v>79</v>
      </c>
      <c r="I46" s="305" t="s">
        <v>80</v>
      </c>
      <c r="J46" s="305" t="s">
        <v>81</v>
      </c>
      <c r="K46" s="305" t="s">
        <v>78</v>
      </c>
      <c r="L46" s="305" t="s">
        <v>79</v>
      </c>
      <c r="M46" s="305" t="s">
        <v>80</v>
      </c>
      <c r="N46" s="305" t="s">
        <v>81</v>
      </c>
      <c r="O46" s="305" t="s">
        <v>78</v>
      </c>
      <c r="P46" s="305" t="s">
        <v>79</v>
      </c>
      <c r="Q46" s="305" t="s">
        <v>80</v>
      </c>
      <c r="R46" s="305" t="s">
        <v>81</v>
      </c>
      <c r="S46" s="305" t="s">
        <v>78</v>
      </c>
      <c r="T46" s="305" t="s">
        <v>79</v>
      </c>
      <c r="U46" s="305" t="s">
        <v>80</v>
      </c>
      <c r="V46" s="305" t="s">
        <v>81</v>
      </c>
      <c r="W46" s="305" t="s">
        <v>78</v>
      </c>
      <c r="X46" s="305" t="s">
        <v>79</v>
      </c>
      <c r="Y46" s="305" t="s">
        <v>80</v>
      </c>
      <c r="Z46" s="305" t="s">
        <v>81</v>
      </c>
      <c r="AA46" s="305" t="s">
        <v>78</v>
      </c>
      <c r="AB46" s="305" t="s">
        <v>79</v>
      </c>
      <c r="AC46" s="305" t="s">
        <v>80</v>
      </c>
      <c r="AD46" s="305" t="s">
        <v>81</v>
      </c>
      <c r="AE46" s="305" t="s">
        <v>78</v>
      </c>
      <c r="AF46" s="305" t="s">
        <v>79</v>
      </c>
      <c r="AG46" s="305" t="s">
        <v>80</v>
      </c>
      <c r="AH46" s="305" t="s">
        <v>81</v>
      </c>
      <c r="AI46" s="305" t="s">
        <v>78</v>
      </c>
      <c r="AJ46" s="305" t="s">
        <v>79</v>
      </c>
      <c r="AK46" s="305" t="s">
        <v>80</v>
      </c>
      <c r="AL46" s="305" t="s">
        <v>81</v>
      </c>
      <c r="AM46" s="305" t="s">
        <v>78</v>
      </c>
      <c r="AN46" s="305" t="s">
        <v>79</v>
      </c>
      <c r="AO46" s="305" t="s">
        <v>80</v>
      </c>
      <c r="AP46" s="305" t="s">
        <v>81</v>
      </c>
      <c r="AQ46" s="305" t="s">
        <v>78</v>
      </c>
      <c r="AR46" s="306" t="s">
        <v>79</v>
      </c>
      <c r="AS46" s="305" t="s">
        <v>80</v>
      </c>
      <c r="AT46" s="307" t="s">
        <v>81</v>
      </c>
    </row>
    <row r="47" spans="2:46" ht="12" customHeight="1">
      <c r="B47" s="273" t="s">
        <v>126</v>
      </c>
      <c r="C47" s="54">
        <v>5.6996650493000019E-2</v>
      </c>
      <c r="D47" s="55">
        <v>4.3489006731999999E-2</v>
      </c>
      <c r="E47" s="55">
        <v>0.10272112121399996</v>
      </c>
      <c r="F47" s="55">
        <v>0.10883805738299995</v>
      </c>
      <c r="G47" s="55">
        <v>8.0237670207000039E-2</v>
      </c>
      <c r="H47" s="55">
        <v>7.9147468349000022E-2</v>
      </c>
      <c r="I47" s="55">
        <v>9.7500840268999994E-2</v>
      </c>
      <c r="J47" s="55">
        <v>0.11840027617700007</v>
      </c>
      <c r="K47" s="55">
        <v>0.112450315941</v>
      </c>
      <c r="L47" s="55">
        <v>5.4521620999999999E-2</v>
      </c>
      <c r="M47" s="55">
        <v>0.11444080063199998</v>
      </c>
      <c r="N47" s="55">
        <v>5.4570844829000043E-2</v>
      </c>
      <c r="O47" s="55">
        <v>0.10676504406499997</v>
      </c>
      <c r="P47" s="55">
        <v>6.0920764357000022E-2</v>
      </c>
      <c r="Q47" s="55">
        <v>7.3243664399999978E-2</v>
      </c>
      <c r="R47" s="55">
        <v>7.8256914788000037E-2</v>
      </c>
      <c r="S47" s="55">
        <v>0.11112213758699999</v>
      </c>
      <c r="T47" s="55">
        <v>6.8373434999999982E-2</v>
      </c>
      <c r="U47" s="55">
        <v>6.8109491883999992E-2</v>
      </c>
      <c r="V47" s="55">
        <v>9.5888147554000019E-2</v>
      </c>
      <c r="W47" s="55">
        <v>0.10419211099999996</v>
      </c>
      <c r="X47" s="55">
        <v>9.4481983167999925E-2</v>
      </c>
      <c r="Y47" s="55">
        <v>0.16782462632300008</v>
      </c>
      <c r="Z47" s="55">
        <v>0.11251947284400002</v>
      </c>
      <c r="AA47" s="55">
        <v>0.109183119653</v>
      </c>
      <c r="AB47" s="55">
        <v>0.15022550746500002</v>
      </c>
      <c r="AC47" s="55">
        <v>8.0402058115999986E-2</v>
      </c>
      <c r="AD47" s="55">
        <v>0.13549905951299998</v>
      </c>
      <c r="AE47" s="55">
        <v>0.196542012105</v>
      </c>
      <c r="AF47" s="55">
        <v>0.16790470869900004</v>
      </c>
      <c r="AG47" s="55">
        <v>0.22204695706399996</v>
      </c>
      <c r="AH47" s="55">
        <v>0.24588946283400001</v>
      </c>
      <c r="AI47" s="55">
        <v>0.28441683619900016</v>
      </c>
      <c r="AJ47" s="55">
        <v>0.25163358085499998</v>
      </c>
      <c r="AK47" s="55">
        <v>0.30452426800799981</v>
      </c>
      <c r="AL47" s="55">
        <v>0.33347005701499993</v>
      </c>
      <c r="AM47" s="55">
        <v>0.25602628319900006</v>
      </c>
      <c r="AN47" s="55">
        <v>0.18717925895200002</v>
      </c>
      <c r="AO47" s="55">
        <v>0.16487934221700007</v>
      </c>
      <c r="AP47" s="55">
        <v>0.16192464984399998</v>
      </c>
      <c r="AQ47" s="55">
        <v>0.18858584273199994</v>
      </c>
      <c r="AR47" s="55"/>
      <c r="AS47" s="55"/>
      <c r="AT47" s="56"/>
    </row>
    <row r="48" spans="2:46" ht="12" customHeight="1">
      <c r="B48" s="273" t="s">
        <v>127</v>
      </c>
      <c r="C48" s="35">
        <v>0.848008096553999</v>
      </c>
      <c r="D48" s="32">
        <v>0.86449156525499915</v>
      </c>
      <c r="E48" s="32">
        <v>1.1416249159310006</v>
      </c>
      <c r="F48" s="32">
        <v>1.1371066825809999</v>
      </c>
      <c r="G48" s="32">
        <v>1.2027755354139995</v>
      </c>
      <c r="H48" s="32">
        <v>1.3531490947299982</v>
      </c>
      <c r="I48" s="32">
        <v>1.2250788127129999</v>
      </c>
      <c r="J48" s="32">
        <v>1.2564284304300009</v>
      </c>
      <c r="K48" s="32">
        <v>1.3806938843840004</v>
      </c>
      <c r="L48" s="32">
        <v>1.2939066669769985</v>
      </c>
      <c r="M48" s="32">
        <v>1.384780470246002</v>
      </c>
      <c r="N48" s="32">
        <v>1.373458726785999</v>
      </c>
      <c r="O48" s="32">
        <v>1.6295562590600019</v>
      </c>
      <c r="P48" s="32">
        <v>1.4689366551919993</v>
      </c>
      <c r="Q48" s="32">
        <v>1.8413733568889987</v>
      </c>
      <c r="R48" s="32">
        <v>1.7324884913060008</v>
      </c>
      <c r="S48" s="32">
        <v>2.2365188195480004</v>
      </c>
      <c r="T48" s="32">
        <v>3.0969729251979969</v>
      </c>
      <c r="U48" s="32">
        <v>2.1651518795899989</v>
      </c>
      <c r="V48" s="32">
        <v>2.1672167213619975</v>
      </c>
      <c r="W48" s="32">
        <v>2.5182875609869986</v>
      </c>
      <c r="X48" s="32">
        <v>2.243239417099999</v>
      </c>
      <c r="Y48" s="32">
        <v>2.5008541441600003</v>
      </c>
      <c r="Z48" s="32">
        <v>2.4368978349060009</v>
      </c>
      <c r="AA48" s="32">
        <v>2.9974465644649997</v>
      </c>
      <c r="AB48" s="32">
        <v>2.5116293813790009</v>
      </c>
      <c r="AC48" s="32">
        <v>2.6135247544439988</v>
      </c>
      <c r="AD48" s="32">
        <v>3.0696825113979993</v>
      </c>
      <c r="AE48" s="32">
        <v>4.0398085267759978</v>
      </c>
      <c r="AF48" s="32">
        <v>4.4377507355119992</v>
      </c>
      <c r="AG48" s="32">
        <v>4.4785032629270027</v>
      </c>
      <c r="AH48" s="32">
        <v>4.9531648455909956</v>
      </c>
      <c r="AI48" s="32">
        <v>6.7535003438030055</v>
      </c>
      <c r="AJ48" s="32">
        <v>7.0719254937190126</v>
      </c>
      <c r="AK48" s="32">
        <v>5.5956857605099959</v>
      </c>
      <c r="AL48" s="32">
        <v>3.7818486194599985</v>
      </c>
      <c r="AM48" s="32">
        <v>3.9583132685489986</v>
      </c>
      <c r="AN48" s="32">
        <v>3.5885954089999967</v>
      </c>
      <c r="AO48" s="32">
        <v>3.8611475135589997</v>
      </c>
      <c r="AP48" s="32">
        <v>3.446340862802999</v>
      </c>
      <c r="AQ48" s="32">
        <v>2.381566262008</v>
      </c>
      <c r="AR48" s="32"/>
      <c r="AS48" s="32"/>
      <c r="AT48" s="33"/>
    </row>
    <row r="49" spans="2:46" ht="12" customHeight="1">
      <c r="B49" s="273" t="s">
        <v>128</v>
      </c>
      <c r="C49" s="628">
        <v>192</v>
      </c>
      <c r="D49" s="629">
        <v>132</v>
      </c>
      <c r="E49" s="629">
        <v>204</v>
      </c>
      <c r="F49" s="629">
        <v>203</v>
      </c>
      <c r="G49" s="629">
        <v>218</v>
      </c>
      <c r="H49" s="629">
        <v>210</v>
      </c>
      <c r="I49" s="629">
        <v>228</v>
      </c>
      <c r="J49" s="629">
        <v>229</v>
      </c>
      <c r="K49" s="629">
        <v>231</v>
      </c>
      <c r="L49" s="629">
        <v>173</v>
      </c>
      <c r="M49" s="629">
        <v>167</v>
      </c>
      <c r="N49" s="629">
        <v>189</v>
      </c>
      <c r="O49" s="629">
        <v>233</v>
      </c>
      <c r="P49" s="629">
        <v>182</v>
      </c>
      <c r="Q49" s="629">
        <v>214</v>
      </c>
      <c r="R49" s="629">
        <v>226</v>
      </c>
      <c r="S49" s="629">
        <v>212</v>
      </c>
      <c r="T49" s="629">
        <v>165</v>
      </c>
      <c r="U49" s="629">
        <v>162</v>
      </c>
      <c r="V49" s="629">
        <v>189</v>
      </c>
      <c r="W49" s="629">
        <v>223</v>
      </c>
      <c r="X49" s="629">
        <v>165</v>
      </c>
      <c r="Y49" s="629">
        <v>206</v>
      </c>
      <c r="Z49" s="629">
        <v>210</v>
      </c>
      <c r="AA49" s="629">
        <v>243</v>
      </c>
      <c r="AB49" s="629">
        <v>171</v>
      </c>
      <c r="AC49" s="629">
        <v>202</v>
      </c>
      <c r="AD49" s="629">
        <v>243</v>
      </c>
      <c r="AE49" s="629">
        <v>262</v>
      </c>
      <c r="AF49" s="629">
        <v>281</v>
      </c>
      <c r="AG49" s="629">
        <v>304</v>
      </c>
      <c r="AH49" s="629">
        <v>306</v>
      </c>
      <c r="AI49" s="629">
        <v>355</v>
      </c>
      <c r="AJ49" s="629">
        <v>247</v>
      </c>
      <c r="AK49" s="629">
        <v>279</v>
      </c>
      <c r="AL49" s="629">
        <v>264</v>
      </c>
      <c r="AM49" s="629">
        <v>213</v>
      </c>
      <c r="AN49" s="629">
        <v>184</v>
      </c>
      <c r="AO49" s="629">
        <v>179</v>
      </c>
      <c r="AP49" s="629">
        <v>163</v>
      </c>
      <c r="AQ49" s="629">
        <v>146</v>
      </c>
      <c r="AR49" s="17"/>
      <c r="AS49" s="17"/>
      <c r="AT49" s="20"/>
    </row>
    <row r="50" spans="2:46" ht="12" customHeight="1">
      <c r="B50" s="273" t="s">
        <v>129</v>
      </c>
      <c r="C50" s="645">
        <v>850</v>
      </c>
      <c r="D50" s="646">
        <v>742</v>
      </c>
      <c r="E50" s="646">
        <v>893</v>
      </c>
      <c r="F50" s="646">
        <v>836</v>
      </c>
      <c r="G50" s="646">
        <v>919</v>
      </c>
      <c r="H50" s="646">
        <v>926</v>
      </c>
      <c r="I50" s="646">
        <v>825</v>
      </c>
      <c r="J50" s="646">
        <v>817</v>
      </c>
      <c r="K50" s="646">
        <v>958</v>
      </c>
      <c r="L50" s="646">
        <v>792</v>
      </c>
      <c r="M50" s="646">
        <v>768</v>
      </c>
      <c r="N50" s="646">
        <v>746</v>
      </c>
      <c r="O50" s="646">
        <v>924</v>
      </c>
      <c r="P50" s="646">
        <v>842</v>
      </c>
      <c r="Q50" s="646">
        <v>846</v>
      </c>
      <c r="R50" s="646">
        <v>880</v>
      </c>
      <c r="S50" s="646">
        <v>1002</v>
      </c>
      <c r="T50" s="646">
        <v>910</v>
      </c>
      <c r="U50" s="646">
        <v>869</v>
      </c>
      <c r="V50" s="646">
        <v>1019</v>
      </c>
      <c r="W50" s="646">
        <v>1094</v>
      </c>
      <c r="X50" s="646">
        <v>1002</v>
      </c>
      <c r="Y50" s="646">
        <v>1076</v>
      </c>
      <c r="Z50" s="646">
        <v>1009</v>
      </c>
      <c r="AA50" s="646">
        <v>1187</v>
      </c>
      <c r="AB50" s="646">
        <v>947</v>
      </c>
      <c r="AC50" s="646">
        <v>1003</v>
      </c>
      <c r="AD50" s="646">
        <v>1168</v>
      </c>
      <c r="AE50" s="646">
        <v>1488</v>
      </c>
      <c r="AF50" s="646">
        <v>1479</v>
      </c>
      <c r="AG50" s="646">
        <v>1429</v>
      </c>
      <c r="AH50" s="646">
        <v>1546</v>
      </c>
      <c r="AI50" s="646">
        <v>1628</v>
      </c>
      <c r="AJ50" s="646">
        <v>1517</v>
      </c>
      <c r="AK50" s="646">
        <v>1252</v>
      </c>
      <c r="AL50" s="646">
        <v>1067</v>
      </c>
      <c r="AM50" s="646">
        <v>1115</v>
      </c>
      <c r="AN50" s="646">
        <v>1057</v>
      </c>
      <c r="AO50" s="646">
        <v>988</v>
      </c>
      <c r="AP50" s="646">
        <v>942</v>
      </c>
      <c r="AQ50" s="646">
        <v>643</v>
      </c>
      <c r="AR50" s="40"/>
      <c r="AS50" s="40"/>
      <c r="AT50" s="41"/>
    </row>
    <row r="51" spans="2:46" ht="12" customHeight="1">
      <c r="B51" s="300"/>
    </row>
    <row r="85" spans="2:52" ht="12" customHeight="1">
      <c r="C85" s="284">
        <v>2014</v>
      </c>
      <c r="D85" s="284">
        <v>2014</v>
      </c>
      <c r="E85" s="284">
        <v>2014</v>
      </c>
      <c r="F85" s="284">
        <v>2014</v>
      </c>
      <c r="G85" s="284">
        <v>2015</v>
      </c>
      <c r="H85" s="284">
        <v>2015</v>
      </c>
      <c r="I85" s="284">
        <v>2015</v>
      </c>
      <c r="J85" s="284">
        <v>2015</v>
      </c>
      <c r="K85" s="284">
        <v>2016</v>
      </c>
      <c r="L85" s="284">
        <v>2016</v>
      </c>
      <c r="M85" s="284">
        <v>2016</v>
      </c>
      <c r="N85" s="284">
        <v>2016</v>
      </c>
      <c r="O85" s="284">
        <v>2017</v>
      </c>
      <c r="P85" s="284">
        <v>2017</v>
      </c>
      <c r="Q85" s="284">
        <v>2017</v>
      </c>
      <c r="R85" s="284">
        <v>2017</v>
      </c>
      <c r="S85" s="284">
        <v>2018</v>
      </c>
      <c r="T85" s="284">
        <v>2018</v>
      </c>
      <c r="U85" s="284">
        <v>2018</v>
      </c>
      <c r="V85" s="284">
        <v>2018</v>
      </c>
      <c r="W85" s="284">
        <v>2019</v>
      </c>
      <c r="X85" s="284">
        <v>2019</v>
      </c>
      <c r="Y85" s="284">
        <v>2019</v>
      </c>
      <c r="Z85" s="284">
        <v>2019</v>
      </c>
      <c r="AA85" s="284">
        <v>2020</v>
      </c>
      <c r="AB85" s="284">
        <v>2020</v>
      </c>
      <c r="AC85" s="284">
        <v>2020</v>
      </c>
      <c r="AD85" s="284">
        <v>2020</v>
      </c>
      <c r="AE85" s="284">
        <v>2021</v>
      </c>
      <c r="AF85" s="284">
        <v>2021</v>
      </c>
      <c r="AG85" s="284">
        <v>2021</v>
      </c>
      <c r="AH85" s="284">
        <v>2021</v>
      </c>
      <c r="AI85" s="284">
        <v>2022</v>
      </c>
      <c r="AJ85" s="284">
        <v>2022</v>
      </c>
      <c r="AK85" s="284">
        <v>2022</v>
      </c>
      <c r="AL85" s="284">
        <v>2022</v>
      </c>
      <c r="AM85" s="284">
        <v>2023</v>
      </c>
      <c r="AN85" s="284">
        <v>2023</v>
      </c>
      <c r="AO85" s="284">
        <v>2023</v>
      </c>
      <c r="AP85" s="284">
        <v>2023</v>
      </c>
      <c r="AQ85" s="284">
        <v>2024</v>
      </c>
      <c r="AR85" s="284">
        <v>2024</v>
      </c>
      <c r="AS85" s="284">
        <v>2024</v>
      </c>
      <c r="AT85" s="284">
        <v>2024</v>
      </c>
    </row>
    <row r="86" spans="2:52" ht="12" customHeight="1">
      <c r="C86" s="275" t="s">
        <v>375</v>
      </c>
      <c r="AY86" s="303"/>
      <c r="AZ86" s="303"/>
    </row>
    <row r="87" spans="2:52" ht="12" customHeight="1">
      <c r="C87" s="662">
        <v>2014</v>
      </c>
      <c r="D87" s="659"/>
      <c r="E87" s="659"/>
      <c r="F87" s="659"/>
      <c r="G87" s="659">
        <v>2015</v>
      </c>
      <c r="H87" s="659"/>
      <c r="I87" s="659"/>
      <c r="J87" s="659"/>
      <c r="K87" s="659">
        <v>2016</v>
      </c>
      <c r="L87" s="659"/>
      <c r="M87" s="659"/>
      <c r="N87" s="659"/>
      <c r="O87" s="659">
        <v>2017</v>
      </c>
      <c r="P87" s="659"/>
      <c r="Q87" s="659"/>
      <c r="R87" s="659"/>
      <c r="S87" s="659">
        <v>2018</v>
      </c>
      <c r="T87" s="659"/>
      <c r="U87" s="659"/>
      <c r="V87" s="659"/>
      <c r="W87" s="659">
        <v>2019</v>
      </c>
      <c r="X87" s="659"/>
      <c r="Y87" s="659"/>
      <c r="Z87" s="659"/>
      <c r="AA87" s="659">
        <v>2020</v>
      </c>
      <c r="AB87" s="659"/>
      <c r="AC87" s="659"/>
      <c r="AD87" s="659"/>
      <c r="AE87" s="659">
        <v>2021</v>
      </c>
      <c r="AF87" s="659"/>
      <c r="AG87" s="659"/>
      <c r="AH87" s="659"/>
      <c r="AI87" s="659">
        <v>2022</v>
      </c>
      <c r="AJ87" s="659"/>
      <c r="AK87" s="659"/>
      <c r="AL87" s="659"/>
      <c r="AM87" s="659">
        <v>2023</v>
      </c>
      <c r="AN87" s="659"/>
      <c r="AO87" s="659"/>
      <c r="AP87" s="659"/>
      <c r="AQ87" s="660">
        <v>2024</v>
      </c>
      <c r="AR87" s="660"/>
      <c r="AS87" s="660"/>
      <c r="AT87" s="660"/>
    </row>
    <row r="88" spans="2:52" ht="12" customHeight="1">
      <c r="C88" s="304" t="s">
        <v>78</v>
      </c>
      <c r="D88" s="305" t="s">
        <v>79</v>
      </c>
      <c r="E88" s="305" t="s">
        <v>80</v>
      </c>
      <c r="F88" s="305" t="s">
        <v>81</v>
      </c>
      <c r="G88" s="305" t="s">
        <v>78</v>
      </c>
      <c r="H88" s="305" t="s">
        <v>79</v>
      </c>
      <c r="I88" s="305" t="s">
        <v>80</v>
      </c>
      <c r="J88" s="305" t="s">
        <v>81</v>
      </c>
      <c r="K88" s="305" t="s">
        <v>78</v>
      </c>
      <c r="L88" s="305" t="s">
        <v>79</v>
      </c>
      <c r="M88" s="305" t="s">
        <v>80</v>
      </c>
      <c r="N88" s="305" t="s">
        <v>81</v>
      </c>
      <c r="O88" s="305" t="s">
        <v>78</v>
      </c>
      <c r="P88" s="305" t="s">
        <v>79</v>
      </c>
      <c r="Q88" s="305" t="s">
        <v>80</v>
      </c>
      <c r="R88" s="305" t="s">
        <v>81</v>
      </c>
      <c r="S88" s="305" t="s">
        <v>78</v>
      </c>
      <c r="T88" s="305" t="s">
        <v>79</v>
      </c>
      <c r="U88" s="305" t="s">
        <v>80</v>
      </c>
      <c r="V88" s="305" t="s">
        <v>81</v>
      </c>
      <c r="W88" s="305" t="s">
        <v>78</v>
      </c>
      <c r="X88" s="305" t="s">
        <v>79</v>
      </c>
      <c r="Y88" s="305" t="s">
        <v>80</v>
      </c>
      <c r="Z88" s="305" t="s">
        <v>81</v>
      </c>
      <c r="AA88" s="305" t="s">
        <v>78</v>
      </c>
      <c r="AB88" s="305" t="s">
        <v>79</v>
      </c>
      <c r="AC88" s="305" t="s">
        <v>80</v>
      </c>
      <c r="AD88" s="305" t="s">
        <v>81</v>
      </c>
      <c r="AE88" s="305" t="s">
        <v>78</v>
      </c>
      <c r="AF88" s="305" t="s">
        <v>79</v>
      </c>
      <c r="AG88" s="305" t="s">
        <v>80</v>
      </c>
      <c r="AH88" s="305" t="s">
        <v>81</v>
      </c>
      <c r="AI88" s="305" t="s">
        <v>78</v>
      </c>
      <c r="AJ88" s="305" t="s">
        <v>79</v>
      </c>
      <c r="AK88" s="305" t="s">
        <v>80</v>
      </c>
      <c r="AL88" s="305" t="s">
        <v>81</v>
      </c>
      <c r="AM88" s="305" t="s">
        <v>78</v>
      </c>
      <c r="AN88" s="305" t="s">
        <v>79</v>
      </c>
      <c r="AO88" s="305" t="s">
        <v>80</v>
      </c>
      <c r="AP88" s="305" t="s">
        <v>81</v>
      </c>
      <c r="AQ88" s="305" t="s">
        <v>78</v>
      </c>
      <c r="AR88" s="306" t="s">
        <v>79</v>
      </c>
      <c r="AS88" s="305" t="s">
        <v>80</v>
      </c>
      <c r="AT88" s="307" t="s">
        <v>81</v>
      </c>
    </row>
    <row r="89" spans="2:52" ht="12" customHeight="1">
      <c r="B89" s="273" t="s">
        <v>65</v>
      </c>
      <c r="C89" s="10">
        <v>0.90500474704699907</v>
      </c>
      <c r="D89" s="11">
        <v>0.90798057198699911</v>
      </c>
      <c r="E89" s="11">
        <v>1.2443460371450006</v>
      </c>
      <c r="F89" s="11">
        <v>1.2459447399639998</v>
      </c>
      <c r="G89" s="11">
        <v>1.2830132056209995</v>
      </c>
      <c r="H89" s="11">
        <v>1.4322965630789983</v>
      </c>
      <c r="I89" s="11">
        <v>1.322579652982</v>
      </c>
      <c r="J89" s="11">
        <v>1.3748287066070008</v>
      </c>
      <c r="K89" s="11">
        <v>1.4931442003250004</v>
      </c>
      <c r="L89" s="11">
        <v>1.3484282879769984</v>
      </c>
      <c r="M89" s="11">
        <v>1.4992212708780019</v>
      </c>
      <c r="N89" s="11">
        <v>1.4280295716149991</v>
      </c>
      <c r="O89" s="11">
        <v>1.7363213031250018</v>
      </c>
      <c r="P89" s="11">
        <v>1.5298574195489993</v>
      </c>
      <c r="Q89" s="11">
        <v>1.9146170212889988</v>
      </c>
      <c r="R89" s="11">
        <v>1.8107454060940009</v>
      </c>
      <c r="S89" s="11">
        <v>2.3476409571350003</v>
      </c>
      <c r="T89" s="11">
        <v>3.1653463601979968</v>
      </c>
      <c r="U89" s="11">
        <v>2.2332613714739988</v>
      </c>
      <c r="V89" s="11">
        <v>2.2631048689159976</v>
      </c>
      <c r="W89" s="11">
        <v>2.6224796719869987</v>
      </c>
      <c r="X89" s="11">
        <v>2.3377214002679989</v>
      </c>
      <c r="Y89" s="11">
        <v>2.6686787704830004</v>
      </c>
      <c r="Z89" s="11">
        <v>2.5494173077500011</v>
      </c>
      <c r="AA89" s="11">
        <v>3.1066296841179999</v>
      </c>
      <c r="AB89" s="11">
        <v>2.661854888844001</v>
      </c>
      <c r="AC89" s="11">
        <v>2.6939268125599987</v>
      </c>
      <c r="AD89" s="11">
        <v>3.2051815709109994</v>
      </c>
      <c r="AE89" s="11">
        <v>4.2363505388809974</v>
      </c>
      <c r="AF89" s="11">
        <v>4.6056554442109991</v>
      </c>
      <c r="AG89" s="11">
        <v>4.700550219991003</v>
      </c>
      <c r="AH89" s="11">
        <v>5.1990543084249952</v>
      </c>
      <c r="AI89" s="11">
        <v>7.0379171800020055</v>
      </c>
      <c r="AJ89" s="11">
        <v>7.3235590745740122</v>
      </c>
      <c r="AK89" s="11">
        <v>5.9002100285179955</v>
      </c>
      <c r="AL89" s="11">
        <v>4.115318676474998</v>
      </c>
      <c r="AM89" s="11">
        <v>4.2143395517479982</v>
      </c>
      <c r="AN89" s="11">
        <v>3.7757746679519966</v>
      </c>
      <c r="AO89" s="11">
        <v>4.0260268557759993</v>
      </c>
      <c r="AP89" s="11">
        <v>3.6082655126469989</v>
      </c>
      <c r="AQ89" s="11">
        <v>2.57015210474</v>
      </c>
      <c r="AR89" s="11"/>
      <c r="AS89" s="11"/>
      <c r="AT89" s="12"/>
    </row>
    <row r="90" spans="2:52" ht="12" customHeight="1">
      <c r="B90" s="273" t="s">
        <v>66</v>
      </c>
      <c r="C90" s="625">
        <v>1042</v>
      </c>
      <c r="D90" s="626">
        <v>874</v>
      </c>
      <c r="E90" s="626">
        <v>1097</v>
      </c>
      <c r="F90" s="626">
        <v>1039</v>
      </c>
      <c r="G90" s="626">
        <v>1137</v>
      </c>
      <c r="H90" s="626">
        <v>1136</v>
      </c>
      <c r="I90" s="626">
        <v>1053</v>
      </c>
      <c r="J90" s="626">
        <v>1046</v>
      </c>
      <c r="K90" s="626">
        <v>1189</v>
      </c>
      <c r="L90" s="626">
        <v>965</v>
      </c>
      <c r="M90" s="626">
        <v>935</v>
      </c>
      <c r="N90" s="626">
        <v>935</v>
      </c>
      <c r="O90" s="626">
        <v>1157</v>
      </c>
      <c r="P90" s="626">
        <v>1024</v>
      </c>
      <c r="Q90" s="626">
        <v>1060</v>
      </c>
      <c r="R90" s="626">
        <v>1106</v>
      </c>
      <c r="S90" s="626">
        <v>1214</v>
      </c>
      <c r="T90" s="626">
        <v>1075</v>
      </c>
      <c r="U90" s="626">
        <v>1031</v>
      </c>
      <c r="V90" s="626">
        <v>1208</v>
      </c>
      <c r="W90" s="626">
        <v>1317</v>
      </c>
      <c r="X90" s="626">
        <v>1167</v>
      </c>
      <c r="Y90" s="626">
        <v>1282</v>
      </c>
      <c r="Z90" s="626">
        <v>1219</v>
      </c>
      <c r="AA90" s="626">
        <v>1430</v>
      </c>
      <c r="AB90" s="626">
        <v>1118</v>
      </c>
      <c r="AC90" s="626">
        <v>1205</v>
      </c>
      <c r="AD90" s="626">
        <v>1411</v>
      </c>
      <c r="AE90" s="626">
        <v>1750</v>
      </c>
      <c r="AF90" s="626">
        <v>1760</v>
      </c>
      <c r="AG90" s="626">
        <v>1733</v>
      </c>
      <c r="AH90" s="626">
        <v>1852</v>
      </c>
      <c r="AI90" s="626">
        <v>1983</v>
      </c>
      <c r="AJ90" s="626">
        <v>1764</v>
      </c>
      <c r="AK90" s="626">
        <v>1531</v>
      </c>
      <c r="AL90" s="626">
        <v>1331</v>
      </c>
      <c r="AM90" s="626">
        <v>1328</v>
      </c>
      <c r="AN90" s="626">
        <v>1241</v>
      </c>
      <c r="AO90" s="626">
        <v>1167</v>
      </c>
      <c r="AP90" s="626">
        <v>1105</v>
      </c>
      <c r="AQ90" s="626">
        <v>789</v>
      </c>
      <c r="AR90" s="14"/>
      <c r="AS90" s="14"/>
      <c r="AT90" s="15"/>
    </row>
    <row r="91" spans="2:52" ht="12" customHeight="1">
      <c r="B91" s="273" t="s">
        <v>67</v>
      </c>
      <c r="C91" s="651"/>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3"/>
      <c r="AI91" s="653"/>
      <c r="AJ91" s="653"/>
      <c r="AK91" s="653"/>
      <c r="AL91" s="653"/>
      <c r="AM91" s="653"/>
      <c r="AN91" s="653">
        <v>62</v>
      </c>
      <c r="AO91" s="653">
        <v>141</v>
      </c>
      <c r="AP91" s="653">
        <v>224</v>
      </c>
      <c r="AQ91" s="653">
        <v>363</v>
      </c>
      <c r="AR91" s="119"/>
      <c r="AS91" s="119"/>
      <c r="AT91" s="120"/>
    </row>
  </sheetData>
  <mergeCells count="22">
    <mergeCell ref="W45:Z45"/>
    <mergeCell ref="C45:F45"/>
    <mergeCell ref="G45:J45"/>
    <mergeCell ref="K45:N45"/>
    <mergeCell ref="O45:R45"/>
    <mergeCell ref="S45:V45"/>
    <mergeCell ref="C87:F87"/>
    <mergeCell ref="G87:J87"/>
    <mergeCell ref="K87:N87"/>
    <mergeCell ref="O87:R87"/>
    <mergeCell ref="S87:V87"/>
    <mergeCell ref="AQ87:AT87"/>
    <mergeCell ref="AA45:AD45"/>
    <mergeCell ref="AE45:AH45"/>
    <mergeCell ref="AI45:AL45"/>
    <mergeCell ref="AM45:AP45"/>
    <mergeCell ref="AQ45:AT45"/>
    <mergeCell ref="W87:Z87"/>
    <mergeCell ref="AA87:AD87"/>
    <mergeCell ref="AE87:AH87"/>
    <mergeCell ref="AI87:AL87"/>
    <mergeCell ref="AM87:AP87"/>
  </mergeCells>
  <pageMargins left="0.7" right="0.7" top="0.75" bottom="0.75" header="0.3" footer="0.3"/>
  <pageSetup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278E0-2341-47E5-8947-CB895744337D}">
  <sheetPr>
    <tabColor theme="4"/>
  </sheetPr>
  <dimension ref="B5:AJ56"/>
  <sheetViews>
    <sheetView showGridLines="0" workbookViewId="0">
      <selection activeCell="AM17" sqref="AM17"/>
    </sheetView>
  </sheetViews>
  <sheetFormatPr defaultColWidth="11" defaultRowHeight="11.25" customHeight="1"/>
  <cols>
    <col min="1" max="1" width="3.77734375" style="491" customWidth="1"/>
    <col min="2" max="2" width="26.44140625" style="491" customWidth="1"/>
    <col min="3" max="16" width="7" style="491" customWidth="1"/>
    <col min="17" max="17" width="6.44140625" style="491" customWidth="1"/>
    <col min="18" max="18" width="27" style="491" customWidth="1"/>
    <col min="19" max="37" width="7" style="491" customWidth="1"/>
    <col min="38" max="16384" width="11" style="491"/>
  </cols>
  <sheetData>
    <row r="5" spans="2:36" ht="11.25" customHeight="1">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row>
    <row r="6" spans="2:36" ht="11.25" customHeight="1">
      <c r="B6" s="492"/>
      <c r="C6" s="493" t="s">
        <v>542</v>
      </c>
      <c r="D6" s="492"/>
      <c r="E6" s="492"/>
      <c r="F6" s="492"/>
      <c r="G6" s="492"/>
      <c r="H6" s="492"/>
      <c r="I6" s="492"/>
      <c r="J6" s="492"/>
      <c r="K6" s="492"/>
      <c r="L6" s="492"/>
      <c r="M6" s="492"/>
      <c r="N6" s="492"/>
      <c r="O6" s="492"/>
      <c r="P6" s="492"/>
      <c r="Q6" s="492"/>
      <c r="R6" s="492"/>
      <c r="S6" s="493" t="s">
        <v>543</v>
      </c>
      <c r="T6" s="494"/>
      <c r="U6" s="494"/>
      <c r="V6" s="492"/>
      <c r="W6" s="492"/>
      <c r="X6" s="492"/>
      <c r="Y6" s="492"/>
      <c r="Z6" s="492"/>
      <c r="AA6" s="492"/>
      <c r="AB6" s="492"/>
      <c r="AC6" s="492"/>
      <c r="AD6" s="492"/>
      <c r="AE6" s="492"/>
      <c r="AF6" s="492"/>
      <c r="AG6" s="492"/>
      <c r="AH6" s="492"/>
      <c r="AI6" s="492"/>
      <c r="AJ6" s="492"/>
    </row>
    <row r="7" spans="2:36" ht="11.25" customHeight="1">
      <c r="B7" s="495"/>
      <c r="C7" s="496">
        <v>2017</v>
      </c>
      <c r="D7" s="496">
        <v>2018</v>
      </c>
      <c r="E7" s="496">
        <v>2019</v>
      </c>
      <c r="F7" s="496">
        <v>2020</v>
      </c>
      <c r="G7" s="496">
        <v>2021</v>
      </c>
      <c r="H7" s="496">
        <v>2022</v>
      </c>
      <c r="I7" s="496">
        <v>2023</v>
      </c>
      <c r="J7" s="497">
        <v>2024</v>
      </c>
      <c r="K7" s="498"/>
      <c r="R7" s="495"/>
      <c r="S7" s="496">
        <v>2017</v>
      </c>
      <c r="T7" s="496">
        <v>2018</v>
      </c>
      <c r="U7" s="496">
        <v>2019</v>
      </c>
      <c r="V7" s="496">
        <v>2020</v>
      </c>
      <c r="W7" s="496">
        <v>2021</v>
      </c>
      <c r="X7" s="496">
        <v>2022</v>
      </c>
      <c r="Y7" s="496">
        <v>2023</v>
      </c>
      <c r="Z7" s="497">
        <v>2024</v>
      </c>
    </row>
    <row r="8" spans="2:36" ht="11.25" customHeight="1">
      <c r="B8" s="499" t="s">
        <v>331</v>
      </c>
      <c r="C8" s="234">
        <v>1.0959634066310002</v>
      </c>
      <c r="D8" s="234">
        <v>1.4922423250469998</v>
      </c>
      <c r="E8" s="234">
        <v>2.4242823106670008</v>
      </c>
      <c r="F8" s="234">
        <v>3.0226425117909987</v>
      </c>
      <c r="G8" s="234">
        <v>8.7941463894720027</v>
      </c>
      <c r="H8" s="234">
        <v>6.727889196347002</v>
      </c>
      <c r="I8" s="234">
        <v>6.9024869258680006</v>
      </c>
      <c r="J8" s="235">
        <v>4.5919098759999999</v>
      </c>
      <c r="K8" s="500"/>
      <c r="R8" s="499" t="s">
        <v>331</v>
      </c>
      <c r="S8" s="701">
        <v>174</v>
      </c>
      <c r="T8" s="701">
        <v>191</v>
      </c>
      <c r="U8" s="701">
        <v>219</v>
      </c>
      <c r="V8" s="701">
        <v>247</v>
      </c>
      <c r="W8" s="701">
        <v>324</v>
      </c>
      <c r="X8" s="701">
        <v>317</v>
      </c>
      <c r="Y8" s="701">
        <v>306</v>
      </c>
      <c r="Z8" s="702">
        <v>67</v>
      </c>
    </row>
    <row r="9" spans="2:36" ht="11.25" customHeight="1">
      <c r="B9" s="501" t="s">
        <v>332</v>
      </c>
      <c r="C9" s="236">
        <v>0.34451616637900012</v>
      </c>
      <c r="D9" s="236">
        <v>1.2529879831450002</v>
      </c>
      <c r="E9" s="236">
        <v>0.99397370820699982</v>
      </c>
      <c r="F9" s="236">
        <v>0.73790207761399995</v>
      </c>
      <c r="G9" s="236">
        <v>1.9112069856830001</v>
      </c>
      <c r="H9" s="236">
        <v>1.1468148771330002</v>
      </c>
      <c r="I9" s="236">
        <v>0.53628058810200008</v>
      </c>
      <c r="J9" s="237">
        <v>4.7699985999999993E-2</v>
      </c>
      <c r="K9" s="500"/>
      <c r="R9" s="501" t="s">
        <v>332</v>
      </c>
      <c r="S9" s="703">
        <v>65</v>
      </c>
      <c r="T9" s="703">
        <v>78</v>
      </c>
      <c r="U9" s="703">
        <v>76</v>
      </c>
      <c r="V9" s="703">
        <v>81</v>
      </c>
      <c r="W9" s="703">
        <v>105</v>
      </c>
      <c r="X9" s="703">
        <v>103</v>
      </c>
      <c r="Y9" s="703">
        <v>102</v>
      </c>
      <c r="Z9" s="704">
        <v>13</v>
      </c>
    </row>
    <row r="10" spans="2:36" ht="11.25" customHeight="1">
      <c r="B10" s="501" t="s">
        <v>122</v>
      </c>
      <c r="C10" s="234">
        <v>3.3900121000000005E-2</v>
      </c>
      <c r="D10" s="234">
        <v>0.12169999799999999</v>
      </c>
      <c r="E10" s="234">
        <v>0.18275902937000002</v>
      </c>
      <c r="F10" s="234">
        <v>7.5950000000000011E-3</v>
      </c>
      <c r="G10" s="234">
        <v>0.13670000600000001</v>
      </c>
      <c r="H10" s="234">
        <v>0.96578006400000005</v>
      </c>
      <c r="I10" s="234">
        <v>0.21068968899999999</v>
      </c>
      <c r="J10" s="235">
        <v>0</v>
      </c>
      <c r="K10" s="500"/>
      <c r="R10" s="501" t="s">
        <v>122</v>
      </c>
      <c r="S10" s="701">
        <v>4</v>
      </c>
      <c r="T10" s="701">
        <v>4</v>
      </c>
      <c r="U10" s="701">
        <v>10</v>
      </c>
      <c r="V10" s="701">
        <v>5</v>
      </c>
      <c r="W10" s="701">
        <v>4</v>
      </c>
      <c r="X10" s="701">
        <v>16</v>
      </c>
      <c r="Y10" s="701">
        <v>10</v>
      </c>
      <c r="Z10" s="702">
        <v>1</v>
      </c>
    </row>
    <row r="11" spans="2:36" ht="11.25" customHeight="1">
      <c r="B11" s="501" t="s">
        <v>333</v>
      </c>
      <c r="C11" s="236">
        <v>0.27544678164499997</v>
      </c>
      <c r="D11" s="236">
        <v>0.36227087399999996</v>
      </c>
      <c r="E11" s="236">
        <v>0.41041142777400008</v>
      </c>
      <c r="F11" s="236">
        <v>0.84507091509600019</v>
      </c>
      <c r="G11" s="236">
        <v>0.91552413974300018</v>
      </c>
      <c r="H11" s="236">
        <v>0.56669307537300007</v>
      </c>
      <c r="I11" s="236">
        <v>1.0032190930010001</v>
      </c>
      <c r="J11" s="237">
        <v>0.166714429</v>
      </c>
      <c r="K11" s="500"/>
      <c r="R11" s="501" t="s">
        <v>333</v>
      </c>
      <c r="S11" s="703">
        <v>44</v>
      </c>
      <c r="T11" s="703">
        <v>44</v>
      </c>
      <c r="U11" s="703">
        <v>67</v>
      </c>
      <c r="V11" s="703">
        <v>84</v>
      </c>
      <c r="W11" s="703">
        <v>106</v>
      </c>
      <c r="X11" s="703">
        <v>82</v>
      </c>
      <c r="Y11" s="703">
        <v>82</v>
      </c>
      <c r="Z11" s="704">
        <v>11</v>
      </c>
    </row>
    <row r="12" spans="2:36" ht="11.25" customHeight="1">
      <c r="B12" s="501" t="s">
        <v>334</v>
      </c>
      <c r="C12" s="234">
        <v>1.1260306608849999</v>
      </c>
      <c r="D12" s="234">
        <v>1.7738440463970002</v>
      </c>
      <c r="E12" s="234">
        <v>2.3690502528680004</v>
      </c>
      <c r="F12" s="234">
        <v>3.4604884154659983</v>
      </c>
      <c r="G12" s="234">
        <v>7.0479250657029988</v>
      </c>
      <c r="H12" s="234">
        <v>4.2929394112909982</v>
      </c>
      <c r="I12" s="234">
        <v>2.9875431962019996</v>
      </c>
      <c r="J12" s="235">
        <v>1.001916721</v>
      </c>
      <c r="K12" s="500"/>
      <c r="R12" s="501" t="s">
        <v>334</v>
      </c>
      <c r="S12" s="701">
        <v>147</v>
      </c>
      <c r="T12" s="701">
        <v>201</v>
      </c>
      <c r="U12" s="701">
        <v>251</v>
      </c>
      <c r="V12" s="701">
        <v>281</v>
      </c>
      <c r="W12" s="701">
        <v>383</v>
      </c>
      <c r="X12" s="701">
        <v>373</v>
      </c>
      <c r="Y12" s="701">
        <v>323</v>
      </c>
      <c r="Z12" s="702">
        <v>72</v>
      </c>
    </row>
    <row r="13" spans="2:36" ht="11.25" customHeight="1">
      <c r="B13" s="501" t="s">
        <v>335</v>
      </c>
      <c r="C13" s="236">
        <v>1.018262679</v>
      </c>
      <c r="D13" s="236">
        <v>2.1473449015649995</v>
      </c>
      <c r="E13" s="236">
        <v>1.999585356214</v>
      </c>
      <c r="F13" s="236">
        <v>2.967140344473</v>
      </c>
      <c r="G13" s="236">
        <v>4.9197108693220004</v>
      </c>
      <c r="H13" s="236">
        <v>3.6751524323410001</v>
      </c>
      <c r="I13" s="236">
        <v>3.7453361346040004</v>
      </c>
      <c r="J13" s="237">
        <v>1.2332659021200001</v>
      </c>
      <c r="K13" s="500"/>
      <c r="R13" s="501" t="s">
        <v>335</v>
      </c>
      <c r="S13" s="703">
        <v>114</v>
      </c>
      <c r="T13" s="703">
        <v>152</v>
      </c>
      <c r="U13" s="703">
        <v>122</v>
      </c>
      <c r="V13" s="703">
        <v>155</v>
      </c>
      <c r="W13" s="703">
        <v>187</v>
      </c>
      <c r="X13" s="703">
        <v>169</v>
      </c>
      <c r="Y13" s="703">
        <v>171</v>
      </c>
      <c r="Z13" s="704">
        <v>23</v>
      </c>
    </row>
    <row r="14" spans="2:36" ht="11.25" customHeight="1">
      <c r="B14" s="501" t="s">
        <v>118</v>
      </c>
      <c r="C14" s="234">
        <v>8.5649586999999999E-2</v>
      </c>
      <c r="D14" s="234">
        <v>0.21348577508600003</v>
      </c>
      <c r="E14" s="234">
        <v>0.22962490900000002</v>
      </c>
      <c r="F14" s="234">
        <v>0.33943037100000006</v>
      </c>
      <c r="G14" s="234">
        <v>0.60737342437999986</v>
      </c>
      <c r="H14" s="234">
        <v>1.3831797809999999</v>
      </c>
      <c r="I14" s="234">
        <v>0.13074390200000005</v>
      </c>
      <c r="J14" s="235">
        <v>3.1144142000000003E-2</v>
      </c>
      <c r="K14" s="500"/>
      <c r="R14" s="501" t="s">
        <v>118</v>
      </c>
      <c r="S14" s="701">
        <v>33</v>
      </c>
      <c r="T14" s="701">
        <v>34</v>
      </c>
      <c r="U14" s="701">
        <v>31</v>
      </c>
      <c r="V14" s="701">
        <v>35</v>
      </c>
      <c r="W14" s="701">
        <v>47</v>
      </c>
      <c r="X14" s="701">
        <v>58</v>
      </c>
      <c r="Y14" s="701">
        <v>47</v>
      </c>
      <c r="Z14" s="702">
        <v>11</v>
      </c>
    </row>
    <row r="15" spans="2:36" ht="11.25" customHeight="1">
      <c r="B15" s="501" t="s">
        <v>117</v>
      </c>
      <c r="C15" s="236">
        <v>2.4827348599999999</v>
      </c>
      <c r="D15" s="236">
        <v>3.5421864478320013</v>
      </c>
      <c r="E15" s="236">
        <v>3.8963140018140003</v>
      </c>
      <c r="F15" s="236">
        <v>6.5575624360000013</v>
      </c>
      <c r="G15" s="236">
        <v>14.914355397429999</v>
      </c>
      <c r="H15" s="236">
        <v>5.6039129062999962</v>
      </c>
      <c r="I15" s="236">
        <v>3.8921435790000016</v>
      </c>
      <c r="J15" s="237">
        <v>0.67673048199999997</v>
      </c>
      <c r="K15" s="502"/>
      <c r="R15" s="501" t="s">
        <v>117</v>
      </c>
      <c r="S15" s="703">
        <v>126</v>
      </c>
      <c r="T15" s="703">
        <v>142</v>
      </c>
      <c r="U15" s="703">
        <v>177</v>
      </c>
      <c r="V15" s="703">
        <v>189</v>
      </c>
      <c r="W15" s="703">
        <v>295</v>
      </c>
      <c r="X15" s="703">
        <v>266</v>
      </c>
      <c r="Y15" s="703">
        <v>188</v>
      </c>
      <c r="Z15" s="704">
        <v>43</v>
      </c>
    </row>
    <row r="16" spans="2:36" ht="11.25" customHeight="1">
      <c r="B16" s="501" t="s">
        <v>336</v>
      </c>
      <c r="C16" s="234">
        <v>0.46205861199999992</v>
      </c>
      <c r="D16" s="234">
        <v>1.0560943039999999</v>
      </c>
      <c r="E16" s="234">
        <v>0.83217746393999981</v>
      </c>
      <c r="F16" s="234">
        <v>1.7759607095799994</v>
      </c>
      <c r="G16" s="234">
        <v>3.9173389903980005</v>
      </c>
      <c r="H16" s="234">
        <v>3.0199418415949983</v>
      </c>
      <c r="I16" s="234">
        <v>1.3864871049999998</v>
      </c>
      <c r="J16" s="235">
        <v>0.37193169700000001</v>
      </c>
      <c r="K16" s="492"/>
      <c r="R16" s="501" t="s">
        <v>336</v>
      </c>
      <c r="S16" s="701">
        <v>39</v>
      </c>
      <c r="T16" s="701">
        <v>51</v>
      </c>
      <c r="U16" s="701">
        <v>55</v>
      </c>
      <c r="V16" s="701">
        <v>63</v>
      </c>
      <c r="W16" s="701">
        <v>113</v>
      </c>
      <c r="X16" s="701">
        <v>107</v>
      </c>
      <c r="Y16" s="701">
        <v>69</v>
      </c>
      <c r="Z16" s="702">
        <v>25</v>
      </c>
    </row>
    <row r="17" spans="2:36" ht="11.25" customHeight="1">
      <c r="B17" s="501" t="s">
        <v>115</v>
      </c>
      <c r="C17" s="236">
        <v>11.07069686870801</v>
      </c>
      <c r="D17" s="236">
        <v>17.907929045690992</v>
      </c>
      <c r="E17" s="236">
        <v>24.489779180010952</v>
      </c>
      <c r="F17" s="236">
        <v>26.722612365410029</v>
      </c>
      <c r="G17" s="236">
        <v>66.390129097885904</v>
      </c>
      <c r="H17" s="236">
        <v>40.264630230911912</v>
      </c>
      <c r="I17" s="236">
        <v>42.300792562017925</v>
      </c>
      <c r="J17" s="237">
        <v>4.8040951607119977</v>
      </c>
      <c r="K17" s="492"/>
      <c r="R17" s="501" t="s">
        <v>115</v>
      </c>
      <c r="S17" s="703">
        <v>1402</v>
      </c>
      <c r="T17" s="703">
        <v>1663</v>
      </c>
      <c r="U17" s="703">
        <v>1883</v>
      </c>
      <c r="V17" s="703">
        <v>1917</v>
      </c>
      <c r="W17" s="703">
        <v>2763</v>
      </c>
      <c r="X17" s="703">
        <v>2602</v>
      </c>
      <c r="Y17" s="703">
        <v>2386</v>
      </c>
      <c r="Z17" s="704">
        <v>538</v>
      </c>
    </row>
    <row r="18" spans="2:36" ht="11.25" customHeight="1">
      <c r="B18" s="503" t="s">
        <v>125</v>
      </c>
      <c r="C18" s="238">
        <v>0.67171584699999998</v>
      </c>
      <c r="D18" s="238">
        <v>1.6622760400000001</v>
      </c>
      <c r="E18" s="238">
        <v>2.837307257</v>
      </c>
      <c r="F18" s="238">
        <v>3.8982962959999994</v>
      </c>
      <c r="G18" s="238">
        <v>4.9693027579999995</v>
      </c>
      <c r="H18" s="238">
        <v>0.59684900000000007</v>
      </c>
      <c r="I18" s="238">
        <v>0.73343060500000001</v>
      </c>
      <c r="J18" s="239">
        <v>0</v>
      </c>
      <c r="K18" s="492"/>
      <c r="R18" s="503" t="s">
        <v>125</v>
      </c>
      <c r="S18" s="705">
        <v>28</v>
      </c>
      <c r="T18" s="705">
        <v>34</v>
      </c>
      <c r="U18" s="705">
        <v>30</v>
      </c>
      <c r="V18" s="705">
        <v>26</v>
      </c>
      <c r="W18" s="705">
        <v>34</v>
      </c>
      <c r="X18" s="705">
        <v>19</v>
      </c>
      <c r="Y18" s="705">
        <v>22</v>
      </c>
      <c r="Z18" s="706">
        <v>0</v>
      </c>
    </row>
    <row r="19" spans="2:36" ht="11.25" customHeight="1">
      <c r="B19" s="504" t="s">
        <v>313</v>
      </c>
      <c r="I19" s="542"/>
      <c r="R19" s="504" t="s">
        <v>313</v>
      </c>
      <c r="S19" s="492"/>
      <c r="T19" s="492"/>
      <c r="U19" s="492"/>
      <c r="V19" s="492"/>
      <c r="W19" s="492"/>
      <c r="X19" s="492"/>
      <c r="Y19" s="492"/>
      <c r="Z19" s="492"/>
      <c r="AA19" s="492"/>
      <c r="AB19" s="492"/>
      <c r="AC19" s="492"/>
      <c r="AD19" s="492"/>
      <c r="AE19" s="492"/>
      <c r="AF19" s="492"/>
      <c r="AG19" s="492"/>
      <c r="AH19" s="492"/>
      <c r="AI19" s="492"/>
      <c r="AJ19" s="492"/>
    </row>
    <row r="47" spans="2:2" ht="11.25" customHeight="1">
      <c r="B47" s="240"/>
    </row>
    <row r="48" spans="2:2" ht="11.25" customHeight="1">
      <c r="B48" s="240"/>
    </row>
    <row r="49" spans="2:26" ht="11.25" customHeight="1">
      <c r="B49" s="240"/>
    </row>
    <row r="50" spans="2:26" ht="11.25" customHeight="1">
      <c r="B50" s="240"/>
      <c r="P50" s="240"/>
      <c r="R50" s="504"/>
      <c r="S50" s="492"/>
      <c r="T50" s="492"/>
      <c r="U50" s="492"/>
      <c r="V50" s="492"/>
      <c r="W50" s="492"/>
      <c r="X50" s="492"/>
      <c r="Y50" s="492"/>
      <c r="Z50" s="492"/>
    </row>
    <row r="51" spans="2:26" ht="11.25" customHeight="1">
      <c r="B51" s="240"/>
      <c r="P51" s="240"/>
    </row>
    <row r="52" spans="2:26" ht="11.25" customHeight="1">
      <c r="B52" s="240"/>
      <c r="P52" s="240"/>
    </row>
    <row r="53" spans="2:26" ht="11.25" customHeight="1">
      <c r="B53" s="240"/>
      <c r="P53" s="240"/>
    </row>
    <row r="54" spans="2:26" ht="11.25" customHeight="1">
      <c r="P54" s="240"/>
    </row>
    <row r="55" spans="2:26" ht="11.25" customHeight="1">
      <c r="P55" s="240"/>
    </row>
    <row r="56" spans="2:26" ht="11.25" customHeight="1">
      <c r="P56" s="240"/>
    </row>
  </sheetData>
  <conditionalFormatting sqref="C15:J15 S15:Z15">
    <cfRule type="cellIs" dxfId="2" priority="1" operator="equal">
      <formula>FALSE</formula>
    </cfRule>
  </conditionalFormatting>
  <pageMargins left="0.7" right="0.7" top="0.75" bottom="0.75" header="0.3" footer="0.3"/>
  <pageSetup orientation="portrait" horizontalDpi="0"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BB215-0D31-4B4C-ACF7-E5A373F53103}">
  <sheetPr>
    <tabColor theme="4"/>
  </sheetPr>
  <dimension ref="A1:X53"/>
  <sheetViews>
    <sheetView showGridLines="0" zoomScaleNormal="100" workbookViewId="0">
      <selection activeCell="P47" sqref="P47"/>
    </sheetView>
  </sheetViews>
  <sheetFormatPr defaultColWidth="12" defaultRowHeight="12" customHeight="1"/>
  <cols>
    <col min="1" max="1" width="3.77734375" style="461" customWidth="1"/>
    <col min="2" max="2" width="5.77734375" style="505" customWidth="1"/>
    <col min="3" max="3" width="2.77734375" style="505" customWidth="1"/>
    <col min="4" max="4" width="25" style="461" customWidth="1"/>
    <col min="5" max="5" width="10.109375" style="461" customWidth="1"/>
    <col min="6" max="6" width="9" style="461" customWidth="1"/>
    <col min="7" max="7" width="13.109375" style="461" customWidth="1"/>
    <col min="8" max="8" width="15" style="461" customWidth="1"/>
    <col min="9" max="9" width="9" style="461" customWidth="1"/>
    <col min="10" max="10" width="11.109375" style="461" customWidth="1"/>
    <col min="11" max="15" width="9" style="461" customWidth="1"/>
    <col min="16" max="16" width="20.109375" style="461" customWidth="1"/>
    <col min="17" max="38" width="9" style="461" customWidth="1"/>
    <col min="39" max="16384" width="12" style="461"/>
  </cols>
  <sheetData>
    <row r="1" spans="1:24" ht="12" customHeight="1">
      <c r="F1" s="463"/>
    </row>
    <row r="2" spans="1:24" ht="12" customHeight="1">
      <c r="B2" s="461"/>
      <c r="F2" s="463"/>
    </row>
    <row r="3" spans="1:24" ht="12" customHeight="1">
      <c r="A3" s="464"/>
      <c r="F3" s="463"/>
    </row>
    <row r="5" spans="1:24" ht="12" customHeight="1">
      <c r="A5" s="465"/>
      <c r="D5" s="465"/>
      <c r="E5" s="466" t="s">
        <v>544</v>
      </c>
      <c r="F5" s="467"/>
      <c r="G5" s="467"/>
      <c r="H5" s="467"/>
      <c r="I5" s="467"/>
      <c r="J5" s="467"/>
      <c r="P5" s="465"/>
      <c r="Q5" s="466" t="s">
        <v>545</v>
      </c>
      <c r="R5" s="467"/>
      <c r="S5" s="467"/>
      <c r="T5" s="467"/>
      <c r="U5" s="467"/>
      <c r="V5" s="467"/>
    </row>
    <row r="6" spans="1:24" ht="15" customHeight="1">
      <c r="E6" s="469">
        <v>2017</v>
      </c>
      <c r="F6" s="469">
        <v>2018</v>
      </c>
      <c r="G6" s="469">
        <v>2019</v>
      </c>
      <c r="H6" s="469">
        <v>2020</v>
      </c>
      <c r="I6" s="469">
        <v>2021</v>
      </c>
      <c r="J6" s="469">
        <v>2022</v>
      </c>
      <c r="K6" s="469">
        <v>2023</v>
      </c>
      <c r="L6" s="506">
        <v>2024</v>
      </c>
      <c r="Q6" s="469">
        <v>2017</v>
      </c>
      <c r="R6" s="469">
        <v>2018</v>
      </c>
      <c r="S6" s="469">
        <v>2019</v>
      </c>
      <c r="T6" s="469">
        <v>2020</v>
      </c>
      <c r="U6" s="469">
        <v>2021</v>
      </c>
      <c r="V6" s="469">
        <v>2022</v>
      </c>
      <c r="W6" s="469">
        <v>2023</v>
      </c>
      <c r="X6" s="506">
        <v>2024</v>
      </c>
    </row>
    <row r="7" spans="1:24" ht="12" customHeight="1">
      <c r="D7" s="507" t="s">
        <v>323</v>
      </c>
      <c r="E7" s="486">
        <v>543.87000499999999</v>
      </c>
      <c r="F7" s="487">
        <v>376.04476500000004</v>
      </c>
      <c r="G7" s="487">
        <v>398.19483194700007</v>
      </c>
      <c r="H7" s="487">
        <v>309.7552007970001</v>
      </c>
      <c r="I7" s="487">
        <v>2161.1723671680002</v>
      </c>
      <c r="J7" s="487">
        <v>1280.861042</v>
      </c>
      <c r="K7" s="487">
        <v>976.29417499999988</v>
      </c>
      <c r="L7" s="488">
        <v>254.60944599999999</v>
      </c>
      <c r="P7" s="468" t="s">
        <v>314</v>
      </c>
      <c r="Q7" s="486">
        <v>1935.35139</v>
      </c>
      <c r="R7" s="487">
        <v>2464.5091228010001</v>
      </c>
      <c r="S7" s="487">
        <v>3181.1288375690001</v>
      </c>
      <c r="T7" s="487">
        <v>2851.5244069999999</v>
      </c>
      <c r="U7" s="487">
        <v>7091.301225000002</v>
      </c>
      <c r="V7" s="487">
        <v>3259.3191709999987</v>
      </c>
      <c r="W7" s="487">
        <v>1741.0043179999996</v>
      </c>
      <c r="X7" s="488">
        <v>214.98885000000001</v>
      </c>
    </row>
    <row r="8" spans="1:24" ht="10.5" customHeight="1">
      <c r="D8" s="508" t="s">
        <v>324</v>
      </c>
      <c r="E8" s="509">
        <v>130.838397598</v>
      </c>
      <c r="F8" s="510">
        <v>114.547654841</v>
      </c>
      <c r="G8" s="510">
        <v>122.94148987199999</v>
      </c>
      <c r="H8" s="510">
        <v>341.73953330900002</v>
      </c>
      <c r="I8" s="510">
        <v>944.29876493699999</v>
      </c>
      <c r="J8" s="510">
        <v>88.465454999999992</v>
      </c>
      <c r="K8" s="510">
        <v>126.02844100000002</v>
      </c>
      <c r="L8" s="511">
        <v>0</v>
      </c>
      <c r="P8" s="512" t="s">
        <v>315</v>
      </c>
      <c r="Q8" s="509">
        <v>470.74169600000005</v>
      </c>
      <c r="R8" s="510">
        <v>1802.2515368899999</v>
      </c>
      <c r="S8" s="510">
        <v>1147.493782</v>
      </c>
      <c r="T8" s="510">
        <v>2016.0982429499998</v>
      </c>
      <c r="U8" s="510">
        <v>4798.2048527710003</v>
      </c>
      <c r="V8" s="510">
        <v>1903.8822139999993</v>
      </c>
      <c r="W8" s="510">
        <v>3215.0815419999999</v>
      </c>
      <c r="X8" s="511">
        <v>309.39365899999996</v>
      </c>
    </row>
    <row r="9" spans="1:24" ht="12" customHeight="1">
      <c r="D9" s="508" t="s">
        <v>325</v>
      </c>
      <c r="E9" s="472">
        <v>321.28825899999998</v>
      </c>
      <c r="F9" s="473">
        <v>120.13910011500001</v>
      </c>
      <c r="G9" s="473">
        <v>376.69147900000007</v>
      </c>
      <c r="H9" s="473">
        <v>68.107016527999974</v>
      </c>
      <c r="I9" s="473">
        <v>284.65118399999994</v>
      </c>
      <c r="J9" s="473">
        <v>382.78291480000007</v>
      </c>
      <c r="K9" s="473">
        <v>98.423480999999995</v>
      </c>
      <c r="L9" s="474">
        <v>23.000003</v>
      </c>
      <c r="P9" s="512" t="s">
        <v>539</v>
      </c>
      <c r="Q9" s="472">
        <v>678.8971130000001</v>
      </c>
      <c r="R9" s="473">
        <v>741.40023979300008</v>
      </c>
      <c r="S9" s="473">
        <v>2113.3409940799993</v>
      </c>
      <c r="T9" s="473">
        <v>3134.193041</v>
      </c>
      <c r="U9" s="473">
        <v>4773.7040661099991</v>
      </c>
      <c r="V9" s="473">
        <v>1201.7489010000002</v>
      </c>
      <c r="W9" s="473">
        <v>697.66810599999985</v>
      </c>
      <c r="X9" s="474">
        <v>67.746172000000001</v>
      </c>
    </row>
    <row r="10" spans="1:24" ht="12" customHeight="1">
      <c r="D10" s="508" t="s">
        <v>326</v>
      </c>
      <c r="E10" s="509">
        <v>134.939037853</v>
      </c>
      <c r="F10" s="510">
        <v>414.146187145</v>
      </c>
      <c r="G10" s="510">
        <v>74.559808000000004</v>
      </c>
      <c r="H10" s="510">
        <v>597.287826</v>
      </c>
      <c r="I10" s="510">
        <v>824.31473765700002</v>
      </c>
      <c r="J10" s="510">
        <v>231.09088422200006</v>
      </c>
      <c r="K10" s="510">
        <v>51.307116999999998</v>
      </c>
      <c r="L10" s="511">
        <v>14.672001</v>
      </c>
      <c r="P10" s="512" t="s">
        <v>316</v>
      </c>
      <c r="Q10" s="509">
        <v>498.31659199999996</v>
      </c>
      <c r="R10" s="510">
        <v>108.67961333</v>
      </c>
      <c r="S10" s="510">
        <v>218.057805</v>
      </c>
      <c r="T10" s="510">
        <v>265.06941119999999</v>
      </c>
      <c r="U10" s="510">
        <v>1022.5787775449999</v>
      </c>
      <c r="V10" s="510">
        <v>1695.4618393000001</v>
      </c>
      <c r="W10" s="510">
        <v>675.60632800000008</v>
      </c>
      <c r="X10" s="511">
        <v>37.223358000000005</v>
      </c>
    </row>
    <row r="11" spans="1:24" ht="12.75" customHeight="1">
      <c r="D11" s="513" t="s">
        <v>327</v>
      </c>
      <c r="E11" s="514">
        <v>834.07751099999984</v>
      </c>
      <c r="F11" s="515">
        <v>2029.298198471</v>
      </c>
      <c r="G11" s="515">
        <v>1203.7018310000001</v>
      </c>
      <c r="H11" s="515">
        <v>3665.4536480000002</v>
      </c>
      <c r="I11" s="515">
        <v>4891.4142959399978</v>
      </c>
      <c r="J11" s="515">
        <v>6174.8828489999978</v>
      </c>
      <c r="K11" s="515">
        <v>982.64554444900045</v>
      </c>
      <c r="L11" s="516">
        <v>179.43558299999998</v>
      </c>
      <c r="P11" s="512" t="s">
        <v>317</v>
      </c>
      <c r="Q11" s="472">
        <v>214.95733400000006</v>
      </c>
      <c r="R11" s="473">
        <v>331.40720600000003</v>
      </c>
      <c r="S11" s="473">
        <v>359.64923999999996</v>
      </c>
      <c r="T11" s="473">
        <v>429.91960938600005</v>
      </c>
      <c r="U11" s="473">
        <v>760.78672000000017</v>
      </c>
      <c r="V11" s="473">
        <v>1056.1758520000001</v>
      </c>
      <c r="W11" s="473">
        <v>162.59988700000002</v>
      </c>
      <c r="X11" s="474">
        <v>209.52508399999996</v>
      </c>
    </row>
    <row r="12" spans="1:24" ht="12" customHeight="1">
      <c r="D12" s="489" t="s">
        <v>313</v>
      </c>
      <c r="P12" s="512" t="s">
        <v>318</v>
      </c>
      <c r="Q12" s="509">
        <v>884.59318700000006</v>
      </c>
      <c r="R12" s="510">
        <v>1294.4222769999999</v>
      </c>
      <c r="S12" s="510">
        <v>1720.351111961</v>
      </c>
      <c r="T12" s="510">
        <v>2110.7173620809999</v>
      </c>
      <c r="U12" s="510">
        <v>7743.6604328600015</v>
      </c>
      <c r="V12" s="510">
        <v>4815.3947940000007</v>
      </c>
      <c r="W12" s="510">
        <v>2080.8813531290002</v>
      </c>
      <c r="X12" s="511">
        <v>274.36842300000001</v>
      </c>
    </row>
    <row r="13" spans="1:24" ht="12" customHeight="1">
      <c r="P13" s="512" t="s">
        <v>319</v>
      </c>
      <c r="Q13" s="472">
        <v>346.73979899999995</v>
      </c>
      <c r="R13" s="473">
        <v>829.19555200000002</v>
      </c>
      <c r="S13" s="473">
        <v>1488.5212569999997</v>
      </c>
      <c r="T13" s="473">
        <v>1530.2989594920004</v>
      </c>
      <c r="U13" s="473">
        <v>3783.034243999999</v>
      </c>
      <c r="V13" s="473">
        <v>1830.9600559999992</v>
      </c>
      <c r="W13" s="473">
        <v>872.30163300000004</v>
      </c>
      <c r="X13" s="474">
        <v>157.790246</v>
      </c>
    </row>
    <row r="14" spans="1:24" ht="12" customHeight="1">
      <c r="P14" s="512" t="s">
        <v>320</v>
      </c>
      <c r="Q14" s="509">
        <v>773.06732258199997</v>
      </c>
      <c r="R14" s="510">
        <v>1899.065537832</v>
      </c>
      <c r="S14" s="510">
        <v>1446.6934548139996</v>
      </c>
      <c r="T14" s="510">
        <v>3100.0069269999999</v>
      </c>
      <c r="U14" s="510">
        <v>6219.5916063219993</v>
      </c>
      <c r="V14" s="510">
        <v>2847.6338989999995</v>
      </c>
      <c r="W14" s="510">
        <v>7825.4289931699996</v>
      </c>
      <c r="X14" s="511">
        <v>146.54037400000001</v>
      </c>
    </row>
    <row r="15" spans="1:24" ht="12" customHeight="1">
      <c r="P15" s="512" t="s">
        <v>321</v>
      </c>
      <c r="Q15" s="472">
        <v>102.22722932500001</v>
      </c>
      <c r="R15" s="473">
        <v>310.10602071799997</v>
      </c>
      <c r="S15" s="473">
        <v>321.25915377399997</v>
      </c>
      <c r="T15" s="473">
        <v>365.06570946200009</v>
      </c>
      <c r="U15" s="473">
        <v>1913.7225473699996</v>
      </c>
      <c r="V15" s="473">
        <v>1015.4185970000004</v>
      </c>
      <c r="W15" s="473">
        <v>387.07602099999997</v>
      </c>
      <c r="X15" s="474">
        <v>20.854619</v>
      </c>
    </row>
    <row r="16" spans="1:24" ht="12" customHeight="1">
      <c r="P16" s="517" t="s">
        <v>322</v>
      </c>
      <c r="Q16" s="518">
        <v>1069.2716992140001</v>
      </c>
      <c r="R16" s="519">
        <v>2066.618955633</v>
      </c>
      <c r="S16" s="519">
        <v>2125.9653760680003</v>
      </c>
      <c r="T16" s="519">
        <v>3339.2799933299989</v>
      </c>
      <c r="U16" s="519">
        <v>9425.1482423510006</v>
      </c>
      <c r="V16" s="519">
        <v>3779.0539895979978</v>
      </c>
      <c r="W16" s="519">
        <v>1417.3963579999993</v>
      </c>
      <c r="X16" s="520">
        <v>331.59618699999999</v>
      </c>
    </row>
    <row r="17" spans="16:16" ht="12" customHeight="1">
      <c r="P17" s="233"/>
    </row>
    <row r="18" spans="16:16" ht="12" customHeight="1">
      <c r="P18" s="233"/>
    </row>
    <row r="19" spans="16:16" ht="12" customHeight="1">
      <c r="P19" s="233"/>
    </row>
    <row r="20" spans="16:16" ht="12" customHeight="1">
      <c r="P20" s="233"/>
    </row>
    <row r="21" spans="16:16" ht="12" customHeight="1">
      <c r="P21" s="233"/>
    </row>
    <row r="22" spans="16:16" ht="12" customHeight="1">
      <c r="P22" s="233"/>
    </row>
    <row r="23" spans="16:16" ht="12" customHeight="1">
      <c r="P23" s="233"/>
    </row>
    <row r="24" spans="16:16" ht="12" customHeight="1">
      <c r="P24" s="233"/>
    </row>
    <row r="25" spans="16:16" ht="12" customHeight="1">
      <c r="P25" s="233"/>
    </row>
    <row r="26" spans="16:16" ht="12" customHeight="1">
      <c r="P26" s="233"/>
    </row>
    <row r="27" spans="16:16" ht="12" customHeight="1">
      <c r="P27" s="233"/>
    </row>
    <row r="28" spans="16:16" ht="12" customHeight="1">
      <c r="P28" s="233"/>
    </row>
    <row r="29" spans="16:16" ht="12" customHeight="1">
      <c r="P29" s="233"/>
    </row>
    <row r="30" spans="16:16" ht="12" customHeight="1">
      <c r="P30" s="233"/>
    </row>
    <row r="31" spans="16:16" ht="12" customHeight="1">
      <c r="P31" s="233"/>
    </row>
    <row r="40" spans="1:24" ht="12" customHeight="1">
      <c r="D40" s="465"/>
      <c r="E40" s="466" t="s">
        <v>546</v>
      </c>
      <c r="F40" s="467"/>
      <c r="G40" s="467"/>
      <c r="H40" s="467"/>
      <c r="I40" s="467"/>
      <c r="J40" s="467"/>
    </row>
    <row r="41" spans="1:24" ht="12" customHeight="1">
      <c r="A41" s="465"/>
      <c r="E41" s="469">
        <v>2017</v>
      </c>
      <c r="F41" s="469">
        <v>2018</v>
      </c>
      <c r="G41" s="469">
        <v>2019</v>
      </c>
      <c r="H41" s="469">
        <v>2020</v>
      </c>
      <c r="I41" s="469">
        <v>2021</v>
      </c>
      <c r="J41" s="469">
        <v>2022</v>
      </c>
      <c r="K41" s="469">
        <v>2023</v>
      </c>
      <c r="L41" s="506">
        <v>2024</v>
      </c>
    </row>
    <row r="42" spans="1:24" ht="15" customHeight="1">
      <c r="D42" s="507" t="s">
        <v>323</v>
      </c>
      <c r="E42" s="521">
        <v>25</v>
      </c>
      <c r="F42" s="522">
        <v>23</v>
      </c>
      <c r="G42" s="522">
        <v>30</v>
      </c>
      <c r="H42" s="522">
        <v>38</v>
      </c>
      <c r="I42" s="522">
        <v>59</v>
      </c>
      <c r="J42" s="522">
        <v>77</v>
      </c>
      <c r="K42" s="522">
        <v>56</v>
      </c>
      <c r="L42" s="523">
        <v>19</v>
      </c>
      <c r="P42" s="465"/>
      <c r="Q42" s="466" t="s">
        <v>547</v>
      </c>
      <c r="R42" s="467"/>
      <c r="S42" s="467"/>
      <c r="T42" s="467"/>
      <c r="U42" s="467"/>
      <c r="V42" s="467"/>
    </row>
    <row r="43" spans="1:24" ht="12" customHeight="1">
      <c r="D43" s="508" t="s">
        <v>324</v>
      </c>
      <c r="E43" s="524">
        <v>17</v>
      </c>
      <c r="F43" s="525">
        <v>18</v>
      </c>
      <c r="G43" s="525">
        <v>15</v>
      </c>
      <c r="H43" s="525">
        <v>17</v>
      </c>
      <c r="I43" s="525">
        <v>24</v>
      </c>
      <c r="J43" s="525">
        <v>12</v>
      </c>
      <c r="K43" s="525">
        <v>13</v>
      </c>
      <c r="L43" s="526">
        <v>0</v>
      </c>
      <c r="Q43" s="469">
        <v>2017</v>
      </c>
      <c r="R43" s="469">
        <v>2018</v>
      </c>
      <c r="S43" s="469">
        <v>2019</v>
      </c>
      <c r="T43" s="469">
        <v>2020</v>
      </c>
      <c r="U43" s="469">
        <v>2021</v>
      </c>
      <c r="V43" s="469">
        <v>2022</v>
      </c>
      <c r="W43" s="469">
        <v>2023</v>
      </c>
      <c r="X43" s="506">
        <v>2024</v>
      </c>
    </row>
    <row r="44" spans="1:24" ht="12" customHeight="1">
      <c r="D44" s="508" t="s">
        <v>325</v>
      </c>
      <c r="E44" s="527">
        <v>29</v>
      </c>
      <c r="F44" s="528">
        <v>25</v>
      </c>
      <c r="G44" s="528">
        <v>41</v>
      </c>
      <c r="H44" s="528">
        <v>31</v>
      </c>
      <c r="I44" s="528">
        <v>51</v>
      </c>
      <c r="J44" s="528">
        <v>43</v>
      </c>
      <c r="K44" s="528">
        <v>26</v>
      </c>
      <c r="L44" s="529">
        <v>2</v>
      </c>
      <c r="P44" s="468" t="s">
        <v>314</v>
      </c>
      <c r="Q44" s="521">
        <v>91</v>
      </c>
      <c r="R44" s="522">
        <v>88</v>
      </c>
      <c r="S44" s="522">
        <v>112</v>
      </c>
      <c r="T44" s="522">
        <v>94</v>
      </c>
      <c r="U44" s="522">
        <v>148</v>
      </c>
      <c r="V44" s="522">
        <v>123</v>
      </c>
      <c r="W44" s="522">
        <v>95</v>
      </c>
      <c r="X44" s="523">
        <v>18</v>
      </c>
    </row>
    <row r="45" spans="1:24" ht="12" customHeight="1">
      <c r="D45" s="508" t="s">
        <v>326</v>
      </c>
      <c r="E45" s="524">
        <v>13</v>
      </c>
      <c r="F45" s="525">
        <v>25</v>
      </c>
      <c r="G45" s="525">
        <v>24</v>
      </c>
      <c r="H45" s="525">
        <v>38</v>
      </c>
      <c r="I45" s="525">
        <v>53</v>
      </c>
      <c r="J45" s="525">
        <v>41</v>
      </c>
      <c r="K45" s="525">
        <v>17</v>
      </c>
      <c r="L45" s="526">
        <v>4</v>
      </c>
      <c r="P45" s="512" t="s">
        <v>315</v>
      </c>
      <c r="Q45" s="530">
        <v>66</v>
      </c>
      <c r="R45" s="531">
        <v>71</v>
      </c>
      <c r="S45" s="531">
        <v>78</v>
      </c>
      <c r="T45" s="531">
        <v>65</v>
      </c>
      <c r="U45" s="531">
        <v>103</v>
      </c>
      <c r="V45" s="531">
        <v>95</v>
      </c>
      <c r="W45" s="531">
        <v>78</v>
      </c>
      <c r="X45" s="532">
        <v>23</v>
      </c>
    </row>
    <row r="46" spans="1:24" ht="12" customHeight="1">
      <c r="D46" s="513" t="s">
        <v>327</v>
      </c>
      <c r="E46" s="533">
        <v>60</v>
      </c>
      <c r="F46" s="534">
        <v>76</v>
      </c>
      <c r="G46" s="534">
        <v>90</v>
      </c>
      <c r="H46" s="534">
        <v>111</v>
      </c>
      <c r="I46" s="534">
        <v>215</v>
      </c>
      <c r="J46" s="534">
        <v>218</v>
      </c>
      <c r="K46" s="534">
        <v>128</v>
      </c>
      <c r="L46" s="535">
        <v>34</v>
      </c>
      <c r="P46" s="512" t="s">
        <v>539</v>
      </c>
      <c r="Q46" s="527">
        <v>29</v>
      </c>
      <c r="R46" s="528">
        <v>44</v>
      </c>
      <c r="S46" s="528">
        <v>59</v>
      </c>
      <c r="T46" s="528">
        <v>54</v>
      </c>
      <c r="U46" s="528">
        <v>87</v>
      </c>
      <c r="V46" s="528">
        <v>50</v>
      </c>
      <c r="W46" s="528">
        <v>41</v>
      </c>
      <c r="X46" s="529">
        <v>6</v>
      </c>
    </row>
    <row r="47" spans="1:24" ht="13.5" customHeight="1">
      <c r="D47" s="489" t="s">
        <v>313</v>
      </c>
      <c r="P47" s="512" t="s">
        <v>316</v>
      </c>
      <c r="Q47" s="530">
        <v>10</v>
      </c>
      <c r="R47" s="531">
        <v>9</v>
      </c>
      <c r="S47" s="531">
        <v>17</v>
      </c>
      <c r="T47" s="531">
        <v>24</v>
      </c>
      <c r="U47" s="531">
        <v>44</v>
      </c>
      <c r="V47" s="531">
        <v>53</v>
      </c>
      <c r="W47" s="531">
        <v>33</v>
      </c>
      <c r="X47" s="532">
        <v>10</v>
      </c>
    </row>
    <row r="48" spans="1:24" ht="12" customHeight="1">
      <c r="P48" s="512" t="s">
        <v>317</v>
      </c>
      <c r="Q48" s="527">
        <v>26</v>
      </c>
      <c r="R48" s="528">
        <v>27</v>
      </c>
      <c r="S48" s="528">
        <v>28</v>
      </c>
      <c r="T48" s="528">
        <v>42</v>
      </c>
      <c r="U48" s="528">
        <v>60</v>
      </c>
      <c r="V48" s="528">
        <v>64</v>
      </c>
      <c r="W48" s="528">
        <v>41</v>
      </c>
      <c r="X48" s="529">
        <v>4</v>
      </c>
    </row>
    <row r="49" spans="16:24" ht="12" customHeight="1">
      <c r="P49" s="512" t="s">
        <v>318</v>
      </c>
      <c r="Q49" s="530">
        <v>66</v>
      </c>
      <c r="R49" s="531">
        <v>75</v>
      </c>
      <c r="S49" s="531">
        <v>86</v>
      </c>
      <c r="T49" s="531">
        <v>109</v>
      </c>
      <c r="U49" s="531">
        <v>177</v>
      </c>
      <c r="V49" s="531">
        <v>143</v>
      </c>
      <c r="W49" s="531">
        <v>118</v>
      </c>
      <c r="X49" s="532">
        <v>18</v>
      </c>
    </row>
    <row r="50" spans="16:24" ht="12" customHeight="1">
      <c r="P50" s="512" t="s">
        <v>319</v>
      </c>
      <c r="Q50" s="527">
        <v>62</v>
      </c>
      <c r="R50" s="528">
        <v>95</v>
      </c>
      <c r="S50" s="528">
        <v>90</v>
      </c>
      <c r="T50" s="528">
        <v>99</v>
      </c>
      <c r="U50" s="528">
        <v>142</v>
      </c>
      <c r="V50" s="528">
        <v>140</v>
      </c>
      <c r="W50" s="528">
        <v>100</v>
      </c>
      <c r="X50" s="529">
        <v>23</v>
      </c>
    </row>
    <row r="51" spans="16:24" ht="12" customHeight="1">
      <c r="P51" s="512" t="s">
        <v>320</v>
      </c>
      <c r="Q51" s="530">
        <v>80</v>
      </c>
      <c r="R51" s="531">
        <v>96</v>
      </c>
      <c r="S51" s="531">
        <v>94</v>
      </c>
      <c r="T51" s="531">
        <v>108</v>
      </c>
      <c r="U51" s="531">
        <v>157</v>
      </c>
      <c r="V51" s="531">
        <v>118</v>
      </c>
      <c r="W51" s="531">
        <v>98</v>
      </c>
      <c r="X51" s="532">
        <v>17</v>
      </c>
    </row>
    <row r="52" spans="16:24" ht="12" customHeight="1">
      <c r="P52" s="512" t="s">
        <v>321</v>
      </c>
      <c r="Q52" s="527">
        <v>37</v>
      </c>
      <c r="R52" s="528">
        <v>42</v>
      </c>
      <c r="S52" s="528">
        <v>54</v>
      </c>
      <c r="T52" s="528">
        <v>49</v>
      </c>
      <c r="U52" s="528">
        <v>61</v>
      </c>
      <c r="V52" s="528">
        <v>52</v>
      </c>
      <c r="W52" s="528">
        <v>36</v>
      </c>
      <c r="X52" s="529">
        <v>8</v>
      </c>
    </row>
    <row r="53" spans="16:24" ht="12" customHeight="1">
      <c r="P53" s="517" t="s">
        <v>322</v>
      </c>
      <c r="Q53" s="536">
        <v>130</v>
      </c>
      <c r="R53" s="537">
        <v>145</v>
      </c>
      <c r="S53" s="537">
        <v>180</v>
      </c>
      <c r="T53" s="537">
        <v>202</v>
      </c>
      <c r="U53" s="537">
        <v>305</v>
      </c>
      <c r="V53" s="537">
        <v>248</v>
      </c>
      <c r="W53" s="537">
        <v>160</v>
      </c>
      <c r="X53" s="538">
        <v>47</v>
      </c>
    </row>
  </sheetData>
  <pageMargins left="0.7" right="0.7" top="0.75" bottom="0.75" header="0.3" footer="0.3"/>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EEECE-65CB-4B07-9D69-C13FB6E9A329}">
  <sheetPr>
    <tabColor theme="4"/>
  </sheetPr>
  <dimension ref="B6:BG55"/>
  <sheetViews>
    <sheetView showGridLines="0" topLeftCell="B1" zoomScaleNormal="100" workbookViewId="0">
      <selection activeCell="B13" sqref="B13"/>
    </sheetView>
  </sheetViews>
  <sheetFormatPr defaultColWidth="12" defaultRowHeight="11"/>
  <cols>
    <col min="1" max="1" width="2.44140625" style="272" customWidth="1"/>
    <col min="2" max="2" width="29.77734375" style="272" customWidth="1"/>
    <col min="3" max="4" width="12.44140625" style="272" bestFit="1" customWidth="1"/>
    <col min="5" max="5" width="12.77734375" style="272" customWidth="1"/>
    <col min="6" max="6" width="13.109375" style="272" bestFit="1" customWidth="1"/>
    <col min="7" max="7" width="12.44140625" style="272" bestFit="1" customWidth="1"/>
    <col min="8" max="8" width="14.77734375" style="272" customWidth="1"/>
    <col min="9" max="9" width="12.44140625" style="272" bestFit="1" customWidth="1"/>
    <col min="10" max="10" width="13.109375" style="272" bestFit="1" customWidth="1"/>
    <col min="11" max="13" width="12.44140625" style="272" bestFit="1" customWidth="1"/>
    <col min="14" max="14" width="13.109375" style="272" bestFit="1" customWidth="1"/>
    <col min="15" max="16" width="12.44140625" style="272" bestFit="1" customWidth="1"/>
    <col min="17" max="17" width="10" style="272" bestFit="1" customWidth="1"/>
    <col min="18" max="18" width="13.77734375" style="272" bestFit="1" customWidth="1"/>
    <col min="19" max="21" width="12.44140625" style="272" bestFit="1" customWidth="1"/>
    <col min="22" max="22" width="13.77734375" style="272" bestFit="1" customWidth="1"/>
    <col min="23" max="25" width="12.44140625" style="272" bestFit="1" customWidth="1"/>
    <col min="26" max="26" width="13.77734375" style="272" bestFit="1" customWidth="1"/>
    <col min="27" max="29" width="12.44140625" style="272" bestFit="1" customWidth="1"/>
    <col min="30" max="30" width="13.77734375" style="272" bestFit="1" customWidth="1"/>
    <col min="31" max="33" width="12.44140625" style="272" bestFit="1" customWidth="1"/>
    <col min="34" max="34" width="13.77734375" style="272" bestFit="1" customWidth="1"/>
    <col min="35" max="37" width="12.44140625" style="272" bestFit="1" customWidth="1"/>
    <col min="38" max="38" width="13.77734375" style="272" bestFit="1" customWidth="1"/>
    <col min="39" max="41" width="12.44140625" style="272" bestFit="1" customWidth="1"/>
    <col min="42" max="42" width="13.77734375" style="272" bestFit="1" customWidth="1"/>
    <col min="43" max="45" width="12.44140625" style="272" bestFit="1" customWidth="1"/>
    <col min="46" max="46" width="13.77734375" style="272" bestFit="1" customWidth="1"/>
    <col min="47" max="49" width="12.44140625" style="272" bestFit="1" customWidth="1"/>
    <col min="50" max="50" width="13.77734375" style="272" bestFit="1" customWidth="1"/>
    <col min="51" max="53" width="12.44140625" style="272" bestFit="1" customWidth="1"/>
    <col min="54" max="54" width="13.77734375" style="272" bestFit="1" customWidth="1"/>
    <col min="55" max="16384" width="12" style="272"/>
  </cols>
  <sheetData>
    <row r="6" spans="2:59" ht="15.5">
      <c r="C6" s="309" t="s">
        <v>548</v>
      </c>
    </row>
    <row r="7" spans="2:59">
      <c r="C7" s="687">
        <v>2010</v>
      </c>
      <c r="D7" s="686"/>
      <c r="E7" s="686"/>
      <c r="F7" s="686"/>
      <c r="G7" s="686">
        <v>2011</v>
      </c>
      <c r="H7" s="686"/>
      <c r="I7" s="686"/>
      <c r="J7" s="686"/>
      <c r="K7" s="686">
        <v>2012</v>
      </c>
      <c r="L7" s="686"/>
      <c r="M7" s="686"/>
      <c r="N7" s="686"/>
      <c r="O7" s="686">
        <v>2013</v>
      </c>
      <c r="P7" s="686"/>
      <c r="Q7" s="686"/>
      <c r="R7" s="686"/>
      <c r="S7" s="686">
        <v>2014</v>
      </c>
      <c r="T7" s="686"/>
      <c r="U7" s="686"/>
      <c r="V7" s="686"/>
      <c r="W7" s="686">
        <v>2015</v>
      </c>
      <c r="X7" s="686"/>
      <c r="Y7" s="686"/>
      <c r="Z7" s="686"/>
      <c r="AA7" s="686">
        <v>2016</v>
      </c>
      <c r="AB7" s="686"/>
      <c r="AC7" s="686"/>
      <c r="AD7" s="686"/>
      <c r="AE7" s="686">
        <v>2017</v>
      </c>
      <c r="AF7" s="686"/>
      <c r="AG7" s="686"/>
      <c r="AH7" s="686"/>
      <c r="AI7" s="686">
        <v>2018</v>
      </c>
      <c r="AJ7" s="686"/>
      <c r="AK7" s="686"/>
      <c r="AL7" s="686"/>
      <c r="AM7" s="686">
        <v>2019</v>
      </c>
      <c r="AN7" s="686"/>
      <c r="AO7" s="686"/>
      <c r="AP7" s="686"/>
      <c r="AQ7" s="686">
        <v>2020</v>
      </c>
      <c r="AR7" s="686"/>
      <c r="AS7" s="686"/>
      <c r="AT7" s="686"/>
      <c r="AU7" s="686">
        <v>2021</v>
      </c>
      <c r="AV7" s="686"/>
      <c r="AW7" s="686"/>
      <c r="AX7" s="686"/>
      <c r="AY7" s="686">
        <v>2022</v>
      </c>
      <c r="AZ7" s="686"/>
      <c r="BA7" s="686"/>
      <c r="BB7" s="686"/>
      <c r="BC7" s="686">
        <v>2023</v>
      </c>
      <c r="BD7" s="686"/>
      <c r="BE7" s="686"/>
      <c r="BF7" s="686"/>
      <c r="BG7" s="241">
        <v>2024</v>
      </c>
    </row>
    <row r="8" spans="2:59" s="441" customFormat="1">
      <c r="B8" s="242"/>
      <c r="C8" s="243" t="s">
        <v>78</v>
      </c>
      <c r="D8" s="244" t="s">
        <v>79</v>
      </c>
      <c r="E8" s="244" t="s">
        <v>80</v>
      </c>
      <c r="F8" s="244" t="s">
        <v>81</v>
      </c>
      <c r="G8" s="244" t="s">
        <v>78</v>
      </c>
      <c r="H8" s="244" t="s">
        <v>79</v>
      </c>
      <c r="I8" s="244" t="s">
        <v>80</v>
      </c>
      <c r="J8" s="244" t="s">
        <v>81</v>
      </c>
      <c r="K8" s="244" t="s">
        <v>78</v>
      </c>
      <c r="L8" s="244" t="s">
        <v>79</v>
      </c>
      <c r="M8" s="244" t="s">
        <v>80</v>
      </c>
      <c r="N8" s="244" t="s">
        <v>81</v>
      </c>
      <c r="O8" s="244" t="s">
        <v>78</v>
      </c>
      <c r="P8" s="244" t="s">
        <v>79</v>
      </c>
      <c r="Q8" s="244" t="s">
        <v>80</v>
      </c>
      <c r="R8" s="244" t="s">
        <v>81</v>
      </c>
      <c r="S8" s="244" t="s">
        <v>78</v>
      </c>
      <c r="T8" s="244" t="s">
        <v>79</v>
      </c>
      <c r="U8" s="244" t="s">
        <v>80</v>
      </c>
      <c r="V8" s="244" t="s">
        <v>81</v>
      </c>
      <c r="W8" s="244" t="s">
        <v>78</v>
      </c>
      <c r="X8" s="244" t="s">
        <v>79</v>
      </c>
      <c r="Y8" s="244" t="s">
        <v>80</v>
      </c>
      <c r="Z8" s="244" t="s">
        <v>81</v>
      </c>
      <c r="AA8" s="244" t="s">
        <v>78</v>
      </c>
      <c r="AB8" s="244" t="s">
        <v>79</v>
      </c>
      <c r="AC8" s="244" t="s">
        <v>80</v>
      </c>
      <c r="AD8" s="244" t="s">
        <v>81</v>
      </c>
      <c r="AE8" s="244" t="s">
        <v>78</v>
      </c>
      <c r="AF8" s="244" t="s">
        <v>79</v>
      </c>
      <c r="AG8" s="244" t="s">
        <v>80</v>
      </c>
      <c r="AH8" s="244" t="s">
        <v>81</v>
      </c>
      <c r="AI8" s="244" t="s">
        <v>78</v>
      </c>
      <c r="AJ8" s="244" t="s">
        <v>79</v>
      </c>
      <c r="AK8" s="244" t="s">
        <v>80</v>
      </c>
      <c r="AL8" s="244" t="s">
        <v>81</v>
      </c>
      <c r="AM8" s="244" t="s">
        <v>78</v>
      </c>
      <c r="AN8" s="244" t="s">
        <v>79</v>
      </c>
      <c r="AO8" s="244" t="s">
        <v>80</v>
      </c>
      <c r="AP8" s="244" t="s">
        <v>81</v>
      </c>
      <c r="AQ8" s="244" t="s">
        <v>78</v>
      </c>
      <c r="AR8" s="244" t="s">
        <v>79</v>
      </c>
      <c r="AS8" s="244" t="s">
        <v>80</v>
      </c>
      <c r="AT8" s="244" t="s">
        <v>81</v>
      </c>
      <c r="AU8" s="244" t="s">
        <v>78</v>
      </c>
      <c r="AV8" s="244" t="s">
        <v>79</v>
      </c>
      <c r="AW8" s="244" t="s">
        <v>80</v>
      </c>
      <c r="AX8" s="244" t="s">
        <v>81</v>
      </c>
      <c r="AY8" s="244" t="s">
        <v>78</v>
      </c>
      <c r="AZ8" s="244" t="s">
        <v>79</v>
      </c>
      <c r="BA8" s="244" t="s">
        <v>80</v>
      </c>
      <c r="BB8" s="244" t="s">
        <v>81</v>
      </c>
      <c r="BC8" s="244" t="s">
        <v>78</v>
      </c>
      <c r="BD8" s="244" t="s">
        <v>79</v>
      </c>
      <c r="BE8" s="244" t="s">
        <v>80</v>
      </c>
      <c r="BF8" s="244" t="s">
        <v>81</v>
      </c>
      <c r="BG8" s="245" t="s">
        <v>78</v>
      </c>
    </row>
    <row r="9" spans="2:59">
      <c r="B9" s="271" t="s">
        <v>551</v>
      </c>
      <c r="C9" s="246">
        <v>88.040694540000004</v>
      </c>
      <c r="D9" s="247">
        <v>80.083587960000003</v>
      </c>
      <c r="E9" s="247">
        <v>75.972186719999996</v>
      </c>
      <c r="F9" s="247">
        <v>69.433216200000004</v>
      </c>
      <c r="G9" s="247">
        <v>65.929211570000007</v>
      </c>
      <c r="H9" s="247">
        <v>62.105060299999998</v>
      </c>
      <c r="I9" s="247">
        <v>56.677386349999999</v>
      </c>
      <c r="J9" s="247">
        <v>53.877847000000003</v>
      </c>
      <c r="K9" s="247">
        <v>53.959712070000002</v>
      </c>
      <c r="L9" s="247">
        <v>54.457490370000002</v>
      </c>
      <c r="M9" s="247">
        <v>55.682769299999997</v>
      </c>
      <c r="N9" s="247">
        <v>56.047223590000002</v>
      </c>
      <c r="O9" s="247">
        <v>55.071406250000003</v>
      </c>
      <c r="P9" s="247">
        <v>53.491401869999997</v>
      </c>
      <c r="Q9" s="247">
        <v>53.386059969999998</v>
      </c>
      <c r="R9" s="247">
        <v>50.067502320000003</v>
      </c>
      <c r="S9" s="247">
        <v>47.797661509999998</v>
      </c>
      <c r="T9" s="247">
        <v>46.08974147</v>
      </c>
      <c r="U9" s="247">
        <v>43.980432309999998</v>
      </c>
      <c r="V9" s="247">
        <v>42.492455409999998</v>
      </c>
      <c r="W9" s="247">
        <v>42.90498453</v>
      </c>
      <c r="X9" s="247">
        <v>41.747973590000001</v>
      </c>
      <c r="Y9" s="247">
        <v>39.101858700000001</v>
      </c>
      <c r="Z9" s="247">
        <v>42.191028850000002</v>
      </c>
      <c r="AA9" s="247">
        <v>45.559711620000002</v>
      </c>
      <c r="AB9" s="247">
        <v>46.41716126</v>
      </c>
      <c r="AC9" s="247">
        <v>50.243885519999999</v>
      </c>
      <c r="AD9" s="247">
        <v>52.523041880000001</v>
      </c>
      <c r="AE9" s="247">
        <v>52.085565559999999</v>
      </c>
      <c r="AF9" s="247">
        <v>54.549125590000003</v>
      </c>
      <c r="AG9" s="247">
        <v>55.376042120000001</v>
      </c>
      <c r="AH9" s="247">
        <v>52.819310559999998</v>
      </c>
      <c r="AI9" s="247">
        <v>47.938198100000001</v>
      </c>
      <c r="AJ9" s="247">
        <v>42.395168830000003</v>
      </c>
      <c r="AK9" s="247">
        <v>38.212733999999998</v>
      </c>
      <c r="AL9" s="247">
        <v>35.016802839999997</v>
      </c>
      <c r="AM9" s="247">
        <v>34.101779620000002</v>
      </c>
      <c r="AN9" s="247">
        <v>36.83393856</v>
      </c>
      <c r="AO9" s="247">
        <v>38.812264089999999</v>
      </c>
      <c r="AP9" s="247">
        <v>40.7568117</v>
      </c>
      <c r="AQ9" s="247">
        <v>42.982016860000002</v>
      </c>
      <c r="AR9" s="247">
        <v>44.349263579999999</v>
      </c>
      <c r="AS9" s="247">
        <v>44.30153894</v>
      </c>
      <c r="AT9" s="247">
        <v>42.200156739999997</v>
      </c>
      <c r="AU9" s="247">
        <v>37.000951360000002</v>
      </c>
      <c r="AV9" s="247">
        <v>28.261941950000001</v>
      </c>
      <c r="AW9" s="247">
        <v>18.984097590000001</v>
      </c>
      <c r="AX9" s="247">
        <v>8.9791688740000009</v>
      </c>
      <c r="AY9" s="247">
        <v>5.0345377969999996</v>
      </c>
      <c r="AZ9" s="247">
        <v>7.7982657719999997</v>
      </c>
      <c r="BA9" s="247">
        <v>17.36276312</v>
      </c>
      <c r="BB9" s="247">
        <v>36.25068804</v>
      </c>
      <c r="BC9" s="247">
        <v>55.47628229</v>
      </c>
      <c r="BD9" s="247">
        <v>70.573732680000006</v>
      </c>
      <c r="BE9" s="247">
        <v>81.328906630000006</v>
      </c>
      <c r="BF9" s="247">
        <v>84.625858539999996</v>
      </c>
      <c r="BG9" s="248">
        <v>82.611221779999994</v>
      </c>
    </row>
    <row r="10" spans="2:59">
      <c r="B10" s="249" t="s">
        <v>549</v>
      </c>
      <c r="C10" s="250">
        <v>90.980882179999995</v>
      </c>
      <c r="D10" s="251">
        <v>83.499606080000007</v>
      </c>
      <c r="E10" s="251">
        <v>85.517114719999995</v>
      </c>
      <c r="F10" s="251">
        <v>78.492258359999994</v>
      </c>
      <c r="G10" s="251">
        <v>73.50337845</v>
      </c>
      <c r="H10" s="251">
        <v>75.009083250000003</v>
      </c>
      <c r="I10" s="251">
        <v>66.028408350000007</v>
      </c>
      <c r="J10" s="251">
        <v>65.268531139999993</v>
      </c>
      <c r="K10" s="251">
        <v>68.066452029999994</v>
      </c>
      <c r="L10" s="251">
        <v>68.657359900000003</v>
      </c>
      <c r="M10" s="251">
        <v>70.262681599999993</v>
      </c>
      <c r="N10" s="251">
        <v>72.957873879999994</v>
      </c>
      <c r="O10" s="251">
        <v>71.134598800000006</v>
      </c>
      <c r="P10" s="251">
        <v>68.380062659999993</v>
      </c>
      <c r="Q10" s="251">
        <v>67.589059520000006</v>
      </c>
      <c r="R10" s="251">
        <v>67.481877850000004</v>
      </c>
      <c r="S10" s="251">
        <v>65.336117220000006</v>
      </c>
      <c r="T10" s="251">
        <v>61.314059759999999</v>
      </c>
      <c r="U10" s="251">
        <v>55.736835640000002</v>
      </c>
      <c r="V10" s="251">
        <v>45.209412210000004</v>
      </c>
      <c r="W10" s="251">
        <v>38.740073809999998</v>
      </c>
      <c r="X10" s="251">
        <v>37.148725349999999</v>
      </c>
      <c r="Y10" s="251">
        <v>37.959176900000003</v>
      </c>
      <c r="Z10" s="251">
        <v>42.24318667</v>
      </c>
      <c r="AA10" s="251">
        <v>43.520962439999998</v>
      </c>
      <c r="AB10" s="251">
        <v>47.016643430000002</v>
      </c>
      <c r="AC10" s="251">
        <v>54.358395059999999</v>
      </c>
      <c r="AD10" s="251">
        <v>60.369898360000001</v>
      </c>
      <c r="AE10" s="251">
        <v>67.48249749</v>
      </c>
      <c r="AF10" s="251">
        <v>67.293542169999995</v>
      </c>
      <c r="AG10" s="251">
        <v>66.005127189999996</v>
      </c>
      <c r="AH10" s="251">
        <v>62.669932840000001</v>
      </c>
      <c r="AI10" s="251">
        <v>59.308017329999998</v>
      </c>
      <c r="AJ10" s="251">
        <v>57.006294629999999</v>
      </c>
      <c r="AK10" s="251">
        <v>51.061338759999998</v>
      </c>
      <c r="AL10" s="251">
        <v>39.704709389999998</v>
      </c>
      <c r="AM10" s="251">
        <v>35.172989989999998</v>
      </c>
      <c r="AN10" s="251">
        <v>31.270618209999999</v>
      </c>
      <c r="AO10" s="251">
        <v>30.745422000000001</v>
      </c>
      <c r="AP10" s="251">
        <v>34.991504159999998</v>
      </c>
      <c r="AQ10" s="251">
        <v>36.334498519999997</v>
      </c>
      <c r="AR10" s="251">
        <v>40.826130620000001</v>
      </c>
      <c r="AS10" s="251">
        <v>41.716466420000003</v>
      </c>
      <c r="AT10" s="251">
        <v>41.97353047</v>
      </c>
      <c r="AU10" s="251">
        <v>35.879400109999999</v>
      </c>
      <c r="AV10" s="251">
        <v>25.467994189999999</v>
      </c>
      <c r="AW10" s="251">
        <v>14.093761840000001</v>
      </c>
      <c r="AX10" s="251">
        <v>6.2777459740000001</v>
      </c>
      <c r="AY10" s="251">
        <v>4.6983756330000004</v>
      </c>
      <c r="AZ10" s="251">
        <v>8.8739661040000009</v>
      </c>
      <c r="BA10" s="251">
        <v>24.593913730000001</v>
      </c>
      <c r="BB10" s="251">
        <v>47.156621119999997</v>
      </c>
      <c r="BC10" s="251">
        <v>63.27773208</v>
      </c>
      <c r="BD10" s="251">
        <v>81.89788566</v>
      </c>
      <c r="BE10" s="251">
        <v>90.906426060000001</v>
      </c>
      <c r="BF10" s="251">
        <v>88.518640450000007</v>
      </c>
      <c r="BG10" s="252">
        <v>91.087970060000004</v>
      </c>
    </row>
    <row r="11" spans="2:59">
      <c r="B11" s="253" t="s">
        <v>550</v>
      </c>
      <c r="C11" s="254">
        <v>61.47584071</v>
      </c>
      <c r="D11" s="255">
        <v>58.618655250000003</v>
      </c>
      <c r="E11" s="255">
        <v>58.815969180000003</v>
      </c>
      <c r="F11" s="255">
        <v>62.917437360000001</v>
      </c>
      <c r="G11" s="255">
        <v>50.010927680000002</v>
      </c>
      <c r="H11" s="255">
        <v>46.744737700000002</v>
      </c>
      <c r="I11" s="255">
        <v>42.088977960000001</v>
      </c>
      <c r="J11" s="255">
        <v>40.932558669999999</v>
      </c>
      <c r="K11" s="255">
        <v>47.612612409999997</v>
      </c>
      <c r="L11" s="255">
        <v>51.839236450000001</v>
      </c>
      <c r="M11" s="255">
        <v>53.742426549999998</v>
      </c>
      <c r="N11" s="255">
        <v>55.52382369</v>
      </c>
      <c r="O11" s="255">
        <v>61.12848134</v>
      </c>
      <c r="P11" s="255">
        <v>64.000032489999995</v>
      </c>
      <c r="Q11" s="255">
        <v>67.189981430000003</v>
      </c>
      <c r="R11" s="255">
        <v>63.829358290000002</v>
      </c>
      <c r="S11" s="255">
        <v>56.159123710000003</v>
      </c>
      <c r="T11" s="255">
        <v>47.347746280000003</v>
      </c>
      <c r="U11" s="255">
        <v>41.237664150000001</v>
      </c>
      <c r="V11" s="255">
        <v>37.743384470000002</v>
      </c>
      <c r="W11" s="255">
        <v>34.312896680000001</v>
      </c>
      <c r="X11" s="255">
        <v>30.60335873</v>
      </c>
      <c r="Y11" s="255">
        <v>26.73077584</v>
      </c>
      <c r="Z11" s="255">
        <v>28.013313239999999</v>
      </c>
      <c r="AA11" s="255">
        <v>28.577640559999999</v>
      </c>
      <c r="AB11" s="255">
        <v>35.128880150000001</v>
      </c>
      <c r="AC11" s="255">
        <v>44.593863370000001</v>
      </c>
      <c r="AD11" s="255">
        <v>46.061345209999999</v>
      </c>
      <c r="AE11" s="255">
        <v>54.98980512</v>
      </c>
      <c r="AF11" s="255">
        <v>54.430685410000002</v>
      </c>
      <c r="AG11" s="255">
        <v>48.322190429999999</v>
      </c>
      <c r="AH11" s="255">
        <v>50.501745579999998</v>
      </c>
      <c r="AI11" s="255">
        <v>49.634628960000001</v>
      </c>
      <c r="AJ11" s="255">
        <v>47.776024839999998</v>
      </c>
      <c r="AK11" s="255">
        <v>44.080336920000001</v>
      </c>
      <c r="AL11" s="255">
        <v>37.510787550000003</v>
      </c>
      <c r="AM11" s="255">
        <v>26.608494</v>
      </c>
      <c r="AN11" s="255">
        <v>23.38843288</v>
      </c>
      <c r="AO11" s="255">
        <v>26.679497770000001</v>
      </c>
      <c r="AP11" s="255">
        <v>29.27261953</v>
      </c>
      <c r="AQ11" s="255">
        <v>36.907961159999999</v>
      </c>
      <c r="AR11" s="255">
        <v>38.317294140000001</v>
      </c>
      <c r="AS11" s="255">
        <v>33.566417340000001</v>
      </c>
      <c r="AT11" s="255">
        <v>29.155936059999998</v>
      </c>
      <c r="AU11" s="255">
        <v>19.171670370000001</v>
      </c>
      <c r="AV11" s="255">
        <v>12.388045079999999</v>
      </c>
      <c r="AW11" s="255">
        <v>9.3334168959999992</v>
      </c>
      <c r="AX11" s="255">
        <v>4.1217489790000004</v>
      </c>
      <c r="AY11" s="255">
        <v>5.5427626989999998</v>
      </c>
      <c r="AZ11" s="255">
        <v>9.2322147470000004</v>
      </c>
      <c r="BA11" s="255">
        <v>24.914102499999998</v>
      </c>
      <c r="BB11" s="255">
        <v>39.32185879</v>
      </c>
      <c r="BC11" s="255">
        <v>48.930214710000001</v>
      </c>
      <c r="BD11" s="255">
        <v>58.386415110000002</v>
      </c>
      <c r="BE11" s="255">
        <v>60.351560749999997</v>
      </c>
      <c r="BF11" s="255">
        <v>60.436459040000003</v>
      </c>
      <c r="BG11" s="256">
        <v>73.379906489999996</v>
      </c>
    </row>
    <row r="12" spans="2:59">
      <c r="B12" s="257" t="s">
        <v>77</v>
      </c>
    </row>
    <row r="36" spans="3:59" ht="15.5">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row>
    <row r="39" spans="3:59" ht="15.5">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row>
    <row r="41" spans="3:59" ht="15.5">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row>
    <row r="50" spans="2:59" ht="15.5">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row>
    <row r="52" spans="2:59" ht="15.5">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row>
    <row r="53" spans="2:59" ht="14.5">
      <c r="C53" s="442"/>
      <c r="D53" s="442"/>
      <c r="E53" s="442"/>
      <c r="F53" s="442"/>
      <c r="G53" s="442"/>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c r="AG53" s="442"/>
      <c r="AH53" s="442"/>
      <c r="AI53" s="442"/>
      <c r="AJ53" s="442"/>
      <c r="AK53" s="442"/>
      <c r="AL53" s="442"/>
      <c r="AM53" s="442"/>
      <c r="AN53" s="442"/>
      <c r="AO53" s="442"/>
      <c r="AP53" s="442"/>
      <c r="AQ53" s="442"/>
      <c r="AR53" s="442"/>
      <c r="AS53" s="442"/>
      <c r="AT53" s="442"/>
      <c r="AU53" s="442"/>
      <c r="AV53" s="442"/>
      <c r="AW53" s="442"/>
      <c r="AX53" s="442"/>
      <c r="AY53" s="442"/>
      <c r="AZ53" s="442"/>
      <c r="BA53" s="442"/>
      <c r="BB53" s="442"/>
      <c r="BC53" s="442"/>
      <c r="BD53" s="442"/>
      <c r="BE53" s="442"/>
    </row>
    <row r="54" spans="2:59" ht="14.5">
      <c r="C54" s="442"/>
      <c r="D54" s="442"/>
      <c r="E54" s="442"/>
      <c r="F54" s="442"/>
      <c r="G54" s="442"/>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c r="AG54" s="442"/>
      <c r="AH54" s="442"/>
      <c r="AI54" s="442"/>
      <c r="AJ54" s="442"/>
      <c r="AK54" s="442"/>
      <c r="AL54" s="442"/>
      <c r="AM54" s="442"/>
      <c r="AN54" s="442"/>
      <c r="AO54" s="442"/>
      <c r="AP54" s="442"/>
      <c r="AQ54" s="442"/>
      <c r="AR54" s="442"/>
      <c r="AS54" s="442"/>
      <c r="AT54" s="442"/>
      <c r="AU54" s="442"/>
      <c r="AV54" s="442"/>
      <c r="AW54" s="442"/>
      <c r="AX54" s="442"/>
      <c r="AY54" s="442"/>
      <c r="AZ54" s="442"/>
      <c r="BA54" s="442"/>
      <c r="BB54" s="442"/>
      <c r="BC54" s="442"/>
      <c r="BD54" s="442"/>
      <c r="BE54" s="442"/>
    </row>
    <row r="55" spans="2:59" ht="14.5">
      <c r="C55" s="442"/>
      <c r="D55" s="442"/>
      <c r="E55" s="442"/>
      <c r="F55" s="442"/>
      <c r="G55" s="442"/>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c r="AG55" s="442"/>
      <c r="AH55" s="442"/>
      <c r="AI55" s="442"/>
      <c r="AJ55" s="442"/>
      <c r="AK55" s="442"/>
      <c r="AL55" s="442"/>
      <c r="AM55" s="442"/>
      <c r="AN55" s="442"/>
      <c r="AO55" s="442"/>
      <c r="AP55" s="442"/>
      <c r="AQ55" s="442"/>
      <c r="AR55" s="442"/>
      <c r="AS55" s="442"/>
      <c r="AT55" s="442"/>
      <c r="AU55" s="442"/>
      <c r="AV55" s="442"/>
      <c r="AW55" s="442"/>
      <c r="AX55" s="442"/>
      <c r="AY55" s="442"/>
      <c r="AZ55" s="442"/>
      <c r="BA55" s="442"/>
      <c r="BB55" s="442"/>
      <c r="BC55" s="442"/>
      <c r="BD55" s="442"/>
      <c r="BE55" s="442"/>
    </row>
  </sheetData>
  <mergeCells count="14">
    <mergeCell ref="W7:Z7"/>
    <mergeCell ref="C7:F7"/>
    <mergeCell ref="G7:J7"/>
    <mergeCell ref="K7:N7"/>
    <mergeCell ref="O7:R7"/>
    <mergeCell ref="S7:V7"/>
    <mergeCell ref="AY7:BB7"/>
    <mergeCell ref="BC7:BF7"/>
    <mergeCell ref="AA7:AD7"/>
    <mergeCell ref="AE7:AH7"/>
    <mergeCell ref="AI7:AL7"/>
    <mergeCell ref="AM7:AP7"/>
    <mergeCell ref="AQ7:AT7"/>
    <mergeCell ref="AU7:AX7"/>
  </mergeCell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6356F-E9E6-4156-8232-796E89964975}">
  <sheetPr>
    <tabColor theme="4"/>
  </sheetPr>
  <dimension ref="B6:BJ50"/>
  <sheetViews>
    <sheetView showGridLines="0" zoomScaleNormal="100" workbookViewId="0">
      <selection activeCell="B13" sqref="B13"/>
    </sheetView>
  </sheetViews>
  <sheetFormatPr defaultColWidth="12" defaultRowHeight="11"/>
  <cols>
    <col min="1" max="1" width="2.44140625" style="272" customWidth="1"/>
    <col min="2" max="2" width="26" style="272" bestFit="1" customWidth="1"/>
    <col min="3" max="4" width="12.44140625" style="272" bestFit="1" customWidth="1"/>
    <col min="5" max="5" width="12.77734375" style="272" customWidth="1"/>
    <col min="6" max="6" width="13.109375" style="272" bestFit="1" customWidth="1"/>
    <col min="7" max="7" width="12.44140625" style="272" bestFit="1" customWidth="1"/>
    <col min="8" max="8" width="14.77734375" style="272" customWidth="1"/>
    <col min="9" max="9" width="12.44140625" style="272" bestFit="1" customWidth="1"/>
    <col min="10" max="10" width="13.109375" style="272" bestFit="1" customWidth="1"/>
    <col min="11" max="13" width="12.44140625" style="272" bestFit="1" customWidth="1"/>
    <col min="14" max="14" width="13.109375" style="272" bestFit="1" customWidth="1"/>
    <col min="15" max="16" width="12.44140625" style="272" bestFit="1" customWidth="1"/>
    <col min="17" max="17" width="10" style="272" bestFit="1" customWidth="1"/>
    <col min="18" max="18" width="13.77734375" style="272" bestFit="1" customWidth="1"/>
    <col min="19" max="21" width="12.44140625" style="272" bestFit="1" customWidth="1"/>
    <col min="22" max="22" width="13.77734375" style="272" bestFit="1" customWidth="1"/>
    <col min="23" max="25" width="12.44140625" style="272" bestFit="1" customWidth="1"/>
    <col min="26" max="26" width="13.77734375" style="272" bestFit="1" customWidth="1"/>
    <col min="27" max="29" width="12.44140625" style="272" bestFit="1" customWidth="1"/>
    <col min="30" max="30" width="13.77734375" style="272" bestFit="1" customWidth="1"/>
    <col min="31" max="33" width="12.44140625" style="272" bestFit="1" customWidth="1"/>
    <col min="34" max="34" width="13.77734375" style="272" bestFit="1" customWidth="1"/>
    <col min="35" max="37" width="12.44140625" style="272" bestFit="1" customWidth="1"/>
    <col min="38" max="38" width="13.77734375" style="272" bestFit="1" customWidth="1"/>
    <col min="39" max="41" width="12.44140625" style="272" bestFit="1" customWidth="1"/>
    <col min="42" max="42" width="13.77734375" style="272" bestFit="1" customWidth="1"/>
    <col min="43" max="45" width="12.44140625" style="272" bestFit="1" customWidth="1"/>
    <col min="46" max="46" width="13.77734375" style="272" bestFit="1" customWidth="1"/>
    <col min="47" max="49" width="12.44140625" style="272" bestFit="1" customWidth="1"/>
    <col min="50" max="50" width="13.77734375" style="272" bestFit="1" customWidth="1"/>
    <col min="51" max="53" width="12.44140625" style="272" bestFit="1" customWidth="1"/>
    <col min="54" max="54" width="13.77734375" style="272" bestFit="1" customWidth="1"/>
    <col min="55" max="16384" width="12" style="272"/>
  </cols>
  <sheetData>
    <row r="6" spans="2:62" ht="15.5">
      <c r="C6" s="309" t="s">
        <v>552</v>
      </c>
    </row>
    <row r="7" spans="2:62" ht="15.5">
      <c r="C7" s="687">
        <v>2010</v>
      </c>
      <c r="D7" s="686"/>
      <c r="E7" s="686"/>
      <c r="F7" s="686"/>
      <c r="G7" s="686">
        <v>2011</v>
      </c>
      <c r="H7" s="686"/>
      <c r="I7" s="686"/>
      <c r="J7" s="686"/>
      <c r="K7" s="686">
        <v>2012</v>
      </c>
      <c r="L7" s="686"/>
      <c r="M7" s="686"/>
      <c r="N7" s="686"/>
      <c r="O7" s="686">
        <v>2013</v>
      </c>
      <c r="P7" s="686"/>
      <c r="Q7" s="686"/>
      <c r="R7" s="686"/>
      <c r="S7" s="686">
        <v>2014</v>
      </c>
      <c r="T7" s="686"/>
      <c r="U7" s="686"/>
      <c r="V7" s="686"/>
      <c r="W7" s="686">
        <v>2015</v>
      </c>
      <c r="X7" s="686"/>
      <c r="Y7" s="686"/>
      <c r="Z7" s="686"/>
      <c r="AA7" s="686">
        <v>2016</v>
      </c>
      <c r="AB7" s="686"/>
      <c r="AC7" s="686"/>
      <c r="AD7" s="686"/>
      <c r="AE7" s="686">
        <v>2017</v>
      </c>
      <c r="AF7" s="686"/>
      <c r="AG7" s="686"/>
      <c r="AH7" s="686"/>
      <c r="AI7" s="686">
        <v>2018</v>
      </c>
      <c r="AJ7" s="686"/>
      <c r="AK7" s="686"/>
      <c r="AL7" s="686"/>
      <c r="AM7" s="686">
        <v>2019</v>
      </c>
      <c r="AN7" s="686"/>
      <c r="AO7" s="686"/>
      <c r="AP7" s="686"/>
      <c r="AQ7" s="686">
        <v>2020</v>
      </c>
      <c r="AR7" s="686"/>
      <c r="AS7" s="686"/>
      <c r="AT7" s="686"/>
      <c r="AU7" s="686">
        <v>2021</v>
      </c>
      <c r="AV7" s="686"/>
      <c r="AW7" s="686"/>
      <c r="AX7" s="686"/>
      <c r="AY7" s="686">
        <v>2022</v>
      </c>
      <c r="AZ7" s="686"/>
      <c r="BA7" s="686"/>
      <c r="BB7" s="686"/>
      <c r="BC7" s="688">
        <v>2023</v>
      </c>
      <c r="BD7" s="688"/>
      <c r="BE7" s="688"/>
      <c r="BF7" s="688"/>
      <c r="BG7" s="241">
        <v>2024</v>
      </c>
      <c r="BH7" s="258"/>
      <c r="BI7" s="258"/>
      <c r="BJ7" s="258"/>
    </row>
    <row r="8" spans="2:62" s="441" customFormat="1" ht="15.5">
      <c r="B8" s="242"/>
      <c r="C8" s="243" t="s">
        <v>78</v>
      </c>
      <c r="D8" s="244" t="s">
        <v>79</v>
      </c>
      <c r="E8" s="244" t="s">
        <v>80</v>
      </c>
      <c r="F8" s="244" t="s">
        <v>81</v>
      </c>
      <c r="G8" s="244" t="s">
        <v>78</v>
      </c>
      <c r="H8" s="244" t="s">
        <v>79</v>
      </c>
      <c r="I8" s="244" t="s">
        <v>80</v>
      </c>
      <c r="J8" s="244" t="s">
        <v>81</v>
      </c>
      <c r="K8" s="244" t="s">
        <v>78</v>
      </c>
      <c r="L8" s="244" t="s">
        <v>79</v>
      </c>
      <c r="M8" s="244" t="s">
        <v>80</v>
      </c>
      <c r="N8" s="244" t="s">
        <v>81</v>
      </c>
      <c r="O8" s="244" t="s">
        <v>78</v>
      </c>
      <c r="P8" s="244" t="s">
        <v>79</v>
      </c>
      <c r="Q8" s="244" t="s">
        <v>80</v>
      </c>
      <c r="R8" s="244" t="s">
        <v>81</v>
      </c>
      <c r="S8" s="244" t="s">
        <v>78</v>
      </c>
      <c r="T8" s="244" t="s">
        <v>79</v>
      </c>
      <c r="U8" s="244" t="s">
        <v>80</v>
      </c>
      <c r="V8" s="244" t="s">
        <v>81</v>
      </c>
      <c r="W8" s="244" t="s">
        <v>78</v>
      </c>
      <c r="X8" s="244" t="s">
        <v>79</v>
      </c>
      <c r="Y8" s="244" t="s">
        <v>80</v>
      </c>
      <c r="Z8" s="244" t="s">
        <v>81</v>
      </c>
      <c r="AA8" s="244" t="s">
        <v>78</v>
      </c>
      <c r="AB8" s="244" t="s">
        <v>79</v>
      </c>
      <c r="AC8" s="244" t="s">
        <v>80</v>
      </c>
      <c r="AD8" s="244" t="s">
        <v>81</v>
      </c>
      <c r="AE8" s="244" t="s">
        <v>78</v>
      </c>
      <c r="AF8" s="244" t="s">
        <v>79</v>
      </c>
      <c r="AG8" s="244" t="s">
        <v>80</v>
      </c>
      <c r="AH8" s="244" t="s">
        <v>81</v>
      </c>
      <c r="AI8" s="244" t="s">
        <v>78</v>
      </c>
      <c r="AJ8" s="244" t="s">
        <v>79</v>
      </c>
      <c r="AK8" s="244" t="s">
        <v>80</v>
      </c>
      <c r="AL8" s="244" t="s">
        <v>81</v>
      </c>
      <c r="AM8" s="244" t="s">
        <v>78</v>
      </c>
      <c r="AN8" s="244" t="s">
        <v>79</v>
      </c>
      <c r="AO8" s="244" t="s">
        <v>80</v>
      </c>
      <c r="AP8" s="244" t="s">
        <v>81</v>
      </c>
      <c r="AQ8" s="244" t="s">
        <v>78</v>
      </c>
      <c r="AR8" s="244" t="s">
        <v>79</v>
      </c>
      <c r="AS8" s="244" t="s">
        <v>80</v>
      </c>
      <c r="AT8" s="244" t="s">
        <v>81</v>
      </c>
      <c r="AU8" s="244" t="s">
        <v>78</v>
      </c>
      <c r="AV8" s="244" t="s">
        <v>79</v>
      </c>
      <c r="AW8" s="244" t="s">
        <v>80</v>
      </c>
      <c r="AX8" s="244" t="s">
        <v>81</v>
      </c>
      <c r="AY8" s="244" t="s">
        <v>78</v>
      </c>
      <c r="AZ8" s="244" t="s">
        <v>79</v>
      </c>
      <c r="BA8" s="244" t="s">
        <v>80</v>
      </c>
      <c r="BB8" s="244" t="s">
        <v>81</v>
      </c>
      <c r="BC8" s="244" t="s">
        <v>78</v>
      </c>
      <c r="BD8" s="244" t="s">
        <v>79</v>
      </c>
      <c r="BE8" s="244" t="s">
        <v>80</v>
      </c>
      <c r="BF8" s="244" t="s">
        <v>81</v>
      </c>
      <c r="BG8" s="245" t="s">
        <v>78</v>
      </c>
      <c r="BH8" s="258"/>
      <c r="BI8" s="258"/>
      <c r="BJ8" s="258"/>
    </row>
    <row r="9" spans="2:62" ht="12.75" customHeight="1">
      <c r="B9" s="271" t="s">
        <v>551</v>
      </c>
      <c r="C9" s="259">
        <v>0.77654985600000004</v>
      </c>
      <c r="D9" s="260">
        <v>0.82838659599999998</v>
      </c>
      <c r="E9" s="260">
        <v>0.82832027500000005</v>
      </c>
      <c r="F9" s="260">
        <v>0.87015181399999997</v>
      </c>
      <c r="G9" s="260">
        <v>0.68619031500000005</v>
      </c>
      <c r="H9" s="260">
        <v>0.727258195</v>
      </c>
      <c r="I9" s="260">
        <v>0.67741673400000002</v>
      </c>
      <c r="J9" s="260">
        <v>0.74456122199999997</v>
      </c>
      <c r="K9" s="260">
        <v>0.83116287499999997</v>
      </c>
      <c r="L9" s="260">
        <v>0.86551704299999999</v>
      </c>
      <c r="M9" s="260">
        <v>0.82936591999999998</v>
      </c>
      <c r="N9" s="260">
        <v>0.95718413300000005</v>
      </c>
      <c r="O9" s="260">
        <v>0.77539614599999995</v>
      </c>
      <c r="P9" s="260">
        <v>0.70597390699999996</v>
      </c>
      <c r="Q9" s="260">
        <v>0.83789445799999995</v>
      </c>
      <c r="R9" s="260">
        <v>0.76920027400000002</v>
      </c>
      <c r="S9" s="260">
        <v>0.72616391899999999</v>
      </c>
      <c r="T9" s="260">
        <v>0.72740913100000004</v>
      </c>
      <c r="U9" s="260">
        <v>0.77523671199999999</v>
      </c>
      <c r="V9" s="260">
        <v>0.80952525799999997</v>
      </c>
      <c r="W9" s="260">
        <v>0.82615892899999999</v>
      </c>
      <c r="X9" s="260">
        <v>0.68871745500000003</v>
      </c>
      <c r="Y9" s="260">
        <v>0.72472907799999997</v>
      </c>
      <c r="Z9" s="260">
        <v>0.94965455300000001</v>
      </c>
      <c r="AA9" s="260">
        <v>0.89071714499999999</v>
      </c>
      <c r="AB9" s="260">
        <v>0.79492164600000004</v>
      </c>
      <c r="AC9" s="260">
        <v>0.89512380599999997</v>
      </c>
      <c r="AD9" s="260">
        <v>1.076932861</v>
      </c>
      <c r="AE9" s="260">
        <v>0.89310433099999997</v>
      </c>
      <c r="AF9" s="260">
        <v>0.83955894499999995</v>
      </c>
      <c r="AG9" s="260">
        <v>0.87639188999999995</v>
      </c>
      <c r="AH9" s="260">
        <v>0.80213395200000004</v>
      </c>
      <c r="AI9" s="260">
        <v>0.68430112300000001</v>
      </c>
      <c r="AJ9" s="260">
        <v>0.59079623999999997</v>
      </c>
      <c r="AK9" s="260">
        <v>0.73589731800000002</v>
      </c>
      <c r="AL9" s="260">
        <v>0.81584958900000004</v>
      </c>
      <c r="AM9" s="260">
        <v>0.68955956900000004</v>
      </c>
      <c r="AN9" s="260">
        <v>0.80719877799999995</v>
      </c>
      <c r="AO9" s="260">
        <v>0.82364902900000003</v>
      </c>
      <c r="AP9" s="260">
        <v>0.95582088700000001</v>
      </c>
      <c r="AQ9" s="260">
        <v>0.87099947499999997</v>
      </c>
      <c r="AR9" s="260">
        <v>0.95625115100000002</v>
      </c>
      <c r="AS9" s="260">
        <v>0.90241006099999999</v>
      </c>
      <c r="AT9" s="260">
        <v>0.83125091900000003</v>
      </c>
      <c r="AU9" s="260">
        <v>0.64772319899999997</v>
      </c>
      <c r="AV9" s="260">
        <v>0.507673021</v>
      </c>
      <c r="AW9" s="260">
        <v>0.58174567499999996</v>
      </c>
      <c r="AX9" s="260">
        <v>0.57737640499999998</v>
      </c>
      <c r="AY9" s="260">
        <v>0.62675635799999996</v>
      </c>
      <c r="AZ9" s="260">
        <v>0.86176760200000002</v>
      </c>
      <c r="BA9" s="260">
        <v>1.2187831579999999</v>
      </c>
      <c r="BB9" s="260">
        <v>1.5489805910000001</v>
      </c>
      <c r="BC9" s="260">
        <v>1.5883930989999999</v>
      </c>
      <c r="BD9" s="260">
        <v>1.543985333</v>
      </c>
      <c r="BE9" s="260">
        <v>1.681006174</v>
      </c>
      <c r="BF9" s="260">
        <v>1.790069801</v>
      </c>
      <c r="BG9" s="261">
        <v>1.400450475</v>
      </c>
      <c r="BH9" s="258"/>
      <c r="BI9" s="258"/>
      <c r="BJ9" s="258"/>
    </row>
    <row r="10" spans="2:62" ht="12.75" customHeight="1">
      <c r="B10" s="249" t="s">
        <v>549</v>
      </c>
      <c r="C10" s="262">
        <v>1.1657496979999999</v>
      </c>
      <c r="D10" s="263">
        <v>0.96476252399999995</v>
      </c>
      <c r="E10" s="263">
        <v>1.1434407689999999</v>
      </c>
      <c r="F10" s="263">
        <v>1.2442357289999999</v>
      </c>
      <c r="G10" s="263">
        <v>0.71356640400000004</v>
      </c>
      <c r="H10" s="263">
        <v>1.0181103659999999</v>
      </c>
      <c r="I10" s="263">
        <v>0.91288110600000005</v>
      </c>
      <c r="J10" s="263">
        <v>0.98221797</v>
      </c>
      <c r="K10" s="263">
        <v>1.171906949</v>
      </c>
      <c r="L10" s="263">
        <v>1.028451534</v>
      </c>
      <c r="M10" s="263">
        <v>1.150765163</v>
      </c>
      <c r="N10" s="263">
        <v>1.3095088210000001</v>
      </c>
      <c r="O10" s="263">
        <v>1.1889514779999999</v>
      </c>
      <c r="P10" s="263">
        <v>1.2400056669999999</v>
      </c>
      <c r="Q10" s="263">
        <v>0.984256307</v>
      </c>
      <c r="R10" s="263">
        <v>1.1080832789999999</v>
      </c>
      <c r="S10" s="263">
        <v>0.92896421399999995</v>
      </c>
      <c r="T10" s="263">
        <v>0.69462233699999998</v>
      </c>
      <c r="U10" s="263">
        <v>0.78095736599999999</v>
      </c>
      <c r="V10" s="263">
        <v>0.73933391500000001</v>
      </c>
      <c r="W10" s="263">
        <v>0.77978251600000004</v>
      </c>
      <c r="X10" s="263">
        <v>0.97365310100000002</v>
      </c>
      <c r="Y10" s="263">
        <v>1.0459806840000001</v>
      </c>
      <c r="Z10" s="263">
        <v>1.193487628</v>
      </c>
      <c r="AA10" s="263">
        <v>1.089013845</v>
      </c>
      <c r="AB10" s="263">
        <v>1.3449320499999999</v>
      </c>
      <c r="AC10" s="263">
        <v>1.334034806</v>
      </c>
      <c r="AD10" s="263">
        <v>1.7230914559999999</v>
      </c>
      <c r="AE10" s="263">
        <v>1.5398333529999999</v>
      </c>
      <c r="AF10" s="263">
        <v>1.226981914</v>
      </c>
      <c r="AG10" s="263">
        <v>1.3034866549999999</v>
      </c>
      <c r="AH10" s="263">
        <v>1.4086507859999999</v>
      </c>
      <c r="AI10" s="263">
        <v>1.0964842260000001</v>
      </c>
      <c r="AJ10" s="263">
        <v>0.97364007399999997</v>
      </c>
      <c r="AK10" s="263">
        <v>0.91564521600000004</v>
      </c>
      <c r="AL10" s="263">
        <v>0.54432844800000002</v>
      </c>
      <c r="AM10" s="263">
        <v>0.60769621500000004</v>
      </c>
      <c r="AN10" s="263">
        <v>1.060698395</v>
      </c>
      <c r="AO10" s="263">
        <v>1.145846913</v>
      </c>
      <c r="AP10" s="263">
        <v>1.152642167</v>
      </c>
      <c r="AQ10" s="263">
        <v>1.0693373500000001</v>
      </c>
      <c r="AR10" s="263">
        <v>1.195566508</v>
      </c>
      <c r="AS10" s="263">
        <v>1.1724084100000001</v>
      </c>
      <c r="AT10" s="263">
        <v>1.0802039459999999</v>
      </c>
      <c r="AU10" s="263">
        <v>0.66186879899999995</v>
      </c>
      <c r="AV10" s="263">
        <v>0.58320724000000002</v>
      </c>
      <c r="AW10" s="263">
        <v>0.56404352700000004</v>
      </c>
      <c r="AX10" s="263">
        <v>0.61713257200000005</v>
      </c>
      <c r="AY10" s="263">
        <v>0.87965798900000003</v>
      </c>
      <c r="AZ10" s="263">
        <v>1.1462440009999999</v>
      </c>
      <c r="BA10" s="263">
        <v>2.046882401</v>
      </c>
      <c r="BB10" s="263">
        <v>2.4397380420000001</v>
      </c>
      <c r="BC10" s="264">
        <v>1.9527114999999999</v>
      </c>
      <c r="BD10" s="264">
        <v>2.7611955539999999</v>
      </c>
      <c r="BE10" s="264">
        <v>2.5480231760000001</v>
      </c>
      <c r="BF10" s="264">
        <v>2.2874540990000001</v>
      </c>
      <c r="BG10" s="265">
        <v>2.165241188</v>
      </c>
      <c r="BH10" s="258"/>
      <c r="BI10" s="258"/>
      <c r="BJ10" s="258"/>
    </row>
    <row r="11" spans="2:62" ht="12.75" customHeight="1">
      <c r="B11" s="253" t="s">
        <v>550</v>
      </c>
      <c r="C11" s="266">
        <v>1.6387599420000001</v>
      </c>
      <c r="D11" s="267">
        <v>1.3217005989999999</v>
      </c>
      <c r="E11" s="267">
        <v>0.97071217099999996</v>
      </c>
      <c r="F11" s="267">
        <v>1.2398155200000001</v>
      </c>
      <c r="G11" s="267">
        <v>0.59756315000000004</v>
      </c>
      <c r="H11" s="267">
        <v>0.64827710100000002</v>
      </c>
      <c r="I11" s="267">
        <v>0.78065738900000003</v>
      </c>
      <c r="J11" s="267">
        <v>1.064500384</v>
      </c>
      <c r="K11" s="267">
        <v>0.79551846400000004</v>
      </c>
      <c r="L11" s="267">
        <v>1.233604084</v>
      </c>
      <c r="M11" s="267">
        <v>1.1957415220000001</v>
      </c>
      <c r="N11" s="267">
        <v>1.3222442649999999</v>
      </c>
      <c r="O11" s="267">
        <v>1.151582651</v>
      </c>
      <c r="P11" s="267">
        <v>1.2469747149999999</v>
      </c>
      <c r="Q11" s="267">
        <v>1.1392678970000001</v>
      </c>
      <c r="R11" s="267">
        <v>0.95524965500000003</v>
      </c>
      <c r="S11" s="267">
        <v>0.725019415</v>
      </c>
      <c r="T11" s="267">
        <v>0.54584726900000002</v>
      </c>
      <c r="U11" s="267">
        <v>0.83322293999999997</v>
      </c>
      <c r="V11" s="267">
        <v>0.63244154900000005</v>
      </c>
      <c r="W11" s="267">
        <v>0.471907358</v>
      </c>
      <c r="X11" s="267">
        <v>0.71602299300000005</v>
      </c>
      <c r="Y11" s="267">
        <v>0.605893354</v>
      </c>
      <c r="Z11" s="267">
        <v>0.70797452500000002</v>
      </c>
      <c r="AA11" s="267">
        <v>0.89569569699999996</v>
      </c>
      <c r="AB11" s="267">
        <v>0.5543382</v>
      </c>
      <c r="AC11" s="267">
        <v>1.2755445679999999</v>
      </c>
      <c r="AD11" s="267">
        <v>1.1200730910000001</v>
      </c>
      <c r="AE11" s="267">
        <v>1.256204103</v>
      </c>
      <c r="AF11" s="267">
        <v>0.811018919</v>
      </c>
      <c r="AG11" s="267">
        <v>0.61185442899999998</v>
      </c>
      <c r="AH11" s="267">
        <v>0.930866635</v>
      </c>
      <c r="AI11" s="267">
        <v>0.74158518500000004</v>
      </c>
      <c r="AJ11" s="267">
        <v>0.74014416299999997</v>
      </c>
      <c r="AK11" s="267">
        <v>0.55106050900000003</v>
      </c>
      <c r="AL11" s="267">
        <v>0.56165978500000002</v>
      </c>
      <c r="AM11" s="267">
        <v>0.47275436500000001</v>
      </c>
      <c r="AN11" s="267">
        <v>0.78268231099999996</v>
      </c>
      <c r="AO11" s="267">
        <v>0.966432081</v>
      </c>
      <c r="AP11" s="267">
        <v>0.94770486700000001</v>
      </c>
      <c r="AQ11" s="267">
        <v>1.133984493</v>
      </c>
      <c r="AR11" s="267">
        <v>0.92959375099999997</v>
      </c>
      <c r="AS11" s="267">
        <v>0.63743747399999995</v>
      </c>
      <c r="AT11" s="267">
        <v>0.68104459900000003</v>
      </c>
      <c r="AU11" s="267">
        <v>0.402254895</v>
      </c>
      <c r="AV11" s="267">
        <v>0.43145591500000002</v>
      </c>
      <c r="AW11" s="267">
        <v>0.48070515899999999</v>
      </c>
      <c r="AX11" s="267">
        <v>0.53802064299999997</v>
      </c>
      <c r="AY11" s="267">
        <v>0.79846849499999994</v>
      </c>
      <c r="AZ11" s="267">
        <v>0.86062831100000003</v>
      </c>
      <c r="BA11" s="267">
        <v>1.7608314789999999</v>
      </c>
      <c r="BB11" s="267">
        <v>1.7397398310000001</v>
      </c>
      <c r="BC11" s="267">
        <v>1.263614019</v>
      </c>
      <c r="BD11" s="267">
        <v>1.296631981</v>
      </c>
      <c r="BE11" s="267">
        <v>2.0603528139999998</v>
      </c>
      <c r="BF11" s="267">
        <v>1.337527323</v>
      </c>
      <c r="BG11" s="268">
        <v>2.1893495060000001</v>
      </c>
      <c r="BH11" s="258"/>
      <c r="BI11" s="258"/>
      <c r="BJ11" s="258"/>
    </row>
    <row r="12" spans="2:62">
      <c r="B12" s="257" t="s">
        <v>77</v>
      </c>
    </row>
    <row r="14" spans="2:62">
      <c r="C14" s="441"/>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41"/>
      <c r="AM14" s="441"/>
      <c r="AN14" s="441"/>
      <c r="AO14" s="441"/>
      <c r="AP14" s="441"/>
      <c r="AQ14" s="441"/>
      <c r="AR14" s="441"/>
      <c r="AS14" s="441"/>
      <c r="AT14" s="441"/>
      <c r="AU14" s="441"/>
      <c r="AV14" s="441"/>
      <c r="AW14" s="441"/>
      <c r="AX14" s="441"/>
      <c r="AY14" s="441"/>
      <c r="AZ14" s="441"/>
      <c r="BA14" s="441"/>
      <c r="BB14" s="441"/>
    </row>
    <row r="16" spans="2:62" ht="15.5">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row>
    <row r="26" ht="14.25" customHeight="1"/>
    <row r="45" spans="3:61" ht="15.5">
      <c r="C45" s="258"/>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258"/>
      <c r="AW45" s="258"/>
      <c r="AX45" s="258"/>
      <c r="AY45" s="258"/>
      <c r="AZ45" s="258"/>
      <c r="BA45" s="258"/>
      <c r="BB45" s="258"/>
      <c r="BC45" s="258"/>
      <c r="BD45" s="258"/>
      <c r="BE45" s="258"/>
      <c r="BF45" s="258"/>
      <c r="BG45" s="258"/>
      <c r="BH45" s="258"/>
      <c r="BI45" s="258"/>
    </row>
    <row r="46" spans="3:61" ht="15.5">
      <c r="C46" s="442"/>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c r="BC46" s="258"/>
      <c r="BD46" s="258"/>
      <c r="BE46" s="258"/>
      <c r="BF46" s="258"/>
      <c r="BG46" s="258"/>
      <c r="BH46" s="258"/>
    </row>
    <row r="47" spans="3:61" ht="14.5">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c r="AG47" s="442"/>
      <c r="AH47" s="442"/>
      <c r="AI47" s="442"/>
      <c r="AJ47" s="442"/>
      <c r="AK47" s="442"/>
      <c r="AL47" s="442"/>
      <c r="AM47" s="442"/>
      <c r="AN47" s="442"/>
      <c r="AO47" s="442"/>
      <c r="AP47" s="442"/>
      <c r="AQ47" s="442"/>
      <c r="AR47" s="442"/>
      <c r="AS47" s="442"/>
      <c r="AT47" s="442"/>
      <c r="AU47" s="442"/>
      <c r="AV47" s="442"/>
      <c r="AW47" s="442"/>
      <c r="AX47" s="442"/>
      <c r="AY47" s="442"/>
      <c r="AZ47" s="442"/>
      <c r="BA47" s="442"/>
      <c r="BB47" s="442"/>
      <c r="BC47" s="442"/>
      <c r="BD47" s="442"/>
      <c r="BE47" s="442"/>
    </row>
    <row r="48" spans="3:61" ht="15.5">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8"/>
      <c r="AZ48" s="258"/>
      <c r="BA48" s="258"/>
      <c r="BB48" s="258"/>
      <c r="BC48" s="258"/>
      <c r="BD48" s="258"/>
      <c r="BE48" s="258"/>
      <c r="BF48" s="258"/>
      <c r="BG48" s="258"/>
    </row>
    <row r="50" spans="6:62" ht="15.5">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c r="BH50" s="258"/>
      <c r="BI50" s="258"/>
      <c r="BJ50" s="258"/>
    </row>
  </sheetData>
  <mergeCells count="14">
    <mergeCell ref="W7:Z7"/>
    <mergeCell ref="C7:F7"/>
    <mergeCell ref="G7:J7"/>
    <mergeCell ref="K7:N7"/>
    <mergeCell ref="O7:R7"/>
    <mergeCell ref="S7:V7"/>
    <mergeCell ref="AY7:BB7"/>
    <mergeCell ref="BC7:BF7"/>
    <mergeCell ref="AA7:AD7"/>
    <mergeCell ref="AE7:AH7"/>
    <mergeCell ref="AI7:AL7"/>
    <mergeCell ref="AM7:AP7"/>
    <mergeCell ref="AQ7:AT7"/>
    <mergeCell ref="AU7:AX7"/>
  </mergeCells>
  <pageMargins left="0.7" right="0.7" top="0.75" bottom="0.75" header="0.3" footer="0.3"/>
  <pageSetup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816CD-67D4-43EA-99A4-DE54292A03AB}">
  <sheetPr>
    <tabColor theme="4"/>
  </sheetPr>
  <dimension ref="A6:U24"/>
  <sheetViews>
    <sheetView showGridLines="0" workbookViewId="0">
      <selection activeCell="C7" sqref="C7"/>
    </sheetView>
  </sheetViews>
  <sheetFormatPr defaultColWidth="9.109375" defaultRowHeight="11.15" customHeight="1"/>
  <cols>
    <col min="1" max="1" width="4.44140625" style="547" customWidth="1"/>
    <col min="2" max="2" width="17.6640625" style="547" customWidth="1"/>
    <col min="3" max="3" width="17.44140625" style="547" customWidth="1"/>
    <col min="4" max="4" width="19.44140625" style="547" customWidth="1"/>
    <col min="5" max="9" width="8.44140625" style="547" customWidth="1"/>
    <col min="10" max="20" width="10.33203125" style="547" customWidth="1"/>
    <col min="21" max="21" width="8.44140625" style="547" customWidth="1"/>
    <col min="22" max="23" width="9.109375" style="547"/>
    <col min="24" max="24" width="9.77734375" style="547" customWidth="1"/>
    <col min="25" max="27" width="9.109375" style="547" bestFit="1" customWidth="1"/>
    <col min="28" max="29" width="7.6640625" style="547" bestFit="1" customWidth="1"/>
    <col min="30" max="30" width="6.6640625" style="547" bestFit="1" customWidth="1"/>
    <col min="31" max="31" width="5.44140625" style="547" bestFit="1" customWidth="1"/>
    <col min="32" max="16384" width="9.109375" style="547"/>
  </cols>
  <sheetData>
    <row r="6" spans="1:21" ht="11.15" customHeight="1">
      <c r="B6" s="548"/>
      <c r="C6" s="549" t="s">
        <v>553</v>
      </c>
      <c r="D6" s="549"/>
      <c r="E6" s="549"/>
      <c r="F6" s="549"/>
      <c r="G6" s="549"/>
      <c r="H6" s="549"/>
      <c r="I6" s="549"/>
      <c r="J6" s="549"/>
      <c r="K6" s="549"/>
      <c r="L6" s="549"/>
      <c r="M6" s="549"/>
      <c r="N6" s="549"/>
      <c r="O6" s="549"/>
      <c r="P6" s="550"/>
      <c r="Q6" s="550"/>
      <c r="R6" s="550"/>
      <c r="S6" s="550"/>
      <c r="T6" s="550"/>
      <c r="U6" s="550"/>
    </row>
    <row r="7" spans="1:21" ht="11.15" customHeight="1">
      <c r="B7" s="551"/>
      <c r="C7" s="552" t="s">
        <v>337</v>
      </c>
      <c r="D7" s="552" t="s">
        <v>338</v>
      </c>
    </row>
    <row r="8" spans="1:21" ht="11.15" customHeight="1">
      <c r="A8" s="553" t="s">
        <v>339</v>
      </c>
      <c r="B8" s="554" t="s">
        <v>340</v>
      </c>
      <c r="C8" s="555">
        <v>53</v>
      </c>
      <c r="D8" s="556">
        <v>7.6040172166427542E-2</v>
      </c>
    </row>
    <row r="9" spans="1:21" ht="11.15" customHeight="1">
      <c r="A9" s="553" t="s">
        <v>341</v>
      </c>
      <c r="B9" s="557" t="s">
        <v>341</v>
      </c>
      <c r="C9" s="558">
        <v>160</v>
      </c>
      <c r="D9" s="559">
        <v>0.22955523672883787</v>
      </c>
    </row>
    <row r="10" spans="1:21" ht="11.15" customHeight="1">
      <c r="A10" s="553" t="s">
        <v>342</v>
      </c>
      <c r="B10" s="557" t="s">
        <v>342</v>
      </c>
      <c r="C10" s="560">
        <v>226</v>
      </c>
      <c r="D10" s="561">
        <v>0.32424677187948348</v>
      </c>
      <c r="E10" s="562"/>
      <c r="F10" s="562"/>
      <c r="G10" s="562"/>
      <c r="H10" s="562"/>
      <c r="I10" s="562"/>
      <c r="J10" s="562"/>
      <c r="K10" s="562"/>
      <c r="L10" s="562"/>
      <c r="M10" s="562"/>
      <c r="N10" s="562"/>
      <c r="O10" s="562"/>
      <c r="P10" s="562"/>
      <c r="Q10" s="562"/>
      <c r="R10" s="562"/>
      <c r="S10" s="562"/>
      <c r="T10" s="562"/>
      <c r="U10" s="562"/>
    </row>
    <row r="11" spans="1:21" ht="11.15" customHeight="1">
      <c r="A11" s="553" t="s">
        <v>343</v>
      </c>
      <c r="B11" s="557" t="s">
        <v>343</v>
      </c>
      <c r="C11" s="558">
        <v>166</v>
      </c>
      <c r="D11" s="559">
        <v>0.23816355810616929</v>
      </c>
    </row>
    <row r="12" spans="1:21" ht="11.15" customHeight="1">
      <c r="A12" s="553" t="s">
        <v>344</v>
      </c>
      <c r="B12" s="563" t="s">
        <v>345</v>
      </c>
      <c r="C12" s="564">
        <v>92</v>
      </c>
      <c r="D12" s="565">
        <v>0.13199426111908177</v>
      </c>
    </row>
    <row r="13" spans="1:21" ht="11.15" customHeight="1">
      <c r="B13" s="566" t="s">
        <v>346</v>
      </c>
      <c r="C13" s="553">
        <v>697</v>
      </c>
    </row>
    <row r="14" spans="1:21" ht="11.15" customHeight="1">
      <c r="B14" s="566" t="s">
        <v>347</v>
      </c>
    </row>
    <row r="24" spans="2:2" ht="11.15" customHeight="1">
      <c r="B24" s="566"/>
    </row>
  </sheetData>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5EDD4-C228-4C5A-9CDC-1110C59F536F}">
  <sheetPr>
    <tabColor theme="4"/>
  </sheetPr>
  <dimension ref="B4:AE40"/>
  <sheetViews>
    <sheetView showGridLines="0" zoomScaleNormal="100" workbookViewId="0">
      <selection activeCell="C36" sqref="C36:F36"/>
    </sheetView>
  </sheetViews>
  <sheetFormatPr defaultColWidth="11.44140625" defaultRowHeight="11"/>
  <cols>
    <col min="1" max="1" width="4.109375" style="548" customWidth="1"/>
    <col min="2" max="2" width="16.6640625" style="548" bestFit="1" customWidth="1"/>
    <col min="3" max="3" width="11.44140625" style="548"/>
    <col min="4" max="4" width="12.77734375" style="548" customWidth="1"/>
    <col min="5" max="5" width="10.33203125" style="548" customWidth="1"/>
    <col min="6" max="6" width="12.109375" style="548" bestFit="1" customWidth="1"/>
    <col min="7" max="14" width="11.44140625" style="548"/>
    <col min="15" max="15" width="16.44140625" style="548" customWidth="1"/>
    <col min="16" max="20" width="11.44140625" style="548"/>
    <col min="21" max="21" width="16.6640625" style="548" bestFit="1" customWidth="1"/>
    <col min="22" max="16384" width="11.44140625" style="548"/>
  </cols>
  <sheetData>
    <row r="4" spans="2:31">
      <c r="E4"/>
      <c r="F4"/>
      <c r="G4"/>
    </row>
    <row r="5" spans="2:31" ht="14.5">
      <c r="O5" s="547"/>
      <c r="P5" s="547"/>
      <c r="Q5" s="547"/>
      <c r="R5" s="547"/>
      <c r="S5" s="547"/>
      <c r="T5" s="547"/>
      <c r="U5" s="547"/>
      <c r="V5" s="547"/>
      <c r="W5" s="547"/>
      <c r="X5" s="547"/>
      <c r="Y5" s="547"/>
      <c r="Z5" s="547"/>
      <c r="AA5" s="547"/>
    </row>
    <row r="6" spans="2:31" ht="15.5">
      <c r="B6" s="567"/>
      <c r="C6" s="568" t="s">
        <v>554</v>
      </c>
      <c r="D6" s="567"/>
      <c r="E6" s="567"/>
      <c r="F6" s="567"/>
      <c r="G6" s="567"/>
      <c r="H6" s="567"/>
      <c r="I6" s="567"/>
      <c r="J6" s="567"/>
      <c r="K6" s="567"/>
      <c r="L6" s="567"/>
      <c r="M6" s="567"/>
      <c r="N6" s="567"/>
      <c r="O6" s="547"/>
      <c r="P6" s="547"/>
      <c r="Q6" s="547"/>
      <c r="R6" s="547"/>
      <c r="S6" s="547"/>
      <c r="T6" s="547"/>
      <c r="U6" s="547"/>
      <c r="V6" s="547"/>
      <c r="W6" s="547"/>
      <c r="X6" s="547"/>
      <c r="Y6" s="547"/>
      <c r="Z6" s="547"/>
      <c r="AA6" s="547"/>
      <c r="AB6" s="567"/>
      <c r="AC6" s="567"/>
      <c r="AD6" s="569"/>
      <c r="AE6" s="569"/>
    </row>
    <row r="7" spans="2:31" ht="14.5">
      <c r="B7" s="570"/>
      <c r="C7" s="571">
        <v>2014</v>
      </c>
      <c r="D7" s="571">
        <v>2015</v>
      </c>
      <c r="E7" s="571">
        <v>2016</v>
      </c>
      <c r="F7" s="571">
        <v>2017</v>
      </c>
      <c r="G7" s="571">
        <v>2018</v>
      </c>
      <c r="H7" s="571">
        <v>2019</v>
      </c>
      <c r="I7" s="571">
        <v>2020</v>
      </c>
      <c r="J7" s="571">
        <v>2021</v>
      </c>
      <c r="K7" s="571">
        <v>2022</v>
      </c>
      <c r="L7" s="571">
        <v>2023</v>
      </c>
      <c r="M7" s="572">
        <v>2024</v>
      </c>
      <c r="O7" s="547"/>
      <c r="P7" s="547"/>
      <c r="Q7" s="547"/>
      <c r="R7" s="547"/>
      <c r="S7" s="547"/>
      <c r="T7" s="547"/>
      <c r="U7" s="547"/>
      <c r="V7" s="547"/>
      <c r="W7" s="547"/>
      <c r="X7" s="547"/>
      <c r="Y7" s="547"/>
      <c r="Z7" s="547"/>
      <c r="AA7" s="547"/>
    </row>
    <row r="8" spans="2:31" ht="14.5">
      <c r="B8" s="573" t="s">
        <v>65</v>
      </c>
      <c r="C8" s="54">
        <v>10.57727641301072</v>
      </c>
      <c r="D8" s="55">
        <v>14.465016127208713</v>
      </c>
      <c r="E8" s="55">
        <v>12.538378570503401</v>
      </c>
      <c r="F8" s="55">
        <v>11.646789289533983</v>
      </c>
      <c r="G8" s="55">
        <v>26.643724266861319</v>
      </c>
      <c r="H8" s="55">
        <v>26.994724441701912</v>
      </c>
      <c r="I8" s="55">
        <v>31.067100812260279</v>
      </c>
      <c r="J8" s="55">
        <v>42.538950166637591</v>
      </c>
      <c r="K8" s="55">
        <v>42.4753972432597</v>
      </c>
      <c r="L8" s="55">
        <v>30.904713511347197</v>
      </c>
      <c r="M8" s="56">
        <v>8.3687376170000007</v>
      </c>
      <c r="O8" s="547"/>
      <c r="P8" s="547"/>
      <c r="Q8" s="547"/>
      <c r="R8" s="547"/>
      <c r="S8" s="547"/>
      <c r="T8" s="547"/>
      <c r="U8" s="547"/>
      <c r="V8" s="547"/>
      <c r="W8" s="547"/>
      <c r="X8" s="547"/>
      <c r="Y8" s="547"/>
      <c r="Z8" s="547"/>
      <c r="AA8" s="547"/>
    </row>
    <row r="9" spans="2:31" ht="14.5">
      <c r="B9" s="573" t="s">
        <v>66</v>
      </c>
      <c r="C9" s="645">
        <v>1090</v>
      </c>
      <c r="D9" s="646">
        <v>1375</v>
      </c>
      <c r="E9" s="646">
        <v>1367</v>
      </c>
      <c r="F9" s="646">
        <v>1423</v>
      </c>
      <c r="G9" s="646">
        <v>1562</v>
      </c>
      <c r="H9" s="646">
        <v>1769</v>
      </c>
      <c r="I9" s="646">
        <v>1836</v>
      </c>
      <c r="J9" s="646">
        <v>2388</v>
      </c>
      <c r="K9" s="646">
        <v>2173</v>
      </c>
      <c r="L9" s="646">
        <v>1647</v>
      </c>
      <c r="M9" s="647">
        <v>323</v>
      </c>
      <c r="O9" s="547"/>
      <c r="P9" s="547"/>
      <c r="Q9" s="547"/>
      <c r="R9" s="547"/>
      <c r="S9" s="547"/>
      <c r="T9" s="547"/>
      <c r="U9" s="547"/>
      <c r="V9" s="547"/>
      <c r="W9" s="547"/>
      <c r="X9" s="547"/>
      <c r="Y9" s="547"/>
      <c r="Z9" s="547"/>
      <c r="AA9" s="547"/>
    </row>
    <row r="10" spans="2:31" ht="14.5">
      <c r="B10" s="574" t="s">
        <v>77</v>
      </c>
      <c r="C10" s="567"/>
      <c r="D10" s="567"/>
      <c r="E10" s="567"/>
      <c r="F10" s="567"/>
      <c r="G10" s="567"/>
      <c r="H10" s="567"/>
      <c r="I10" s="567"/>
      <c r="J10" s="567"/>
      <c r="K10" s="569"/>
      <c r="L10" s="569"/>
      <c r="M10" s="569"/>
      <c r="O10" s="547"/>
      <c r="P10" s="547"/>
      <c r="Q10" s="547"/>
      <c r="R10" s="547"/>
      <c r="S10" s="547"/>
      <c r="T10" s="547"/>
      <c r="U10" s="547"/>
      <c r="V10" s="547"/>
      <c r="W10" s="547"/>
      <c r="X10" s="547"/>
      <c r="Y10" s="547"/>
      <c r="Z10" s="547"/>
      <c r="AA10" s="547"/>
    </row>
    <row r="11" spans="2:31" ht="14.5">
      <c r="O11" s="547"/>
      <c r="P11" s="547"/>
      <c r="Q11" s="547"/>
      <c r="R11" s="547"/>
      <c r="S11" s="547"/>
      <c r="T11" s="547"/>
      <c r="U11" s="547"/>
      <c r="V11" s="547"/>
      <c r="W11" s="547"/>
      <c r="X11" s="547"/>
      <c r="Y11" s="547"/>
      <c r="Z11" s="547"/>
      <c r="AA11" s="547"/>
    </row>
    <row r="12" spans="2:31" ht="14.5">
      <c r="O12" s="547"/>
      <c r="P12" s="547"/>
      <c r="Q12" s="547"/>
      <c r="R12" s="547"/>
      <c r="S12" s="547"/>
      <c r="T12" s="547"/>
      <c r="U12" s="547"/>
      <c r="V12" s="547"/>
      <c r="W12" s="547"/>
      <c r="X12" s="547"/>
      <c r="Y12" s="547"/>
      <c r="Z12" s="547"/>
      <c r="AA12" s="547"/>
    </row>
    <row r="30" spans="2:19" ht="14.5">
      <c r="B30" s="547"/>
      <c r="C30" s="547"/>
      <c r="D30" s="547"/>
      <c r="E30" s="547"/>
      <c r="F30" s="547"/>
      <c r="G30" s="547"/>
      <c r="H30" s="547"/>
      <c r="I30" s="547"/>
      <c r="J30" s="547"/>
      <c r="K30" s="547"/>
      <c r="L30" s="547"/>
      <c r="M30" s="547"/>
      <c r="N30" s="547"/>
      <c r="O30" s="567"/>
      <c r="P30" s="567"/>
      <c r="Q30" s="569"/>
      <c r="R30" s="569"/>
      <c r="S30" s="569"/>
    </row>
    <row r="31" spans="2:19" ht="14.5">
      <c r="B31" s="547"/>
      <c r="C31" s="547"/>
      <c r="D31" s="547"/>
      <c r="E31" s="547"/>
      <c r="F31" s="547"/>
      <c r="G31" s="547"/>
      <c r="H31" s="547"/>
      <c r="I31" s="547"/>
      <c r="J31" s="547"/>
      <c r="K31" s="547"/>
      <c r="L31" s="547"/>
      <c r="M31" s="547"/>
      <c r="N31" s="547"/>
    </row>
    <row r="32" spans="2:19" ht="14.5">
      <c r="B32" s="547"/>
      <c r="C32" s="547"/>
      <c r="D32" s="547"/>
      <c r="E32" s="547"/>
      <c r="F32" s="547"/>
      <c r="G32" s="547"/>
      <c r="H32" s="547"/>
      <c r="I32" s="547"/>
      <c r="J32" s="547"/>
      <c r="K32" s="547"/>
      <c r="L32" s="547"/>
      <c r="M32" s="547"/>
      <c r="N32" s="547"/>
    </row>
    <row r="33" spans="2:23" ht="14.5">
      <c r="B33" s="547"/>
      <c r="C33" s="547"/>
      <c r="D33" s="547"/>
      <c r="E33" s="547"/>
      <c r="F33" s="547"/>
      <c r="G33" s="547"/>
      <c r="H33" s="547"/>
      <c r="I33" s="547"/>
      <c r="J33" s="547"/>
      <c r="K33" s="547"/>
      <c r="L33" s="547"/>
      <c r="M33" s="547"/>
      <c r="N33" s="547"/>
    </row>
    <row r="34" spans="2:23" ht="14.5">
      <c r="B34" s="547"/>
      <c r="C34" s="553">
        <v>2019</v>
      </c>
      <c r="D34" s="553">
        <v>2019</v>
      </c>
      <c r="E34" s="553">
        <v>2019</v>
      </c>
      <c r="F34" s="553">
        <v>2019</v>
      </c>
      <c r="G34" s="553">
        <v>2020</v>
      </c>
      <c r="H34" s="553">
        <v>2020</v>
      </c>
      <c r="I34" s="553">
        <v>2020</v>
      </c>
      <c r="J34" s="553">
        <v>2020</v>
      </c>
      <c r="K34" s="553">
        <v>2021</v>
      </c>
      <c r="L34" s="553">
        <v>2021</v>
      </c>
      <c r="M34" s="553">
        <v>2021</v>
      </c>
      <c r="N34" s="553">
        <v>2021</v>
      </c>
      <c r="O34" s="575">
        <v>2022</v>
      </c>
      <c r="P34" s="575">
        <v>2022</v>
      </c>
      <c r="Q34" s="575">
        <v>2022</v>
      </c>
      <c r="R34" s="575">
        <v>2022</v>
      </c>
      <c r="S34" s="575">
        <v>2023</v>
      </c>
      <c r="T34" s="575">
        <v>2023</v>
      </c>
      <c r="U34" s="575">
        <v>2023</v>
      </c>
      <c r="V34" s="575">
        <v>2023</v>
      </c>
      <c r="W34" s="575">
        <v>2024</v>
      </c>
    </row>
    <row r="35" spans="2:23" ht="15.5">
      <c r="B35" s="547"/>
      <c r="C35" s="576" t="s">
        <v>555</v>
      </c>
      <c r="D35" s="576"/>
      <c r="E35" s="547"/>
      <c r="F35" s="547"/>
      <c r="G35" s="547"/>
      <c r="H35" s="547"/>
      <c r="I35" s="547"/>
      <c r="J35" s="547"/>
      <c r="K35" s="547"/>
      <c r="L35" s="547"/>
      <c r="M35" s="547"/>
      <c r="N35" s="547"/>
      <c r="O35" s="547"/>
      <c r="P35" s="547"/>
      <c r="Q35" s="547"/>
      <c r="R35" s="547"/>
      <c r="S35" s="547"/>
      <c r="T35" s="547"/>
      <c r="U35" s="547"/>
      <c r="V35" s="547"/>
      <c r="W35" s="547"/>
    </row>
    <row r="36" spans="2:23">
      <c r="C36" s="689">
        <v>2019</v>
      </c>
      <c r="D36" s="690"/>
      <c r="E36" s="690"/>
      <c r="F36" s="690"/>
      <c r="G36" s="690">
        <v>2020</v>
      </c>
      <c r="H36" s="690"/>
      <c r="I36" s="690"/>
      <c r="J36" s="690"/>
      <c r="K36" s="690">
        <v>2021</v>
      </c>
      <c r="L36" s="690"/>
      <c r="M36" s="690"/>
      <c r="N36" s="690"/>
      <c r="O36" s="690">
        <v>2022</v>
      </c>
      <c r="P36" s="690"/>
      <c r="Q36" s="690"/>
      <c r="R36" s="690"/>
      <c r="S36" s="690">
        <v>2023</v>
      </c>
      <c r="T36" s="690"/>
      <c r="U36" s="690"/>
      <c r="V36" s="690"/>
      <c r="W36" s="572">
        <v>2024</v>
      </c>
    </row>
    <row r="37" spans="2:23">
      <c r="B37" s="551"/>
      <c r="C37" s="557" t="s">
        <v>78</v>
      </c>
      <c r="D37" s="578" t="s">
        <v>79</v>
      </c>
      <c r="E37" s="578" t="s">
        <v>80</v>
      </c>
      <c r="F37" s="578" t="s">
        <v>81</v>
      </c>
      <c r="G37" s="578" t="s">
        <v>78</v>
      </c>
      <c r="H37" s="578" t="s">
        <v>79</v>
      </c>
      <c r="I37" s="578" t="s">
        <v>80</v>
      </c>
      <c r="J37" s="578" t="s">
        <v>81</v>
      </c>
      <c r="K37" s="578" t="s">
        <v>78</v>
      </c>
      <c r="L37" s="578" t="s">
        <v>79</v>
      </c>
      <c r="M37" s="578" t="s">
        <v>80</v>
      </c>
      <c r="N37" s="578" t="s">
        <v>81</v>
      </c>
      <c r="O37" s="578" t="s">
        <v>78</v>
      </c>
      <c r="P37" s="578" t="s">
        <v>79</v>
      </c>
      <c r="Q37" s="578" t="s">
        <v>80</v>
      </c>
      <c r="R37" s="578" t="s">
        <v>81</v>
      </c>
      <c r="S37" s="578" t="s">
        <v>78</v>
      </c>
      <c r="T37" s="578" t="s">
        <v>79</v>
      </c>
      <c r="U37" s="578" t="s">
        <v>80</v>
      </c>
      <c r="V37" s="578" t="s">
        <v>81</v>
      </c>
      <c r="W37" s="579" t="s">
        <v>78</v>
      </c>
    </row>
    <row r="38" spans="2:23">
      <c r="B38" s="554" t="s">
        <v>348</v>
      </c>
      <c r="C38" s="580">
        <v>6.9911427692064017</v>
      </c>
      <c r="D38" s="581">
        <v>7.105366129166006</v>
      </c>
      <c r="E38" s="581">
        <v>5.5463722081704105</v>
      </c>
      <c r="F38" s="581">
        <v>7.351843335159101</v>
      </c>
      <c r="G38" s="581">
        <v>11.373750994882279</v>
      </c>
      <c r="H38" s="581">
        <v>3.6721175765790002</v>
      </c>
      <c r="I38" s="581">
        <v>8.6206112798825068</v>
      </c>
      <c r="J38" s="581">
        <v>7.4006209609165019</v>
      </c>
      <c r="K38" s="581">
        <v>9.7915667402909996</v>
      </c>
      <c r="L38" s="581">
        <v>8.7764076400861999</v>
      </c>
      <c r="M38" s="581">
        <v>11.415201044843892</v>
      </c>
      <c r="N38" s="581">
        <v>12.555774741416503</v>
      </c>
      <c r="O38" s="581">
        <v>10.128290889272058</v>
      </c>
      <c r="P38" s="581">
        <v>11.484505939528601</v>
      </c>
      <c r="Q38" s="581">
        <v>11.904757487421998</v>
      </c>
      <c r="R38" s="581">
        <v>8.9578429270370332</v>
      </c>
      <c r="S38" s="581">
        <v>7.4846796549519983</v>
      </c>
      <c r="T38" s="581">
        <v>5.6814667519999986</v>
      </c>
      <c r="U38" s="581">
        <v>12.6950868670642</v>
      </c>
      <c r="V38" s="581">
        <v>5.043480237330999</v>
      </c>
      <c r="W38" s="582">
        <v>8.2687376169999993</v>
      </c>
    </row>
    <row r="39" spans="2:23">
      <c r="B39" s="563" t="s">
        <v>349</v>
      </c>
      <c r="C39" s="226">
        <v>402</v>
      </c>
      <c r="D39" s="107">
        <v>426</v>
      </c>
      <c r="E39" s="107">
        <v>424</v>
      </c>
      <c r="F39" s="107">
        <v>517</v>
      </c>
      <c r="G39" s="107">
        <v>480</v>
      </c>
      <c r="H39" s="107">
        <v>430</v>
      </c>
      <c r="I39" s="107">
        <v>454</v>
      </c>
      <c r="J39" s="107">
        <v>472</v>
      </c>
      <c r="K39" s="107">
        <v>582</v>
      </c>
      <c r="L39" s="107">
        <v>617</v>
      </c>
      <c r="M39" s="107">
        <v>597</v>
      </c>
      <c r="N39" s="107">
        <v>592</v>
      </c>
      <c r="O39" s="107">
        <v>568</v>
      </c>
      <c r="P39" s="107">
        <v>545</v>
      </c>
      <c r="Q39" s="107">
        <v>500</v>
      </c>
      <c r="R39" s="107">
        <v>560</v>
      </c>
      <c r="S39" s="107">
        <v>414</v>
      </c>
      <c r="T39" s="107">
        <v>402</v>
      </c>
      <c r="U39" s="107">
        <v>384</v>
      </c>
      <c r="V39" s="107">
        <v>447</v>
      </c>
      <c r="W39" s="108">
        <v>322</v>
      </c>
    </row>
    <row r="40" spans="2:23" ht="14.5">
      <c r="B40" s="583" t="s">
        <v>77</v>
      </c>
      <c r="C40" s="553" t="s">
        <v>350</v>
      </c>
      <c r="D40" s="584" t="s">
        <v>351</v>
      </c>
      <c r="E40" s="584" t="s">
        <v>352</v>
      </c>
      <c r="F40" s="584" t="s">
        <v>353</v>
      </c>
      <c r="G40" s="553" t="s">
        <v>350</v>
      </c>
      <c r="H40" s="584" t="s">
        <v>351</v>
      </c>
      <c r="I40" s="584" t="s">
        <v>352</v>
      </c>
      <c r="J40" s="584" t="s">
        <v>353</v>
      </c>
      <c r="K40" s="553" t="s">
        <v>350</v>
      </c>
      <c r="L40" s="584" t="s">
        <v>351</v>
      </c>
      <c r="M40" s="584" t="s">
        <v>352</v>
      </c>
      <c r="N40" s="584" t="s">
        <v>353</v>
      </c>
      <c r="O40" s="553" t="s">
        <v>350</v>
      </c>
      <c r="P40" s="584" t="s">
        <v>351</v>
      </c>
      <c r="Q40" s="584" t="s">
        <v>352</v>
      </c>
      <c r="R40" s="584" t="s">
        <v>353</v>
      </c>
      <c r="S40" s="553" t="s">
        <v>350</v>
      </c>
      <c r="T40" s="584" t="s">
        <v>351</v>
      </c>
      <c r="U40" s="584" t="s">
        <v>352</v>
      </c>
      <c r="V40" s="584" t="s">
        <v>353</v>
      </c>
      <c r="W40" s="584" t="s">
        <v>350</v>
      </c>
    </row>
  </sheetData>
  <mergeCells count="5">
    <mergeCell ref="C36:F36"/>
    <mergeCell ref="G36:J36"/>
    <mergeCell ref="K36:N36"/>
    <mergeCell ref="O36:R36"/>
    <mergeCell ref="S36:V36"/>
  </mergeCell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5F3B6-66BB-4043-AB2C-C73E8C63449C}">
  <sheetPr>
    <tabColor theme="4"/>
  </sheetPr>
  <dimension ref="B4:AE108"/>
  <sheetViews>
    <sheetView showGridLines="0" zoomScaleNormal="100" workbookViewId="0">
      <selection activeCell="C104" sqref="C104:F104"/>
    </sheetView>
  </sheetViews>
  <sheetFormatPr defaultColWidth="11.44140625" defaultRowHeight="11"/>
  <cols>
    <col min="1" max="1" width="4.109375" style="548" customWidth="1"/>
    <col min="2" max="2" width="16.6640625" style="548" bestFit="1" customWidth="1"/>
    <col min="3" max="3" width="11.44140625" style="548"/>
    <col min="4" max="4" width="12.77734375" style="548" customWidth="1"/>
    <col min="5" max="5" width="10.33203125" style="548" customWidth="1"/>
    <col min="6" max="6" width="12.109375" style="548" bestFit="1" customWidth="1"/>
    <col min="7" max="14" width="11.44140625" style="548"/>
    <col min="15" max="15" width="16.44140625" style="548" customWidth="1"/>
    <col min="16" max="20" width="11.44140625" style="548"/>
    <col min="21" max="21" width="16.6640625" style="548" bestFit="1" customWidth="1"/>
    <col min="22" max="16384" width="11.44140625" style="548"/>
  </cols>
  <sheetData>
    <row r="4" spans="2:31" ht="14.5">
      <c r="E4" s="547"/>
      <c r="F4" s="547"/>
    </row>
    <row r="5" spans="2:31" ht="14.5">
      <c r="O5" s="547"/>
      <c r="P5" s="547"/>
      <c r="Q5" s="547"/>
      <c r="R5" s="547"/>
      <c r="S5" s="547"/>
      <c r="T5" s="547"/>
      <c r="U5" s="547"/>
      <c r="V5" s="547"/>
      <c r="W5" s="547"/>
      <c r="X5" s="547"/>
      <c r="Y5" s="547"/>
      <c r="Z5" s="547"/>
      <c r="AA5" s="547"/>
    </row>
    <row r="6" spans="2:31" ht="15.5">
      <c r="B6" s="567"/>
      <c r="C6" s="568" t="s">
        <v>556</v>
      </c>
      <c r="D6" s="567"/>
      <c r="E6" s="567"/>
      <c r="F6" s="567"/>
      <c r="G6" s="567"/>
      <c r="H6" s="567"/>
      <c r="I6" s="567"/>
      <c r="J6" s="567"/>
      <c r="K6" s="567"/>
      <c r="L6" s="567"/>
      <c r="M6" s="567"/>
      <c r="N6" s="567"/>
      <c r="O6" s="547"/>
      <c r="P6" s="547"/>
      <c r="Q6" s="547"/>
      <c r="R6" s="547"/>
      <c r="S6" s="547"/>
      <c r="T6" s="547"/>
      <c r="U6" s="547"/>
      <c r="V6" s="547"/>
      <c r="W6" s="547"/>
      <c r="X6" s="547"/>
      <c r="Y6" s="547"/>
      <c r="Z6" s="547"/>
      <c r="AA6" s="547"/>
      <c r="AB6" s="567"/>
      <c r="AC6" s="567"/>
      <c r="AD6" s="569"/>
      <c r="AE6" s="569"/>
    </row>
    <row r="7" spans="2:31" ht="14.5">
      <c r="B7" s="570"/>
      <c r="C7" s="571">
        <v>2014</v>
      </c>
      <c r="D7" s="571">
        <v>2015</v>
      </c>
      <c r="E7" s="571">
        <v>2016</v>
      </c>
      <c r="F7" s="571">
        <v>2017</v>
      </c>
      <c r="G7" s="571">
        <v>2018</v>
      </c>
      <c r="H7" s="571">
        <v>2019</v>
      </c>
      <c r="I7" s="571">
        <v>2020</v>
      </c>
      <c r="J7" s="571">
        <v>2021</v>
      </c>
      <c r="K7" s="571">
        <v>2022</v>
      </c>
      <c r="L7" s="571">
        <v>2023</v>
      </c>
      <c r="M7" s="572">
        <v>2024</v>
      </c>
      <c r="O7" s="547"/>
      <c r="P7" s="547"/>
      <c r="Q7" s="547"/>
      <c r="R7" s="547"/>
      <c r="S7" s="547"/>
      <c r="T7" s="547"/>
      <c r="U7" s="547"/>
      <c r="V7" s="547"/>
      <c r="W7" s="547"/>
      <c r="X7" s="547"/>
      <c r="Y7" s="547"/>
      <c r="Z7" s="547"/>
      <c r="AA7" s="547"/>
    </row>
    <row r="8" spans="2:31" ht="14.5">
      <c r="B8" s="573" t="s">
        <v>65</v>
      </c>
      <c r="C8" s="54">
        <v>7.7938280499293002</v>
      </c>
      <c r="D8" s="55">
        <v>12.043929379193711</v>
      </c>
      <c r="E8" s="55">
        <v>10.724388230636897</v>
      </c>
      <c r="F8" s="55">
        <v>9.1222992183879796</v>
      </c>
      <c r="G8" s="55">
        <v>18.887426622667146</v>
      </c>
      <c r="H8" s="55">
        <v>20.425967580701911</v>
      </c>
      <c r="I8" s="55">
        <v>22.201996654206784</v>
      </c>
      <c r="J8" s="55">
        <v>34.914594772809387</v>
      </c>
      <c r="K8" s="55">
        <v>38.556525335259707</v>
      </c>
      <c r="L8" s="55">
        <v>28.024859135547999</v>
      </c>
      <c r="M8" s="56">
        <v>7.8864913560000005</v>
      </c>
      <c r="O8" s="547"/>
      <c r="P8" s="547"/>
      <c r="Q8" s="547"/>
      <c r="R8" s="547"/>
      <c r="S8" s="547"/>
      <c r="T8" s="547"/>
      <c r="U8" s="547"/>
      <c r="V8" s="547"/>
      <c r="W8" s="547"/>
      <c r="X8" s="547"/>
      <c r="Y8" s="547"/>
      <c r="Z8" s="547"/>
      <c r="AA8" s="547"/>
    </row>
    <row r="9" spans="2:31" ht="14.5">
      <c r="B9" s="573" t="s">
        <v>66</v>
      </c>
      <c r="C9" s="645">
        <v>814</v>
      </c>
      <c r="D9" s="646">
        <v>1083</v>
      </c>
      <c r="E9" s="646">
        <v>1083</v>
      </c>
      <c r="F9" s="646">
        <v>1141</v>
      </c>
      <c r="G9" s="646">
        <v>1283</v>
      </c>
      <c r="H9" s="646">
        <v>1469</v>
      </c>
      <c r="I9" s="646">
        <v>1536</v>
      </c>
      <c r="J9" s="646">
        <v>2047</v>
      </c>
      <c r="K9" s="646">
        <v>1862</v>
      </c>
      <c r="L9" s="646">
        <v>1369</v>
      </c>
      <c r="M9" s="647">
        <v>270</v>
      </c>
      <c r="O9" s="547"/>
      <c r="P9" s="547"/>
      <c r="Q9" s="547"/>
      <c r="R9" s="547"/>
      <c r="S9" s="547"/>
      <c r="T9" s="547"/>
      <c r="U9" s="547"/>
      <c r="V9" s="547"/>
      <c r="W9" s="547"/>
      <c r="X9" s="547"/>
      <c r="Y9" s="547"/>
      <c r="Z9" s="547"/>
      <c r="AA9" s="547"/>
    </row>
    <row r="10" spans="2:31" ht="14.5">
      <c r="B10" s="585" t="s">
        <v>77</v>
      </c>
      <c r="C10" s="567"/>
      <c r="D10" s="567"/>
      <c r="E10" s="567"/>
      <c r="F10" s="567"/>
      <c r="G10" s="567"/>
      <c r="H10" s="567"/>
      <c r="I10" s="567"/>
      <c r="J10" s="567"/>
      <c r="K10" s="569"/>
      <c r="L10" s="569"/>
      <c r="M10" s="569"/>
      <c r="O10" s="547"/>
      <c r="P10" s="547"/>
      <c r="Q10" s="547"/>
      <c r="R10" s="547"/>
      <c r="S10" s="547"/>
      <c r="T10" s="547"/>
      <c r="U10" s="547"/>
      <c r="V10" s="547"/>
      <c r="W10" s="547"/>
      <c r="X10" s="547"/>
      <c r="Y10" s="547"/>
      <c r="Z10" s="547"/>
      <c r="AA10" s="547"/>
    </row>
    <row r="11" spans="2:31" ht="14.5">
      <c r="O11" s="547"/>
      <c r="P11" s="547"/>
      <c r="Q11" s="547"/>
      <c r="R11" s="547"/>
      <c r="S11" s="547"/>
      <c r="T11" s="547"/>
      <c r="U11" s="547"/>
      <c r="V11" s="547"/>
      <c r="W11" s="547"/>
      <c r="X11" s="547"/>
      <c r="Y11" s="547"/>
      <c r="Z11" s="547"/>
      <c r="AA11" s="547"/>
    </row>
    <row r="12" spans="2:31" ht="14.5">
      <c r="O12" s="547"/>
      <c r="P12" s="547"/>
      <c r="Q12" s="547"/>
      <c r="R12" s="547"/>
      <c r="S12" s="547"/>
      <c r="T12" s="547"/>
      <c r="U12" s="547"/>
      <c r="V12" s="547"/>
      <c r="W12" s="547"/>
      <c r="X12" s="547"/>
      <c r="Y12" s="547"/>
      <c r="Z12" s="547"/>
      <c r="AA12" s="547"/>
    </row>
    <row r="30" spans="2:19" ht="14.5">
      <c r="B30" s="547"/>
      <c r="C30" s="547"/>
      <c r="D30" s="547"/>
      <c r="E30" s="547"/>
      <c r="F30" s="547"/>
      <c r="G30" s="547"/>
      <c r="H30" s="547"/>
      <c r="I30" s="547"/>
      <c r="J30" s="547"/>
      <c r="K30" s="547"/>
      <c r="L30" s="547"/>
      <c r="M30" s="547"/>
      <c r="N30" s="547"/>
      <c r="O30" s="567"/>
      <c r="P30" s="567"/>
      <c r="Q30" s="569"/>
      <c r="R30" s="569"/>
      <c r="S30" s="569"/>
    </row>
    <row r="31" spans="2:19" ht="14.5">
      <c r="B31" s="547"/>
      <c r="C31" s="547"/>
      <c r="D31" s="547"/>
      <c r="E31" s="547"/>
      <c r="F31" s="547"/>
      <c r="G31" s="547"/>
      <c r="H31" s="547"/>
      <c r="I31" s="547"/>
      <c r="J31" s="547"/>
      <c r="K31" s="547"/>
      <c r="L31" s="547"/>
      <c r="M31" s="547"/>
      <c r="N31" s="547"/>
    </row>
    <row r="32" spans="2:19" ht="14.5">
      <c r="B32" s="547"/>
      <c r="C32" s="547"/>
      <c r="D32" s="547"/>
      <c r="E32" s="547"/>
      <c r="F32" s="547"/>
      <c r="G32" s="547"/>
      <c r="H32" s="547"/>
      <c r="I32" s="547"/>
      <c r="J32" s="547"/>
      <c r="K32" s="547"/>
      <c r="L32" s="547"/>
      <c r="M32" s="547"/>
      <c r="N32" s="547"/>
    </row>
    <row r="33" spans="2:23" ht="14.5">
      <c r="B33" s="547"/>
      <c r="C33" s="547"/>
      <c r="D33" s="547"/>
      <c r="E33" s="547"/>
      <c r="F33" s="547"/>
      <c r="G33" s="547"/>
      <c r="H33" s="547"/>
      <c r="I33" s="547"/>
      <c r="J33" s="547"/>
      <c r="K33" s="547"/>
      <c r="L33" s="547"/>
      <c r="M33" s="547"/>
      <c r="N33" s="547"/>
    </row>
    <row r="34" spans="2:23" ht="14.5">
      <c r="B34" s="547"/>
      <c r="C34" s="553">
        <v>2019</v>
      </c>
      <c r="D34" s="553">
        <v>2019</v>
      </c>
      <c r="E34" s="553">
        <v>2019</v>
      </c>
      <c r="F34" s="553">
        <v>2019</v>
      </c>
      <c r="G34" s="553">
        <v>2020</v>
      </c>
      <c r="H34" s="553">
        <v>2020</v>
      </c>
      <c r="I34" s="553">
        <v>2020</v>
      </c>
      <c r="J34" s="553">
        <v>2020</v>
      </c>
      <c r="K34" s="553">
        <v>2021</v>
      </c>
      <c r="L34" s="553">
        <v>2021</v>
      </c>
      <c r="M34" s="553">
        <v>2021</v>
      </c>
      <c r="N34" s="553">
        <v>2021</v>
      </c>
      <c r="O34" s="575">
        <v>2022</v>
      </c>
      <c r="P34" s="575">
        <v>2022</v>
      </c>
      <c r="Q34" s="575">
        <v>2022</v>
      </c>
      <c r="R34" s="575">
        <v>2022</v>
      </c>
      <c r="S34" s="575">
        <v>2023</v>
      </c>
      <c r="T34" s="575">
        <v>2023</v>
      </c>
      <c r="U34" s="575">
        <v>2023</v>
      </c>
      <c r="V34" s="575">
        <v>2023</v>
      </c>
      <c r="W34" s="575">
        <v>2024</v>
      </c>
    </row>
    <row r="35" spans="2:23" ht="15.5">
      <c r="B35" s="547"/>
      <c r="C35" s="576" t="s">
        <v>557</v>
      </c>
      <c r="D35" s="576"/>
      <c r="E35" s="547"/>
      <c r="F35" s="547"/>
      <c r="G35" s="547"/>
      <c r="H35" s="547"/>
      <c r="I35" s="547"/>
      <c r="J35" s="547"/>
      <c r="K35" s="547"/>
      <c r="L35" s="547"/>
      <c r="M35" s="547"/>
      <c r="N35" s="547"/>
      <c r="O35" s="547"/>
      <c r="P35" s="547"/>
      <c r="Q35" s="547"/>
      <c r="R35" s="547"/>
      <c r="S35" s="547"/>
      <c r="T35" s="547"/>
      <c r="U35" s="547"/>
      <c r="V35" s="547"/>
      <c r="W35" s="547"/>
    </row>
    <row r="36" spans="2:23">
      <c r="C36" s="689">
        <v>2019</v>
      </c>
      <c r="D36" s="690"/>
      <c r="E36" s="690"/>
      <c r="F36" s="690"/>
      <c r="G36" s="690">
        <v>2020</v>
      </c>
      <c r="H36" s="690"/>
      <c r="I36" s="690"/>
      <c r="J36" s="690"/>
      <c r="K36" s="690">
        <v>2021</v>
      </c>
      <c r="L36" s="690"/>
      <c r="M36" s="690"/>
      <c r="N36" s="690"/>
      <c r="O36" s="690">
        <v>2022</v>
      </c>
      <c r="P36" s="690"/>
      <c r="Q36" s="690"/>
      <c r="R36" s="690"/>
      <c r="S36" s="690">
        <v>2023</v>
      </c>
      <c r="T36" s="690"/>
      <c r="U36" s="690"/>
      <c r="V36" s="690"/>
      <c r="W36" s="572">
        <v>2024</v>
      </c>
    </row>
    <row r="37" spans="2:23">
      <c r="B37" s="551"/>
      <c r="C37" s="557" t="s">
        <v>78</v>
      </c>
      <c r="D37" s="578" t="s">
        <v>79</v>
      </c>
      <c r="E37" s="578" t="s">
        <v>80</v>
      </c>
      <c r="F37" s="578" t="s">
        <v>81</v>
      </c>
      <c r="G37" s="578" t="s">
        <v>78</v>
      </c>
      <c r="H37" s="578" t="s">
        <v>79</v>
      </c>
      <c r="I37" s="578" t="s">
        <v>80</v>
      </c>
      <c r="J37" s="578" t="s">
        <v>81</v>
      </c>
      <c r="K37" s="578" t="s">
        <v>78</v>
      </c>
      <c r="L37" s="578" t="s">
        <v>79</v>
      </c>
      <c r="M37" s="578" t="s">
        <v>80</v>
      </c>
      <c r="N37" s="578" t="s">
        <v>81</v>
      </c>
      <c r="O37" s="578" t="s">
        <v>78</v>
      </c>
      <c r="P37" s="578" t="s">
        <v>79</v>
      </c>
      <c r="Q37" s="578" t="s">
        <v>80</v>
      </c>
      <c r="R37" s="578" t="s">
        <v>81</v>
      </c>
      <c r="S37" s="578" t="s">
        <v>78</v>
      </c>
      <c r="T37" s="578" t="s">
        <v>79</v>
      </c>
      <c r="U37" s="578" t="s">
        <v>80</v>
      </c>
      <c r="V37" s="578" t="s">
        <v>81</v>
      </c>
      <c r="W37" s="579" t="s">
        <v>78</v>
      </c>
    </row>
    <row r="38" spans="2:23">
      <c r="B38" s="554" t="s">
        <v>348</v>
      </c>
      <c r="C38" s="580">
        <v>5.3337653972064007</v>
      </c>
      <c r="D38" s="581">
        <v>5.5902327421660036</v>
      </c>
      <c r="E38" s="581">
        <v>4.7000127351704108</v>
      </c>
      <c r="F38" s="581">
        <v>4.8019567061590998</v>
      </c>
      <c r="G38" s="581">
        <v>7.3749183624352774</v>
      </c>
      <c r="H38" s="581">
        <v>3.1810746486129999</v>
      </c>
      <c r="I38" s="581">
        <v>4.8751066812420021</v>
      </c>
      <c r="J38" s="581">
        <v>6.7708969619165034</v>
      </c>
      <c r="K38" s="581">
        <v>6.9074487552358983</v>
      </c>
      <c r="L38" s="581">
        <v>7.504120296086203</v>
      </c>
      <c r="M38" s="581">
        <v>8.9317900710707985</v>
      </c>
      <c r="N38" s="581">
        <v>11.571235650416508</v>
      </c>
      <c r="O38" s="581">
        <v>9.355567728272062</v>
      </c>
      <c r="P38" s="581">
        <v>10.208101090528601</v>
      </c>
      <c r="Q38" s="581">
        <v>10.630754886421999</v>
      </c>
      <c r="R38" s="581">
        <v>8.3621016300370332</v>
      </c>
      <c r="S38" s="581">
        <v>6.5214032789519987</v>
      </c>
      <c r="T38" s="581">
        <v>5.1744126089999982</v>
      </c>
      <c r="U38" s="581">
        <v>11.951893099944998</v>
      </c>
      <c r="V38" s="581">
        <v>4.3771501476510002</v>
      </c>
      <c r="W38" s="582">
        <v>7.786491356</v>
      </c>
    </row>
    <row r="39" spans="2:23">
      <c r="B39" s="563" t="s">
        <v>349</v>
      </c>
      <c r="C39" s="226">
        <v>333</v>
      </c>
      <c r="D39" s="107">
        <v>363</v>
      </c>
      <c r="E39" s="107">
        <v>356</v>
      </c>
      <c r="F39" s="107">
        <v>417</v>
      </c>
      <c r="G39" s="107">
        <v>396</v>
      </c>
      <c r="H39" s="107">
        <v>365</v>
      </c>
      <c r="I39" s="107">
        <v>371</v>
      </c>
      <c r="J39" s="107">
        <v>404</v>
      </c>
      <c r="K39" s="107">
        <v>494</v>
      </c>
      <c r="L39" s="107">
        <v>535</v>
      </c>
      <c r="M39" s="107">
        <v>506</v>
      </c>
      <c r="N39" s="107">
        <v>512</v>
      </c>
      <c r="O39" s="107">
        <v>482</v>
      </c>
      <c r="P39" s="107">
        <v>476</v>
      </c>
      <c r="Q39" s="107">
        <v>413</v>
      </c>
      <c r="R39" s="107">
        <v>491</v>
      </c>
      <c r="S39" s="107">
        <v>337</v>
      </c>
      <c r="T39" s="107">
        <v>339</v>
      </c>
      <c r="U39" s="107">
        <v>327</v>
      </c>
      <c r="V39" s="107">
        <v>366</v>
      </c>
      <c r="W39" s="108">
        <v>269</v>
      </c>
    </row>
    <row r="40" spans="2:23" ht="14.5">
      <c r="B40" s="583" t="s">
        <v>77</v>
      </c>
      <c r="C40" s="553" t="s">
        <v>350</v>
      </c>
      <c r="D40" s="584" t="s">
        <v>351</v>
      </c>
      <c r="E40" s="584" t="s">
        <v>352</v>
      </c>
      <c r="F40" s="584" t="s">
        <v>353</v>
      </c>
      <c r="G40" s="553" t="s">
        <v>350</v>
      </c>
      <c r="H40" s="584" t="s">
        <v>351</v>
      </c>
      <c r="I40" s="584" t="s">
        <v>352</v>
      </c>
      <c r="J40" s="584" t="s">
        <v>353</v>
      </c>
      <c r="K40" s="553" t="s">
        <v>350</v>
      </c>
      <c r="L40" s="584" t="s">
        <v>351</v>
      </c>
      <c r="M40" s="584" t="s">
        <v>352</v>
      </c>
      <c r="N40" s="584" t="s">
        <v>353</v>
      </c>
      <c r="O40" s="553" t="s">
        <v>350</v>
      </c>
      <c r="P40" s="584" t="s">
        <v>351</v>
      </c>
      <c r="Q40" s="584" t="s">
        <v>352</v>
      </c>
      <c r="R40" s="584" t="s">
        <v>353</v>
      </c>
      <c r="S40" s="553" t="s">
        <v>350</v>
      </c>
      <c r="T40" s="584" t="s">
        <v>351</v>
      </c>
      <c r="U40" s="584" t="s">
        <v>352</v>
      </c>
      <c r="V40" s="584" t="s">
        <v>353</v>
      </c>
      <c r="W40" s="584" t="s">
        <v>350</v>
      </c>
    </row>
    <row r="73" spans="2:13" ht="15.5">
      <c r="B73" s="567"/>
      <c r="C73" s="568" t="s">
        <v>558</v>
      </c>
      <c r="D73" s="567"/>
      <c r="E73" s="567"/>
      <c r="F73" s="567"/>
      <c r="G73" s="567"/>
      <c r="H73" s="567"/>
      <c r="I73" s="567"/>
      <c r="J73" s="567"/>
      <c r="K73" s="567"/>
      <c r="L73" s="567"/>
      <c r="M73" s="567"/>
    </row>
    <row r="74" spans="2:13">
      <c r="B74" s="570"/>
      <c r="C74" s="571">
        <v>2014</v>
      </c>
      <c r="D74" s="571">
        <v>2015</v>
      </c>
      <c r="E74" s="571">
        <v>2016</v>
      </c>
      <c r="F74" s="571">
        <v>2017</v>
      </c>
      <c r="G74" s="571">
        <v>2018</v>
      </c>
      <c r="H74" s="571">
        <v>2019</v>
      </c>
      <c r="I74" s="571">
        <v>2020</v>
      </c>
      <c r="J74" s="571">
        <v>2021</v>
      </c>
      <c r="K74" s="571">
        <v>2022</v>
      </c>
      <c r="L74" s="571">
        <v>2023</v>
      </c>
      <c r="M74" s="572">
        <v>2024</v>
      </c>
    </row>
    <row r="75" spans="2:13">
      <c r="B75" s="573" t="s">
        <v>65</v>
      </c>
      <c r="C75" s="54">
        <v>2.2272626259357002</v>
      </c>
      <c r="D75" s="55">
        <v>1.6119404405242004</v>
      </c>
      <c r="E75" s="55">
        <v>1.6241613792257998</v>
      </c>
      <c r="F75" s="55">
        <v>2.7385812822222007</v>
      </c>
      <c r="G75" s="55">
        <v>6.2165198209999994</v>
      </c>
      <c r="H75" s="55">
        <v>4.1844206100769989</v>
      </c>
      <c r="I75" s="55">
        <v>4.5529360703632999</v>
      </c>
      <c r="J75" s="55">
        <v>5.7920181138830991</v>
      </c>
      <c r="K75" s="55">
        <v>4.5941999203899995</v>
      </c>
      <c r="L75" s="55">
        <v>3.52516612288</v>
      </c>
      <c r="M75" s="56">
        <v>1.2338983649999999</v>
      </c>
    </row>
    <row r="76" spans="2:13">
      <c r="B76" s="573" t="s">
        <v>66</v>
      </c>
      <c r="C76" s="39">
        <v>283</v>
      </c>
      <c r="D76" s="40">
        <v>291</v>
      </c>
      <c r="E76" s="40">
        <v>271</v>
      </c>
      <c r="F76" s="40">
        <v>330</v>
      </c>
      <c r="G76" s="40">
        <v>355</v>
      </c>
      <c r="H76" s="40">
        <v>390</v>
      </c>
      <c r="I76" s="40">
        <v>433</v>
      </c>
      <c r="J76" s="40">
        <v>494</v>
      </c>
      <c r="K76" s="40">
        <v>508</v>
      </c>
      <c r="L76" s="40">
        <v>452</v>
      </c>
      <c r="M76" s="41">
        <v>92</v>
      </c>
    </row>
    <row r="77" spans="2:13">
      <c r="B77" s="585" t="s">
        <v>77</v>
      </c>
      <c r="C77" s="567"/>
      <c r="D77" s="567"/>
      <c r="E77" s="567"/>
      <c r="F77" s="567"/>
      <c r="G77" s="567"/>
      <c r="H77" s="567"/>
      <c r="I77" s="567"/>
      <c r="J77" s="567"/>
      <c r="K77" s="569"/>
      <c r="L77" s="569"/>
      <c r="M77" s="569"/>
    </row>
    <row r="103" spans="2:23" ht="15.5">
      <c r="B103" s="547"/>
      <c r="C103" s="576" t="s">
        <v>559</v>
      </c>
      <c r="D103" s="576"/>
      <c r="E103" s="547"/>
      <c r="F103" s="547"/>
      <c r="G103" s="547"/>
      <c r="H103" s="547"/>
      <c r="I103" s="547"/>
      <c r="J103" s="547"/>
      <c r="K103" s="547"/>
      <c r="L103" s="547"/>
      <c r="M103" s="547"/>
      <c r="N103" s="547"/>
      <c r="O103" s="547"/>
      <c r="P103" s="547"/>
      <c r="Q103" s="547"/>
      <c r="R103" s="547"/>
      <c r="S103" s="547"/>
      <c r="T103" s="547"/>
      <c r="U103" s="547"/>
      <c r="V103" s="547"/>
      <c r="W103" s="547"/>
    </row>
    <row r="104" spans="2:23">
      <c r="C104" s="689">
        <v>2019</v>
      </c>
      <c r="D104" s="690"/>
      <c r="E104" s="690"/>
      <c r="F104" s="690"/>
      <c r="G104" s="690">
        <v>2020</v>
      </c>
      <c r="H104" s="690"/>
      <c r="I104" s="690"/>
      <c r="J104" s="690"/>
      <c r="K104" s="690">
        <v>2021</v>
      </c>
      <c r="L104" s="690"/>
      <c r="M104" s="690"/>
      <c r="N104" s="690"/>
      <c r="O104" s="690">
        <v>2022</v>
      </c>
      <c r="P104" s="690"/>
      <c r="Q104" s="690"/>
      <c r="R104" s="690"/>
      <c r="S104" s="690">
        <v>2023</v>
      </c>
      <c r="T104" s="690"/>
      <c r="U104" s="690"/>
      <c r="V104" s="690"/>
      <c r="W104" s="577">
        <v>2024</v>
      </c>
    </row>
    <row r="105" spans="2:23">
      <c r="B105" s="551"/>
      <c r="C105" s="557" t="s">
        <v>78</v>
      </c>
      <c r="D105" s="578" t="s">
        <v>79</v>
      </c>
      <c r="E105" s="578" t="s">
        <v>80</v>
      </c>
      <c r="F105" s="578" t="s">
        <v>81</v>
      </c>
      <c r="G105" s="578" t="s">
        <v>78</v>
      </c>
      <c r="H105" s="578" t="s">
        <v>79</v>
      </c>
      <c r="I105" s="578" t="s">
        <v>80</v>
      </c>
      <c r="J105" s="578" t="s">
        <v>81</v>
      </c>
      <c r="K105" s="578" t="s">
        <v>78</v>
      </c>
      <c r="L105" s="578" t="s">
        <v>79</v>
      </c>
      <c r="M105" s="578" t="s">
        <v>80</v>
      </c>
      <c r="N105" s="578" t="s">
        <v>81</v>
      </c>
      <c r="O105" s="578" t="s">
        <v>78</v>
      </c>
      <c r="P105" s="578" t="s">
        <v>79</v>
      </c>
      <c r="Q105" s="578" t="s">
        <v>80</v>
      </c>
      <c r="R105" s="578" t="s">
        <v>81</v>
      </c>
      <c r="S105" s="578" t="s">
        <v>78</v>
      </c>
      <c r="T105" s="578" t="s">
        <v>79</v>
      </c>
      <c r="U105" s="578" t="s">
        <v>80</v>
      </c>
      <c r="V105" s="578" t="s">
        <v>81</v>
      </c>
      <c r="W105" s="579" t="s">
        <v>78</v>
      </c>
    </row>
    <row r="106" spans="2:23">
      <c r="B106" s="554" t="s">
        <v>348</v>
      </c>
      <c r="C106" s="580">
        <v>1.8931313519999999</v>
      </c>
      <c r="D106" s="581">
        <v>1.1608965319999998</v>
      </c>
      <c r="E106" s="581">
        <v>0.50243388</v>
      </c>
      <c r="F106" s="581">
        <v>0.62795884607699981</v>
      </c>
      <c r="G106" s="581">
        <v>1.1409253264470001</v>
      </c>
      <c r="H106" s="581">
        <v>0.57683683396599983</v>
      </c>
      <c r="I106" s="581">
        <v>0.94707377200000009</v>
      </c>
      <c r="J106" s="581">
        <v>1.8881001379502997</v>
      </c>
      <c r="K106" s="581">
        <v>1.5289488008830998</v>
      </c>
      <c r="L106" s="581">
        <v>1.8918325470000001</v>
      </c>
      <c r="M106" s="581">
        <v>1.1578332580000004</v>
      </c>
      <c r="N106" s="581">
        <v>1.2134035079999999</v>
      </c>
      <c r="O106" s="581">
        <v>1.6231711058060003</v>
      </c>
      <c r="P106" s="581">
        <v>0.78912449923300032</v>
      </c>
      <c r="Q106" s="581">
        <v>0.91107222735100002</v>
      </c>
      <c r="R106" s="581">
        <v>1.2708320880000006</v>
      </c>
      <c r="S106" s="581">
        <v>0.70240582800000007</v>
      </c>
      <c r="T106" s="581">
        <v>0.76614644400000009</v>
      </c>
      <c r="U106" s="581">
        <v>1.1030844821999999</v>
      </c>
      <c r="V106" s="581">
        <v>0.9535293686799996</v>
      </c>
      <c r="W106" s="582">
        <v>1.2338983649999997</v>
      </c>
    </row>
    <row r="107" spans="2:23">
      <c r="B107" s="563" t="s">
        <v>349</v>
      </c>
      <c r="C107" s="226">
        <v>102</v>
      </c>
      <c r="D107" s="107">
        <v>87</v>
      </c>
      <c r="E107" s="107">
        <v>78</v>
      </c>
      <c r="F107" s="107">
        <v>123</v>
      </c>
      <c r="G107" s="107">
        <v>116</v>
      </c>
      <c r="H107" s="107">
        <v>94</v>
      </c>
      <c r="I107" s="107">
        <v>113</v>
      </c>
      <c r="J107" s="107">
        <v>110</v>
      </c>
      <c r="K107" s="107">
        <v>131</v>
      </c>
      <c r="L107" s="107">
        <v>140</v>
      </c>
      <c r="M107" s="107">
        <v>113</v>
      </c>
      <c r="N107" s="107">
        <v>110</v>
      </c>
      <c r="O107" s="107">
        <v>135</v>
      </c>
      <c r="P107" s="107">
        <v>124</v>
      </c>
      <c r="Q107" s="107">
        <v>114</v>
      </c>
      <c r="R107" s="107">
        <v>135</v>
      </c>
      <c r="S107" s="107">
        <v>91</v>
      </c>
      <c r="T107" s="107">
        <v>119</v>
      </c>
      <c r="U107" s="107">
        <v>118</v>
      </c>
      <c r="V107" s="107">
        <v>124</v>
      </c>
      <c r="W107" s="108">
        <v>92</v>
      </c>
    </row>
    <row r="108" spans="2:23" ht="14.5">
      <c r="B108" s="583" t="s">
        <v>77</v>
      </c>
      <c r="C108" s="553" t="s">
        <v>350</v>
      </c>
      <c r="D108" s="584" t="s">
        <v>351</v>
      </c>
      <c r="E108" s="584" t="s">
        <v>352</v>
      </c>
      <c r="F108" s="584" t="s">
        <v>353</v>
      </c>
      <c r="G108" s="553" t="s">
        <v>350</v>
      </c>
      <c r="H108" s="584" t="s">
        <v>351</v>
      </c>
      <c r="I108" s="584" t="s">
        <v>352</v>
      </c>
      <c r="J108" s="584" t="s">
        <v>353</v>
      </c>
      <c r="K108" s="553" t="s">
        <v>350</v>
      </c>
      <c r="L108" s="584" t="s">
        <v>351</v>
      </c>
      <c r="M108" s="584" t="s">
        <v>352</v>
      </c>
      <c r="N108" s="584" t="s">
        <v>353</v>
      </c>
      <c r="O108" s="553" t="s">
        <v>350</v>
      </c>
      <c r="P108" s="584" t="s">
        <v>351</v>
      </c>
      <c r="Q108" s="584" t="s">
        <v>352</v>
      </c>
      <c r="R108" s="584" t="s">
        <v>353</v>
      </c>
      <c r="S108" s="553" t="s">
        <v>350</v>
      </c>
      <c r="T108" s="584" t="s">
        <v>351</v>
      </c>
      <c r="U108" s="584" t="s">
        <v>352</v>
      </c>
      <c r="V108" s="584" t="s">
        <v>353</v>
      </c>
      <c r="W108" s="584" t="s">
        <v>350</v>
      </c>
    </row>
  </sheetData>
  <mergeCells count="10">
    <mergeCell ref="C36:F36"/>
    <mergeCell ref="G36:J36"/>
    <mergeCell ref="K36:N36"/>
    <mergeCell ref="O36:R36"/>
    <mergeCell ref="S36:V36"/>
    <mergeCell ref="C104:F104"/>
    <mergeCell ref="G104:J104"/>
    <mergeCell ref="K104:N104"/>
    <mergeCell ref="O104:R104"/>
    <mergeCell ref="S104:V104"/>
  </mergeCell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EFC8-5A9F-4773-8EF1-3B75DF19269A}">
  <sheetPr>
    <tabColor theme="4"/>
  </sheetPr>
  <dimension ref="B6:S41"/>
  <sheetViews>
    <sheetView showGridLines="0" zoomScaleNormal="100" workbookViewId="0">
      <selection activeCell="S6" sqref="S6"/>
    </sheetView>
  </sheetViews>
  <sheetFormatPr defaultColWidth="11.44140625" defaultRowHeight="11"/>
  <cols>
    <col min="1" max="1" width="4.109375" style="548" customWidth="1"/>
    <col min="2" max="2" width="16.6640625" style="548" bestFit="1" customWidth="1"/>
    <col min="3" max="3" width="11.44140625" style="548"/>
    <col min="4" max="4" width="12.77734375" style="548" customWidth="1"/>
    <col min="5" max="5" width="10.33203125" style="548" customWidth="1"/>
    <col min="6" max="20" width="11.44140625" style="548"/>
    <col min="21" max="21" width="16.6640625" style="548" bestFit="1" customWidth="1"/>
    <col min="22" max="16384" width="11.44140625" style="548"/>
  </cols>
  <sheetData>
    <row r="6" spans="2:18" ht="15.5">
      <c r="B6" s="567"/>
      <c r="C6" s="568" t="s">
        <v>560</v>
      </c>
      <c r="D6" s="567"/>
      <c r="E6" s="567"/>
      <c r="F6" s="567"/>
      <c r="G6" s="567"/>
      <c r="H6" s="567"/>
      <c r="I6" s="567"/>
      <c r="J6" s="567"/>
      <c r="K6" s="567"/>
      <c r="L6" s="567"/>
      <c r="M6" s="567"/>
      <c r="N6" s="567"/>
      <c r="O6" s="567"/>
      <c r="P6" s="569"/>
      <c r="Q6" s="569"/>
      <c r="R6" s="569"/>
    </row>
    <row r="7" spans="2:18">
      <c r="B7" s="570"/>
      <c r="C7" s="586">
        <v>2014</v>
      </c>
      <c r="D7" s="571">
        <v>2015</v>
      </c>
      <c r="E7" s="571">
        <v>2016</v>
      </c>
      <c r="F7" s="571">
        <v>2017</v>
      </c>
      <c r="G7" s="571">
        <v>2018</v>
      </c>
      <c r="H7" s="571">
        <v>2019</v>
      </c>
      <c r="I7" s="571">
        <v>2020</v>
      </c>
      <c r="J7" s="571">
        <v>2021</v>
      </c>
      <c r="K7" s="571">
        <v>2022</v>
      </c>
      <c r="L7" s="571">
        <v>2023</v>
      </c>
      <c r="M7" s="572">
        <v>2024</v>
      </c>
    </row>
    <row r="8" spans="2:18">
      <c r="B8" s="573" t="s">
        <v>70</v>
      </c>
      <c r="C8" s="57">
        <v>0.20248999038331997</v>
      </c>
      <c r="D8" s="58">
        <v>0.22480647041479995</v>
      </c>
      <c r="E8" s="58">
        <v>0.27364819244919991</v>
      </c>
      <c r="F8" s="58">
        <v>0.26202117669898195</v>
      </c>
      <c r="G8" s="58">
        <v>0.57413555805344785</v>
      </c>
      <c r="H8" s="58">
        <v>0.47775885873800983</v>
      </c>
      <c r="I8" s="58">
        <v>0.56501710549758022</v>
      </c>
      <c r="J8" s="58">
        <v>0.87562089781220021</v>
      </c>
      <c r="K8" s="58">
        <v>1.466870358391102</v>
      </c>
      <c r="L8" s="58">
        <v>0.67489655299999951</v>
      </c>
      <c r="M8" s="59">
        <v>7.4376090999999991E-2</v>
      </c>
    </row>
    <row r="9" spans="2:18">
      <c r="B9" s="573" t="s">
        <v>72</v>
      </c>
      <c r="C9" s="60">
        <v>2.7582920179529999</v>
      </c>
      <c r="D9" s="61">
        <v>3.5449299546286115</v>
      </c>
      <c r="E9" s="61">
        <v>3.8780205968846011</v>
      </c>
      <c r="F9" s="61">
        <v>5.3364191340300007</v>
      </c>
      <c r="G9" s="61">
        <v>6.331692882652268</v>
      </c>
      <c r="H9" s="61">
        <v>10.632050329672204</v>
      </c>
      <c r="I9" s="61">
        <v>7.1023923802832005</v>
      </c>
      <c r="J9" s="61">
        <v>10.272830744709198</v>
      </c>
      <c r="K9" s="61">
        <v>9.7376250291080382</v>
      </c>
      <c r="L9" s="61">
        <v>4.5965076650642001</v>
      </c>
      <c r="M9" s="62">
        <v>0.98823983699999995</v>
      </c>
    </row>
    <row r="10" spans="2:18">
      <c r="B10" s="573" t="s">
        <v>74</v>
      </c>
      <c r="C10" s="63">
        <v>1.9777347760419994</v>
      </c>
      <c r="D10" s="64">
        <v>6.495230937165303</v>
      </c>
      <c r="E10" s="64">
        <v>1.8546069462625996</v>
      </c>
      <c r="F10" s="64">
        <v>1.354145041395</v>
      </c>
      <c r="G10" s="64">
        <v>6.3413759500879969</v>
      </c>
      <c r="H10" s="64">
        <v>4.3000238759606972</v>
      </c>
      <c r="I10" s="64">
        <v>3.349702995867502</v>
      </c>
      <c r="J10" s="64">
        <v>11.159153250061205</v>
      </c>
      <c r="K10" s="64">
        <v>8.1400377880355634</v>
      </c>
      <c r="L10" s="64">
        <v>9.9711725096029991</v>
      </c>
      <c r="M10" s="65">
        <v>0.94087996100000004</v>
      </c>
    </row>
    <row r="11" spans="2:18">
      <c r="B11" s="573" t="s">
        <v>75</v>
      </c>
      <c r="C11" s="60">
        <v>5.6379953386324022</v>
      </c>
      <c r="D11" s="61">
        <v>4.1799637649999992</v>
      </c>
      <c r="E11" s="61">
        <v>6.5142926279999989</v>
      </c>
      <c r="F11" s="61">
        <v>4.6429546524099994</v>
      </c>
      <c r="G11" s="61">
        <v>13.393292066067605</v>
      </c>
      <c r="H11" s="61">
        <v>11.582671377331001</v>
      </c>
      <c r="I11" s="61">
        <v>19.984988330611998</v>
      </c>
      <c r="J11" s="61">
        <v>20.08084527405499</v>
      </c>
      <c r="K11" s="61">
        <v>23.130820392724999</v>
      </c>
      <c r="L11" s="61">
        <v>15.640886783679997</v>
      </c>
      <c r="M11" s="62">
        <v>6.365241728</v>
      </c>
    </row>
    <row r="12" spans="2:18">
      <c r="B12" s="573" t="s">
        <v>228</v>
      </c>
      <c r="C12" s="70">
        <v>10.576512123010723</v>
      </c>
      <c r="D12" s="71">
        <v>14.444931127208715</v>
      </c>
      <c r="E12" s="71">
        <v>12.5205683635964</v>
      </c>
      <c r="F12" s="71">
        <v>11.595540004533982</v>
      </c>
      <c r="G12" s="71">
        <v>26.640496456861317</v>
      </c>
      <c r="H12" s="71">
        <v>26.992504441701911</v>
      </c>
      <c r="I12" s="71">
        <v>31.002100812260281</v>
      </c>
      <c r="J12" s="71">
        <v>42.388450166637597</v>
      </c>
      <c r="K12" s="71">
        <v>42.475353568259706</v>
      </c>
      <c r="L12" s="71">
        <v>30.883463511347195</v>
      </c>
      <c r="M12" s="72">
        <v>8.3687376170000007</v>
      </c>
    </row>
    <row r="13" spans="2:18">
      <c r="B13" s="587" t="s">
        <v>77</v>
      </c>
    </row>
    <row r="14" spans="2:18">
      <c r="B14" s="588" t="s">
        <v>561</v>
      </c>
    </row>
    <row r="16" spans="2:18">
      <c r="C16" s="589"/>
      <c r="D16" s="589"/>
      <c r="E16" s="589"/>
      <c r="F16" s="589"/>
      <c r="G16" s="589"/>
      <c r="H16" s="589"/>
      <c r="I16" s="589"/>
      <c r="J16" s="589"/>
      <c r="K16" s="589"/>
      <c r="L16" s="589"/>
      <c r="M16" s="589"/>
    </row>
    <row r="33" spans="2:19" ht="15.5">
      <c r="B33" s="567"/>
      <c r="C33" s="568" t="s">
        <v>562</v>
      </c>
      <c r="D33" s="567"/>
      <c r="E33" s="567"/>
      <c r="F33" s="567"/>
      <c r="G33" s="567"/>
      <c r="H33" s="567"/>
      <c r="I33" s="567"/>
      <c r="J33" s="567"/>
      <c r="K33" s="567"/>
      <c r="L33" s="567"/>
      <c r="M33" s="567"/>
      <c r="N33" s="567"/>
      <c r="O33" s="567"/>
      <c r="P33" s="567"/>
      <c r="Q33" s="569"/>
      <c r="R33" s="569"/>
      <c r="S33" s="569"/>
    </row>
    <row r="34" spans="2:19">
      <c r="B34" s="570"/>
      <c r="C34" s="586">
        <v>2014</v>
      </c>
      <c r="D34" s="571">
        <v>2015</v>
      </c>
      <c r="E34" s="571">
        <v>2016</v>
      </c>
      <c r="F34" s="571">
        <v>2017</v>
      </c>
      <c r="G34" s="571">
        <v>2018</v>
      </c>
      <c r="H34" s="571">
        <v>2019</v>
      </c>
      <c r="I34" s="571">
        <v>2020</v>
      </c>
      <c r="J34" s="571">
        <v>2021</v>
      </c>
      <c r="K34" s="571">
        <v>2022</v>
      </c>
      <c r="L34" s="571">
        <v>2023</v>
      </c>
      <c r="M34" s="572">
        <v>2024</v>
      </c>
    </row>
    <row r="35" spans="2:19">
      <c r="B35" s="573" t="s">
        <v>70</v>
      </c>
      <c r="C35" s="628">
        <v>151</v>
      </c>
      <c r="D35" s="629">
        <v>256</v>
      </c>
      <c r="E35" s="629">
        <v>244</v>
      </c>
      <c r="F35" s="629">
        <v>285</v>
      </c>
      <c r="G35" s="629">
        <v>282</v>
      </c>
      <c r="H35" s="629">
        <v>348</v>
      </c>
      <c r="I35" s="629">
        <v>378</v>
      </c>
      <c r="J35" s="629">
        <v>483</v>
      </c>
      <c r="K35" s="629">
        <v>410</v>
      </c>
      <c r="L35" s="629">
        <v>288</v>
      </c>
      <c r="M35" s="630">
        <v>48</v>
      </c>
    </row>
    <row r="36" spans="2:19">
      <c r="B36" s="573" t="s">
        <v>72</v>
      </c>
      <c r="C36" s="625">
        <v>397</v>
      </c>
      <c r="D36" s="626">
        <v>514</v>
      </c>
      <c r="E36" s="626">
        <v>487</v>
      </c>
      <c r="F36" s="626">
        <v>507</v>
      </c>
      <c r="G36" s="626">
        <v>555</v>
      </c>
      <c r="H36" s="626">
        <v>626</v>
      </c>
      <c r="I36" s="626">
        <v>567</v>
      </c>
      <c r="J36" s="626">
        <v>730</v>
      </c>
      <c r="K36" s="626">
        <v>668</v>
      </c>
      <c r="L36" s="626">
        <v>428</v>
      </c>
      <c r="M36" s="627">
        <v>90</v>
      </c>
    </row>
    <row r="37" spans="2:19">
      <c r="B37" s="573" t="s">
        <v>74</v>
      </c>
      <c r="C37" s="628">
        <v>184</v>
      </c>
      <c r="D37" s="629">
        <v>248</v>
      </c>
      <c r="E37" s="629">
        <v>243</v>
      </c>
      <c r="F37" s="629">
        <v>242</v>
      </c>
      <c r="G37" s="629">
        <v>299</v>
      </c>
      <c r="H37" s="629">
        <v>370</v>
      </c>
      <c r="I37" s="629">
        <v>445</v>
      </c>
      <c r="J37" s="629">
        <v>630</v>
      </c>
      <c r="K37" s="629">
        <v>562</v>
      </c>
      <c r="L37" s="629">
        <v>545</v>
      </c>
      <c r="M37" s="630">
        <v>97</v>
      </c>
    </row>
    <row r="38" spans="2:19">
      <c r="B38" s="573" t="s">
        <v>75</v>
      </c>
      <c r="C38" s="625">
        <v>352</v>
      </c>
      <c r="D38" s="626">
        <v>350</v>
      </c>
      <c r="E38" s="626">
        <v>388</v>
      </c>
      <c r="F38" s="626">
        <v>382</v>
      </c>
      <c r="G38" s="626">
        <v>420</v>
      </c>
      <c r="H38" s="626">
        <v>421</v>
      </c>
      <c r="I38" s="626">
        <v>444</v>
      </c>
      <c r="J38" s="626">
        <v>543</v>
      </c>
      <c r="K38" s="626">
        <v>531</v>
      </c>
      <c r="L38" s="626">
        <v>382</v>
      </c>
      <c r="M38" s="627">
        <v>88</v>
      </c>
    </row>
    <row r="39" spans="2:19">
      <c r="B39" s="573" t="s">
        <v>228</v>
      </c>
      <c r="C39" s="636">
        <v>1084</v>
      </c>
      <c r="D39" s="637">
        <v>1368</v>
      </c>
      <c r="E39" s="637">
        <v>1362</v>
      </c>
      <c r="F39" s="637">
        <v>1416</v>
      </c>
      <c r="G39" s="637">
        <v>1556</v>
      </c>
      <c r="H39" s="637">
        <v>1765</v>
      </c>
      <c r="I39" s="637">
        <v>1834</v>
      </c>
      <c r="J39" s="637">
        <v>2386</v>
      </c>
      <c r="K39" s="637">
        <v>2171</v>
      </c>
      <c r="L39" s="637">
        <v>1643</v>
      </c>
      <c r="M39" s="691">
        <v>323</v>
      </c>
    </row>
    <row r="40" spans="2:19">
      <c r="B40" s="587" t="s">
        <v>77</v>
      </c>
    </row>
    <row r="41" spans="2:19">
      <c r="B41" s="588" t="s">
        <v>561</v>
      </c>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B4E3C-4C85-47DF-B46A-7D7050F3AC20}">
  <sheetPr>
    <tabColor theme="4"/>
  </sheetPr>
  <dimension ref="B5:S128"/>
  <sheetViews>
    <sheetView showGridLines="0" zoomScaleNormal="100" workbookViewId="0">
      <selection activeCell="B129" sqref="B129"/>
    </sheetView>
  </sheetViews>
  <sheetFormatPr defaultColWidth="11.44140625" defaultRowHeight="11"/>
  <cols>
    <col min="1" max="1" width="4.109375" style="548" customWidth="1"/>
    <col min="2" max="2" width="17.33203125" style="548" bestFit="1" customWidth="1"/>
    <col min="3" max="3" width="11.44140625" style="548"/>
    <col min="4" max="4" width="12.77734375" style="548" customWidth="1"/>
    <col min="5" max="5" width="10.33203125" style="548" customWidth="1"/>
    <col min="6" max="16384" width="11.44140625" style="548"/>
  </cols>
  <sheetData>
    <row r="5" spans="2:19" ht="15.5">
      <c r="B5" s="567"/>
      <c r="C5" s="568" t="s">
        <v>563</v>
      </c>
      <c r="D5" s="567"/>
      <c r="E5" s="567"/>
      <c r="F5" s="567"/>
      <c r="G5" s="567"/>
      <c r="H5" s="567"/>
      <c r="I5" s="567"/>
      <c r="J5" s="567"/>
      <c r="K5" s="567"/>
      <c r="L5" s="567"/>
      <c r="M5" s="567"/>
      <c r="N5" s="567"/>
      <c r="O5" s="567"/>
      <c r="P5" s="567"/>
      <c r="Q5" s="569"/>
      <c r="R5" s="569"/>
      <c r="S5" s="569"/>
    </row>
    <row r="6" spans="2:19">
      <c r="B6" s="570"/>
      <c r="C6" s="586">
        <v>2014</v>
      </c>
      <c r="D6" s="571">
        <v>2015</v>
      </c>
      <c r="E6" s="571">
        <v>2016</v>
      </c>
      <c r="F6" s="571">
        <v>2017</v>
      </c>
      <c r="G6" s="571">
        <v>2018</v>
      </c>
      <c r="H6" s="571">
        <v>2019</v>
      </c>
      <c r="I6" s="571">
        <v>2020</v>
      </c>
      <c r="J6" s="571">
        <v>2021</v>
      </c>
      <c r="K6" s="571">
        <v>2022</v>
      </c>
      <c r="L6" s="571">
        <v>2023</v>
      </c>
      <c r="M6" s="572">
        <v>2024</v>
      </c>
    </row>
    <row r="7" spans="2:19">
      <c r="B7" s="573" t="s">
        <v>240</v>
      </c>
      <c r="C7" s="57">
        <v>7</v>
      </c>
      <c r="D7" s="58">
        <v>4.4672999999999998</v>
      </c>
      <c r="E7" s="58">
        <v>4.3097674999999995</v>
      </c>
      <c r="F7" s="58">
        <v>4</v>
      </c>
      <c r="G7" s="58">
        <v>6.9645617499999997</v>
      </c>
      <c r="H7" s="58">
        <v>5.9989989999999995</v>
      </c>
      <c r="I7" s="58">
        <v>5.6</v>
      </c>
      <c r="J7" s="58">
        <v>9.7067289999999993</v>
      </c>
      <c r="K7" s="58">
        <v>10</v>
      </c>
      <c r="L7" s="58">
        <v>7.380064</v>
      </c>
      <c r="M7" s="59">
        <v>6</v>
      </c>
    </row>
    <row r="8" spans="2:19">
      <c r="B8" s="573" t="s">
        <v>241</v>
      </c>
      <c r="C8" s="60">
        <v>1.65</v>
      </c>
      <c r="D8" s="61">
        <v>0.84749999999999992</v>
      </c>
      <c r="E8" s="61">
        <v>0.875</v>
      </c>
      <c r="F8" s="61">
        <v>1</v>
      </c>
      <c r="G8" s="61">
        <v>1.3160000000000001</v>
      </c>
      <c r="H8" s="61">
        <v>1.3560000000000001</v>
      </c>
      <c r="I8" s="61">
        <v>1.5</v>
      </c>
      <c r="J8" s="61">
        <v>2.2528950000000001</v>
      </c>
      <c r="K8" s="61">
        <v>2.4999994999999999</v>
      </c>
      <c r="L8" s="61">
        <v>2.0015000000000001</v>
      </c>
      <c r="M8" s="62">
        <v>1.88408</v>
      </c>
    </row>
    <row r="9" spans="2:19">
      <c r="B9" s="573" t="s">
        <v>242</v>
      </c>
      <c r="C9" s="63">
        <v>11.610621748639653</v>
      </c>
      <c r="D9" s="64">
        <v>12.666388902984858</v>
      </c>
      <c r="E9" s="64">
        <v>10.818273141072824</v>
      </c>
      <c r="F9" s="64">
        <v>10.118843865798427</v>
      </c>
      <c r="G9" s="64">
        <v>18.816189453998089</v>
      </c>
      <c r="H9" s="64">
        <v>16.039646132918552</v>
      </c>
      <c r="I9" s="64">
        <v>17.854655639230046</v>
      </c>
      <c r="J9" s="64">
        <v>18.864279453054326</v>
      </c>
      <c r="K9" s="64">
        <v>20.539360369081045</v>
      </c>
      <c r="L9" s="64">
        <v>20.054973076798969</v>
      </c>
      <c r="M9" s="65">
        <v>26.399803208201895</v>
      </c>
    </row>
    <row r="10" spans="2:19">
      <c r="B10" s="573" t="s">
        <v>243</v>
      </c>
      <c r="C10" s="60">
        <v>0.3</v>
      </c>
      <c r="D10" s="61">
        <v>0.22125</v>
      </c>
      <c r="E10" s="61">
        <v>0.25</v>
      </c>
      <c r="F10" s="61">
        <v>0.28000000000000003</v>
      </c>
      <c r="G10" s="61">
        <v>0.38609250000000001</v>
      </c>
      <c r="H10" s="61">
        <v>0.35699999999999998</v>
      </c>
      <c r="I10" s="61">
        <v>0.4</v>
      </c>
      <c r="J10" s="61">
        <v>0.52499950000000006</v>
      </c>
      <c r="K10" s="61">
        <v>0.69473249999999998</v>
      </c>
      <c r="L10" s="61">
        <v>0.6</v>
      </c>
      <c r="M10" s="62">
        <v>0.5</v>
      </c>
    </row>
    <row r="11" spans="2:19">
      <c r="B11" s="573" t="s">
        <v>220</v>
      </c>
      <c r="C11" s="636">
        <v>911</v>
      </c>
      <c r="D11" s="637">
        <v>1142</v>
      </c>
      <c r="E11" s="637">
        <v>1159</v>
      </c>
      <c r="F11" s="637">
        <v>1151</v>
      </c>
      <c r="G11" s="637">
        <v>1416</v>
      </c>
      <c r="H11" s="637">
        <v>1683</v>
      </c>
      <c r="I11" s="637">
        <v>1740</v>
      </c>
      <c r="J11" s="637">
        <v>2255</v>
      </c>
      <c r="K11" s="637">
        <v>2068</v>
      </c>
      <c r="L11" s="637">
        <v>1541</v>
      </c>
      <c r="M11" s="691">
        <v>317</v>
      </c>
    </row>
    <row r="12" spans="2:19">
      <c r="B12" s="588" t="s">
        <v>77</v>
      </c>
    </row>
    <row r="13" spans="2:19">
      <c r="B13" s="588" t="s">
        <v>564</v>
      </c>
    </row>
    <row r="31" spans="2:19" ht="15.5">
      <c r="B31" s="567"/>
      <c r="C31" s="568" t="s">
        <v>565</v>
      </c>
      <c r="D31" s="567"/>
      <c r="E31" s="567"/>
      <c r="F31" s="567"/>
      <c r="G31" s="567"/>
      <c r="H31" s="567"/>
      <c r="I31" s="567"/>
      <c r="J31" s="567"/>
      <c r="K31" s="567"/>
      <c r="L31" s="567"/>
      <c r="M31" s="567"/>
      <c r="N31" s="567"/>
      <c r="O31" s="567"/>
      <c r="P31" s="567"/>
      <c r="Q31" s="569"/>
      <c r="R31" s="569"/>
      <c r="S31" s="569"/>
    </row>
    <row r="32" spans="2:19">
      <c r="B32" s="570"/>
      <c r="C32" s="586">
        <v>2014</v>
      </c>
      <c r="D32" s="571">
        <v>2015</v>
      </c>
      <c r="E32" s="571">
        <v>2016</v>
      </c>
      <c r="F32" s="571">
        <v>2017</v>
      </c>
      <c r="G32" s="571">
        <v>2018</v>
      </c>
      <c r="H32" s="571">
        <v>2019</v>
      </c>
      <c r="I32" s="571">
        <v>2020</v>
      </c>
      <c r="J32" s="571">
        <v>2021</v>
      </c>
      <c r="K32" s="571">
        <v>2022</v>
      </c>
      <c r="L32" s="571">
        <v>2023</v>
      </c>
      <c r="M32" s="572">
        <v>2024</v>
      </c>
    </row>
    <row r="33" spans="2:13">
      <c r="B33" s="573" t="s">
        <v>240</v>
      </c>
      <c r="C33" s="57">
        <v>1.0822499999999999</v>
      </c>
      <c r="D33" s="58">
        <v>1</v>
      </c>
      <c r="E33" s="58">
        <v>1.0606249999999999</v>
      </c>
      <c r="F33" s="58">
        <v>1.14286</v>
      </c>
      <c r="G33" s="58">
        <v>1.239975</v>
      </c>
      <c r="H33" s="58">
        <v>1.4035007500000001</v>
      </c>
      <c r="I33" s="58">
        <v>1.4918749999999998</v>
      </c>
      <c r="J33" s="58">
        <v>1.8300025</v>
      </c>
      <c r="K33" s="58">
        <v>2</v>
      </c>
      <c r="L33" s="58">
        <v>2.0581450000000001</v>
      </c>
      <c r="M33" s="59">
        <v>2.0750000000000002</v>
      </c>
    </row>
    <row r="34" spans="2:13">
      <c r="B34" s="573" t="s">
        <v>241</v>
      </c>
      <c r="C34" s="60">
        <v>0.39996300000000001</v>
      </c>
      <c r="D34" s="61">
        <v>0.4</v>
      </c>
      <c r="E34" s="61">
        <v>0.38009999999999999</v>
      </c>
      <c r="F34" s="61">
        <v>0.5</v>
      </c>
      <c r="G34" s="61">
        <v>0.5</v>
      </c>
      <c r="H34" s="61">
        <v>0.54785499999999998</v>
      </c>
      <c r="I34" s="61">
        <v>0.55830196844999991</v>
      </c>
      <c r="J34" s="61">
        <v>0.753915</v>
      </c>
      <c r="K34" s="61">
        <v>0.91400000000000003</v>
      </c>
      <c r="L34" s="61">
        <v>1</v>
      </c>
      <c r="M34" s="62">
        <v>1.0009999999999999</v>
      </c>
    </row>
    <row r="35" spans="2:13">
      <c r="B35" s="573" t="s">
        <v>242</v>
      </c>
      <c r="C35" s="63">
        <v>1.3409933137968213</v>
      </c>
      <c r="D35" s="64">
        <v>0.8781502750578124</v>
      </c>
      <c r="E35" s="64">
        <v>1.1215089854475402</v>
      </c>
      <c r="F35" s="64">
        <v>0.91937254982098993</v>
      </c>
      <c r="G35" s="64">
        <v>2.0359416952249938</v>
      </c>
      <c r="H35" s="64">
        <v>1.3728702837299143</v>
      </c>
      <c r="I35" s="64">
        <v>1.4947542473480946</v>
      </c>
      <c r="J35" s="64">
        <v>1.8128797056153214</v>
      </c>
      <c r="K35" s="64">
        <v>3.577732581441706</v>
      </c>
      <c r="L35" s="64">
        <v>2.3433908090277757</v>
      </c>
      <c r="M35" s="65">
        <v>1.5495018958333329</v>
      </c>
    </row>
    <row r="36" spans="2:13">
      <c r="B36" s="573" t="s">
        <v>243</v>
      </c>
      <c r="C36" s="60">
        <v>0.13</v>
      </c>
      <c r="D36" s="61">
        <v>0.125</v>
      </c>
      <c r="E36" s="61">
        <v>0.121035</v>
      </c>
      <c r="F36" s="61">
        <v>0.1525</v>
      </c>
      <c r="G36" s="61">
        <v>0.2</v>
      </c>
      <c r="H36" s="61">
        <v>0.1825</v>
      </c>
      <c r="I36" s="61">
        <v>0.15127499999999999</v>
      </c>
      <c r="J36" s="61">
        <v>0.27334350000000002</v>
      </c>
      <c r="K36" s="61">
        <v>0.31151249999999997</v>
      </c>
      <c r="L36" s="61">
        <v>0.34891824999999999</v>
      </c>
      <c r="M36" s="62">
        <v>0.245</v>
      </c>
    </row>
    <row r="37" spans="2:13">
      <c r="B37" s="573" t="s">
        <v>220</v>
      </c>
      <c r="C37" s="590">
        <v>151</v>
      </c>
      <c r="D37" s="591">
        <v>256</v>
      </c>
      <c r="E37" s="591">
        <v>244</v>
      </c>
      <c r="F37" s="591">
        <v>285</v>
      </c>
      <c r="G37" s="591">
        <v>282</v>
      </c>
      <c r="H37" s="591">
        <v>348</v>
      </c>
      <c r="I37" s="591">
        <v>378</v>
      </c>
      <c r="J37" s="591">
        <v>483</v>
      </c>
      <c r="K37" s="591">
        <v>410</v>
      </c>
      <c r="L37" s="591">
        <v>288</v>
      </c>
      <c r="M37" s="592">
        <v>48</v>
      </c>
    </row>
    <row r="38" spans="2:13">
      <c r="B38" s="588" t="s">
        <v>77</v>
      </c>
    </row>
    <row r="39" spans="2:13">
      <c r="B39" s="588" t="s">
        <v>564</v>
      </c>
    </row>
    <row r="40" spans="2:13">
      <c r="B40" s="588"/>
    </row>
    <row r="58" spans="2:19" ht="15.5">
      <c r="B58" s="567"/>
      <c r="C58" s="568" t="s">
        <v>566</v>
      </c>
      <c r="D58" s="567"/>
      <c r="E58" s="567"/>
      <c r="F58" s="567"/>
      <c r="G58" s="567"/>
      <c r="H58" s="567"/>
      <c r="I58" s="567"/>
      <c r="J58" s="567"/>
      <c r="K58" s="567"/>
      <c r="L58" s="567"/>
      <c r="M58" s="567"/>
      <c r="N58" s="567"/>
      <c r="O58" s="567"/>
      <c r="P58" s="567"/>
      <c r="Q58" s="569"/>
      <c r="R58" s="569"/>
      <c r="S58" s="569"/>
    </row>
    <row r="59" spans="2:19">
      <c r="B59" s="570"/>
      <c r="C59" s="586">
        <v>2014</v>
      </c>
      <c r="D59" s="571">
        <v>2015</v>
      </c>
      <c r="E59" s="571">
        <v>2016</v>
      </c>
      <c r="F59" s="571">
        <v>2017</v>
      </c>
      <c r="G59" s="571">
        <v>2018</v>
      </c>
      <c r="H59" s="571">
        <v>2019</v>
      </c>
      <c r="I59" s="571">
        <v>2020</v>
      </c>
      <c r="J59" s="571">
        <v>2021</v>
      </c>
      <c r="K59" s="571">
        <v>2022</v>
      </c>
      <c r="L59" s="571">
        <v>2023</v>
      </c>
      <c r="M59" s="572">
        <v>2024</v>
      </c>
    </row>
    <row r="60" spans="2:19">
      <c r="B60" s="573" t="s">
        <v>240</v>
      </c>
      <c r="C60" s="57">
        <v>3.9980710000000004</v>
      </c>
      <c r="D60" s="58">
        <v>2.3199999999999998</v>
      </c>
      <c r="E60" s="58">
        <v>2.4216695000000001</v>
      </c>
      <c r="F60" s="58">
        <v>2.5</v>
      </c>
      <c r="G60" s="58">
        <v>4</v>
      </c>
      <c r="H60" s="58">
        <v>4.9359842499999997</v>
      </c>
      <c r="I60" s="58">
        <v>4.4438170000000001</v>
      </c>
      <c r="J60" s="58">
        <v>7.4388922500000003</v>
      </c>
      <c r="K60" s="58">
        <v>8</v>
      </c>
      <c r="L60" s="58">
        <v>5.0937547500000004</v>
      </c>
      <c r="M60" s="59">
        <v>5.1289999999999996</v>
      </c>
    </row>
    <row r="61" spans="2:19">
      <c r="B61" s="573" t="s">
        <v>241</v>
      </c>
      <c r="C61" s="60">
        <v>0.71399999999999997</v>
      </c>
      <c r="D61" s="61">
        <v>0.55000000000000004</v>
      </c>
      <c r="E61" s="61">
        <v>0.5</v>
      </c>
      <c r="F61" s="61">
        <v>0.58499999999999996</v>
      </c>
      <c r="G61" s="61">
        <v>0.92710400000000004</v>
      </c>
      <c r="H61" s="61">
        <v>0.99999499999999997</v>
      </c>
      <c r="I61" s="61">
        <v>1.096452682</v>
      </c>
      <c r="J61" s="61">
        <v>2</v>
      </c>
      <c r="K61" s="61">
        <v>2</v>
      </c>
      <c r="L61" s="61">
        <v>1.996523</v>
      </c>
      <c r="M61" s="62">
        <v>1.1719999999999999</v>
      </c>
    </row>
    <row r="62" spans="2:19">
      <c r="B62" s="573" t="s">
        <v>242</v>
      </c>
      <c r="C62" s="63">
        <v>8.1126235822147041</v>
      </c>
      <c r="D62" s="64">
        <v>8.1119678595620428</v>
      </c>
      <c r="E62" s="64">
        <v>9.1678973921621765</v>
      </c>
      <c r="F62" s="64">
        <v>12.439205440629365</v>
      </c>
      <c r="G62" s="64">
        <v>12.129679851824275</v>
      </c>
      <c r="H62" s="64">
        <v>17.48692488432928</v>
      </c>
      <c r="I62" s="64">
        <v>13.031912624372847</v>
      </c>
      <c r="J62" s="64">
        <v>14.759814288375289</v>
      </c>
      <c r="K62" s="64">
        <v>15.334842565524454</v>
      </c>
      <c r="L62" s="64">
        <v>11.210994305034648</v>
      </c>
      <c r="M62" s="65">
        <v>11.103818393258424</v>
      </c>
    </row>
    <row r="63" spans="2:19">
      <c r="B63" s="573" t="s">
        <v>243</v>
      </c>
      <c r="C63" s="60">
        <v>0.22</v>
      </c>
      <c r="D63" s="61">
        <v>0.16500000000000001</v>
      </c>
      <c r="E63" s="61">
        <v>0.17499999999999999</v>
      </c>
      <c r="F63" s="61">
        <v>0.219</v>
      </c>
      <c r="G63" s="61">
        <v>0.25</v>
      </c>
      <c r="H63" s="61">
        <v>0.25</v>
      </c>
      <c r="I63" s="61">
        <v>0.3</v>
      </c>
      <c r="J63" s="61">
        <v>0.49418650000000003</v>
      </c>
      <c r="K63" s="61">
        <v>0.58725000000000005</v>
      </c>
      <c r="L63" s="61">
        <v>0.416495</v>
      </c>
      <c r="M63" s="62">
        <v>0.35440700000000003</v>
      </c>
    </row>
    <row r="64" spans="2:19">
      <c r="B64" s="573" t="s">
        <v>220</v>
      </c>
      <c r="C64" s="590">
        <v>340</v>
      </c>
      <c r="D64" s="591">
        <v>437</v>
      </c>
      <c r="E64" s="591">
        <v>423</v>
      </c>
      <c r="F64" s="591">
        <v>429</v>
      </c>
      <c r="G64" s="591">
        <v>522</v>
      </c>
      <c r="H64" s="591">
        <v>608</v>
      </c>
      <c r="I64" s="591">
        <v>545</v>
      </c>
      <c r="J64" s="591">
        <v>696</v>
      </c>
      <c r="K64" s="591">
        <v>635</v>
      </c>
      <c r="L64" s="591">
        <v>410</v>
      </c>
      <c r="M64" s="592">
        <v>89</v>
      </c>
    </row>
    <row r="65" spans="2:2">
      <c r="B65" s="588" t="s">
        <v>77</v>
      </c>
    </row>
    <row r="66" spans="2:2">
      <c r="B66" s="588" t="s">
        <v>564</v>
      </c>
    </row>
    <row r="90" spans="2:19" ht="15.5">
      <c r="B90" s="567"/>
      <c r="C90" s="568" t="s">
        <v>567</v>
      </c>
      <c r="D90" s="567"/>
      <c r="E90" s="567"/>
      <c r="F90" s="567"/>
      <c r="G90" s="567"/>
      <c r="H90" s="567"/>
      <c r="I90" s="567"/>
      <c r="J90" s="567"/>
      <c r="K90" s="567"/>
      <c r="L90" s="567"/>
      <c r="M90" s="567"/>
      <c r="N90" s="567"/>
      <c r="O90" s="567"/>
      <c r="P90" s="567"/>
      <c r="Q90" s="569"/>
      <c r="R90" s="569"/>
      <c r="S90" s="569"/>
    </row>
    <row r="91" spans="2:19">
      <c r="B91" s="570"/>
      <c r="C91" s="586">
        <v>2014</v>
      </c>
      <c r="D91" s="571">
        <v>2015</v>
      </c>
      <c r="E91" s="571">
        <v>2016</v>
      </c>
      <c r="F91" s="571">
        <v>2017</v>
      </c>
      <c r="G91" s="571">
        <v>2018</v>
      </c>
      <c r="H91" s="571">
        <v>2019</v>
      </c>
      <c r="I91" s="571">
        <v>2020</v>
      </c>
      <c r="J91" s="571">
        <v>2021</v>
      </c>
      <c r="K91" s="571">
        <v>2022</v>
      </c>
      <c r="L91" s="571">
        <v>2023</v>
      </c>
      <c r="M91" s="572">
        <v>2024</v>
      </c>
    </row>
    <row r="92" spans="2:19">
      <c r="B92" s="573" t="s">
        <v>240</v>
      </c>
      <c r="C92" s="57">
        <v>7.1</v>
      </c>
      <c r="D92" s="58">
        <v>7.7500584999999997</v>
      </c>
      <c r="E92" s="58">
        <v>5.0750004999999998</v>
      </c>
      <c r="F92" s="58">
        <v>5</v>
      </c>
      <c r="G92" s="58">
        <v>7.4823232500000003</v>
      </c>
      <c r="H92" s="58">
        <v>6.8428109999999993</v>
      </c>
      <c r="I92" s="58">
        <v>6.7597292499999995</v>
      </c>
      <c r="J92" s="58">
        <v>10.2382705</v>
      </c>
      <c r="K92" s="58">
        <v>10.000042000000001</v>
      </c>
      <c r="L92" s="58">
        <v>6.9947749999999997</v>
      </c>
      <c r="M92" s="59">
        <v>6.0062499999999996</v>
      </c>
    </row>
    <row r="93" spans="2:19">
      <c r="B93" s="573" t="s">
        <v>241</v>
      </c>
      <c r="C93" s="60">
        <v>2.5</v>
      </c>
      <c r="D93" s="61">
        <v>2.6770619999999998</v>
      </c>
      <c r="E93" s="61">
        <v>1.9277230000000001</v>
      </c>
      <c r="F93" s="61">
        <v>1.8569585000000002</v>
      </c>
      <c r="G93" s="61">
        <v>2.032349</v>
      </c>
      <c r="H93" s="61">
        <v>2.0066600000000001</v>
      </c>
      <c r="I93" s="61">
        <v>2.0039439999999997</v>
      </c>
      <c r="J93" s="61">
        <v>3.8605909999999999</v>
      </c>
      <c r="K93" s="61">
        <v>3</v>
      </c>
      <c r="L93" s="61">
        <v>2.2999999999999998</v>
      </c>
      <c r="M93" s="62">
        <v>2.3151060000000001</v>
      </c>
    </row>
    <row r="94" spans="2:19">
      <c r="B94" s="573" t="s">
        <v>242</v>
      </c>
      <c r="C94" s="63">
        <v>11.702572639301774</v>
      </c>
      <c r="D94" s="64">
        <v>28.117882844871442</v>
      </c>
      <c r="E94" s="64">
        <v>8.3166230774107621</v>
      </c>
      <c r="F94" s="64">
        <v>6.2691900064583352</v>
      </c>
      <c r="G94" s="64">
        <v>22.487148759177291</v>
      </c>
      <c r="H94" s="64">
        <v>11.878518994366569</v>
      </c>
      <c r="I94" s="64">
        <v>7.6828050363933489</v>
      </c>
      <c r="J94" s="64">
        <v>18.384107495982231</v>
      </c>
      <c r="K94" s="64">
        <v>14.746445268180363</v>
      </c>
      <c r="L94" s="64">
        <v>18.813533036986776</v>
      </c>
      <c r="M94" s="65">
        <v>9.8008329270833308</v>
      </c>
    </row>
    <row r="95" spans="2:19">
      <c r="B95" s="573" t="s">
        <v>243</v>
      </c>
      <c r="C95" s="60">
        <v>0.5</v>
      </c>
      <c r="D95" s="61">
        <v>0.5</v>
      </c>
      <c r="E95" s="61">
        <v>0.57250000000000001</v>
      </c>
      <c r="F95" s="61">
        <v>0.76500000000000001</v>
      </c>
      <c r="G95" s="61">
        <v>0.56064950000000002</v>
      </c>
      <c r="H95" s="61">
        <v>0.6</v>
      </c>
      <c r="I95" s="61">
        <v>0.73175024999999994</v>
      </c>
      <c r="J95" s="61">
        <v>1.107677</v>
      </c>
      <c r="K95" s="61">
        <v>0.99999974999999997</v>
      </c>
      <c r="L95" s="61">
        <v>0.74830874999999997</v>
      </c>
      <c r="M95" s="62">
        <v>0.86250000000000004</v>
      </c>
    </row>
    <row r="96" spans="2:19">
      <c r="B96" s="573" t="s">
        <v>220</v>
      </c>
      <c r="C96" s="590">
        <v>169</v>
      </c>
      <c r="D96" s="591">
        <v>231</v>
      </c>
      <c r="E96" s="591">
        <v>223</v>
      </c>
      <c r="F96" s="591">
        <v>216</v>
      </c>
      <c r="G96" s="591">
        <v>282</v>
      </c>
      <c r="H96" s="591">
        <v>362</v>
      </c>
      <c r="I96" s="591">
        <v>436</v>
      </c>
      <c r="J96" s="591">
        <v>607</v>
      </c>
      <c r="K96" s="591">
        <v>552</v>
      </c>
      <c r="L96" s="591">
        <v>530</v>
      </c>
      <c r="M96" s="592">
        <v>96</v>
      </c>
    </row>
    <row r="97" spans="2:2">
      <c r="B97" s="587" t="s">
        <v>77</v>
      </c>
    </row>
    <row r="98" spans="2:2">
      <c r="B98" s="588" t="s">
        <v>564</v>
      </c>
    </row>
    <row r="120" spans="2:18" ht="15.5">
      <c r="B120" s="567"/>
      <c r="C120" s="568" t="s">
        <v>568</v>
      </c>
      <c r="D120" s="567"/>
      <c r="E120" s="567"/>
      <c r="F120" s="567"/>
      <c r="G120" s="567"/>
      <c r="H120" s="567"/>
      <c r="I120" s="567"/>
      <c r="J120" s="567"/>
      <c r="K120" s="567"/>
      <c r="L120" s="567"/>
      <c r="M120" s="567"/>
      <c r="N120" s="567"/>
      <c r="O120" s="567"/>
      <c r="P120" s="567"/>
      <c r="Q120" s="569"/>
      <c r="R120" s="569"/>
    </row>
    <row r="121" spans="2:18">
      <c r="B121" s="570"/>
      <c r="C121" s="586">
        <v>2014</v>
      </c>
      <c r="D121" s="571">
        <v>2015</v>
      </c>
      <c r="E121" s="571">
        <v>2016</v>
      </c>
      <c r="F121" s="571">
        <v>2017</v>
      </c>
      <c r="G121" s="571">
        <v>2018</v>
      </c>
      <c r="H121" s="571">
        <v>2019</v>
      </c>
      <c r="I121" s="571">
        <v>2020</v>
      </c>
      <c r="J121" s="571">
        <v>2021</v>
      </c>
      <c r="K121" s="571">
        <v>2022</v>
      </c>
      <c r="L121" s="571">
        <v>2023</v>
      </c>
      <c r="M121" s="572">
        <v>2024</v>
      </c>
    </row>
    <row r="122" spans="2:18">
      <c r="B122" s="573" t="s">
        <v>240</v>
      </c>
      <c r="C122" s="64">
        <v>15</v>
      </c>
      <c r="D122" s="64">
        <v>12</v>
      </c>
      <c r="E122" s="64">
        <v>14.999997</v>
      </c>
      <c r="F122" s="64">
        <v>16.25</v>
      </c>
      <c r="G122" s="64">
        <v>19.588913452250001</v>
      </c>
      <c r="H122" s="64">
        <v>20</v>
      </c>
      <c r="I122" s="64">
        <v>25</v>
      </c>
      <c r="J122" s="64">
        <v>35</v>
      </c>
      <c r="K122" s="64">
        <v>40</v>
      </c>
      <c r="L122" s="64">
        <v>30</v>
      </c>
      <c r="M122" s="65">
        <v>6.0062499999999996</v>
      </c>
    </row>
    <row r="123" spans="2:18">
      <c r="B123" s="573" t="s">
        <v>241</v>
      </c>
      <c r="C123" s="61">
        <v>7.8920000000000003</v>
      </c>
      <c r="D123" s="61">
        <v>5.4019789999999999</v>
      </c>
      <c r="E123" s="61">
        <v>5</v>
      </c>
      <c r="F123" s="61">
        <v>6</v>
      </c>
      <c r="G123" s="61">
        <v>7.3520000000000003</v>
      </c>
      <c r="H123" s="61">
        <v>6.4108929999999997</v>
      </c>
      <c r="I123" s="61">
        <v>6.0839759029999998</v>
      </c>
      <c r="J123" s="61">
        <v>10</v>
      </c>
      <c r="K123" s="61">
        <v>10</v>
      </c>
      <c r="L123" s="61">
        <v>7.8064999999999998</v>
      </c>
      <c r="M123" s="62">
        <v>2.3151060000000001</v>
      </c>
    </row>
    <row r="124" spans="2:18">
      <c r="B124" s="573" t="s">
        <v>242</v>
      </c>
      <c r="C124" s="64">
        <v>22.642551560772699</v>
      </c>
      <c r="D124" s="64">
        <v>19.441691930232551</v>
      </c>
      <c r="E124" s="64">
        <v>24.582236332075464</v>
      </c>
      <c r="F124" s="64">
        <v>21.495160427824075</v>
      </c>
      <c r="G124" s="64">
        <v>41.337321191566673</v>
      </c>
      <c r="H124" s="64">
        <v>32.08496226407479</v>
      </c>
      <c r="I124" s="64">
        <v>52.730839922459097</v>
      </c>
      <c r="J124" s="64">
        <v>42.999668681059958</v>
      </c>
      <c r="K124" s="64">
        <v>49.214511473882979</v>
      </c>
      <c r="L124" s="64">
        <v>50.454473495741944</v>
      </c>
      <c r="M124" s="65">
        <v>9.8008329270833308</v>
      </c>
    </row>
    <row r="125" spans="2:18">
      <c r="B125" s="573" t="s">
        <v>243</v>
      </c>
      <c r="C125" s="61">
        <v>2.5</v>
      </c>
      <c r="D125" s="61">
        <v>1.1400000000000001</v>
      </c>
      <c r="E125" s="61">
        <v>0.53210500000000005</v>
      </c>
      <c r="F125" s="61">
        <v>1.4528004999999999</v>
      </c>
      <c r="G125" s="61">
        <v>1.5912474999999999</v>
      </c>
      <c r="H125" s="61">
        <v>1.2362500000000001</v>
      </c>
      <c r="I125" s="61">
        <v>1.2930665000000001</v>
      </c>
      <c r="J125" s="61">
        <v>1.9805904999999999</v>
      </c>
      <c r="K125" s="61">
        <v>2.5</v>
      </c>
      <c r="L125" s="61">
        <v>1.7556097500000001</v>
      </c>
      <c r="M125" s="62">
        <v>0.86250000000000004</v>
      </c>
    </row>
    <row r="126" spans="2:18">
      <c r="B126" s="573" t="s">
        <v>220</v>
      </c>
      <c r="C126" s="591">
        <v>249</v>
      </c>
      <c r="D126" s="591">
        <v>215</v>
      </c>
      <c r="E126" s="591">
        <v>265</v>
      </c>
      <c r="F126" s="591">
        <v>216</v>
      </c>
      <c r="G126" s="591">
        <v>324</v>
      </c>
      <c r="H126" s="591">
        <v>361</v>
      </c>
      <c r="I126" s="591">
        <v>379</v>
      </c>
      <c r="J126" s="591">
        <v>467</v>
      </c>
      <c r="K126" s="591">
        <v>470</v>
      </c>
      <c r="L126" s="591">
        <v>310</v>
      </c>
      <c r="M126" s="592">
        <v>96</v>
      </c>
    </row>
    <row r="127" spans="2:18">
      <c r="B127" s="587" t="s">
        <v>77</v>
      </c>
    </row>
    <row r="128" spans="2:18">
      <c r="B128" s="588" t="s">
        <v>564</v>
      </c>
    </row>
  </sheetData>
  <conditionalFormatting sqref="C11:M11 C96:M96 C64:M64 C37:M37">
    <cfRule type="cellIs" dxfId="1" priority="2" operator="lessThan">
      <formula>30</formula>
    </cfRule>
  </conditionalFormatting>
  <conditionalFormatting sqref="C126:M126">
    <cfRule type="cellIs" dxfId="0" priority="1" operator="lessThan">
      <formula>30</formula>
    </cfRule>
  </conditionalFormatting>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FE334-C8F1-4987-AAFC-BF08ED61A2CC}">
  <sheetPr>
    <tabColor theme="4"/>
  </sheetPr>
  <dimension ref="A5:X111"/>
  <sheetViews>
    <sheetView showGridLines="0" zoomScaleNormal="100" workbookViewId="0"/>
  </sheetViews>
  <sheetFormatPr defaultColWidth="12.44140625" defaultRowHeight="14.5"/>
  <cols>
    <col min="1" max="1" width="3.77734375" style="595" customWidth="1"/>
    <col min="2" max="2" width="14.109375" style="595" customWidth="1"/>
    <col min="3" max="3" width="16.33203125" style="594" customWidth="1"/>
    <col min="4" max="5" width="16.33203125" style="595" customWidth="1"/>
    <col min="6" max="17" width="12.44140625" style="595"/>
    <col min="18" max="18" width="14.109375" style="547" customWidth="1"/>
    <col min="19" max="21" width="16.33203125" style="547" customWidth="1"/>
    <col min="22" max="24" width="12.44140625" style="547"/>
    <col min="25" max="16384" width="12.44140625" style="595"/>
  </cols>
  <sheetData>
    <row r="5" spans="2:5" ht="15.5">
      <c r="B5" s="593" t="s">
        <v>354</v>
      </c>
    </row>
    <row r="6" spans="2:5" ht="24" customHeight="1">
      <c r="B6" s="596" t="s">
        <v>355</v>
      </c>
      <c r="C6" s="597" t="s">
        <v>356</v>
      </c>
      <c r="D6" s="597" t="s">
        <v>357</v>
      </c>
      <c r="E6" s="598" t="s">
        <v>358</v>
      </c>
    </row>
    <row r="7" spans="2:5">
      <c r="B7" s="599">
        <v>38077</v>
      </c>
      <c r="C7" s="600">
        <v>5.20752036887</v>
      </c>
      <c r="D7" s="600">
        <v>0.33126420564699988</v>
      </c>
      <c r="E7" s="601">
        <v>0.29272326034160578</v>
      </c>
    </row>
    <row r="8" spans="2:5">
      <c r="B8" s="599">
        <v>38168</v>
      </c>
      <c r="C8" s="602">
        <v>5.610014077902</v>
      </c>
      <c r="D8" s="602">
        <v>0.44995339336199996</v>
      </c>
      <c r="E8" s="603">
        <v>0.34302001311836638</v>
      </c>
    </row>
    <row r="9" spans="2:5">
      <c r="B9" s="599">
        <v>38260</v>
      </c>
      <c r="C9" s="600">
        <v>7.5424987664349983</v>
      </c>
      <c r="D9" s="600">
        <v>0.43794100027599991</v>
      </c>
      <c r="E9" s="601">
        <v>0.28953805412707695</v>
      </c>
    </row>
    <row r="10" spans="2:5">
      <c r="B10" s="599">
        <v>38352</v>
      </c>
      <c r="C10" s="602">
        <v>11.105628216784</v>
      </c>
      <c r="D10" s="602">
        <v>0.62208209665299974</v>
      </c>
      <c r="E10" s="603">
        <v>0.35357340260150288</v>
      </c>
    </row>
    <row r="11" spans="2:5">
      <c r="B11" s="599">
        <v>38442</v>
      </c>
      <c r="C11" s="600">
        <v>12.761565181488995</v>
      </c>
      <c r="D11" s="600">
        <v>0.27068684167600005</v>
      </c>
      <c r="E11" s="601">
        <v>0.31740799706387218</v>
      </c>
    </row>
    <row r="12" spans="2:5">
      <c r="B12" s="599">
        <v>38533</v>
      </c>
      <c r="C12" s="602">
        <v>15.042224083911005</v>
      </c>
      <c r="D12" s="602">
        <v>0.71356767972299995</v>
      </c>
      <c r="E12" s="603">
        <v>0.27103453134460875</v>
      </c>
    </row>
    <row r="13" spans="2:5">
      <c r="B13" s="599">
        <v>38625</v>
      </c>
      <c r="C13" s="600">
        <v>20.149114666865994</v>
      </c>
      <c r="D13" s="600">
        <v>0.77367184892800001</v>
      </c>
      <c r="E13" s="601">
        <v>0.21430651382540244</v>
      </c>
    </row>
    <row r="14" spans="2:5">
      <c r="B14" s="599">
        <v>38717</v>
      </c>
      <c r="C14" s="602">
        <v>24.575665148021987</v>
      </c>
      <c r="D14" s="602">
        <v>1.2990107623739997</v>
      </c>
      <c r="E14" s="603">
        <v>0.23954249257255467</v>
      </c>
    </row>
    <row r="15" spans="2:5">
      <c r="B15" s="599">
        <v>38807</v>
      </c>
      <c r="C15" s="600">
        <v>25.586705758562992</v>
      </c>
      <c r="D15" s="600">
        <v>1.0637261445470001</v>
      </c>
      <c r="E15" s="601">
        <v>0.25594462721040645</v>
      </c>
    </row>
    <row r="16" spans="2:5">
      <c r="B16" s="599">
        <v>38898</v>
      </c>
      <c r="C16" s="602">
        <v>27.396922021406006</v>
      </c>
      <c r="D16" s="602">
        <v>1.5110275508099997</v>
      </c>
      <c r="E16" s="603">
        <v>0.23065213452288444</v>
      </c>
    </row>
    <row r="17" spans="2:11">
      <c r="B17" s="599">
        <v>38990</v>
      </c>
      <c r="C17" s="600">
        <v>28.522030212344003</v>
      </c>
      <c r="D17" s="600">
        <v>1.2406256538390004</v>
      </c>
      <c r="E17" s="601">
        <v>0.20810790189260209</v>
      </c>
    </row>
    <row r="18" spans="2:11">
      <c r="B18" s="599">
        <v>39082</v>
      </c>
      <c r="C18" s="602">
        <v>28.898228146515994</v>
      </c>
      <c r="D18" s="602">
        <v>1.4676185590160005</v>
      </c>
      <c r="E18" s="603">
        <v>0.20647432921074502</v>
      </c>
    </row>
    <row r="19" spans="2:11">
      <c r="B19" s="599">
        <v>39172</v>
      </c>
      <c r="C19" s="600">
        <v>29.860146396481014</v>
      </c>
      <c r="D19" s="600">
        <v>2.0236903441950003</v>
      </c>
      <c r="E19" s="601">
        <v>0.22787093028122626</v>
      </c>
    </row>
    <row r="20" spans="2:11">
      <c r="B20" s="599">
        <v>39263</v>
      </c>
      <c r="C20" s="602">
        <v>29.086560164139001</v>
      </c>
      <c r="D20" s="602">
        <v>1.816779754206</v>
      </c>
      <c r="E20" s="603">
        <v>0.22960196951273806</v>
      </c>
    </row>
    <row r="21" spans="2:11">
      <c r="B21" s="599">
        <v>39355</v>
      </c>
      <c r="C21" s="600">
        <v>31.192735537041997</v>
      </c>
      <c r="D21" s="600">
        <v>1.5028114398940005</v>
      </c>
      <c r="E21" s="601">
        <v>0.23568573349131552</v>
      </c>
    </row>
    <row r="22" spans="2:11">
      <c r="B22" s="599">
        <v>39447</v>
      </c>
      <c r="C22" s="602">
        <v>32.005683926605997</v>
      </c>
      <c r="D22" s="602">
        <v>2.1336436411749999</v>
      </c>
      <c r="E22" s="603">
        <v>0.25039814206507538</v>
      </c>
    </row>
    <row r="23" spans="2:11">
      <c r="B23" s="599">
        <v>39538</v>
      </c>
      <c r="C23" s="600">
        <v>33.666823821714011</v>
      </c>
      <c r="D23" s="600">
        <v>1.064288456301</v>
      </c>
      <c r="E23" s="601">
        <v>0.224073360851088</v>
      </c>
    </row>
    <row r="24" spans="2:11">
      <c r="B24" s="599">
        <v>39629</v>
      </c>
      <c r="C24" s="602">
        <v>34.112249462770016</v>
      </c>
      <c r="D24" s="602">
        <v>0.75013402670300011</v>
      </c>
      <c r="E24" s="603">
        <v>0.1747483018153369</v>
      </c>
    </row>
    <row r="25" spans="2:11">
      <c r="B25" s="599">
        <v>39721</v>
      </c>
      <c r="C25" s="600">
        <v>33.681385883266998</v>
      </c>
      <c r="D25" s="600">
        <v>0.46178926988199998</v>
      </c>
      <c r="E25" s="601">
        <v>0.13778350758488658</v>
      </c>
    </row>
    <row r="26" spans="2:11">
      <c r="B26" s="599">
        <v>39813</v>
      </c>
      <c r="C26" s="602">
        <v>33.877560988133013</v>
      </c>
      <c r="D26" s="602">
        <v>0.38293272690300006</v>
      </c>
      <c r="E26" s="603">
        <v>7.8984120803042249E-2</v>
      </c>
      <c r="J26" s="604"/>
      <c r="K26" s="604"/>
    </row>
    <row r="27" spans="2:11">
      <c r="B27" s="599">
        <v>39903</v>
      </c>
      <c r="C27" s="600">
        <v>28.346375125403998</v>
      </c>
      <c r="D27" s="600">
        <v>0.21995851496999996</v>
      </c>
      <c r="E27" s="601">
        <v>5.3201256646492397E-2</v>
      </c>
    </row>
    <row r="28" spans="2:11">
      <c r="B28" s="599">
        <v>39994</v>
      </c>
      <c r="C28" s="602">
        <v>27.747611748061992</v>
      </c>
      <c r="D28" s="602">
        <v>0.24015393023900003</v>
      </c>
      <c r="E28" s="603">
        <v>3.8740521144714692E-2</v>
      </c>
    </row>
    <row r="29" spans="2:11">
      <c r="B29" s="599">
        <v>40086</v>
      </c>
      <c r="C29" s="600">
        <v>24.774119952094008</v>
      </c>
      <c r="D29" s="600">
        <v>0.28691310120199998</v>
      </c>
      <c r="E29" s="601">
        <v>3.3354180181678773E-2</v>
      </c>
    </row>
    <row r="30" spans="2:11">
      <c r="B30" s="599">
        <v>40178</v>
      </c>
      <c r="C30" s="602">
        <v>25.801232580995009</v>
      </c>
      <c r="D30" s="602">
        <v>1.0506299127730001</v>
      </c>
      <c r="E30" s="603">
        <v>6.3417472295176913E-2</v>
      </c>
    </row>
    <row r="31" spans="2:11">
      <c r="B31" s="599">
        <v>40268</v>
      </c>
      <c r="C31" s="600">
        <v>23.792535003779996</v>
      </c>
      <c r="D31" s="600">
        <v>1.0040169250240001</v>
      </c>
      <c r="E31" s="601">
        <v>9.3042741576428389E-2</v>
      </c>
    </row>
    <row r="32" spans="2:11">
      <c r="B32" s="599">
        <v>40359</v>
      </c>
      <c r="C32" s="602">
        <v>23.186047071669996</v>
      </c>
      <c r="D32" s="602">
        <v>0.65028469150099977</v>
      </c>
      <c r="E32" s="603">
        <v>0.12076492066258511</v>
      </c>
    </row>
    <row r="33" spans="2:16">
      <c r="B33" s="599">
        <v>40451</v>
      </c>
      <c r="C33" s="600">
        <v>26.806248830497989</v>
      </c>
      <c r="D33" s="600">
        <v>0.62632682804400019</v>
      </c>
      <c r="E33" s="601">
        <v>0.12911237270872786</v>
      </c>
    </row>
    <row r="34" spans="2:16">
      <c r="B34" s="599">
        <v>40543</v>
      </c>
      <c r="C34" s="602">
        <v>25.522389155941994</v>
      </c>
      <c r="D34" s="602">
        <v>0.91798153224799994</v>
      </c>
      <c r="E34" s="603">
        <v>0.13443754422590223</v>
      </c>
      <c r="J34" s="605"/>
      <c r="K34" s="605"/>
      <c r="L34" s="605"/>
      <c r="M34" s="605"/>
      <c r="N34" s="605"/>
      <c r="O34" s="605"/>
    </row>
    <row r="35" spans="2:16">
      <c r="B35" s="599">
        <v>40633</v>
      </c>
      <c r="C35" s="600">
        <v>27.822274551285002</v>
      </c>
      <c r="D35" s="600">
        <v>0.7419792819769998</v>
      </c>
      <c r="E35" s="601">
        <v>0.12665256499707822</v>
      </c>
    </row>
    <row r="36" spans="2:16">
      <c r="B36" s="599">
        <v>40724</v>
      </c>
      <c r="C36" s="602">
        <v>27.828263388282004</v>
      </c>
      <c r="D36" s="602">
        <v>1.2207508868919998</v>
      </c>
      <c r="E36" s="603">
        <v>0.1308291417921546</v>
      </c>
    </row>
    <row r="37" spans="2:16">
      <c r="B37" s="599">
        <v>40816</v>
      </c>
      <c r="C37" s="600">
        <v>30.766864904627003</v>
      </c>
      <c r="D37" s="600">
        <v>0.80377392610799991</v>
      </c>
      <c r="E37" s="601">
        <v>0.14436288094789104</v>
      </c>
    </row>
    <row r="38" spans="2:16">
      <c r="B38" s="599">
        <v>40908</v>
      </c>
      <c r="C38" s="602">
        <v>30.898261857565004</v>
      </c>
      <c r="D38" s="602">
        <v>0.80624867750199991</v>
      </c>
      <c r="E38" s="603">
        <v>0.12841339646380523</v>
      </c>
    </row>
    <row r="39" spans="2:16">
      <c r="B39" s="599">
        <v>40999</v>
      </c>
      <c r="C39" s="600">
        <v>34.831054716974002</v>
      </c>
      <c r="D39" s="600">
        <v>1.1488639061800001</v>
      </c>
      <c r="E39" s="601">
        <v>0.14300703357428174</v>
      </c>
      <c r="J39" s="605"/>
      <c r="K39" s="605"/>
      <c r="L39" s="605"/>
      <c r="M39" s="605"/>
      <c r="N39" s="605"/>
      <c r="O39" s="605"/>
      <c r="P39" s="605"/>
    </row>
    <row r="40" spans="2:16">
      <c r="B40" s="599">
        <v>41090</v>
      </c>
      <c r="C40" s="602">
        <v>40.756308651948011</v>
      </c>
      <c r="D40" s="602">
        <v>1.0544580874129994</v>
      </c>
      <c r="E40" s="603">
        <v>0.12394322947833121</v>
      </c>
    </row>
    <row r="41" spans="2:16">
      <c r="B41" s="599">
        <v>41182</v>
      </c>
      <c r="C41" s="600">
        <v>42.092215431199008</v>
      </c>
      <c r="D41" s="600">
        <v>1.946603494416</v>
      </c>
      <c r="E41" s="601">
        <v>0.16040300869861229</v>
      </c>
    </row>
    <row r="42" spans="2:16">
      <c r="B42" s="599">
        <v>41274</v>
      </c>
      <c r="C42" s="602">
        <v>41.167619028601997</v>
      </c>
      <c r="D42" s="602">
        <v>1.477104742087</v>
      </c>
      <c r="E42" s="603">
        <v>0.1615521056086141</v>
      </c>
    </row>
    <row r="43" spans="2:16">
      <c r="B43" s="599">
        <v>41364</v>
      </c>
      <c r="C43" s="600">
        <v>41.70633801716199</v>
      </c>
      <c r="D43" s="600">
        <v>1.2339280418529996</v>
      </c>
      <c r="E43" s="601">
        <v>0.14015239737605581</v>
      </c>
    </row>
    <row r="44" spans="2:16">
      <c r="B44" s="599">
        <v>41455</v>
      </c>
      <c r="C44" s="602">
        <v>45.286640109287987</v>
      </c>
      <c r="D44" s="602">
        <v>1.9730057027570003</v>
      </c>
      <c r="E44" s="603">
        <v>0.15752656193521064</v>
      </c>
    </row>
    <row r="45" spans="2:16">
      <c r="B45" s="599">
        <v>41547</v>
      </c>
      <c r="C45" s="600">
        <v>45.495436895513016</v>
      </c>
      <c r="D45" s="600">
        <v>3.0372000089650006</v>
      </c>
      <c r="E45" s="601">
        <v>0.1875561103083839</v>
      </c>
    </row>
    <row r="46" spans="2:16">
      <c r="B46" s="599">
        <v>41639</v>
      </c>
      <c r="C46" s="602">
        <v>46.773985185950991</v>
      </c>
      <c r="D46" s="602">
        <v>1.7022983826540004</v>
      </c>
      <c r="E46" s="603">
        <v>0.19053296247105359</v>
      </c>
    </row>
    <row r="47" spans="2:16">
      <c r="B47" s="599">
        <v>41729</v>
      </c>
      <c r="C47" s="600">
        <v>51.998858171173026</v>
      </c>
      <c r="D47" s="600">
        <v>3.3654416576519988</v>
      </c>
      <c r="E47" s="601">
        <v>0.22253683929095638</v>
      </c>
    </row>
    <row r="48" spans="2:16">
      <c r="B48" s="599">
        <v>41820</v>
      </c>
      <c r="C48" s="602">
        <v>53.861390340952028</v>
      </c>
      <c r="D48" s="602">
        <v>2.9152498981649995</v>
      </c>
      <c r="E48" s="603">
        <v>0.24222626925740909</v>
      </c>
    </row>
    <row r="49" spans="2:5">
      <c r="B49" s="599">
        <v>41912</v>
      </c>
      <c r="C49" s="600">
        <v>54.78515582906099</v>
      </c>
      <c r="D49" s="600">
        <v>2.7249487341150007</v>
      </c>
      <c r="E49" s="601">
        <v>0.2289293638336857</v>
      </c>
    </row>
    <row r="50" spans="2:5">
      <c r="B50" s="599">
        <v>42004</v>
      </c>
      <c r="C50" s="602">
        <v>53.289096021238016</v>
      </c>
      <c r="D50" s="602">
        <v>3.0879437715610001</v>
      </c>
      <c r="E50" s="603">
        <v>0.232574031177427</v>
      </c>
    </row>
    <row r="51" spans="2:5">
      <c r="B51" s="599">
        <v>42094</v>
      </c>
      <c r="C51" s="600">
        <v>52.745119833737022</v>
      </c>
      <c r="D51" s="600">
        <v>2.7812383463119987</v>
      </c>
      <c r="E51" s="601">
        <v>0.21368517740252535</v>
      </c>
    </row>
    <row r="52" spans="2:5">
      <c r="B52" s="599">
        <v>42185</v>
      </c>
      <c r="C52" s="602">
        <v>52.642178927658001</v>
      </c>
      <c r="D52" s="602">
        <v>3.8957089340840012</v>
      </c>
      <c r="E52" s="603">
        <v>0.22797853902327897</v>
      </c>
    </row>
    <row r="53" spans="2:5">
      <c r="B53" s="599">
        <v>42277</v>
      </c>
      <c r="C53" s="600">
        <v>54.70198457250298</v>
      </c>
      <c r="D53" s="600">
        <v>2.741991873933999</v>
      </c>
      <c r="E53" s="601">
        <v>0.23469872562496585</v>
      </c>
    </row>
    <row r="54" spans="2:5">
      <c r="B54" s="599">
        <v>42369</v>
      </c>
      <c r="C54" s="602">
        <v>49.632564830676991</v>
      </c>
      <c r="D54" s="602">
        <v>2.4894617692460002</v>
      </c>
      <c r="E54" s="603">
        <v>0.22577256362510159</v>
      </c>
    </row>
    <row r="55" spans="2:5">
      <c r="B55" s="599">
        <v>42460</v>
      </c>
      <c r="C55" s="600">
        <v>47.60523170445699</v>
      </c>
      <c r="D55" s="600">
        <v>1.1524047517909997</v>
      </c>
      <c r="E55" s="601">
        <v>0.19527245145345143</v>
      </c>
    </row>
    <row r="56" spans="2:5">
      <c r="B56" s="599">
        <v>42551</v>
      </c>
      <c r="C56" s="602">
        <v>42.871368163887006</v>
      </c>
      <c r="D56" s="602">
        <v>1.510060905962</v>
      </c>
      <c r="E56" s="603">
        <v>0.14430773147673021</v>
      </c>
    </row>
    <row r="57" spans="2:5">
      <c r="B57" s="599">
        <v>42643</v>
      </c>
      <c r="C57" s="600">
        <v>44.240365394899975</v>
      </c>
      <c r="D57" s="600">
        <v>2.0958336032030003</v>
      </c>
      <c r="E57" s="601">
        <v>0.14602833955746511</v>
      </c>
    </row>
    <row r="58" spans="2:5">
      <c r="B58" s="599">
        <v>42735</v>
      </c>
      <c r="C58" s="602">
        <v>44.685718616585994</v>
      </c>
      <c r="D58" s="602">
        <v>1.491590372506</v>
      </c>
      <c r="E58" s="603">
        <v>0.13128577279620426</v>
      </c>
    </row>
    <row r="59" spans="2:5">
      <c r="B59" s="599">
        <v>42825</v>
      </c>
      <c r="C59" s="600">
        <v>44.899672564380992</v>
      </c>
      <c r="D59" s="600">
        <v>1.7764406254329999</v>
      </c>
      <c r="E59" s="601">
        <v>0.16033837503917819</v>
      </c>
    </row>
    <row r="60" spans="2:5">
      <c r="B60" s="599">
        <v>42916</v>
      </c>
      <c r="C60" s="602">
        <v>41.570917734008994</v>
      </c>
      <c r="D60" s="602">
        <v>1.4945704229300003</v>
      </c>
      <c r="E60" s="603">
        <v>0.15502663603367614</v>
      </c>
    </row>
    <row r="61" spans="2:5">
      <c r="B61" s="599">
        <v>43008</v>
      </c>
      <c r="C61" s="600">
        <v>37.891258996908007</v>
      </c>
      <c r="D61" s="600">
        <v>2.1160484108040003</v>
      </c>
      <c r="E61" s="601">
        <v>0.15393396469000395</v>
      </c>
    </row>
    <row r="62" spans="2:5">
      <c r="B62" s="599">
        <v>43100</v>
      </c>
      <c r="C62" s="602">
        <v>37.125152193566016</v>
      </c>
      <c r="D62" s="602">
        <v>2.0934478553500004</v>
      </c>
      <c r="E62" s="603">
        <v>0.16660494135655018</v>
      </c>
    </row>
    <row r="63" spans="2:5">
      <c r="B63" s="599">
        <v>43190</v>
      </c>
      <c r="C63" s="600">
        <v>36.722784021239995</v>
      </c>
      <c r="D63" s="600">
        <v>1.9513489202960004</v>
      </c>
      <c r="E63" s="601">
        <v>0.18415315385537276</v>
      </c>
    </row>
    <row r="64" spans="2:5">
      <c r="B64" s="599">
        <v>43281</v>
      </c>
      <c r="C64" s="602">
        <v>36.723142346093987</v>
      </c>
      <c r="D64" s="602">
        <v>1.3059808881450001</v>
      </c>
      <c r="E64" s="603">
        <v>0.19705932904484139</v>
      </c>
    </row>
    <row r="65" spans="2:5">
      <c r="B65" s="599">
        <v>43373</v>
      </c>
      <c r="C65" s="600">
        <v>36.022707113690004</v>
      </c>
      <c r="D65" s="600">
        <v>1.2512654140099999</v>
      </c>
      <c r="E65" s="601">
        <v>0.17783208115562066</v>
      </c>
    </row>
    <row r="66" spans="2:5">
      <c r="B66" s="599">
        <v>43465</v>
      </c>
      <c r="C66" s="602">
        <v>36.728095192607007</v>
      </c>
      <c r="D66" s="602">
        <v>1.029974209608</v>
      </c>
      <c r="E66" s="603">
        <v>0.15082106598605274</v>
      </c>
    </row>
    <row r="67" spans="2:5">
      <c r="B67" s="599">
        <v>43555</v>
      </c>
      <c r="C67" s="600">
        <v>36.830228711103004</v>
      </c>
      <c r="D67" s="600">
        <v>0.74131533510800007</v>
      </c>
      <c r="E67" s="601">
        <v>0.11786942974751721</v>
      </c>
    </row>
    <row r="68" spans="2:5">
      <c r="B68" s="599">
        <v>43646</v>
      </c>
      <c r="C68" s="602">
        <v>38.063183267032997</v>
      </c>
      <c r="D68" s="602">
        <v>1.5275753678569999</v>
      </c>
      <c r="E68" s="603">
        <v>0.12631283685100325</v>
      </c>
    </row>
    <row r="69" spans="2:5">
      <c r="B69" s="599">
        <v>43738</v>
      </c>
      <c r="C69" s="600">
        <v>40.452970214556011</v>
      </c>
      <c r="D69" s="600">
        <v>0.96890377186699983</v>
      </c>
      <c r="E69" s="601">
        <v>0.11619902045176191</v>
      </c>
    </row>
    <row r="70" spans="2:5">
      <c r="B70" s="599">
        <v>43830</v>
      </c>
      <c r="C70" s="602">
        <v>36.092552066455987</v>
      </c>
      <c r="D70" s="602">
        <v>1.5083946406159998</v>
      </c>
      <c r="E70" s="603">
        <v>0.12886667505317967</v>
      </c>
    </row>
    <row r="71" spans="2:5">
      <c r="B71" s="599">
        <v>43921</v>
      </c>
      <c r="C71" s="600">
        <v>38.324126387580016</v>
      </c>
      <c r="D71" s="600">
        <v>1.447160344177</v>
      </c>
      <c r="E71" s="601">
        <v>0.14323642051344337</v>
      </c>
    </row>
    <row r="72" spans="2:5">
      <c r="B72" s="599">
        <v>44012</v>
      </c>
      <c r="C72" s="602">
        <v>37.699858574989989</v>
      </c>
      <c r="D72" s="602">
        <v>1.0767155442080003</v>
      </c>
      <c r="E72" s="603">
        <v>0.12362934722327137</v>
      </c>
    </row>
    <row r="73" spans="2:5">
      <c r="B73" s="599">
        <v>44104</v>
      </c>
      <c r="C73" s="600">
        <v>49.416887294599981</v>
      </c>
      <c r="D73" s="600">
        <v>1.132007567991</v>
      </c>
      <c r="E73" s="601">
        <v>0.14308431522058043</v>
      </c>
    </row>
    <row r="74" spans="2:5">
      <c r="B74" s="599">
        <v>44196</v>
      </c>
      <c r="C74" s="602">
        <v>57.495060810220004</v>
      </c>
      <c r="D74" s="602">
        <v>4.1231442305240007</v>
      </c>
      <c r="E74" s="603">
        <v>0.20297990900638008</v>
      </c>
    </row>
    <row r="75" spans="2:5">
      <c r="B75" s="599">
        <v>44286</v>
      </c>
      <c r="C75" s="600">
        <v>65.654844336513023</v>
      </c>
      <c r="D75" s="600">
        <v>5.237522714682</v>
      </c>
      <c r="E75" s="601">
        <v>0.30688152408826574</v>
      </c>
    </row>
    <row r="76" spans="2:5">
      <c r="B76" s="599">
        <v>44377</v>
      </c>
      <c r="C76" s="602">
        <v>72.691977601169981</v>
      </c>
      <c r="D76" s="602">
        <v>6.778045095083999</v>
      </c>
      <c r="E76" s="603">
        <v>0.34949023610736918</v>
      </c>
    </row>
    <row r="77" spans="2:5">
      <c r="B77" s="599">
        <v>44469</v>
      </c>
      <c r="C77" s="600">
        <v>83.761291949940031</v>
      </c>
      <c r="D77" s="600">
        <v>3.8045159506280011</v>
      </c>
      <c r="E77" s="601">
        <v>0.34686854331273276</v>
      </c>
    </row>
    <row r="78" spans="2:5">
      <c r="B78" s="599">
        <v>44561</v>
      </c>
      <c r="C78" s="602">
        <v>81.229857206089974</v>
      </c>
      <c r="D78" s="602">
        <v>4.2048018790120016</v>
      </c>
      <c r="E78" s="603">
        <v>0.30500240830316677</v>
      </c>
    </row>
    <row r="79" spans="2:5">
      <c r="B79" s="599">
        <v>44651</v>
      </c>
      <c r="C79" s="600">
        <v>90.024047443322004</v>
      </c>
      <c r="D79" s="600">
        <v>1.002960675278</v>
      </c>
      <c r="E79" s="601">
        <v>0.21722236925010904</v>
      </c>
    </row>
    <row r="80" spans="2:5">
      <c r="B80" s="599">
        <v>44742</v>
      </c>
      <c r="C80" s="602">
        <v>88.72037887796003</v>
      </c>
      <c r="D80" s="602">
        <v>2.2300055179989999</v>
      </c>
      <c r="E80" s="603">
        <v>0.13421813060901638</v>
      </c>
    </row>
    <row r="81" spans="1:5">
      <c r="B81" s="599">
        <v>44834</v>
      </c>
      <c r="C81" s="600">
        <v>85.330177477920017</v>
      </c>
      <c r="D81" s="600">
        <v>1.8583887261399998</v>
      </c>
      <c r="E81" s="601">
        <v>0.11444260913623826</v>
      </c>
    </row>
    <row r="82" spans="1:5">
      <c r="B82" s="599">
        <v>44926</v>
      </c>
      <c r="C82" s="602">
        <v>90.671162063215988</v>
      </c>
      <c r="D82" s="602">
        <v>1.1215978515280001</v>
      </c>
      <c r="E82" s="603">
        <v>6.9014368353706779E-2</v>
      </c>
    </row>
    <row r="83" spans="1:5">
      <c r="A83" s="606"/>
      <c r="B83" s="599">
        <v>45016</v>
      </c>
      <c r="C83" s="600">
        <v>101.57821566185903</v>
      </c>
      <c r="D83" s="600">
        <v>1.167216112969</v>
      </c>
      <c r="E83" s="601">
        <v>7.1879857697724842E-2</v>
      </c>
    </row>
    <row r="84" spans="1:5">
      <c r="A84" s="606"/>
      <c r="B84" s="599">
        <v>45107</v>
      </c>
      <c r="C84" s="602">
        <v>103.47017764564896</v>
      </c>
      <c r="D84" s="602">
        <v>1.4448504341959998</v>
      </c>
      <c r="E84" s="603">
        <v>6.5534296190582708E-2</v>
      </c>
    </row>
    <row r="85" spans="1:5">
      <c r="B85" s="599">
        <v>45199</v>
      </c>
      <c r="C85" s="600">
        <v>87.037387229298034</v>
      </c>
      <c r="D85" s="600">
        <v>1.503918558910935</v>
      </c>
      <c r="E85" s="601">
        <v>5.7764595031353942E-2</v>
      </c>
    </row>
    <row r="86" spans="1:5">
      <c r="B86" s="607"/>
      <c r="C86" s="600"/>
      <c r="D86" s="600"/>
      <c r="E86" s="608"/>
    </row>
    <row r="87" spans="1:5">
      <c r="B87" s="607"/>
      <c r="C87" s="600"/>
      <c r="D87" s="600"/>
      <c r="E87" s="608"/>
    </row>
    <row r="88" spans="1:5">
      <c r="B88" s="607"/>
      <c r="C88" s="600"/>
      <c r="D88" s="600"/>
      <c r="E88" s="608"/>
    </row>
    <row r="89" spans="1:5">
      <c r="B89" s="607"/>
      <c r="C89" s="600"/>
      <c r="D89" s="600"/>
      <c r="E89" s="608"/>
    </row>
    <row r="90" spans="1:5">
      <c r="B90" s="607"/>
      <c r="C90" s="600"/>
      <c r="D90" s="600"/>
      <c r="E90" s="608"/>
    </row>
    <row r="91" spans="1:5">
      <c r="B91" s="607"/>
      <c r="C91" s="600"/>
      <c r="D91" s="600"/>
      <c r="E91" s="608"/>
    </row>
    <row r="92" spans="1:5">
      <c r="B92" s="607"/>
      <c r="C92" s="600"/>
      <c r="D92" s="600"/>
      <c r="E92" s="608"/>
    </row>
    <row r="93" spans="1:5">
      <c r="B93" s="607"/>
      <c r="C93" s="600"/>
      <c r="D93" s="600"/>
      <c r="E93" s="608"/>
    </row>
    <row r="94" spans="1:5">
      <c r="B94" s="607"/>
      <c r="C94" s="600"/>
      <c r="D94" s="600"/>
      <c r="E94" s="608"/>
    </row>
    <row r="95" spans="1:5">
      <c r="B95" s="607"/>
      <c r="C95" s="600"/>
      <c r="D95" s="600"/>
      <c r="E95" s="608"/>
    </row>
    <row r="96" spans="1:5">
      <c r="B96" s="607"/>
      <c r="C96" s="600"/>
      <c r="D96" s="600"/>
      <c r="E96" s="608"/>
    </row>
    <row r="97" spans="2:14">
      <c r="B97" s="607"/>
      <c r="C97" s="600"/>
      <c r="D97" s="600"/>
      <c r="E97" s="608"/>
    </row>
    <row r="98" spans="2:14">
      <c r="B98" s="607"/>
      <c r="C98" s="600"/>
      <c r="D98" s="600"/>
      <c r="E98" s="608"/>
    </row>
    <row r="99" spans="2:14">
      <c r="B99" s="607"/>
      <c r="C99" s="600"/>
      <c r="D99" s="600"/>
      <c r="E99" s="608"/>
    </row>
    <row r="100" spans="2:14">
      <c r="B100" s="607"/>
      <c r="C100" s="600"/>
      <c r="D100" s="600"/>
      <c r="E100" s="608"/>
    </row>
    <row r="101" spans="2:14">
      <c r="B101" s="607"/>
      <c r="C101" s="600"/>
      <c r="D101" s="600"/>
      <c r="E101" s="608"/>
    </row>
    <row r="102" spans="2:14">
      <c r="B102" s="607"/>
      <c r="C102" s="600"/>
      <c r="D102" s="600"/>
      <c r="E102" s="608"/>
    </row>
    <row r="103" spans="2:14">
      <c r="B103" s="607"/>
      <c r="C103" s="600"/>
      <c r="D103" s="600"/>
      <c r="E103" s="608"/>
      <c r="M103" s="609"/>
      <c r="N103" s="609"/>
    </row>
    <row r="104" spans="2:14">
      <c r="B104" s="607"/>
      <c r="C104" s="600"/>
      <c r="D104" s="600"/>
      <c r="E104" s="608"/>
    </row>
    <row r="105" spans="2:14">
      <c r="B105" s="607"/>
      <c r="C105" s="600"/>
      <c r="D105" s="600"/>
      <c r="E105" s="608"/>
    </row>
    <row r="106" spans="2:14">
      <c r="B106" s="607"/>
      <c r="C106" s="600"/>
      <c r="D106" s="600"/>
      <c r="E106" s="608"/>
    </row>
    <row r="107" spans="2:14">
      <c r="B107" s="607"/>
      <c r="C107" s="600"/>
      <c r="D107" s="600"/>
      <c r="E107" s="608"/>
    </row>
    <row r="108" spans="2:14">
      <c r="B108" s="607"/>
      <c r="C108" s="600"/>
      <c r="D108" s="600"/>
      <c r="E108" s="608"/>
    </row>
    <row r="109" spans="2:14">
      <c r="B109" s="607"/>
      <c r="C109" s="600"/>
      <c r="D109" s="600"/>
      <c r="E109" s="608"/>
    </row>
    <row r="110" spans="2:14">
      <c r="B110" s="607"/>
      <c r="C110" s="600"/>
      <c r="D110" s="600"/>
      <c r="E110" s="608"/>
    </row>
    <row r="111" spans="2:14">
      <c r="B111" s="607"/>
      <c r="C111" s="600"/>
      <c r="D111" s="600"/>
      <c r="E111" s="608"/>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3E911-BF1E-407C-A459-1C8A304B9C39}">
  <sheetPr>
    <tabColor theme="4"/>
  </sheetPr>
  <dimension ref="B5:BI53"/>
  <sheetViews>
    <sheetView showGridLines="0" zoomScaleNormal="100" workbookViewId="0">
      <selection activeCell="D45" sqref="D45"/>
    </sheetView>
  </sheetViews>
  <sheetFormatPr defaultColWidth="9" defaultRowHeight="12" customHeight="1"/>
  <cols>
    <col min="1" max="1" width="3" style="272" customWidth="1"/>
    <col min="2" max="2" width="11.44140625" style="272" hidden="1" customWidth="1"/>
    <col min="3" max="3" width="14" style="272" bestFit="1" customWidth="1"/>
    <col min="4" max="13" width="8" style="272" bestFit="1" customWidth="1"/>
    <col min="14" max="14" width="8" style="272" customWidth="1"/>
    <col min="15" max="15" width="7.77734375" style="272" customWidth="1"/>
    <col min="16" max="16" width="11.77734375" style="272" hidden="1" customWidth="1"/>
    <col min="17" max="17" width="14" style="272" bestFit="1" customWidth="1"/>
    <col min="18" max="23" width="7.77734375" style="272" customWidth="1"/>
    <col min="24" max="16384" width="9" style="272"/>
  </cols>
  <sheetData>
    <row r="5" spans="2:61" ht="12" customHeight="1">
      <c r="R5" s="284">
        <v>2014</v>
      </c>
      <c r="S5" s="284">
        <v>2014</v>
      </c>
      <c r="T5" s="284">
        <v>2014</v>
      </c>
      <c r="U5" s="284">
        <v>2014</v>
      </c>
      <c r="V5" s="284">
        <v>2015</v>
      </c>
      <c r="W5" s="284">
        <v>2015</v>
      </c>
      <c r="X5" s="284">
        <v>2015</v>
      </c>
      <c r="Y5" s="284">
        <v>2015</v>
      </c>
      <c r="Z5" s="284">
        <v>2016</v>
      </c>
      <c r="AA5" s="284">
        <v>2016</v>
      </c>
      <c r="AB5" s="284">
        <v>2016</v>
      </c>
      <c r="AC5" s="284">
        <v>2016</v>
      </c>
      <c r="AD5" s="284">
        <v>2017</v>
      </c>
      <c r="AE5" s="284">
        <v>2017</v>
      </c>
      <c r="AF5" s="284">
        <v>2017</v>
      </c>
      <c r="AG5" s="284">
        <v>2017</v>
      </c>
      <c r="AH5" s="284">
        <v>2018</v>
      </c>
      <c r="AI5" s="284">
        <v>2018</v>
      </c>
      <c r="AJ5" s="284">
        <v>2018</v>
      </c>
      <c r="AK5" s="284">
        <v>2018</v>
      </c>
      <c r="AL5" s="284">
        <v>2019</v>
      </c>
      <c r="AM5" s="284">
        <v>2019</v>
      </c>
      <c r="AN5" s="284">
        <v>2019</v>
      </c>
      <c r="AO5" s="284">
        <v>2019</v>
      </c>
      <c r="AP5" s="284">
        <v>2020</v>
      </c>
      <c r="AQ5" s="284">
        <v>2020</v>
      </c>
      <c r="AR5" s="284">
        <v>2020</v>
      </c>
      <c r="AS5" s="284">
        <v>2020</v>
      </c>
      <c r="AT5" s="284">
        <v>2021</v>
      </c>
      <c r="AU5" s="284">
        <v>2021</v>
      </c>
      <c r="AV5" s="284">
        <v>2021</v>
      </c>
      <c r="AW5" s="284">
        <v>2021</v>
      </c>
      <c r="AX5" s="284">
        <v>2022</v>
      </c>
      <c r="AY5" s="284">
        <v>2022</v>
      </c>
      <c r="AZ5" s="284">
        <v>2022</v>
      </c>
      <c r="BA5" s="284">
        <v>2022</v>
      </c>
      <c r="BB5" s="284">
        <v>2023</v>
      </c>
      <c r="BC5" s="284">
        <v>2023</v>
      </c>
      <c r="BD5" s="284">
        <v>2023</v>
      </c>
      <c r="BE5" s="284">
        <v>2023</v>
      </c>
      <c r="BF5" s="284">
        <v>2024</v>
      </c>
      <c r="BG5" s="284">
        <v>2024</v>
      </c>
      <c r="BH5" s="284">
        <v>2024</v>
      </c>
      <c r="BI5" s="284">
        <v>2024</v>
      </c>
    </row>
    <row r="6" spans="2:61" ht="12" customHeight="1">
      <c r="D6" s="275" t="s">
        <v>376</v>
      </c>
      <c r="R6" s="275" t="s">
        <v>377</v>
      </c>
      <c r="BF6" s="303"/>
      <c r="BG6" s="303"/>
    </row>
    <row r="7" spans="2:61" ht="12" customHeight="1">
      <c r="C7" s="287"/>
      <c r="D7" s="273">
        <v>2014</v>
      </c>
      <c r="E7" s="273">
        <v>2015</v>
      </c>
      <c r="F7" s="273">
        <v>2016</v>
      </c>
      <c r="G7" s="273">
        <v>2017</v>
      </c>
      <c r="H7" s="273">
        <v>2018</v>
      </c>
      <c r="I7" s="273">
        <v>2019</v>
      </c>
      <c r="J7" s="273">
        <v>2020</v>
      </c>
      <c r="K7" s="273">
        <v>2021</v>
      </c>
      <c r="L7" s="273">
        <v>2022</v>
      </c>
      <c r="M7" s="273">
        <v>2023</v>
      </c>
      <c r="N7" s="308">
        <v>2024</v>
      </c>
      <c r="O7" s="277"/>
      <c r="P7" s="277"/>
      <c r="R7" s="662">
        <v>2014</v>
      </c>
      <c r="S7" s="659"/>
      <c r="T7" s="659"/>
      <c r="U7" s="659"/>
      <c r="V7" s="659">
        <v>2015</v>
      </c>
      <c r="W7" s="659"/>
      <c r="X7" s="659"/>
      <c r="Y7" s="659"/>
      <c r="Z7" s="659">
        <v>2016</v>
      </c>
      <c r="AA7" s="659"/>
      <c r="AB7" s="659"/>
      <c r="AC7" s="659"/>
      <c r="AD7" s="659">
        <v>2017</v>
      </c>
      <c r="AE7" s="659"/>
      <c r="AF7" s="659"/>
      <c r="AG7" s="659"/>
      <c r="AH7" s="659">
        <v>2018</v>
      </c>
      <c r="AI7" s="659"/>
      <c r="AJ7" s="659"/>
      <c r="AK7" s="659"/>
      <c r="AL7" s="659">
        <v>2019</v>
      </c>
      <c r="AM7" s="659"/>
      <c r="AN7" s="659"/>
      <c r="AO7" s="659"/>
      <c r="AP7" s="659">
        <v>2020</v>
      </c>
      <c r="AQ7" s="659"/>
      <c r="AR7" s="659"/>
      <c r="AS7" s="659"/>
      <c r="AT7" s="659">
        <v>2021</v>
      </c>
      <c r="AU7" s="659"/>
      <c r="AV7" s="659"/>
      <c r="AW7" s="659"/>
      <c r="AX7" s="659">
        <v>2022</v>
      </c>
      <c r="AY7" s="659"/>
      <c r="AZ7" s="659"/>
      <c r="BA7" s="659"/>
      <c r="BB7" s="659">
        <v>2023</v>
      </c>
      <c r="BC7" s="659"/>
      <c r="BD7" s="659"/>
      <c r="BE7" s="659"/>
      <c r="BF7" s="660">
        <v>2024</v>
      </c>
      <c r="BG7" s="660"/>
      <c r="BH7" s="660"/>
      <c r="BI7" s="660"/>
    </row>
    <row r="8" spans="2:61" ht="12" customHeight="1">
      <c r="B8" s="272" t="s">
        <v>102</v>
      </c>
      <c r="C8" s="273" t="s">
        <v>106</v>
      </c>
      <c r="D8" s="635">
        <v>1368</v>
      </c>
      <c r="E8" s="635">
        <v>1337</v>
      </c>
      <c r="F8" s="635">
        <v>1106</v>
      </c>
      <c r="G8" s="635">
        <v>1150</v>
      </c>
      <c r="H8" s="635">
        <v>994</v>
      </c>
      <c r="I8" s="635">
        <v>1000</v>
      </c>
      <c r="J8" s="635">
        <v>1058</v>
      </c>
      <c r="K8" s="635">
        <v>1065</v>
      </c>
      <c r="L8" s="635">
        <v>970</v>
      </c>
      <c r="M8" s="635">
        <v>618</v>
      </c>
      <c r="N8" s="638">
        <v>96</v>
      </c>
      <c r="R8" s="304" t="s">
        <v>78</v>
      </c>
      <c r="S8" s="305" t="s">
        <v>79</v>
      </c>
      <c r="T8" s="305" t="s">
        <v>80</v>
      </c>
      <c r="U8" s="305" t="s">
        <v>81</v>
      </c>
      <c r="V8" s="305" t="s">
        <v>78</v>
      </c>
      <c r="W8" s="305" t="s">
        <v>79</v>
      </c>
      <c r="X8" s="305" t="s">
        <v>80</v>
      </c>
      <c r="Y8" s="305" t="s">
        <v>81</v>
      </c>
      <c r="Z8" s="305" t="s">
        <v>78</v>
      </c>
      <c r="AA8" s="305" t="s">
        <v>79</v>
      </c>
      <c r="AB8" s="305" t="s">
        <v>80</v>
      </c>
      <c r="AC8" s="305" t="s">
        <v>81</v>
      </c>
      <c r="AD8" s="305" t="s">
        <v>78</v>
      </c>
      <c r="AE8" s="305" t="s">
        <v>79</v>
      </c>
      <c r="AF8" s="305" t="s">
        <v>80</v>
      </c>
      <c r="AG8" s="305" t="s">
        <v>81</v>
      </c>
      <c r="AH8" s="305" t="s">
        <v>78</v>
      </c>
      <c r="AI8" s="305" t="s">
        <v>79</v>
      </c>
      <c r="AJ8" s="305" t="s">
        <v>80</v>
      </c>
      <c r="AK8" s="305" t="s">
        <v>81</v>
      </c>
      <c r="AL8" s="305" t="s">
        <v>78</v>
      </c>
      <c r="AM8" s="305" t="s">
        <v>79</v>
      </c>
      <c r="AN8" s="305" t="s">
        <v>80</v>
      </c>
      <c r="AO8" s="305" t="s">
        <v>81</v>
      </c>
      <c r="AP8" s="305" t="s">
        <v>78</v>
      </c>
      <c r="AQ8" s="305" t="s">
        <v>79</v>
      </c>
      <c r="AR8" s="305" t="s">
        <v>80</v>
      </c>
      <c r="AS8" s="305" t="s">
        <v>81</v>
      </c>
      <c r="AT8" s="305" t="s">
        <v>78</v>
      </c>
      <c r="AU8" s="305" t="s">
        <v>79</v>
      </c>
      <c r="AV8" s="305" t="s">
        <v>80</v>
      </c>
      <c r="AW8" s="305" t="s">
        <v>81</v>
      </c>
      <c r="AX8" s="305" t="s">
        <v>78</v>
      </c>
      <c r="AY8" s="305" t="s">
        <v>79</v>
      </c>
      <c r="AZ8" s="305" t="s">
        <v>80</v>
      </c>
      <c r="BA8" s="305" t="s">
        <v>81</v>
      </c>
      <c r="BB8" s="305" t="s">
        <v>78</v>
      </c>
      <c r="BC8" s="305" t="s">
        <v>79</v>
      </c>
      <c r="BD8" s="305" t="s">
        <v>80</v>
      </c>
      <c r="BE8" s="305" t="s">
        <v>81</v>
      </c>
      <c r="BF8" s="305" t="s">
        <v>78</v>
      </c>
      <c r="BG8" s="306" t="s">
        <v>79</v>
      </c>
      <c r="BH8" s="305" t="s">
        <v>80</v>
      </c>
      <c r="BI8" s="307" t="s">
        <v>81</v>
      </c>
    </row>
    <row r="9" spans="2:61" ht="12" customHeight="1">
      <c r="B9" s="272" t="s">
        <v>103</v>
      </c>
      <c r="C9" s="273" t="s">
        <v>107</v>
      </c>
      <c r="D9" s="626">
        <v>618</v>
      </c>
      <c r="E9" s="626">
        <v>606</v>
      </c>
      <c r="F9" s="626">
        <v>556</v>
      </c>
      <c r="G9" s="626">
        <v>534</v>
      </c>
      <c r="H9" s="626">
        <v>549</v>
      </c>
      <c r="I9" s="626">
        <v>610</v>
      </c>
      <c r="J9" s="626">
        <v>563</v>
      </c>
      <c r="K9" s="626">
        <v>642</v>
      </c>
      <c r="L9" s="626">
        <v>557</v>
      </c>
      <c r="M9" s="626">
        <v>358</v>
      </c>
      <c r="N9" s="627">
        <v>64</v>
      </c>
      <c r="P9" s="272" t="s">
        <v>102</v>
      </c>
      <c r="Q9" s="273" t="s">
        <v>106</v>
      </c>
      <c r="R9" s="42">
        <v>388</v>
      </c>
      <c r="S9" s="43">
        <v>303</v>
      </c>
      <c r="T9" s="43">
        <v>359</v>
      </c>
      <c r="U9" s="43">
        <v>318</v>
      </c>
      <c r="V9" s="43">
        <v>322</v>
      </c>
      <c r="W9" s="43">
        <v>361</v>
      </c>
      <c r="X9" s="43">
        <v>337</v>
      </c>
      <c r="Y9" s="43">
        <v>317</v>
      </c>
      <c r="Z9" s="43">
        <v>326</v>
      </c>
      <c r="AA9" s="43">
        <v>286</v>
      </c>
      <c r="AB9" s="43">
        <v>252</v>
      </c>
      <c r="AC9" s="43">
        <v>242</v>
      </c>
      <c r="AD9" s="43">
        <v>307</v>
      </c>
      <c r="AE9" s="43">
        <v>292</v>
      </c>
      <c r="AF9" s="43">
        <v>263</v>
      </c>
      <c r="AG9" s="43">
        <v>288</v>
      </c>
      <c r="AH9" s="43">
        <v>279</v>
      </c>
      <c r="AI9" s="43">
        <v>211</v>
      </c>
      <c r="AJ9" s="43">
        <v>224</v>
      </c>
      <c r="AK9" s="43">
        <v>280</v>
      </c>
      <c r="AL9" s="43">
        <v>269</v>
      </c>
      <c r="AM9" s="43">
        <v>228</v>
      </c>
      <c r="AN9" s="43">
        <v>254</v>
      </c>
      <c r="AO9" s="43">
        <v>249</v>
      </c>
      <c r="AP9" s="43">
        <v>311</v>
      </c>
      <c r="AQ9" s="43">
        <v>228</v>
      </c>
      <c r="AR9" s="43">
        <v>257</v>
      </c>
      <c r="AS9" s="43">
        <v>262</v>
      </c>
      <c r="AT9" s="43">
        <v>276</v>
      </c>
      <c r="AU9" s="43">
        <v>261</v>
      </c>
      <c r="AV9" s="43">
        <v>276</v>
      </c>
      <c r="AW9" s="43">
        <v>252</v>
      </c>
      <c r="AX9" s="43">
        <v>295</v>
      </c>
      <c r="AY9" s="43">
        <v>254</v>
      </c>
      <c r="AZ9" s="43">
        <v>218</v>
      </c>
      <c r="BA9" s="43">
        <v>203</v>
      </c>
      <c r="BB9" s="43">
        <v>173</v>
      </c>
      <c r="BC9" s="43">
        <v>158</v>
      </c>
      <c r="BD9" s="43">
        <v>148</v>
      </c>
      <c r="BE9" s="43">
        <v>139</v>
      </c>
      <c r="BF9" s="43">
        <v>96</v>
      </c>
      <c r="BG9" s="43"/>
      <c r="BH9" s="43"/>
      <c r="BI9" s="44"/>
    </row>
    <row r="10" spans="2:61" ht="12" customHeight="1">
      <c r="B10" s="272" t="s">
        <v>86</v>
      </c>
      <c r="C10" s="273" t="s">
        <v>87</v>
      </c>
      <c r="D10" s="635">
        <v>1410</v>
      </c>
      <c r="E10" s="635">
        <v>1692</v>
      </c>
      <c r="F10" s="635">
        <v>1659</v>
      </c>
      <c r="G10" s="635">
        <v>1955</v>
      </c>
      <c r="H10" s="635">
        <v>2104</v>
      </c>
      <c r="I10" s="635">
        <v>2308</v>
      </c>
      <c r="J10" s="635">
        <v>2291</v>
      </c>
      <c r="K10" s="635">
        <v>3308</v>
      </c>
      <c r="L10" s="635">
        <v>2832</v>
      </c>
      <c r="M10" s="635">
        <v>2032</v>
      </c>
      <c r="N10" s="638">
        <v>350</v>
      </c>
      <c r="P10" s="272" t="s">
        <v>103</v>
      </c>
      <c r="Q10" s="273" t="s">
        <v>107</v>
      </c>
      <c r="R10" s="13">
        <v>152</v>
      </c>
      <c r="S10" s="14">
        <v>135</v>
      </c>
      <c r="T10" s="14">
        <v>166</v>
      </c>
      <c r="U10" s="14">
        <v>165</v>
      </c>
      <c r="V10" s="14">
        <v>173</v>
      </c>
      <c r="W10" s="14">
        <v>139</v>
      </c>
      <c r="X10" s="14">
        <v>142</v>
      </c>
      <c r="Y10" s="14">
        <v>152</v>
      </c>
      <c r="Z10" s="14">
        <v>178</v>
      </c>
      <c r="AA10" s="14">
        <v>126</v>
      </c>
      <c r="AB10" s="14">
        <v>123</v>
      </c>
      <c r="AC10" s="14">
        <v>129</v>
      </c>
      <c r="AD10" s="14">
        <v>141</v>
      </c>
      <c r="AE10" s="14">
        <v>124</v>
      </c>
      <c r="AF10" s="14">
        <v>141</v>
      </c>
      <c r="AG10" s="14">
        <v>128</v>
      </c>
      <c r="AH10" s="14">
        <v>150</v>
      </c>
      <c r="AI10" s="14">
        <v>132</v>
      </c>
      <c r="AJ10" s="14">
        <v>126</v>
      </c>
      <c r="AK10" s="14">
        <v>141</v>
      </c>
      <c r="AL10" s="14">
        <v>171</v>
      </c>
      <c r="AM10" s="14">
        <v>123</v>
      </c>
      <c r="AN10" s="14">
        <v>165</v>
      </c>
      <c r="AO10" s="14">
        <v>151</v>
      </c>
      <c r="AP10" s="14">
        <v>149</v>
      </c>
      <c r="AQ10" s="14">
        <v>139</v>
      </c>
      <c r="AR10" s="14">
        <v>120</v>
      </c>
      <c r="AS10" s="14">
        <v>155</v>
      </c>
      <c r="AT10" s="14">
        <v>165</v>
      </c>
      <c r="AU10" s="14">
        <v>170</v>
      </c>
      <c r="AV10" s="14">
        <v>164</v>
      </c>
      <c r="AW10" s="14">
        <v>143</v>
      </c>
      <c r="AX10" s="14">
        <v>170</v>
      </c>
      <c r="AY10" s="14">
        <v>138</v>
      </c>
      <c r="AZ10" s="14">
        <v>134</v>
      </c>
      <c r="BA10" s="14">
        <v>115</v>
      </c>
      <c r="BB10" s="14">
        <v>98</v>
      </c>
      <c r="BC10" s="14">
        <v>106</v>
      </c>
      <c r="BD10" s="14">
        <v>72</v>
      </c>
      <c r="BE10" s="14">
        <v>82</v>
      </c>
      <c r="BF10" s="14">
        <v>64</v>
      </c>
      <c r="BG10" s="14"/>
      <c r="BH10" s="14"/>
      <c r="BI10" s="15"/>
    </row>
    <row r="11" spans="2:61" ht="12" customHeight="1">
      <c r="B11" s="272" t="s">
        <v>89</v>
      </c>
      <c r="C11" s="273" t="s">
        <v>90</v>
      </c>
      <c r="D11" s="626">
        <v>112</v>
      </c>
      <c r="E11" s="626">
        <v>152</v>
      </c>
      <c r="F11" s="626">
        <v>174</v>
      </c>
      <c r="G11" s="626">
        <v>240</v>
      </c>
      <c r="H11" s="626">
        <v>322</v>
      </c>
      <c r="I11" s="626">
        <v>410</v>
      </c>
      <c r="J11" s="626">
        <v>486</v>
      </c>
      <c r="K11" s="626">
        <v>847</v>
      </c>
      <c r="L11" s="626">
        <v>999</v>
      </c>
      <c r="M11" s="626">
        <v>746</v>
      </c>
      <c r="N11" s="627">
        <v>138</v>
      </c>
      <c r="P11" s="272" t="s">
        <v>86</v>
      </c>
      <c r="Q11" s="273" t="s">
        <v>87</v>
      </c>
      <c r="R11" s="21">
        <v>312</v>
      </c>
      <c r="S11" s="22">
        <v>312</v>
      </c>
      <c r="T11" s="22">
        <v>389</v>
      </c>
      <c r="U11" s="22">
        <v>397</v>
      </c>
      <c r="V11" s="22">
        <v>397</v>
      </c>
      <c r="W11" s="22">
        <v>460</v>
      </c>
      <c r="X11" s="22">
        <v>405</v>
      </c>
      <c r="Y11" s="22">
        <v>430</v>
      </c>
      <c r="Z11" s="22">
        <v>442</v>
      </c>
      <c r="AA11" s="22">
        <v>415</v>
      </c>
      <c r="AB11" s="22">
        <v>402</v>
      </c>
      <c r="AC11" s="22">
        <v>400</v>
      </c>
      <c r="AD11" s="22">
        <v>491</v>
      </c>
      <c r="AE11" s="22">
        <v>455</v>
      </c>
      <c r="AF11" s="22">
        <v>506</v>
      </c>
      <c r="AG11" s="22">
        <v>503</v>
      </c>
      <c r="AH11" s="22">
        <v>532</v>
      </c>
      <c r="AI11" s="22">
        <v>542</v>
      </c>
      <c r="AJ11" s="22">
        <v>482</v>
      </c>
      <c r="AK11" s="22">
        <v>548</v>
      </c>
      <c r="AL11" s="22">
        <v>554</v>
      </c>
      <c r="AM11" s="22">
        <v>587</v>
      </c>
      <c r="AN11" s="22">
        <v>596</v>
      </c>
      <c r="AO11" s="22">
        <v>571</v>
      </c>
      <c r="AP11" s="22">
        <v>597</v>
      </c>
      <c r="AQ11" s="22">
        <v>494</v>
      </c>
      <c r="AR11" s="22">
        <v>545</v>
      </c>
      <c r="AS11" s="22">
        <v>655</v>
      </c>
      <c r="AT11" s="22">
        <v>768</v>
      </c>
      <c r="AU11" s="22">
        <v>868</v>
      </c>
      <c r="AV11" s="22">
        <v>822</v>
      </c>
      <c r="AW11" s="22">
        <v>850</v>
      </c>
      <c r="AX11" s="22">
        <v>829</v>
      </c>
      <c r="AY11" s="22">
        <v>779</v>
      </c>
      <c r="AZ11" s="22">
        <v>642</v>
      </c>
      <c r="BA11" s="22">
        <v>582</v>
      </c>
      <c r="BB11" s="22">
        <v>531</v>
      </c>
      <c r="BC11" s="22">
        <v>564</v>
      </c>
      <c r="BD11" s="22">
        <v>477</v>
      </c>
      <c r="BE11" s="22">
        <v>460</v>
      </c>
      <c r="BF11" s="22">
        <v>350</v>
      </c>
      <c r="BG11" s="22"/>
      <c r="BH11" s="22"/>
      <c r="BI11" s="23"/>
    </row>
    <row r="12" spans="2:61" ht="12" customHeight="1">
      <c r="B12" s="272" t="s">
        <v>91</v>
      </c>
      <c r="C12" s="273" t="s">
        <v>92</v>
      </c>
      <c r="D12" s="635">
        <v>6</v>
      </c>
      <c r="E12" s="635">
        <v>21</v>
      </c>
      <c r="F12" s="635">
        <v>24</v>
      </c>
      <c r="G12" s="635">
        <v>31</v>
      </c>
      <c r="H12" s="635">
        <v>56</v>
      </c>
      <c r="I12" s="635">
        <v>77</v>
      </c>
      <c r="J12" s="635">
        <v>109</v>
      </c>
      <c r="K12" s="635">
        <v>196</v>
      </c>
      <c r="L12" s="635">
        <v>282</v>
      </c>
      <c r="M12" s="635">
        <v>235</v>
      </c>
      <c r="N12" s="638">
        <v>25</v>
      </c>
      <c r="P12" s="272" t="s">
        <v>89</v>
      </c>
      <c r="Q12" s="273" t="s">
        <v>90</v>
      </c>
      <c r="R12" s="13">
        <v>24</v>
      </c>
      <c r="S12" s="14">
        <v>18</v>
      </c>
      <c r="T12" s="14">
        <v>33</v>
      </c>
      <c r="U12" s="14">
        <v>37</v>
      </c>
      <c r="V12" s="14">
        <v>39</v>
      </c>
      <c r="W12" s="14">
        <v>39</v>
      </c>
      <c r="X12" s="14">
        <v>30</v>
      </c>
      <c r="Y12" s="14">
        <v>44</v>
      </c>
      <c r="Z12" s="14">
        <v>38</v>
      </c>
      <c r="AA12" s="14">
        <v>37</v>
      </c>
      <c r="AB12" s="14">
        <v>47</v>
      </c>
      <c r="AC12" s="14">
        <v>52</v>
      </c>
      <c r="AD12" s="14">
        <v>54</v>
      </c>
      <c r="AE12" s="14">
        <v>52</v>
      </c>
      <c r="AF12" s="14">
        <v>57</v>
      </c>
      <c r="AG12" s="14">
        <v>77</v>
      </c>
      <c r="AH12" s="14">
        <v>85</v>
      </c>
      <c r="AI12" s="14">
        <v>79</v>
      </c>
      <c r="AJ12" s="14">
        <v>66</v>
      </c>
      <c r="AK12" s="14">
        <v>92</v>
      </c>
      <c r="AL12" s="14">
        <v>109</v>
      </c>
      <c r="AM12" s="14">
        <v>86</v>
      </c>
      <c r="AN12" s="14">
        <v>105</v>
      </c>
      <c r="AO12" s="14">
        <v>110</v>
      </c>
      <c r="AP12" s="14">
        <v>111</v>
      </c>
      <c r="AQ12" s="14">
        <v>110</v>
      </c>
      <c r="AR12" s="14">
        <v>115</v>
      </c>
      <c r="AS12" s="14">
        <v>150</v>
      </c>
      <c r="AT12" s="14">
        <v>163</v>
      </c>
      <c r="AU12" s="14">
        <v>207</v>
      </c>
      <c r="AV12" s="14">
        <v>208</v>
      </c>
      <c r="AW12" s="14">
        <v>269</v>
      </c>
      <c r="AX12" s="14">
        <v>270</v>
      </c>
      <c r="AY12" s="14">
        <v>274</v>
      </c>
      <c r="AZ12" s="14">
        <v>258</v>
      </c>
      <c r="BA12" s="14">
        <v>197</v>
      </c>
      <c r="BB12" s="14">
        <v>202</v>
      </c>
      <c r="BC12" s="14">
        <v>159</v>
      </c>
      <c r="BD12" s="14">
        <v>193</v>
      </c>
      <c r="BE12" s="14">
        <v>192</v>
      </c>
      <c r="BF12" s="14">
        <v>138</v>
      </c>
      <c r="BG12" s="14"/>
      <c r="BH12" s="14"/>
      <c r="BI12" s="15"/>
    </row>
    <row r="13" spans="2:61" ht="12" customHeight="1">
      <c r="B13" s="272" t="s">
        <v>104</v>
      </c>
      <c r="C13" s="273" t="s">
        <v>108</v>
      </c>
      <c r="D13" s="626">
        <v>1</v>
      </c>
      <c r="E13" s="626">
        <v>3</v>
      </c>
      <c r="F13" s="626">
        <v>4</v>
      </c>
      <c r="G13" s="626">
        <v>8</v>
      </c>
      <c r="H13" s="626">
        <v>16</v>
      </c>
      <c r="I13" s="626">
        <v>12</v>
      </c>
      <c r="J13" s="626">
        <v>15</v>
      </c>
      <c r="K13" s="626">
        <v>31</v>
      </c>
      <c r="L13" s="626">
        <v>69</v>
      </c>
      <c r="M13" s="626">
        <v>42</v>
      </c>
      <c r="N13" s="627">
        <v>7</v>
      </c>
      <c r="P13" s="272" t="s">
        <v>91</v>
      </c>
      <c r="Q13" s="273" t="s">
        <v>92</v>
      </c>
      <c r="R13" s="21">
        <v>0</v>
      </c>
      <c r="S13" s="22">
        <v>2</v>
      </c>
      <c r="T13" s="22">
        <v>2</v>
      </c>
      <c r="U13" s="22">
        <v>2</v>
      </c>
      <c r="V13" s="22">
        <v>4</v>
      </c>
      <c r="W13" s="22">
        <v>7</v>
      </c>
      <c r="X13" s="22">
        <v>7</v>
      </c>
      <c r="Y13" s="22">
        <v>3</v>
      </c>
      <c r="Z13" s="22">
        <v>8</v>
      </c>
      <c r="AA13" s="22">
        <v>3</v>
      </c>
      <c r="AB13" s="22">
        <v>10</v>
      </c>
      <c r="AC13" s="22">
        <v>3</v>
      </c>
      <c r="AD13" s="22">
        <v>9</v>
      </c>
      <c r="AE13" s="22">
        <v>7</v>
      </c>
      <c r="AF13" s="22">
        <v>5</v>
      </c>
      <c r="AG13" s="22">
        <v>10</v>
      </c>
      <c r="AH13" s="22">
        <v>18</v>
      </c>
      <c r="AI13" s="22">
        <v>13</v>
      </c>
      <c r="AJ13" s="22">
        <v>14</v>
      </c>
      <c r="AK13" s="22">
        <v>11</v>
      </c>
      <c r="AL13" s="22">
        <v>19</v>
      </c>
      <c r="AM13" s="22">
        <v>11</v>
      </c>
      <c r="AN13" s="22">
        <v>29</v>
      </c>
      <c r="AO13" s="22">
        <v>18</v>
      </c>
      <c r="AP13" s="22">
        <v>26</v>
      </c>
      <c r="AQ13" s="22">
        <v>24</v>
      </c>
      <c r="AR13" s="22">
        <v>26</v>
      </c>
      <c r="AS13" s="22">
        <v>33</v>
      </c>
      <c r="AT13" s="22">
        <v>47</v>
      </c>
      <c r="AU13" s="22">
        <v>44</v>
      </c>
      <c r="AV13" s="22">
        <v>39</v>
      </c>
      <c r="AW13" s="22">
        <v>66</v>
      </c>
      <c r="AX13" s="22">
        <v>72</v>
      </c>
      <c r="AY13" s="22">
        <v>86</v>
      </c>
      <c r="AZ13" s="22">
        <v>69</v>
      </c>
      <c r="BA13" s="22">
        <v>55</v>
      </c>
      <c r="BB13" s="22">
        <v>68</v>
      </c>
      <c r="BC13" s="22">
        <v>59</v>
      </c>
      <c r="BD13" s="22">
        <v>52</v>
      </c>
      <c r="BE13" s="22">
        <v>56</v>
      </c>
      <c r="BF13" s="22">
        <v>25</v>
      </c>
      <c r="BG13" s="22"/>
      <c r="BH13" s="22"/>
      <c r="BI13" s="23"/>
    </row>
    <row r="14" spans="2:61" ht="12" customHeight="1">
      <c r="B14" s="272" t="s">
        <v>97</v>
      </c>
      <c r="C14" s="273" t="s">
        <v>97</v>
      </c>
      <c r="D14" s="639">
        <v>537</v>
      </c>
      <c r="E14" s="639">
        <v>561</v>
      </c>
      <c r="F14" s="639">
        <v>501</v>
      </c>
      <c r="G14" s="639">
        <v>429</v>
      </c>
      <c r="H14" s="639">
        <v>487</v>
      </c>
      <c r="I14" s="639">
        <v>568</v>
      </c>
      <c r="J14" s="639">
        <v>642</v>
      </c>
      <c r="K14" s="639">
        <v>1006</v>
      </c>
      <c r="L14" s="639">
        <v>900</v>
      </c>
      <c r="M14" s="639">
        <v>810</v>
      </c>
      <c r="N14" s="640">
        <v>109</v>
      </c>
      <c r="P14" s="272" t="s">
        <v>104</v>
      </c>
      <c r="Q14" s="273" t="s">
        <v>108</v>
      </c>
      <c r="R14" s="13">
        <v>0</v>
      </c>
      <c r="S14" s="14">
        <v>0</v>
      </c>
      <c r="T14" s="14">
        <v>1</v>
      </c>
      <c r="U14" s="14">
        <v>0</v>
      </c>
      <c r="V14" s="14">
        <v>1</v>
      </c>
      <c r="W14" s="14">
        <v>0</v>
      </c>
      <c r="X14" s="14">
        <v>1</v>
      </c>
      <c r="Y14" s="14">
        <v>1</v>
      </c>
      <c r="Z14" s="14">
        <v>0</v>
      </c>
      <c r="AA14" s="14">
        <v>1</v>
      </c>
      <c r="AB14" s="14">
        <v>2</v>
      </c>
      <c r="AC14" s="14">
        <v>1</v>
      </c>
      <c r="AD14" s="14">
        <v>2</v>
      </c>
      <c r="AE14" s="14">
        <v>0</v>
      </c>
      <c r="AF14" s="14">
        <v>6</v>
      </c>
      <c r="AG14" s="14">
        <v>0</v>
      </c>
      <c r="AH14" s="14">
        <v>4</v>
      </c>
      <c r="AI14" s="14">
        <v>4</v>
      </c>
      <c r="AJ14" s="14">
        <v>5</v>
      </c>
      <c r="AK14" s="14">
        <v>3</v>
      </c>
      <c r="AL14" s="14">
        <v>5</v>
      </c>
      <c r="AM14" s="14">
        <v>2</v>
      </c>
      <c r="AN14" s="14">
        <v>1</v>
      </c>
      <c r="AO14" s="14">
        <v>4</v>
      </c>
      <c r="AP14" s="14">
        <v>4</v>
      </c>
      <c r="AQ14" s="14">
        <v>6</v>
      </c>
      <c r="AR14" s="14">
        <v>3</v>
      </c>
      <c r="AS14" s="14">
        <v>2</v>
      </c>
      <c r="AT14" s="14">
        <v>9</v>
      </c>
      <c r="AU14" s="14">
        <v>7</v>
      </c>
      <c r="AV14" s="14">
        <v>9</v>
      </c>
      <c r="AW14" s="14">
        <v>6</v>
      </c>
      <c r="AX14" s="14">
        <v>29</v>
      </c>
      <c r="AY14" s="14">
        <v>18</v>
      </c>
      <c r="AZ14" s="14">
        <v>13</v>
      </c>
      <c r="BA14" s="14">
        <v>9</v>
      </c>
      <c r="BB14" s="14">
        <v>11</v>
      </c>
      <c r="BC14" s="14">
        <v>7</v>
      </c>
      <c r="BD14" s="14">
        <v>16</v>
      </c>
      <c r="BE14" s="14">
        <v>8</v>
      </c>
      <c r="BF14" s="14">
        <v>7</v>
      </c>
      <c r="BG14" s="14"/>
      <c r="BH14" s="14"/>
      <c r="BI14" s="15"/>
    </row>
    <row r="15" spans="2:61" ht="12" customHeight="1">
      <c r="C15" s="300" t="s">
        <v>77</v>
      </c>
      <c r="O15" s="301"/>
      <c r="P15" s="272" t="s">
        <v>97</v>
      </c>
      <c r="Q15" s="273" t="s">
        <v>97</v>
      </c>
      <c r="R15" s="29">
        <v>166</v>
      </c>
      <c r="S15" s="27">
        <v>104</v>
      </c>
      <c r="T15" s="27">
        <v>147</v>
      </c>
      <c r="U15" s="27">
        <v>120</v>
      </c>
      <c r="V15" s="27">
        <v>201</v>
      </c>
      <c r="W15" s="27">
        <v>130</v>
      </c>
      <c r="X15" s="27">
        <v>131</v>
      </c>
      <c r="Y15" s="27">
        <v>99</v>
      </c>
      <c r="Z15" s="27">
        <v>197</v>
      </c>
      <c r="AA15" s="27">
        <v>97</v>
      </c>
      <c r="AB15" s="27">
        <v>99</v>
      </c>
      <c r="AC15" s="27">
        <v>108</v>
      </c>
      <c r="AD15" s="27">
        <v>153</v>
      </c>
      <c r="AE15" s="27">
        <v>94</v>
      </c>
      <c r="AF15" s="27">
        <v>82</v>
      </c>
      <c r="AG15" s="27">
        <v>100</v>
      </c>
      <c r="AH15" s="27">
        <v>146</v>
      </c>
      <c r="AI15" s="27">
        <v>94</v>
      </c>
      <c r="AJ15" s="27">
        <v>114</v>
      </c>
      <c r="AK15" s="27">
        <v>133</v>
      </c>
      <c r="AL15" s="27">
        <v>190</v>
      </c>
      <c r="AM15" s="27">
        <v>130</v>
      </c>
      <c r="AN15" s="27">
        <v>132</v>
      </c>
      <c r="AO15" s="27">
        <v>116</v>
      </c>
      <c r="AP15" s="27">
        <v>232</v>
      </c>
      <c r="AQ15" s="27">
        <v>117</v>
      </c>
      <c r="AR15" s="27">
        <v>139</v>
      </c>
      <c r="AS15" s="27">
        <v>154</v>
      </c>
      <c r="AT15" s="27">
        <v>322</v>
      </c>
      <c r="AU15" s="27">
        <v>203</v>
      </c>
      <c r="AV15" s="27">
        <v>215</v>
      </c>
      <c r="AW15" s="27">
        <v>266</v>
      </c>
      <c r="AX15" s="27">
        <v>318</v>
      </c>
      <c r="AY15" s="27">
        <v>215</v>
      </c>
      <c r="AZ15" s="27">
        <v>197</v>
      </c>
      <c r="BA15" s="27">
        <v>170</v>
      </c>
      <c r="BB15" s="27">
        <v>245</v>
      </c>
      <c r="BC15" s="27">
        <v>188</v>
      </c>
      <c r="BD15" s="27">
        <v>209</v>
      </c>
      <c r="BE15" s="27">
        <v>168</v>
      </c>
      <c r="BF15" s="27">
        <v>109</v>
      </c>
      <c r="BG15" s="27"/>
      <c r="BH15" s="27"/>
      <c r="BI15" s="28"/>
    </row>
    <row r="16" spans="2:61" ht="12" customHeight="1">
      <c r="Q16" s="300"/>
    </row>
    <row r="43" spans="2:61" ht="12" customHeight="1">
      <c r="R43" s="284">
        <v>2014</v>
      </c>
      <c r="S43" s="284">
        <v>2014</v>
      </c>
      <c r="T43" s="284">
        <v>2014</v>
      </c>
      <c r="U43" s="284">
        <v>2014</v>
      </c>
      <c r="V43" s="284">
        <v>2015</v>
      </c>
      <c r="W43" s="284">
        <v>2015</v>
      </c>
      <c r="X43" s="284">
        <v>2015</v>
      </c>
      <c r="Y43" s="284">
        <v>2015</v>
      </c>
      <c r="Z43" s="284">
        <v>2016</v>
      </c>
      <c r="AA43" s="284">
        <v>2016</v>
      </c>
      <c r="AB43" s="284">
        <v>2016</v>
      </c>
      <c r="AC43" s="284">
        <v>2016</v>
      </c>
      <c r="AD43" s="284">
        <v>2017</v>
      </c>
      <c r="AE43" s="284">
        <v>2017</v>
      </c>
      <c r="AF43" s="284">
        <v>2017</v>
      </c>
      <c r="AG43" s="284">
        <v>2017</v>
      </c>
      <c r="AH43" s="284">
        <v>2018</v>
      </c>
      <c r="AI43" s="284">
        <v>2018</v>
      </c>
      <c r="AJ43" s="284">
        <v>2018</v>
      </c>
      <c r="AK43" s="284">
        <v>2018</v>
      </c>
      <c r="AL43" s="284">
        <v>2019</v>
      </c>
      <c r="AM43" s="284">
        <v>2019</v>
      </c>
      <c r="AN43" s="284">
        <v>2019</v>
      </c>
      <c r="AO43" s="284">
        <v>2019</v>
      </c>
      <c r="AP43" s="284">
        <v>2020</v>
      </c>
      <c r="AQ43" s="284">
        <v>2020</v>
      </c>
      <c r="AR43" s="284">
        <v>2020</v>
      </c>
      <c r="AS43" s="284">
        <v>2020</v>
      </c>
      <c r="AT43" s="284">
        <v>2021</v>
      </c>
      <c r="AU43" s="284">
        <v>2021</v>
      </c>
      <c r="AV43" s="284">
        <v>2021</v>
      </c>
      <c r="AW43" s="284">
        <v>2021</v>
      </c>
      <c r="AX43" s="284">
        <v>2022</v>
      </c>
      <c r="AY43" s="284">
        <v>2022</v>
      </c>
      <c r="AZ43" s="284">
        <v>2022</v>
      </c>
      <c r="BA43" s="284">
        <v>2022</v>
      </c>
      <c r="BB43" s="284">
        <v>2023</v>
      </c>
      <c r="BC43" s="284">
        <v>2023</v>
      </c>
      <c r="BD43" s="284">
        <v>2023</v>
      </c>
      <c r="BE43" s="284">
        <v>2023</v>
      </c>
      <c r="BF43" s="284">
        <v>2024</v>
      </c>
      <c r="BG43" s="284">
        <v>2024</v>
      </c>
      <c r="BH43" s="284">
        <v>2024</v>
      </c>
      <c r="BI43" s="284">
        <v>2024</v>
      </c>
    </row>
    <row r="44" spans="2:61" ht="12" customHeight="1">
      <c r="D44" s="275" t="s">
        <v>379</v>
      </c>
      <c r="R44" s="275" t="s">
        <v>378</v>
      </c>
      <c r="BF44" s="303"/>
      <c r="BG44" s="303"/>
    </row>
    <row r="45" spans="2:61" ht="12" customHeight="1">
      <c r="C45" s="287"/>
      <c r="D45" s="273">
        <v>2014</v>
      </c>
      <c r="E45" s="273">
        <v>2015</v>
      </c>
      <c r="F45" s="273">
        <v>2016</v>
      </c>
      <c r="G45" s="273">
        <v>2017</v>
      </c>
      <c r="H45" s="273">
        <v>2018</v>
      </c>
      <c r="I45" s="273">
        <v>2019</v>
      </c>
      <c r="J45" s="273">
        <v>2020</v>
      </c>
      <c r="K45" s="273">
        <v>2021</v>
      </c>
      <c r="L45" s="273">
        <v>2022</v>
      </c>
      <c r="M45" s="273">
        <v>2023</v>
      </c>
      <c r="N45" s="308">
        <v>2024</v>
      </c>
      <c r="R45" s="662">
        <v>2014</v>
      </c>
      <c r="S45" s="659"/>
      <c r="T45" s="659"/>
      <c r="U45" s="659"/>
      <c r="V45" s="659">
        <v>2015</v>
      </c>
      <c r="W45" s="659"/>
      <c r="X45" s="659"/>
      <c r="Y45" s="659"/>
      <c r="Z45" s="659">
        <v>2016</v>
      </c>
      <c r="AA45" s="659"/>
      <c r="AB45" s="659"/>
      <c r="AC45" s="659"/>
      <c r="AD45" s="659">
        <v>2017</v>
      </c>
      <c r="AE45" s="659"/>
      <c r="AF45" s="659"/>
      <c r="AG45" s="659"/>
      <c r="AH45" s="659">
        <v>2018</v>
      </c>
      <c r="AI45" s="659"/>
      <c r="AJ45" s="659"/>
      <c r="AK45" s="659"/>
      <c r="AL45" s="659">
        <v>2019</v>
      </c>
      <c r="AM45" s="659"/>
      <c r="AN45" s="659"/>
      <c r="AO45" s="659"/>
      <c r="AP45" s="659">
        <v>2020</v>
      </c>
      <c r="AQ45" s="659"/>
      <c r="AR45" s="659"/>
      <c r="AS45" s="659"/>
      <c r="AT45" s="659">
        <v>2021</v>
      </c>
      <c r="AU45" s="659"/>
      <c r="AV45" s="659"/>
      <c r="AW45" s="659"/>
      <c r="AX45" s="659">
        <v>2022</v>
      </c>
      <c r="AY45" s="659"/>
      <c r="AZ45" s="659"/>
      <c r="BA45" s="659"/>
      <c r="BB45" s="659">
        <v>2023</v>
      </c>
      <c r="BC45" s="659"/>
      <c r="BD45" s="659"/>
      <c r="BE45" s="659"/>
      <c r="BF45" s="660">
        <v>2024</v>
      </c>
      <c r="BG45" s="660"/>
      <c r="BH45" s="660"/>
      <c r="BI45" s="660"/>
    </row>
    <row r="46" spans="2:61" ht="12" customHeight="1">
      <c r="B46" s="272" t="s">
        <v>102</v>
      </c>
      <c r="C46" s="273" t="s">
        <v>106</v>
      </c>
      <c r="D46" s="30">
        <v>241.82775921300006</v>
      </c>
      <c r="E46" s="30">
        <v>249.35367887600003</v>
      </c>
      <c r="F46" s="30">
        <v>201.89888342499995</v>
      </c>
      <c r="G46" s="30">
        <v>200.58952707000043</v>
      </c>
      <c r="H46" s="30">
        <v>188.43417744999994</v>
      </c>
      <c r="I46" s="30">
        <v>192.66817477400022</v>
      </c>
      <c r="J46" s="30">
        <v>199.5083574890001</v>
      </c>
      <c r="K46" s="30">
        <v>211.62896884600013</v>
      </c>
      <c r="L46" s="30">
        <v>183.77396668800014</v>
      </c>
      <c r="M46" s="30">
        <v>109.01812326700001</v>
      </c>
      <c r="N46" s="31">
        <v>16.72021400800001</v>
      </c>
      <c r="R46" s="304" t="s">
        <v>78</v>
      </c>
      <c r="S46" s="305" t="s">
        <v>79</v>
      </c>
      <c r="T46" s="305" t="s">
        <v>80</v>
      </c>
      <c r="U46" s="305" t="s">
        <v>81</v>
      </c>
      <c r="V46" s="305" t="s">
        <v>78</v>
      </c>
      <c r="W46" s="305" t="s">
        <v>79</v>
      </c>
      <c r="X46" s="305" t="s">
        <v>80</v>
      </c>
      <c r="Y46" s="305" t="s">
        <v>81</v>
      </c>
      <c r="Z46" s="305" t="s">
        <v>78</v>
      </c>
      <c r="AA46" s="305" t="s">
        <v>79</v>
      </c>
      <c r="AB46" s="305" t="s">
        <v>80</v>
      </c>
      <c r="AC46" s="305" t="s">
        <v>81</v>
      </c>
      <c r="AD46" s="305" t="s">
        <v>78</v>
      </c>
      <c r="AE46" s="305" t="s">
        <v>79</v>
      </c>
      <c r="AF46" s="305" t="s">
        <v>80</v>
      </c>
      <c r="AG46" s="305" t="s">
        <v>81</v>
      </c>
      <c r="AH46" s="305" t="s">
        <v>78</v>
      </c>
      <c r="AI46" s="305" t="s">
        <v>79</v>
      </c>
      <c r="AJ46" s="305" t="s">
        <v>80</v>
      </c>
      <c r="AK46" s="305" t="s">
        <v>81</v>
      </c>
      <c r="AL46" s="305" t="s">
        <v>78</v>
      </c>
      <c r="AM46" s="305" t="s">
        <v>79</v>
      </c>
      <c r="AN46" s="305" t="s">
        <v>80</v>
      </c>
      <c r="AO46" s="305" t="s">
        <v>81</v>
      </c>
      <c r="AP46" s="305" t="s">
        <v>78</v>
      </c>
      <c r="AQ46" s="305" t="s">
        <v>79</v>
      </c>
      <c r="AR46" s="305" t="s">
        <v>80</v>
      </c>
      <c r="AS46" s="305" t="s">
        <v>81</v>
      </c>
      <c r="AT46" s="305" t="s">
        <v>78</v>
      </c>
      <c r="AU46" s="305" t="s">
        <v>79</v>
      </c>
      <c r="AV46" s="305" t="s">
        <v>80</v>
      </c>
      <c r="AW46" s="305" t="s">
        <v>81</v>
      </c>
      <c r="AX46" s="305" t="s">
        <v>78</v>
      </c>
      <c r="AY46" s="305" t="s">
        <v>79</v>
      </c>
      <c r="AZ46" s="305" t="s">
        <v>80</v>
      </c>
      <c r="BA46" s="305" t="s">
        <v>81</v>
      </c>
      <c r="BB46" s="305" t="s">
        <v>78</v>
      </c>
      <c r="BC46" s="305" t="s">
        <v>79</v>
      </c>
      <c r="BD46" s="305" t="s">
        <v>80</v>
      </c>
      <c r="BE46" s="305" t="s">
        <v>81</v>
      </c>
      <c r="BF46" s="305" t="s">
        <v>78</v>
      </c>
      <c r="BG46" s="306" t="s">
        <v>79</v>
      </c>
      <c r="BH46" s="305" t="s">
        <v>80</v>
      </c>
      <c r="BI46" s="307" t="s">
        <v>81</v>
      </c>
    </row>
    <row r="47" spans="2:61" ht="12" customHeight="1">
      <c r="B47" s="272" t="s">
        <v>103</v>
      </c>
      <c r="C47" s="273" t="s">
        <v>107</v>
      </c>
      <c r="D47" s="32">
        <v>412.92750583300023</v>
      </c>
      <c r="E47" s="32">
        <v>406.99251484199999</v>
      </c>
      <c r="F47" s="32">
        <v>383.85908038499997</v>
      </c>
      <c r="G47" s="32">
        <v>357.03449110699989</v>
      </c>
      <c r="H47" s="32">
        <v>371.73058728100011</v>
      </c>
      <c r="I47" s="32">
        <v>414.51082052400017</v>
      </c>
      <c r="J47" s="32">
        <v>384.09074892700011</v>
      </c>
      <c r="K47" s="32">
        <v>434.77278722100056</v>
      </c>
      <c r="L47" s="32">
        <v>377.89867652999988</v>
      </c>
      <c r="M47" s="32">
        <v>240.27443771899999</v>
      </c>
      <c r="N47" s="33">
        <v>43.239958476000005</v>
      </c>
      <c r="P47" s="272" t="s">
        <v>102</v>
      </c>
      <c r="Q47" s="273" t="s">
        <v>106</v>
      </c>
      <c r="R47" s="51">
        <v>64.708897189000041</v>
      </c>
      <c r="S47" s="49">
        <v>55.992744680000008</v>
      </c>
      <c r="T47" s="49">
        <v>63.806157378999963</v>
      </c>
      <c r="U47" s="49">
        <v>57.319959964999988</v>
      </c>
      <c r="V47" s="49">
        <v>59.868807635999993</v>
      </c>
      <c r="W47" s="49">
        <v>65.190783053999994</v>
      </c>
      <c r="X47" s="49">
        <v>64.563560250000052</v>
      </c>
      <c r="Y47" s="49">
        <v>59.73052793599998</v>
      </c>
      <c r="Z47" s="49">
        <v>59.751806766999998</v>
      </c>
      <c r="AA47" s="49">
        <v>52.539513216999985</v>
      </c>
      <c r="AB47" s="49">
        <v>45.449009864000033</v>
      </c>
      <c r="AC47" s="49">
        <v>44.158553577000035</v>
      </c>
      <c r="AD47" s="49">
        <v>52.644289441000019</v>
      </c>
      <c r="AE47" s="49">
        <v>50.470097098000011</v>
      </c>
      <c r="AF47" s="49">
        <v>46.284485529999955</v>
      </c>
      <c r="AG47" s="49">
        <v>51.190655001000025</v>
      </c>
      <c r="AH47" s="49">
        <v>54.252902761000023</v>
      </c>
      <c r="AI47" s="49">
        <v>39.410215976000003</v>
      </c>
      <c r="AJ47" s="49">
        <v>42.276368590999979</v>
      </c>
      <c r="AK47" s="49">
        <v>52.494690122000009</v>
      </c>
      <c r="AL47" s="49">
        <v>51.512359430000011</v>
      </c>
      <c r="AM47" s="49">
        <v>43.256158950999968</v>
      </c>
      <c r="AN47" s="49">
        <v>49.661883792999959</v>
      </c>
      <c r="AO47" s="49">
        <v>48.237772599999985</v>
      </c>
      <c r="AP47" s="49">
        <v>59.673902138999985</v>
      </c>
      <c r="AQ47" s="49">
        <v>40.943584405999971</v>
      </c>
      <c r="AR47" s="49">
        <v>50.015415390999962</v>
      </c>
      <c r="AS47" s="49">
        <v>48.875455552999995</v>
      </c>
      <c r="AT47" s="49">
        <v>52.824846864000044</v>
      </c>
      <c r="AU47" s="49">
        <v>53.650094352999986</v>
      </c>
      <c r="AV47" s="49">
        <v>54.819551586999999</v>
      </c>
      <c r="AW47" s="49">
        <v>50.334476041999984</v>
      </c>
      <c r="AX47" s="49">
        <v>56.036703812000013</v>
      </c>
      <c r="AY47" s="49">
        <v>50.176977000000043</v>
      </c>
      <c r="AZ47" s="49">
        <v>39.006612359000002</v>
      </c>
      <c r="BA47" s="49">
        <v>38.553673517000057</v>
      </c>
      <c r="BB47" s="49">
        <v>30.95085043200001</v>
      </c>
      <c r="BC47" s="49">
        <v>28.653276952000002</v>
      </c>
      <c r="BD47" s="49">
        <v>25.785930436000008</v>
      </c>
      <c r="BE47" s="49">
        <v>23.628065446999987</v>
      </c>
      <c r="BF47" s="49">
        <v>16.72021400800001</v>
      </c>
      <c r="BG47" s="49"/>
      <c r="BH47" s="49"/>
      <c r="BI47" s="50"/>
    </row>
    <row r="48" spans="2:61" ht="12" customHeight="1">
      <c r="B48" s="272" t="s">
        <v>86</v>
      </c>
      <c r="C48" s="273" t="s">
        <v>87</v>
      </c>
      <c r="D48" s="30">
        <v>2806.8442000969994</v>
      </c>
      <c r="E48" s="30">
        <v>3426.2176155709953</v>
      </c>
      <c r="F48" s="30">
        <v>3602.9198379339914</v>
      </c>
      <c r="G48" s="30">
        <v>4266.4010253119977</v>
      </c>
      <c r="H48" s="30">
        <v>4804.3274146609956</v>
      </c>
      <c r="I48" s="30">
        <v>5476.9880821899942</v>
      </c>
      <c r="J48" s="30">
        <v>5519.8812843059977</v>
      </c>
      <c r="K48" s="30">
        <v>8195.1114526740148</v>
      </c>
      <c r="L48" s="30">
        <v>7273.4164888510004</v>
      </c>
      <c r="M48" s="30">
        <v>5313.7777901369891</v>
      </c>
      <c r="N48" s="31">
        <v>935.77363825600025</v>
      </c>
      <c r="P48" s="272" t="s">
        <v>103</v>
      </c>
      <c r="Q48" s="273" t="s">
        <v>107</v>
      </c>
      <c r="R48" s="35">
        <v>101.14081790299994</v>
      </c>
      <c r="S48" s="32">
        <v>89.472896009999985</v>
      </c>
      <c r="T48" s="32">
        <v>111.92054270299998</v>
      </c>
      <c r="U48" s="32">
        <v>110.39324921700003</v>
      </c>
      <c r="V48" s="32">
        <v>114.18360377699999</v>
      </c>
      <c r="W48" s="32">
        <v>94.830825232000024</v>
      </c>
      <c r="X48" s="32">
        <v>95.901111279999981</v>
      </c>
      <c r="Y48" s="32">
        <v>102.07697455300003</v>
      </c>
      <c r="Z48" s="32">
        <v>121.66639400000001</v>
      </c>
      <c r="AA48" s="32">
        <v>86.338081384999981</v>
      </c>
      <c r="AB48" s="32">
        <v>84.353727000000006</v>
      </c>
      <c r="AC48" s="32">
        <v>91.500878000000014</v>
      </c>
      <c r="AD48" s="32">
        <v>92.653691099000014</v>
      </c>
      <c r="AE48" s="32">
        <v>84.684861869000002</v>
      </c>
      <c r="AF48" s="32">
        <v>94.981820873000018</v>
      </c>
      <c r="AG48" s="32">
        <v>84.714117266000002</v>
      </c>
      <c r="AH48" s="32">
        <v>99.731011720000012</v>
      </c>
      <c r="AI48" s="32">
        <v>90.59656479299997</v>
      </c>
      <c r="AJ48" s="32">
        <v>85.503060767999969</v>
      </c>
      <c r="AK48" s="32">
        <v>95.89994999999999</v>
      </c>
      <c r="AL48" s="32">
        <v>113.13220010299995</v>
      </c>
      <c r="AM48" s="32">
        <v>86.333710699999969</v>
      </c>
      <c r="AN48" s="32">
        <v>111.60343936200005</v>
      </c>
      <c r="AO48" s="32">
        <v>103.44147035899999</v>
      </c>
      <c r="AP48" s="32">
        <v>102.48684390999999</v>
      </c>
      <c r="AQ48" s="32">
        <v>96.797761166999976</v>
      </c>
      <c r="AR48" s="32">
        <v>80.364963881000008</v>
      </c>
      <c r="AS48" s="32">
        <v>104.441179969</v>
      </c>
      <c r="AT48" s="32">
        <v>111.73133722700001</v>
      </c>
      <c r="AU48" s="32">
        <v>115.45540481099998</v>
      </c>
      <c r="AV48" s="32">
        <v>109.27805839599998</v>
      </c>
      <c r="AW48" s="32">
        <v>98.307986787000019</v>
      </c>
      <c r="AX48" s="32">
        <v>111.06330981499995</v>
      </c>
      <c r="AY48" s="32">
        <v>95.775335557000005</v>
      </c>
      <c r="AZ48" s="32">
        <v>90.984814579000016</v>
      </c>
      <c r="BA48" s="32">
        <v>80.075216578999999</v>
      </c>
      <c r="BB48" s="32">
        <v>67.210965999999971</v>
      </c>
      <c r="BC48" s="32">
        <v>72.670574999999943</v>
      </c>
      <c r="BD48" s="32">
        <v>46.30303171900001</v>
      </c>
      <c r="BE48" s="32">
        <v>54.089865000000003</v>
      </c>
      <c r="BF48" s="32">
        <v>43.239958476000005</v>
      </c>
      <c r="BG48" s="32"/>
      <c r="BH48" s="32"/>
      <c r="BI48" s="33"/>
    </row>
    <row r="49" spans="2:61" ht="12" customHeight="1">
      <c r="B49" s="272" t="s">
        <v>89</v>
      </c>
      <c r="C49" s="273" t="s">
        <v>90</v>
      </c>
      <c r="D49" s="32">
        <v>691.66380000000026</v>
      </c>
      <c r="E49" s="32">
        <v>955.42814500000031</v>
      </c>
      <c r="F49" s="32">
        <v>1101.2328420509998</v>
      </c>
      <c r="G49" s="32">
        <v>1507.9247985680006</v>
      </c>
      <c r="H49" s="32">
        <v>2050.555535511</v>
      </c>
      <c r="I49" s="32">
        <v>2623.402375000001</v>
      </c>
      <c r="J49" s="32">
        <v>3109.8650717109999</v>
      </c>
      <c r="K49" s="32">
        <v>5573.2048828270044</v>
      </c>
      <c r="L49" s="32">
        <v>6624.9373578200002</v>
      </c>
      <c r="M49" s="32">
        <v>4992.0104099999962</v>
      </c>
      <c r="N49" s="33">
        <v>910.1571560000001</v>
      </c>
      <c r="P49" s="272" t="s">
        <v>86</v>
      </c>
      <c r="Q49" s="273" t="s">
        <v>87</v>
      </c>
      <c r="R49" s="34">
        <v>589.74679595500004</v>
      </c>
      <c r="S49" s="30">
        <v>629.66345529700016</v>
      </c>
      <c r="T49" s="30">
        <v>775.69300206299977</v>
      </c>
      <c r="U49" s="30">
        <v>811.74094678199958</v>
      </c>
      <c r="V49" s="30">
        <v>781.67234920799979</v>
      </c>
      <c r="W49" s="30">
        <v>932.52738879300023</v>
      </c>
      <c r="X49" s="30">
        <v>833.54817345200001</v>
      </c>
      <c r="Y49" s="30">
        <v>878.46970411800021</v>
      </c>
      <c r="Z49" s="30">
        <v>960.93601655800046</v>
      </c>
      <c r="AA49" s="30">
        <v>885.10516274400049</v>
      </c>
      <c r="AB49" s="30">
        <v>861.49540236400071</v>
      </c>
      <c r="AC49" s="30">
        <v>895.38325626800042</v>
      </c>
      <c r="AD49" s="30">
        <v>1070.4820205850001</v>
      </c>
      <c r="AE49" s="30">
        <v>988.56860958200002</v>
      </c>
      <c r="AF49" s="30">
        <v>1124.593990886</v>
      </c>
      <c r="AG49" s="30">
        <v>1082.7564042590006</v>
      </c>
      <c r="AH49" s="30">
        <v>1205.2657644379995</v>
      </c>
      <c r="AI49" s="30">
        <v>1271.6171204290013</v>
      </c>
      <c r="AJ49" s="30">
        <v>1081.8739139999996</v>
      </c>
      <c r="AK49" s="30">
        <v>1245.5706157940003</v>
      </c>
      <c r="AL49" s="30">
        <v>1288.0797394539993</v>
      </c>
      <c r="AM49" s="30">
        <v>1443.8942396169989</v>
      </c>
      <c r="AN49" s="30">
        <v>1398.5696243280013</v>
      </c>
      <c r="AO49" s="30">
        <v>1346.4444787910013</v>
      </c>
      <c r="AP49" s="30">
        <v>1409.1375838500003</v>
      </c>
      <c r="AQ49" s="30">
        <v>1214.623240271</v>
      </c>
      <c r="AR49" s="30">
        <v>1309.3873282880008</v>
      </c>
      <c r="AS49" s="30">
        <v>1586.7331318969991</v>
      </c>
      <c r="AT49" s="30">
        <v>1833.7424337900011</v>
      </c>
      <c r="AU49" s="30">
        <v>2196.564088106999</v>
      </c>
      <c r="AV49" s="30">
        <v>2012.5450250079978</v>
      </c>
      <c r="AW49" s="30">
        <v>2152.2599057689977</v>
      </c>
      <c r="AX49" s="30">
        <v>2105.6355710050007</v>
      </c>
      <c r="AY49" s="30">
        <v>2009.6413267069972</v>
      </c>
      <c r="AZ49" s="30">
        <v>1656.3025795799986</v>
      </c>
      <c r="BA49" s="30">
        <v>1501.8370115590003</v>
      </c>
      <c r="BB49" s="30">
        <v>1348.2952033160002</v>
      </c>
      <c r="BC49" s="30">
        <v>1483.5362250000001</v>
      </c>
      <c r="BD49" s="30">
        <v>1258.157047620999</v>
      </c>
      <c r="BE49" s="30">
        <v>1223.7893142000007</v>
      </c>
      <c r="BF49" s="30">
        <v>935.77363825600025</v>
      </c>
      <c r="BG49" s="30"/>
      <c r="BH49" s="30"/>
      <c r="BI49" s="31"/>
    </row>
    <row r="50" spans="2:61" ht="12" customHeight="1">
      <c r="B50" s="272" t="s">
        <v>91</v>
      </c>
      <c r="C50" s="273" t="s">
        <v>92</v>
      </c>
      <c r="D50" s="30">
        <v>85.012831000000006</v>
      </c>
      <c r="E50" s="30">
        <v>278.72617400000001</v>
      </c>
      <c r="F50" s="30">
        <v>307.41268700000001</v>
      </c>
      <c r="G50" s="30">
        <v>392.69130799999999</v>
      </c>
      <c r="H50" s="30">
        <v>769.09919381999998</v>
      </c>
      <c r="I50" s="30">
        <v>1014.0184180000001</v>
      </c>
      <c r="J50" s="30">
        <v>1453.7475090000005</v>
      </c>
      <c r="K50" s="30">
        <v>2612.3641259399992</v>
      </c>
      <c r="L50" s="30">
        <v>3811.2726340500012</v>
      </c>
      <c r="M50" s="30">
        <v>3228.9915019999999</v>
      </c>
      <c r="N50" s="31">
        <v>311.06078300000001</v>
      </c>
      <c r="P50" s="272" t="s">
        <v>89</v>
      </c>
      <c r="Q50" s="273" t="s">
        <v>90</v>
      </c>
      <c r="R50" s="35">
        <v>149.40823600000002</v>
      </c>
      <c r="S50" s="32">
        <v>110.43864600000002</v>
      </c>
      <c r="T50" s="32">
        <v>195.32633499999997</v>
      </c>
      <c r="U50" s="32">
        <v>236.49058299999996</v>
      </c>
      <c r="V50" s="32">
        <v>249.73844499999998</v>
      </c>
      <c r="W50" s="32">
        <v>244.39756600000001</v>
      </c>
      <c r="X50" s="32">
        <v>196.09555600000002</v>
      </c>
      <c r="Y50" s="32">
        <v>265.19657799999999</v>
      </c>
      <c r="Z50" s="32">
        <v>240.43998199999999</v>
      </c>
      <c r="AA50" s="32">
        <v>231.34552963099998</v>
      </c>
      <c r="AB50" s="32">
        <v>310.36044664999997</v>
      </c>
      <c r="AC50" s="32">
        <v>319.08688377000004</v>
      </c>
      <c r="AD50" s="32">
        <v>327.69315099999994</v>
      </c>
      <c r="AE50" s="32">
        <v>322.48077300000006</v>
      </c>
      <c r="AF50" s="32">
        <v>382.00672399999985</v>
      </c>
      <c r="AG50" s="32">
        <v>475.74415056800001</v>
      </c>
      <c r="AH50" s="32">
        <v>530.08025821599995</v>
      </c>
      <c r="AI50" s="32">
        <v>493.73105399999992</v>
      </c>
      <c r="AJ50" s="32">
        <v>432.446800295</v>
      </c>
      <c r="AK50" s="32">
        <v>594.29742300000021</v>
      </c>
      <c r="AL50" s="32">
        <v>708.09163699999965</v>
      </c>
      <c r="AM50" s="32">
        <v>545.64165600000001</v>
      </c>
      <c r="AN50" s="32">
        <v>672.88229000000024</v>
      </c>
      <c r="AO50" s="32">
        <v>696.78679199999988</v>
      </c>
      <c r="AP50" s="32">
        <v>709.15581721900014</v>
      </c>
      <c r="AQ50" s="32">
        <v>691.03982700000006</v>
      </c>
      <c r="AR50" s="32">
        <v>744.75663999999995</v>
      </c>
      <c r="AS50" s="32">
        <v>964.91278749199955</v>
      </c>
      <c r="AT50" s="32">
        <v>1072.2345359999999</v>
      </c>
      <c r="AU50" s="32">
        <v>1363.0638639999997</v>
      </c>
      <c r="AV50" s="32">
        <v>1373.6806669999999</v>
      </c>
      <c r="AW50" s="32">
        <v>1764.2258158270001</v>
      </c>
      <c r="AX50" s="32">
        <v>1798.0831320000002</v>
      </c>
      <c r="AY50" s="32">
        <v>1793.374834</v>
      </c>
      <c r="AZ50" s="32">
        <v>1704.3326559999989</v>
      </c>
      <c r="BA50" s="32">
        <v>1329.1467358200009</v>
      </c>
      <c r="BB50" s="32">
        <v>1377.8962379999998</v>
      </c>
      <c r="BC50" s="32">
        <v>1039.0909400000003</v>
      </c>
      <c r="BD50" s="32">
        <v>1307.9463870000002</v>
      </c>
      <c r="BE50" s="32">
        <v>1267.0768449999994</v>
      </c>
      <c r="BF50" s="32">
        <v>910.1571560000001</v>
      </c>
      <c r="BG50" s="32"/>
      <c r="BH50" s="32"/>
      <c r="BI50" s="33"/>
    </row>
    <row r="51" spans="2:61" ht="12" customHeight="1">
      <c r="B51" s="272" t="s">
        <v>104</v>
      </c>
      <c r="C51" s="273" t="s">
        <v>108</v>
      </c>
      <c r="D51" s="36">
        <v>65</v>
      </c>
      <c r="E51" s="36">
        <v>96</v>
      </c>
      <c r="F51" s="36">
        <v>171.5</v>
      </c>
      <c r="G51" s="36">
        <v>266.89999999999998</v>
      </c>
      <c r="H51" s="36">
        <v>1825.206649</v>
      </c>
      <c r="I51" s="36">
        <v>456.70928000000004</v>
      </c>
      <c r="J51" s="36">
        <v>1000.499985</v>
      </c>
      <c r="K51" s="36">
        <v>1714.528294</v>
      </c>
      <c r="L51" s="36">
        <v>6105.7058356299995</v>
      </c>
      <c r="M51" s="36">
        <v>1740.3343250000003</v>
      </c>
      <c r="N51" s="37">
        <v>353.200355</v>
      </c>
      <c r="P51" s="272" t="s">
        <v>91</v>
      </c>
      <c r="Q51" s="273" t="s">
        <v>92</v>
      </c>
      <c r="R51" s="34">
        <v>0</v>
      </c>
      <c r="S51" s="30">
        <v>22.41283</v>
      </c>
      <c r="T51" s="30">
        <v>32.6</v>
      </c>
      <c r="U51" s="30">
        <v>30.000000999999997</v>
      </c>
      <c r="V51" s="30">
        <v>52.550000000000004</v>
      </c>
      <c r="W51" s="30">
        <v>95.35</v>
      </c>
      <c r="X51" s="30">
        <v>92.471251999999993</v>
      </c>
      <c r="Y51" s="30">
        <v>38.354922000000002</v>
      </c>
      <c r="Z51" s="30">
        <v>110.35000100000001</v>
      </c>
      <c r="AA51" s="30">
        <v>44.100000999999999</v>
      </c>
      <c r="AB51" s="30">
        <v>117.56268499999999</v>
      </c>
      <c r="AC51" s="30">
        <v>35.4</v>
      </c>
      <c r="AD51" s="30">
        <v>127.348151</v>
      </c>
      <c r="AE51" s="30">
        <v>83.653077999999994</v>
      </c>
      <c r="AF51" s="30">
        <v>65.349999999999994</v>
      </c>
      <c r="AG51" s="30">
        <v>116.340079</v>
      </c>
      <c r="AH51" s="30">
        <v>253.31102000000001</v>
      </c>
      <c r="AI51" s="30">
        <v>178.27696999999998</v>
      </c>
      <c r="AJ51" s="30">
        <v>182.01120381999999</v>
      </c>
      <c r="AK51" s="30">
        <v>155.5</v>
      </c>
      <c r="AL51" s="30">
        <v>232.165077</v>
      </c>
      <c r="AM51" s="30">
        <v>161.28501500000002</v>
      </c>
      <c r="AN51" s="30">
        <v>410.96153299999997</v>
      </c>
      <c r="AO51" s="30">
        <v>209.60679299999995</v>
      </c>
      <c r="AP51" s="30">
        <v>344.17555100000004</v>
      </c>
      <c r="AQ51" s="30">
        <v>342.95047899999997</v>
      </c>
      <c r="AR51" s="30">
        <v>346.40246300000001</v>
      </c>
      <c r="AS51" s="30">
        <v>420.21901600000001</v>
      </c>
      <c r="AT51" s="30">
        <v>597.53969100000018</v>
      </c>
      <c r="AU51" s="30">
        <v>616.42198694000001</v>
      </c>
      <c r="AV51" s="30">
        <v>511.47631600000005</v>
      </c>
      <c r="AW51" s="30">
        <v>886.92613199999982</v>
      </c>
      <c r="AX51" s="30">
        <v>950.33589074000008</v>
      </c>
      <c r="AY51" s="30">
        <v>1169.8262433100001</v>
      </c>
      <c r="AZ51" s="30">
        <v>945.40446299999996</v>
      </c>
      <c r="BA51" s="30">
        <v>745.70603699999992</v>
      </c>
      <c r="BB51" s="30">
        <v>911.59513899999979</v>
      </c>
      <c r="BC51" s="30">
        <v>834.32365000000004</v>
      </c>
      <c r="BD51" s="30">
        <v>731.49125900000001</v>
      </c>
      <c r="BE51" s="30">
        <v>751.58145400000024</v>
      </c>
      <c r="BF51" s="30">
        <v>311.06078300000001</v>
      </c>
      <c r="BG51" s="30"/>
      <c r="BH51" s="30"/>
      <c r="BI51" s="31"/>
    </row>
    <row r="52" spans="2:61" ht="12" customHeight="1">
      <c r="B52" s="272" t="s">
        <v>97</v>
      </c>
      <c r="C52" s="300" t="s">
        <v>77</v>
      </c>
      <c r="P52" s="272" t="s">
        <v>104</v>
      </c>
      <c r="Q52" s="273" t="s">
        <v>108</v>
      </c>
      <c r="R52" s="38">
        <v>0</v>
      </c>
      <c r="S52" s="36">
        <v>0</v>
      </c>
      <c r="T52" s="36">
        <v>65</v>
      </c>
      <c r="U52" s="36">
        <v>0</v>
      </c>
      <c r="V52" s="36">
        <v>25</v>
      </c>
      <c r="W52" s="36">
        <v>0</v>
      </c>
      <c r="X52" s="36">
        <v>40</v>
      </c>
      <c r="Y52" s="36">
        <v>31</v>
      </c>
      <c r="Z52" s="36">
        <v>0</v>
      </c>
      <c r="AA52" s="36">
        <v>49</v>
      </c>
      <c r="AB52" s="36">
        <v>80</v>
      </c>
      <c r="AC52" s="36">
        <v>42.5</v>
      </c>
      <c r="AD52" s="36">
        <v>65.5</v>
      </c>
      <c r="AE52" s="36">
        <v>0</v>
      </c>
      <c r="AF52" s="36">
        <v>201.4</v>
      </c>
      <c r="AG52" s="36">
        <v>0</v>
      </c>
      <c r="AH52" s="36">
        <v>205</v>
      </c>
      <c r="AI52" s="36">
        <v>1091.7144350000001</v>
      </c>
      <c r="AJ52" s="36">
        <v>409.15002400000003</v>
      </c>
      <c r="AK52" s="36">
        <v>119.34219</v>
      </c>
      <c r="AL52" s="36">
        <v>229.498659</v>
      </c>
      <c r="AM52" s="36">
        <v>57.31062</v>
      </c>
      <c r="AN52" s="36">
        <v>25</v>
      </c>
      <c r="AO52" s="36">
        <v>144.900001</v>
      </c>
      <c r="AP52" s="36">
        <v>481.99998599999998</v>
      </c>
      <c r="AQ52" s="36">
        <v>275.49999700000001</v>
      </c>
      <c r="AR52" s="36">
        <v>163.00000199999999</v>
      </c>
      <c r="AS52" s="36">
        <v>80</v>
      </c>
      <c r="AT52" s="36">
        <v>568.277694</v>
      </c>
      <c r="AU52" s="36">
        <v>260.50000599999998</v>
      </c>
      <c r="AV52" s="36">
        <v>638.75060199999996</v>
      </c>
      <c r="AW52" s="36">
        <v>246.99999199999999</v>
      </c>
      <c r="AX52" s="36">
        <v>2016.7625726299998</v>
      </c>
      <c r="AY52" s="36">
        <v>2204.7643579999999</v>
      </c>
      <c r="AZ52" s="36">
        <v>1464.178903</v>
      </c>
      <c r="BA52" s="36">
        <v>420.00000199999999</v>
      </c>
      <c r="BB52" s="36">
        <v>478.39115499999997</v>
      </c>
      <c r="BC52" s="36">
        <v>317.500001</v>
      </c>
      <c r="BD52" s="36">
        <v>656.34319999999991</v>
      </c>
      <c r="BE52" s="36">
        <v>288.09996900000004</v>
      </c>
      <c r="BF52" s="36">
        <v>353.200355</v>
      </c>
      <c r="BG52" s="36"/>
      <c r="BH52" s="36"/>
      <c r="BI52" s="37"/>
    </row>
    <row r="53" spans="2:61" ht="12" customHeight="1">
      <c r="M53" s="323"/>
      <c r="N53" s="323"/>
      <c r="P53" s="272" t="s">
        <v>97</v>
      </c>
      <c r="Q53" s="118"/>
    </row>
  </sheetData>
  <mergeCells count="22">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s>
  <conditionalFormatting sqref="D15:N15">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3E5F0-5323-49CD-97E3-CA66276B5D1E}">
  <sheetPr>
    <tabColor theme="4"/>
  </sheetPr>
  <dimension ref="A1"/>
  <sheetViews>
    <sheetView workbookViewId="0"/>
  </sheetViews>
  <sheetFormatPr defaultColWidth="8.77734375" defaultRowHeight="10"/>
  <sheetData>
    <row r="1" spans="1:1">
      <c r="A1" t="s">
        <v>359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AF2A4-5E75-4745-B9EF-20FBE606B050}">
  <sheetPr>
    <tabColor theme="4"/>
  </sheetPr>
  <dimension ref="B5:AZ48"/>
  <sheetViews>
    <sheetView showGridLines="0" zoomScaleNormal="100" workbookViewId="0">
      <selection activeCell="AG30" sqref="AG30"/>
    </sheetView>
  </sheetViews>
  <sheetFormatPr defaultColWidth="7.77734375" defaultRowHeight="12" customHeight="1"/>
  <cols>
    <col min="1" max="1" width="3.77734375" style="272" customWidth="1"/>
    <col min="2" max="2" width="25" style="272" bestFit="1" customWidth="1"/>
    <col min="3" max="18" width="7.77734375" style="272"/>
    <col min="19" max="19" width="7.77734375" style="272" customWidth="1"/>
    <col min="20" max="16384" width="7.77734375" style="272"/>
  </cols>
  <sheetData>
    <row r="5" spans="2:19" ht="12" customHeight="1">
      <c r="C5" s="275" t="s">
        <v>130</v>
      </c>
      <c r="S5" s="276"/>
    </row>
    <row r="6" spans="2:19" ht="12" customHeight="1">
      <c r="B6" s="278"/>
      <c r="C6" s="279">
        <v>2014</v>
      </c>
      <c r="D6" s="280">
        <v>2015</v>
      </c>
      <c r="E6" s="280">
        <v>2016</v>
      </c>
      <c r="F6" s="280">
        <v>2017</v>
      </c>
      <c r="G6" s="280">
        <v>2018</v>
      </c>
      <c r="H6" s="280">
        <v>2019</v>
      </c>
      <c r="I6" s="280">
        <v>2020</v>
      </c>
      <c r="J6" s="280">
        <v>2021</v>
      </c>
      <c r="K6" s="280">
        <v>2022</v>
      </c>
      <c r="L6" s="280">
        <v>2023</v>
      </c>
      <c r="M6" s="281">
        <v>2024</v>
      </c>
    </row>
    <row r="7" spans="2:19" ht="12" customHeight="1">
      <c r="B7" s="273" t="s">
        <v>65</v>
      </c>
      <c r="C7" s="10">
        <v>22.665132011704035</v>
      </c>
      <c r="D7" s="11">
        <v>26.854894585257941</v>
      </c>
      <c r="E7" s="11">
        <v>26.101757873866983</v>
      </c>
      <c r="F7" s="11">
        <v>30.631807459934915</v>
      </c>
      <c r="G7" s="11">
        <v>41.758163620649086</v>
      </c>
      <c r="H7" s="11">
        <v>43.414540391997015</v>
      </c>
      <c r="I7" s="11">
        <v>44.510851636394904</v>
      </c>
      <c r="J7" s="11">
        <v>86.98051544696412</v>
      </c>
      <c r="K7" s="11">
        <v>70.269300048710917</v>
      </c>
      <c r="L7" s="11">
        <v>41.031266077168979</v>
      </c>
      <c r="M7" s="12">
        <v>10.18387182800001</v>
      </c>
    </row>
    <row r="8" spans="2:19" ht="12" customHeight="1">
      <c r="B8" s="273" t="s">
        <v>66</v>
      </c>
      <c r="C8" s="625">
        <v>4242</v>
      </c>
      <c r="D8" s="626">
        <v>4500</v>
      </c>
      <c r="E8" s="626">
        <v>4029</v>
      </c>
      <c r="F8" s="626">
        <v>4317</v>
      </c>
      <c r="G8" s="626">
        <v>4411</v>
      </c>
      <c r="H8" s="626">
        <v>4461</v>
      </c>
      <c r="I8" s="626">
        <v>4161</v>
      </c>
      <c r="J8" s="626">
        <v>5987</v>
      </c>
      <c r="K8" s="626">
        <v>5554</v>
      </c>
      <c r="L8" s="626">
        <v>4681</v>
      </c>
      <c r="M8" s="627">
        <v>1023</v>
      </c>
    </row>
    <row r="9" spans="2:19" ht="12" customHeight="1">
      <c r="B9" s="273" t="s">
        <v>67</v>
      </c>
      <c r="C9" s="628"/>
      <c r="D9" s="629"/>
      <c r="E9" s="629"/>
      <c r="F9" s="629"/>
      <c r="G9" s="629"/>
      <c r="H9" s="629"/>
      <c r="I9" s="629"/>
      <c r="J9" s="629"/>
      <c r="K9" s="629"/>
      <c r="L9" s="629">
        <v>501</v>
      </c>
      <c r="M9" s="630">
        <v>442</v>
      </c>
    </row>
    <row r="10" spans="2:19" ht="12" customHeight="1">
      <c r="B10" s="273" t="s">
        <v>68</v>
      </c>
      <c r="C10" s="645"/>
      <c r="D10" s="646"/>
      <c r="E10" s="646"/>
      <c r="F10" s="646"/>
      <c r="G10" s="646"/>
      <c r="H10" s="646"/>
      <c r="I10" s="646"/>
      <c r="J10" s="646"/>
      <c r="K10" s="646"/>
      <c r="L10" s="646">
        <v>5182</v>
      </c>
      <c r="M10" s="647">
        <v>1465</v>
      </c>
    </row>
    <row r="11" spans="2:19" ht="12" customHeight="1">
      <c r="B11" s="300" t="s">
        <v>77</v>
      </c>
    </row>
    <row r="39" spans="2:52" ht="12" customHeight="1">
      <c r="C39" s="284">
        <v>2014</v>
      </c>
      <c r="D39" s="284">
        <v>2014</v>
      </c>
      <c r="E39" s="284">
        <v>2014</v>
      </c>
      <c r="F39" s="284">
        <v>2014</v>
      </c>
      <c r="G39" s="284">
        <v>2015</v>
      </c>
      <c r="H39" s="284">
        <v>2015</v>
      </c>
      <c r="I39" s="284">
        <v>2015</v>
      </c>
      <c r="J39" s="284">
        <v>2015</v>
      </c>
      <c r="K39" s="284">
        <v>2016</v>
      </c>
      <c r="L39" s="284">
        <v>2016</v>
      </c>
      <c r="M39" s="284">
        <v>2016</v>
      </c>
      <c r="N39" s="284">
        <v>2016</v>
      </c>
      <c r="O39" s="284">
        <v>2017</v>
      </c>
      <c r="P39" s="284">
        <v>2017</v>
      </c>
      <c r="Q39" s="284">
        <v>2017</v>
      </c>
      <c r="R39" s="284">
        <v>2017</v>
      </c>
      <c r="S39" s="284">
        <v>2018</v>
      </c>
      <c r="T39" s="284">
        <v>2018</v>
      </c>
      <c r="U39" s="284">
        <v>2018</v>
      </c>
      <c r="V39" s="284">
        <v>2018</v>
      </c>
      <c r="W39" s="284">
        <v>2019</v>
      </c>
      <c r="X39" s="284">
        <v>2019</v>
      </c>
      <c r="Y39" s="284">
        <v>2019</v>
      </c>
      <c r="Z39" s="284">
        <v>2019</v>
      </c>
      <c r="AA39" s="284">
        <v>2020</v>
      </c>
      <c r="AB39" s="284">
        <v>2020</v>
      </c>
      <c r="AC39" s="284">
        <v>2020</v>
      </c>
      <c r="AD39" s="284">
        <v>2020</v>
      </c>
      <c r="AE39" s="284">
        <v>2021</v>
      </c>
      <c r="AF39" s="284">
        <v>2021</v>
      </c>
      <c r="AG39" s="284">
        <v>2021</v>
      </c>
      <c r="AH39" s="284">
        <v>2021</v>
      </c>
      <c r="AI39" s="284">
        <v>2022</v>
      </c>
      <c r="AJ39" s="284">
        <v>2022</v>
      </c>
      <c r="AK39" s="284">
        <v>2022</v>
      </c>
      <c r="AL39" s="284">
        <v>2022</v>
      </c>
      <c r="AM39" s="284">
        <v>2023</v>
      </c>
      <c r="AN39" s="284">
        <v>2023</v>
      </c>
      <c r="AO39" s="284">
        <v>2023</v>
      </c>
      <c r="AP39" s="284">
        <v>2023</v>
      </c>
      <c r="AQ39" s="284">
        <v>2024</v>
      </c>
      <c r="AR39" s="284">
        <v>2024</v>
      </c>
      <c r="AS39" s="284">
        <v>2024</v>
      </c>
      <c r="AT39" s="284">
        <v>2024</v>
      </c>
    </row>
    <row r="40" spans="2:52" ht="12" customHeight="1">
      <c r="C40" s="121" t="s">
        <v>380</v>
      </c>
      <c r="AY40" s="303"/>
      <c r="AZ40" s="303"/>
    </row>
    <row r="41" spans="2:52" ht="12" customHeight="1">
      <c r="C41" s="662">
        <v>2014</v>
      </c>
      <c r="D41" s="659"/>
      <c r="E41" s="659"/>
      <c r="F41" s="659"/>
      <c r="G41" s="659">
        <v>2015</v>
      </c>
      <c r="H41" s="659"/>
      <c r="I41" s="659"/>
      <c r="J41" s="659"/>
      <c r="K41" s="659">
        <v>2016</v>
      </c>
      <c r="L41" s="659"/>
      <c r="M41" s="659"/>
      <c r="N41" s="659"/>
      <c r="O41" s="659">
        <v>2017</v>
      </c>
      <c r="P41" s="659"/>
      <c r="Q41" s="659"/>
      <c r="R41" s="659"/>
      <c r="S41" s="659">
        <v>2018</v>
      </c>
      <c r="T41" s="659"/>
      <c r="U41" s="659"/>
      <c r="V41" s="659"/>
      <c r="W41" s="659">
        <v>2019</v>
      </c>
      <c r="X41" s="659"/>
      <c r="Y41" s="659"/>
      <c r="Z41" s="659"/>
      <c r="AA41" s="659">
        <v>2020</v>
      </c>
      <c r="AB41" s="659"/>
      <c r="AC41" s="659"/>
      <c r="AD41" s="659"/>
      <c r="AE41" s="659">
        <v>2021</v>
      </c>
      <c r="AF41" s="659"/>
      <c r="AG41" s="659"/>
      <c r="AH41" s="659"/>
      <c r="AI41" s="659">
        <v>2022</v>
      </c>
      <c r="AJ41" s="659"/>
      <c r="AK41" s="659"/>
      <c r="AL41" s="659"/>
      <c r="AM41" s="659">
        <v>2023</v>
      </c>
      <c r="AN41" s="659"/>
      <c r="AO41" s="659"/>
      <c r="AP41" s="659"/>
      <c r="AQ41" s="660">
        <v>2024</v>
      </c>
      <c r="AR41" s="660"/>
      <c r="AS41" s="660"/>
      <c r="AT41" s="660"/>
    </row>
    <row r="42" spans="2:52" ht="12" customHeight="1">
      <c r="C42" s="304" t="s">
        <v>78</v>
      </c>
      <c r="D42" s="305" t="s">
        <v>79</v>
      </c>
      <c r="E42" s="305" t="s">
        <v>80</v>
      </c>
      <c r="F42" s="305" t="s">
        <v>81</v>
      </c>
      <c r="G42" s="305" t="s">
        <v>78</v>
      </c>
      <c r="H42" s="305" t="s">
        <v>79</v>
      </c>
      <c r="I42" s="305" t="s">
        <v>80</v>
      </c>
      <c r="J42" s="305" t="s">
        <v>81</v>
      </c>
      <c r="K42" s="305" t="s">
        <v>78</v>
      </c>
      <c r="L42" s="305" t="s">
        <v>79</v>
      </c>
      <c r="M42" s="305" t="s">
        <v>80</v>
      </c>
      <c r="N42" s="305" t="s">
        <v>81</v>
      </c>
      <c r="O42" s="305" t="s">
        <v>78</v>
      </c>
      <c r="P42" s="305" t="s">
        <v>79</v>
      </c>
      <c r="Q42" s="305" t="s">
        <v>80</v>
      </c>
      <c r="R42" s="305" t="s">
        <v>81</v>
      </c>
      <c r="S42" s="305" t="s">
        <v>78</v>
      </c>
      <c r="T42" s="305" t="s">
        <v>79</v>
      </c>
      <c r="U42" s="305" t="s">
        <v>80</v>
      </c>
      <c r="V42" s="305" t="s">
        <v>81</v>
      </c>
      <c r="W42" s="305" t="s">
        <v>78</v>
      </c>
      <c r="X42" s="305" t="s">
        <v>79</v>
      </c>
      <c r="Y42" s="305" t="s">
        <v>80</v>
      </c>
      <c r="Z42" s="305" t="s">
        <v>81</v>
      </c>
      <c r="AA42" s="305" t="s">
        <v>78</v>
      </c>
      <c r="AB42" s="305" t="s">
        <v>79</v>
      </c>
      <c r="AC42" s="305" t="s">
        <v>80</v>
      </c>
      <c r="AD42" s="305" t="s">
        <v>81</v>
      </c>
      <c r="AE42" s="305" t="s">
        <v>78</v>
      </c>
      <c r="AF42" s="305" t="s">
        <v>79</v>
      </c>
      <c r="AG42" s="305" t="s">
        <v>80</v>
      </c>
      <c r="AH42" s="305" t="s">
        <v>81</v>
      </c>
      <c r="AI42" s="305" t="s">
        <v>78</v>
      </c>
      <c r="AJ42" s="305" t="s">
        <v>79</v>
      </c>
      <c r="AK42" s="305" t="s">
        <v>80</v>
      </c>
      <c r="AL42" s="305" t="s">
        <v>81</v>
      </c>
      <c r="AM42" s="305" t="s">
        <v>78</v>
      </c>
      <c r="AN42" s="305" t="s">
        <v>79</v>
      </c>
      <c r="AO42" s="305" t="s">
        <v>80</v>
      </c>
      <c r="AP42" s="305" t="s">
        <v>81</v>
      </c>
      <c r="AQ42" s="305" t="s">
        <v>78</v>
      </c>
      <c r="AR42" s="306" t="s">
        <v>79</v>
      </c>
      <c r="AS42" s="305" t="s">
        <v>80</v>
      </c>
      <c r="AT42" s="307" t="s">
        <v>81</v>
      </c>
    </row>
    <row r="43" spans="2:52" ht="12" customHeight="1">
      <c r="B43" s="273" t="s">
        <v>65</v>
      </c>
      <c r="C43" s="54">
        <v>5.145104244876002</v>
      </c>
      <c r="D43" s="55">
        <v>5.4622988042100049</v>
      </c>
      <c r="E43" s="55">
        <v>5.715536553508004</v>
      </c>
      <c r="F43" s="55">
        <v>6.3421924091100044</v>
      </c>
      <c r="G43" s="55">
        <v>5.3226267201420017</v>
      </c>
      <c r="H43" s="55">
        <v>7.8424968283480121</v>
      </c>
      <c r="I43" s="55">
        <v>7.2513005267480084</v>
      </c>
      <c r="J43" s="55">
        <v>6.4384705100200037</v>
      </c>
      <c r="K43" s="55">
        <v>6.4206306443240129</v>
      </c>
      <c r="L43" s="55">
        <v>7.5788928645720048</v>
      </c>
      <c r="M43" s="55">
        <v>5.5766412826789971</v>
      </c>
      <c r="N43" s="55">
        <v>6.5255930822920041</v>
      </c>
      <c r="O43" s="55">
        <v>6.4828246416940072</v>
      </c>
      <c r="P43" s="55">
        <v>7.3593237227829986</v>
      </c>
      <c r="Q43" s="55">
        <v>7.1919864737540111</v>
      </c>
      <c r="R43" s="55">
        <v>9.5976726217040138</v>
      </c>
      <c r="S43" s="55">
        <v>10.385275044791019</v>
      </c>
      <c r="T43" s="55">
        <v>11.054520747843004</v>
      </c>
      <c r="U43" s="55">
        <v>9.7817577478610058</v>
      </c>
      <c r="V43" s="55">
        <v>10.536610080153995</v>
      </c>
      <c r="W43" s="55">
        <v>11.482714482698004</v>
      </c>
      <c r="X43" s="55">
        <v>11.163428677099008</v>
      </c>
      <c r="Y43" s="55">
        <v>11.276657404492996</v>
      </c>
      <c r="Z43" s="55">
        <v>9.4917398277070006</v>
      </c>
      <c r="AA43" s="55">
        <v>10.333517902009003</v>
      </c>
      <c r="AB43" s="55">
        <v>8.9129506616589964</v>
      </c>
      <c r="AC43" s="55">
        <v>11.465619850780994</v>
      </c>
      <c r="AD43" s="55">
        <v>13.798763221945995</v>
      </c>
      <c r="AE43" s="55">
        <v>16.287413155728004</v>
      </c>
      <c r="AF43" s="55">
        <v>21.363180224177974</v>
      </c>
      <c r="AG43" s="55">
        <v>20.898852878922952</v>
      </c>
      <c r="AH43" s="55">
        <v>28.43106918813498</v>
      </c>
      <c r="AI43" s="55">
        <v>23.971147013695955</v>
      </c>
      <c r="AJ43" s="55">
        <v>20.636556906621987</v>
      </c>
      <c r="AK43" s="55">
        <v>14.26454676469298</v>
      </c>
      <c r="AL43" s="55">
        <v>11.397049363700003</v>
      </c>
      <c r="AM43" s="55">
        <v>10.762081647890996</v>
      </c>
      <c r="AN43" s="55">
        <v>11.661015517255999</v>
      </c>
      <c r="AO43" s="55">
        <v>9.0654356528640054</v>
      </c>
      <c r="AP43" s="55">
        <v>9.5427332591579948</v>
      </c>
      <c r="AQ43" s="55">
        <v>10.18387182800001</v>
      </c>
      <c r="AR43" s="55"/>
      <c r="AS43" s="55"/>
      <c r="AT43" s="56"/>
    </row>
    <row r="44" spans="2:52" ht="12" customHeight="1">
      <c r="B44" s="273" t="s">
        <v>66</v>
      </c>
      <c r="C44" s="625">
        <v>1147</v>
      </c>
      <c r="D44" s="626">
        <v>1070</v>
      </c>
      <c r="E44" s="626">
        <v>1030</v>
      </c>
      <c r="F44" s="626">
        <v>995</v>
      </c>
      <c r="G44" s="626">
        <v>1174</v>
      </c>
      <c r="H44" s="626">
        <v>1198</v>
      </c>
      <c r="I44" s="626">
        <v>1084</v>
      </c>
      <c r="J44" s="626">
        <v>1044</v>
      </c>
      <c r="K44" s="626">
        <v>1177</v>
      </c>
      <c r="L44" s="626">
        <v>978</v>
      </c>
      <c r="M44" s="626">
        <v>958</v>
      </c>
      <c r="N44" s="626">
        <v>916</v>
      </c>
      <c r="O44" s="626">
        <v>1176</v>
      </c>
      <c r="P44" s="626">
        <v>1093</v>
      </c>
      <c r="Q44" s="626">
        <v>1005</v>
      </c>
      <c r="R44" s="626">
        <v>1043</v>
      </c>
      <c r="S44" s="626">
        <v>1256</v>
      </c>
      <c r="T44" s="626">
        <v>1048</v>
      </c>
      <c r="U44" s="626">
        <v>1021</v>
      </c>
      <c r="V44" s="626">
        <v>1086</v>
      </c>
      <c r="W44" s="626">
        <v>1230</v>
      </c>
      <c r="X44" s="626">
        <v>1080</v>
      </c>
      <c r="Y44" s="626">
        <v>1050</v>
      </c>
      <c r="Z44" s="626">
        <v>1101</v>
      </c>
      <c r="AA44" s="626">
        <v>1189</v>
      </c>
      <c r="AB44" s="626">
        <v>860</v>
      </c>
      <c r="AC44" s="626">
        <v>982</v>
      </c>
      <c r="AD44" s="626">
        <v>1130</v>
      </c>
      <c r="AE44" s="626">
        <v>1577</v>
      </c>
      <c r="AF44" s="626">
        <v>1405</v>
      </c>
      <c r="AG44" s="626">
        <v>1478</v>
      </c>
      <c r="AH44" s="626">
        <v>1527</v>
      </c>
      <c r="AI44" s="626">
        <v>1724</v>
      </c>
      <c r="AJ44" s="626">
        <v>1380</v>
      </c>
      <c r="AK44" s="626">
        <v>1251</v>
      </c>
      <c r="AL44" s="626">
        <v>1199</v>
      </c>
      <c r="AM44" s="626">
        <v>1268</v>
      </c>
      <c r="AN44" s="626">
        <v>1134</v>
      </c>
      <c r="AO44" s="626">
        <v>1081</v>
      </c>
      <c r="AP44" s="626">
        <v>1198</v>
      </c>
      <c r="AQ44" s="626">
        <v>1023</v>
      </c>
      <c r="AR44" s="14"/>
      <c r="AS44" s="14"/>
      <c r="AT44" s="15"/>
    </row>
    <row r="45" spans="2:52" ht="12" customHeight="1">
      <c r="B45" s="273" t="s">
        <v>67</v>
      </c>
      <c r="C45" s="651"/>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3"/>
      <c r="AI45" s="653"/>
      <c r="AJ45" s="653"/>
      <c r="AK45" s="653"/>
      <c r="AL45" s="653"/>
      <c r="AM45" s="653"/>
      <c r="AN45" s="653">
        <v>75</v>
      </c>
      <c r="AO45" s="653">
        <v>154</v>
      </c>
      <c r="AP45" s="653">
        <v>272</v>
      </c>
      <c r="AQ45" s="653">
        <v>442</v>
      </c>
      <c r="AR45" s="119"/>
      <c r="AS45" s="119"/>
      <c r="AT45" s="120"/>
    </row>
    <row r="48" spans="2:52" ht="12" customHeight="1">
      <c r="AM48" s="325"/>
    </row>
  </sheetData>
  <mergeCells count="11">
    <mergeCell ref="W41:Z41"/>
    <mergeCell ref="C41:F41"/>
    <mergeCell ref="G41:J41"/>
    <mergeCell ref="K41:N41"/>
    <mergeCell ref="O41:R41"/>
    <mergeCell ref="S41:V41"/>
    <mergeCell ref="AA41:AD41"/>
    <mergeCell ref="AE41:AH41"/>
    <mergeCell ref="AI41:AL41"/>
    <mergeCell ref="AM41:AP41"/>
    <mergeCell ref="AQ41:AT41"/>
  </mergeCells>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B217-9355-4532-A910-B6A1A8EFB664}">
  <sheetPr>
    <tabColor theme="4"/>
  </sheetPr>
  <dimension ref="B5:BI53"/>
  <sheetViews>
    <sheetView showGridLines="0" zoomScaleNormal="100" workbookViewId="0">
      <selection activeCell="D45" sqref="D45"/>
    </sheetView>
  </sheetViews>
  <sheetFormatPr defaultColWidth="9" defaultRowHeight="12" customHeight="1"/>
  <cols>
    <col min="1" max="1" width="3" style="272" customWidth="1"/>
    <col min="2" max="2" width="20.77734375" style="272" hidden="1" customWidth="1"/>
    <col min="3" max="3" width="14" style="272" bestFit="1" customWidth="1"/>
    <col min="4" max="14" width="7.77734375" style="272" customWidth="1"/>
    <col min="15" max="15" width="13" style="272" customWidth="1"/>
    <col min="16" max="16" width="7" style="272" hidden="1" customWidth="1"/>
    <col min="17" max="17" width="14" style="272" bestFit="1" customWidth="1"/>
    <col min="18" max="23" width="7.77734375" style="272" customWidth="1"/>
    <col min="24" max="16384" width="9" style="272"/>
  </cols>
  <sheetData>
    <row r="5" spans="2:61" ht="12" customHeight="1">
      <c r="R5" s="284">
        <v>2014</v>
      </c>
      <c r="S5" s="284">
        <v>2014</v>
      </c>
      <c r="T5" s="284">
        <v>2014</v>
      </c>
      <c r="U5" s="284">
        <v>2014</v>
      </c>
      <c r="V5" s="284">
        <v>2015</v>
      </c>
      <c r="W5" s="284">
        <v>2015</v>
      </c>
      <c r="X5" s="284">
        <v>2015</v>
      </c>
      <c r="Y5" s="284">
        <v>2015</v>
      </c>
      <c r="Z5" s="284">
        <v>2016</v>
      </c>
      <c r="AA5" s="284">
        <v>2016</v>
      </c>
      <c r="AB5" s="284">
        <v>2016</v>
      </c>
      <c r="AC5" s="284">
        <v>2016</v>
      </c>
      <c r="AD5" s="284">
        <v>2017</v>
      </c>
      <c r="AE5" s="284">
        <v>2017</v>
      </c>
      <c r="AF5" s="284">
        <v>2017</v>
      </c>
      <c r="AG5" s="284">
        <v>2017</v>
      </c>
      <c r="AH5" s="284">
        <v>2018</v>
      </c>
      <c r="AI5" s="284">
        <v>2018</v>
      </c>
      <c r="AJ5" s="284">
        <v>2018</v>
      </c>
      <c r="AK5" s="284">
        <v>2018</v>
      </c>
      <c r="AL5" s="284">
        <v>2019</v>
      </c>
      <c r="AM5" s="284">
        <v>2019</v>
      </c>
      <c r="AN5" s="284">
        <v>2019</v>
      </c>
      <c r="AO5" s="284">
        <v>2019</v>
      </c>
      <c r="AP5" s="284">
        <v>2020</v>
      </c>
      <c r="AQ5" s="284">
        <v>2020</v>
      </c>
      <c r="AR5" s="284">
        <v>2020</v>
      </c>
      <c r="AS5" s="284">
        <v>2020</v>
      </c>
      <c r="AT5" s="284">
        <v>2021</v>
      </c>
      <c r="AU5" s="284">
        <v>2021</v>
      </c>
      <c r="AV5" s="284">
        <v>2021</v>
      </c>
      <c r="AW5" s="284">
        <v>2021</v>
      </c>
      <c r="AX5" s="284">
        <v>2022</v>
      </c>
      <c r="AY5" s="284">
        <v>2022</v>
      </c>
      <c r="AZ5" s="284">
        <v>2022</v>
      </c>
      <c r="BA5" s="284">
        <v>2022</v>
      </c>
      <c r="BB5" s="284">
        <v>2023</v>
      </c>
      <c r="BC5" s="284">
        <v>2023</v>
      </c>
      <c r="BD5" s="284">
        <v>2023</v>
      </c>
      <c r="BE5" s="284">
        <v>2023</v>
      </c>
      <c r="BF5" s="284">
        <v>2024</v>
      </c>
      <c r="BG5" s="284">
        <v>2024</v>
      </c>
      <c r="BH5" s="284">
        <v>2024</v>
      </c>
      <c r="BI5" s="284">
        <v>2024</v>
      </c>
    </row>
    <row r="6" spans="2:61" ht="12" customHeight="1">
      <c r="D6" s="275" t="s">
        <v>381</v>
      </c>
      <c r="R6" s="275" t="s">
        <v>382</v>
      </c>
      <c r="BF6" s="303"/>
      <c r="BG6" s="303"/>
    </row>
    <row r="7" spans="2:61" ht="12" customHeight="1">
      <c r="C7" s="287"/>
      <c r="D7" s="273">
        <v>2014</v>
      </c>
      <c r="E7" s="273">
        <v>2015</v>
      </c>
      <c r="F7" s="273">
        <v>2016</v>
      </c>
      <c r="G7" s="273">
        <v>2017</v>
      </c>
      <c r="H7" s="273">
        <v>2018</v>
      </c>
      <c r="I7" s="273">
        <v>2019</v>
      </c>
      <c r="J7" s="273">
        <v>2020</v>
      </c>
      <c r="K7" s="273">
        <v>2021</v>
      </c>
      <c r="L7" s="273">
        <v>2022</v>
      </c>
      <c r="M7" s="273">
        <v>2023</v>
      </c>
      <c r="N7" s="308">
        <v>2024</v>
      </c>
      <c r="O7" s="277"/>
      <c r="P7" s="277"/>
      <c r="R7" s="662">
        <v>2014</v>
      </c>
      <c r="S7" s="659"/>
      <c r="T7" s="659"/>
      <c r="U7" s="659"/>
      <c r="V7" s="659">
        <v>2015</v>
      </c>
      <c r="W7" s="659"/>
      <c r="X7" s="659"/>
      <c r="Y7" s="659"/>
      <c r="Z7" s="659">
        <v>2016</v>
      </c>
      <c r="AA7" s="659"/>
      <c r="AB7" s="659"/>
      <c r="AC7" s="659"/>
      <c r="AD7" s="659">
        <v>2017</v>
      </c>
      <c r="AE7" s="659"/>
      <c r="AF7" s="659"/>
      <c r="AG7" s="659"/>
      <c r="AH7" s="659">
        <v>2018</v>
      </c>
      <c r="AI7" s="659"/>
      <c r="AJ7" s="659"/>
      <c r="AK7" s="659"/>
      <c r="AL7" s="659">
        <v>2019</v>
      </c>
      <c r="AM7" s="659"/>
      <c r="AN7" s="659"/>
      <c r="AO7" s="659"/>
      <c r="AP7" s="659">
        <v>2020</v>
      </c>
      <c r="AQ7" s="659"/>
      <c r="AR7" s="659"/>
      <c r="AS7" s="659"/>
      <c r="AT7" s="659">
        <v>2021</v>
      </c>
      <c r="AU7" s="659"/>
      <c r="AV7" s="659"/>
      <c r="AW7" s="659"/>
      <c r="AX7" s="659">
        <v>2022</v>
      </c>
      <c r="AY7" s="659"/>
      <c r="AZ7" s="659"/>
      <c r="BA7" s="659"/>
      <c r="BB7" s="659">
        <v>2023</v>
      </c>
      <c r="BC7" s="659"/>
      <c r="BD7" s="659"/>
      <c r="BE7" s="659"/>
      <c r="BF7" s="660">
        <v>2024</v>
      </c>
      <c r="BG7" s="660"/>
      <c r="BH7" s="660"/>
      <c r="BI7" s="660"/>
    </row>
    <row r="8" spans="2:61" ht="12" customHeight="1">
      <c r="B8" s="272" t="s">
        <v>102</v>
      </c>
      <c r="C8" s="273" t="s">
        <v>106</v>
      </c>
      <c r="D8" s="635">
        <v>799</v>
      </c>
      <c r="E8" s="635">
        <v>889</v>
      </c>
      <c r="F8" s="635">
        <v>819</v>
      </c>
      <c r="G8" s="635">
        <v>813</v>
      </c>
      <c r="H8" s="635">
        <v>768</v>
      </c>
      <c r="I8" s="635">
        <v>819</v>
      </c>
      <c r="J8" s="635">
        <v>712</v>
      </c>
      <c r="K8" s="635">
        <v>729</v>
      </c>
      <c r="L8" s="635">
        <v>641</v>
      </c>
      <c r="M8" s="635">
        <v>561</v>
      </c>
      <c r="N8" s="638">
        <v>116</v>
      </c>
      <c r="R8" s="304" t="s">
        <v>78</v>
      </c>
      <c r="S8" s="305" t="s">
        <v>79</v>
      </c>
      <c r="T8" s="305" t="s">
        <v>80</v>
      </c>
      <c r="U8" s="305" t="s">
        <v>81</v>
      </c>
      <c r="V8" s="305" t="s">
        <v>78</v>
      </c>
      <c r="W8" s="305" t="s">
        <v>79</v>
      </c>
      <c r="X8" s="305" t="s">
        <v>80</v>
      </c>
      <c r="Y8" s="305" t="s">
        <v>81</v>
      </c>
      <c r="Z8" s="305" t="s">
        <v>78</v>
      </c>
      <c r="AA8" s="305" t="s">
        <v>79</v>
      </c>
      <c r="AB8" s="305" t="s">
        <v>80</v>
      </c>
      <c r="AC8" s="305" t="s">
        <v>81</v>
      </c>
      <c r="AD8" s="305" t="s">
        <v>78</v>
      </c>
      <c r="AE8" s="305" t="s">
        <v>79</v>
      </c>
      <c r="AF8" s="305" t="s">
        <v>80</v>
      </c>
      <c r="AG8" s="305" t="s">
        <v>81</v>
      </c>
      <c r="AH8" s="305" t="s">
        <v>78</v>
      </c>
      <c r="AI8" s="305" t="s">
        <v>79</v>
      </c>
      <c r="AJ8" s="305" t="s">
        <v>80</v>
      </c>
      <c r="AK8" s="305" t="s">
        <v>81</v>
      </c>
      <c r="AL8" s="305" t="s">
        <v>78</v>
      </c>
      <c r="AM8" s="305" t="s">
        <v>79</v>
      </c>
      <c r="AN8" s="305" t="s">
        <v>80</v>
      </c>
      <c r="AO8" s="305" t="s">
        <v>81</v>
      </c>
      <c r="AP8" s="305" t="s">
        <v>78</v>
      </c>
      <c r="AQ8" s="305" t="s">
        <v>79</v>
      </c>
      <c r="AR8" s="305" t="s">
        <v>80</v>
      </c>
      <c r="AS8" s="305" t="s">
        <v>81</v>
      </c>
      <c r="AT8" s="305" t="s">
        <v>78</v>
      </c>
      <c r="AU8" s="305" t="s">
        <v>79</v>
      </c>
      <c r="AV8" s="305" t="s">
        <v>80</v>
      </c>
      <c r="AW8" s="305" t="s">
        <v>81</v>
      </c>
      <c r="AX8" s="305" t="s">
        <v>78</v>
      </c>
      <c r="AY8" s="305" t="s">
        <v>79</v>
      </c>
      <c r="AZ8" s="305" t="s">
        <v>80</v>
      </c>
      <c r="BA8" s="305" t="s">
        <v>81</v>
      </c>
      <c r="BB8" s="305" t="s">
        <v>78</v>
      </c>
      <c r="BC8" s="305" t="s">
        <v>79</v>
      </c>
      <c r="BD8" s="305" t="s">
        <v>80</v>
      </c>
      <c r="BE8" s="305" t="s">
        <v>81</v>
      </c>
      <c r="BF8" s="305" t="s">
        <v>78</v>
      </c>
      <c r="BG8" s="306" t="s">
        <v>79</v>
      </c>
      <c r="BH8" s="305" t="s">
        <v>80</v>
      </c>
      <c r="BI8" s="307" t="s">
        <v>81</v>
      </c>
    </row>
    <row r="9" spans="2:61" ht="12" customHeight="1">
      <c r="B9" s="272" t="s">
        <v>103</v>
      </c>
      <c r="C9" s="273" t="s">
        <v>107</v>
      </c>
      <c r="D9" s="626">
        <v>403</v>
      </c>
      <c r="E9" s="626">
        <v>438</v>
      </c>
      <c r="F9" s="626">
        <v>344</v>
      </c>
      <c r="G9" s="626">
        <v>352</v>
      </c>
      <c r="H9" s="626">
        <v>313</v>
      </c>
      <c r="I9" s="626">
        <v>354</v>
      </c>
      <c r="J9" s="626">
        <v>306</v>
      </c>
      <c r="K9" s="626">
        <v>336</v>
      </c>
      <c r="L9" s="626">
        <v>262</v>
      </c>
      <c r="M9" s="626">
        <v>188</v>
      </c>
      <c r="N9" s="627">
        <v>28</v>
      </c>
      <c r="P9" s="272" t="s">
        <v>102</v>
      </c>
      <c r="Q9" s="273" t="s">
        <v>106</v>
      </c>
      <c r="R9" s="42">
        <v>210</v>
      </c>
      <c r="S9" s="43">
        <v>225</v>
      </c>
      <c r="T9" s="43">
        <v>176</v>
      </c>
      <c r="U9" s="43">
        <v>188</v>
      </c>
      <c r="V9" s="43">
        <v>229</v>
      </c>
      <c r="W9" s="43">
        <v>229</v>
      </c>
      <c r="X9" s="43">
        <v>221</v>
      </c>
      <c r="Y9" s="43">
        <v>210</v>
      </c>
      <c r="Z9" s="43">
        <v>225</v>
      </c>
      <c r="AA9" s="43">
        <v>228</v>
      </c>
      <c r="AB9" s="43">
        <v>183</v>
      </c>
      <c r="AC9" s="43">
        <v>183</v>
      </c>
      <c r="AD9" s="43">
        <v>217</v>
      </c>
      <c r="AE9" s="43">
        <v>221</v>
      </c>
      <c r="AF9" s="43">
        <v>198</v>
      </c>
      <c r="AG9" s="43">
        <v>177</v>
      </c>
      <c r="AH9" s="43">
        <v>206</v>
      </c>
      <c r="AI9" s="43">
        <v>185</v>
      </c>
      <c r="AJ9" s="43">
        <v>182</v>
      </c>
      <c r="AK9" s="43">
        <v>195</v>
      </c>
      <c r="AL9" s="43">
        <v>204</v>
      </c>
      <c r="AM9" s="43">
        <v>214</v>
      </c>
      <c r="AN9" s="43">
        <v>217</v>
      </c>
      <c r="AO9" s="43">
        <v>184</v>
      </c>
      <c r="AP9" s="43">
        <v>214</v>
      </c>
      <c r="AQ9" s="43">
        <v>162</v>
      </c>
      <c r="AR9" s="43">
        <v>164</v>
      </c>
      <c r="AS9" s="43">
        <v>172</v>
      </c>
      <c r="AT9" s="43">
        <v>203</v>
      </c>
      <c r="AU9" s="43">
        <v>171</v>
      </c>
      <c r="AV9" s="43">
        <v>180</v>
      </c>
      <c r="AW9" s="43">
        <v>175</v>
      </c>
      <c r="AX9" s="43">
        <v>197</v>
      </c>
      <c r="AY9" s="43">
        <v>150</v>
      </c>
      <c r="AZ9" s="43">
        <v>151</v>
      </c>
      <c r="BA9" s="43">
        <v>143</v>
      </c>
      <c r="BB9" s="43">
        <v>133</v>
      </c>
      <c r="BC9" s="43">
        <v>158</v>
      </c>
      <c r="BD9" s="43">
        <v>137</v>
      </c>
      <c r="BE9" s="43">
        <v>133</v>
      </c>
      <c r="BF9" s="43">
        <v>116</v>
      </c>
      <c r="BG9" s="43"/>
      <c r="BH9" s="43"/>
      <c r="BI9" s="44"/>
    </row>
    <row r="10" spans="2:61" ht="12" customHeight="1">
      <c r="B10" s="272" t="s">
        <v>86</v>
      </c>
      <c r="C10" s="273" t="s">
        <v>87</v>
      </c>
      <c r="D10" s="635">
        <v>1205</v>
      </c>
      <c r="E10" s="635">
        <v>1176</v>
      </c>
      <c r="F10" s="635">
        <v>1021</v>
      </c>
      <c r="G10" s="635">
        <v>988</v>
      </c>
      <c r="H10" s="635">
        <v>898</v>
      </c>
      <c r="I10" s="635">
        <v>848</v>
      </c>
      <c r="J10" s="635">
        <v>799</v>
      </c>
      <c r="K10" s="635">
        <v>994</v>
      </c>
      <c r="L10" s="635">
        <v>830</v>
      </c>
      <c r="M10" s="635">
        <v>656</v>
      </c>
      <c r="N10" s="638">
        <v>154</v>
      </c>
      <c r="P10" s="272" t="s">
        <v>103</v>
      </c>
      <c r="Q10" s="273" t="s">
        <v>107</v>
      </c>
      <c r="R10" s="13">
        <v>107</v>
      </c>
      <c r="S10" s="14">
        <v>90</v>
      </c>
      <c r="T10" s="14">
        <v>101</v>
      </c>
      <c r="U10" s="14">
        <v>105</v>
      </c>
      <c r="V10" s="14">
        <v>116</v>
      </c>
      <c r="W10" s="14">
        <v>108</v>
      </c>
      <c r="X10" s="14">
        <v>124</v>
      </c>
      <c r="Y10" s="14">
        <v>90</v>
      </c>
      <c r="Z10" s="14">
        <v>99</v>
      </c>
      <c r="AA10" s="14">
        <v>87</v>
      </c>
      <c r="AB10" s="14">
        <v>89</v>
      </c>
      <c r="AC10" s="14">
        <v>69</v>
      </c>
      <c r="AD10" s="14">
        <v>93</v>
      </c>
      <c r="AE10" s="14">
        <v>82</v>
      </c>
      <c r="AF10" s="14">
        <v>82</v>
      </c>
      <c r="AG10" s="14">
        <v>95</v>
      </c>
      <c r="AH10" s="14">
        <v>71</v>
      </c>
      <c r="AI10" s="14">
        <v>91</v>
      </c>
      <c r="AJ10" s="14">
        <v>69</v>
      </c>
      <c r="AK10" s="14">
        <v>82</v>
      </c>
      <c r="AL10" s="14">
        <v>99</v>
      </c>
      <c r="AM10" s="14">
        <v>97</v>
      </c>
      <c r="AN10" s="14">
        <v>73</v>
      </c>
      <c r="AO10" s="14">
        <v>85</v>
      </c>
      <c r="AP10" s="14">
        <v>91</v>
      </c>
      <c r="AQ10" s="14">
        <v>68</v>
      </c>
      <c r="AR10" s="14">
        <v>64</v>
      </c>
      <c r="AS10" s="14">
        <v>83</v>
      </c>
      <c r="AT10" s="14">
        <v>91</v>
      </c>
      <c r="AU10" s="14">
        <v>74</v>
      </c>
      <c r="AV10" s="14">
        <v>80</v>
      </c>
      <c r="AW10" s="14">
        <v>91</v>
      </c>
      <c r="AX10" s="14">
        <v>74</v>
      </c>
      <c r="AY10" s="14">
        <v>57</v>
      </c>
      <c r="AZ10" s="14">
        <v>67</v>
      </c>
      <c r="BA10" s="14">
        <v>64</v>
      </c>
      <c r="BB10" s="14">
        <v>43</v>
      </c>
      <c r="BC10" s="14">
        <v>42</v>
      </c>
      <c r="BD10" s="14">
        <v>55</v>
      </c>
      <c r="BE10" s="14">
        <v>48</v>
      </c>
      <c r="BF10" s="14">
        <v>28</v>
      </c>
      <c r="BG10" s="14"/>
      <c r="BH10" s="14"/>
      <c r="BI10" s="15"/>
    </row>
    <row r="11" spans="2:61" ht="12" customHeight="1">
      <c r="B11" s="272" t="s">
        <v>89</v>
      </c>
      <c r="C11" s="273" t="s">
        <v>90</v>
      </c>
      <c r="D11" s="626">
        <v>532</v>
      </c>
      <c r="E11" s="626">
        <v>573</v>
      </c>
      <c r="F11" s="626">
        <v>551</v>
      </c>
      <c r="G11" s="626">
        <v>598</v>
      </c>
      <c r="H11" s="626">
        <v>588</v>
      </c>
      <c r="I11" s="626">
        <v>528</v>
      </c>
      <c r="J11" s="626">
        <v>457</v>
      </c>
      <c r="K11" s="626">
        <v>571</v>
      </c>
      <c r="L11" s="626">
        <v>459</v>
      </c>
      <c r="M11" s="626">
        <v>370</v>
      </c>
      <c r="N11" s="627">
        <v>74</v>
      </c>
      <c r="P11" s="272" t="s">
        <v>86</v>
      </c>
      <c r="Q11" s="273" t="s">
        <v>87</v>
      </c>
      <c r="R11" s="21">
        <v>326</v>
      </c>
      <c r="S11" s="22">
        <v>312</v>
      </c>
      <c r="T11" s="22">
        <v>289</v>
      </c>
      <c r="U11" s="22">
        <v>278</v>
      </c>
      <c r="V11" s="22">
        <v>275</v>
      </c>
      <c r="W11" s="22">
        <v>337</v>
      </c>
      <c r="X11" s="22">
        <v>264</v>
      </c>
      <c r="Y11" s="22">
        <v>300</v>
      </c>
      <c r="Z11" s="22">
        <v>308</v>
      </c>
      <c r="AA11" s="22">
        <v>239</v>
      </c>
      <c r="AB11" s="22">
        <v>242</v>
      </c>
      <c r="AC11" s="22">
        <v>232</v>
      </c>
      <c r="AD11" s="22">
        <v>273</v>
      </c>
      <c r="AE11" s="22">
        <v>244</v>
      </c>
      <c r="AF11" s="22">
        <v>223</v>
      </c>
      <c r="AG11" s="22">
        <v>248</v>
      </c>
      <c r="AH11" s="22">
        <v>239</v>
      </c>
      <c r="AI11" s="22">
        <v>219</v>
      </c>
      <c r="AJ11" s="22">
        <v>208</v>
      </c>
      <c r="AK11" s="22">
        <v>232</v>
      </c>
      <c r="AL11" s="22">
        <v>225</v>
      </c>
      <c r="AM11" s="22">
        <v>198</v>
      </c>
      <c r="AN11" s="22">
        <v>181</v>
      </c>
      <c r="AO11" s="22">
        <v>244</v>
      </c>
      <c r="AP11" s="22">
        <v>194</v>
      </c>
      <c r="AQ11" s="22">
        <v>174</v>
      </c>
      <c r="AR11" s="22">
        <v>187</v>
      </c>
      <c r="AS11" s="22">
        <v>244</v>
      </c>
      <c r="AT11" s="22">
        <v>263</v>
      </c>
      <c r="AU11" s="22">
        <v>228</v>
      </c>
      <c r="AV11" s="22">
        <v>255</v>
      </c>
      <c r="AW11" s="22">
        <v>248</v>
      </c>
      <c r="AX11" s="22">
        <v>217</v>
      </c>
      <c r="AY11" s="22">
        <v>208</v>
      </c>
      <c r="AZ11" s="22">
        <v>194</v>
      </c>
      <c r="BA11" s="22">
        <v>211</v>
      </c>
      <c r="BB11" s="22">
        <v>163</v>
      </c>
      <c r="BC11" s="22">
        <v>183</v>
      </c>
      <c r="BD11" s="22">
        <v>147</v>
      </c>
      <c r="BE11" s="22">
        <v>163</v>
      </c>
      <c r="BF11" s="22">
        <v>154</v>
      </c>
      <c r="BG11" s="22"/>
      <c r="BH11" s="22"/>
      <c r="BI11" s="23"/>
    </row>
    <row r="12" spans="2:61" ht="12" customHeight="1">
      <c r="B12" s="272" t="s">
        <v>91</v>
      </c>
      <c r="C12" s="273" t="s">
        <v>92</v>
      </c>
      <c r="D12" s="635">
        <v>466</v>
      </c>
      <c r="E12" s="635">
        <v>520</v>
      </c>
      <c r="F12" s="635">
        <v>503</v>
      </c>
      <c r="G12" s="635">
        <v>595</v>
      </c>
      <c r="H12" s="635">
        <v>670</v>
      </c>
      <c r="I12" s="635">
        <v>666</v>
      </c>
      <c r="J12" s="635">
        <v>616</v>
      </c>
      <c r="K12" s="635">
        <v>1001</v>
      </c>
      <c r="L12" s="635">
        <v>827</v>
      </c>
      <c r="M12" s="635">
        <v>540</v>
      </c>
      <c r="N12" s="638">
        <v>115</v>
      </c>
      <c r="P12" s="272" t="s">
        <v>89</v>
      </c>
      <c r="Q12" s="273" t="s">
        <v>90</v>
      </c>
      <c r="R12" s="13">
        <v>128</v>
      </c>
      <c r="S12" s="14">
        <v>130</v>
      </c>
      <c r="T12" s="14">
        <v>136</v>
      </c>
      <c r="U12" s="14">
        <v>138</v>
      </c>
      <c r="V12" s="14">
        <v>143</v>
      </c>
      <c r="W12" s="14">
        <v>143</v>
      </c>
      <c r="X12" s="14">
        <v>147</v>
      </c>
      <c r="Y12" s="14">
        <v>140</v>
      </c>
      <c r="Z12" s="14">
        <v>123</v>
      </c>
      <c r="AA12" s="14">
        <v>132</v>
      </c>
      <c r="AB12" s="14">
        <v>166</v>
      </c>
      <c r="AC12" s="14">
        <v>130</v>
      </c>
      <c r="AD12" s="14">
        <v>128</v>
      </c>
      <c r="AE12" s="14">
        <v>174</v>
      </c>
      <c r="AF12" s="14">
        <v>147</v>
      </c>
      <c r="AG12" s="14">
        <v>149</v>
      </c>
      <c r="AH12" s="14">
        <v>131</v>
      </c>
      <c r="AI12" s="14">
        <v>168</v>
      </c>
      <c r="AJ12" s="14">
        <v>148</v>
      </c>
      <c r="AK12" s="14">
        <v>141</v>
      </c>
      <c r="AL12" s="14">
        <v>113</v>
      </c>
      <c r="AM12" s="14">
        <v>156</v>
      </c>
      <c r="AN12" s="14">
        <v>124</v>
      </c>
      <c r="AO12" s="14">
        <v>135</v>
      </c>
      <c r="AP12" s="14">
        <v>105</v>
      </c>
      <c r="AQ12" s="14">
        <v>118</v>
      </c>
      <c r="AR12" s="14">
        <v>110</v>
      </c>
      <c r="AS12" s="14">
        <v>124</v>
      </c>
      <c r="AT12" s="14">
        <v>138</v>
      </c>
      <c r="AU12" s="14">
        <v>143</v>
      </c>
      <c r="AV12" s="14">
        <v>158</v>
      </c>
      <c r="AW12" s="14">
        <v>132</v>
      </c>
      <c r="AX12" s="14">
        <v>121</v>
      </c>
      <c r="AY12" s="14">
        <v>123</v>
      </c>
      <c r="AZ12" s="14">
        <v>105</v>
      </c>
      <c r="BA12" s="14">
        <v>110</v>
      </c>
      <c r="BB12" s="14">
        <v>96</v>
      </c>
      <c r="BC12" s="14">
        <v>81</v>
      </c>
      <c r="BD12" s="14">
        <v>91</v>
      </c>
      <c r="BE12" s="14">
        <v>102</v>
      </c>
      <c r="BF12" s="14">
        <v>74</v>
      </c>
      <c r="BG12" s="14"/>
      <c r="BH12" s="14"/>
      <c r="BI12" s="15"/>
    </row>
    <row r="13" spans="2:61" ht="12" customHeight="1">
      <c r="B13" s="272" t="s">
        <v>104</v>
      </c>
      <c r="C13" s="273" t="s">
        <v>108</v>
      </c>
      <c r="D13" s="626">
        <v>178</v>
      </c>
      <c r="E13" s="626">
        <v>218</v>
      </c>
      <c r="F13" s="626">
        <v>192</v>
      </c>
      <c r="G13" s="626">
        <v>260</v>
      </c>
      <c r="H13" s="626">
        <v>364</v>
      </c>
      <c r="I13" s="626">
        <v>401</v>
      </c>
      <c r="J13" s="626">
        <v>451</v>
      </c>
      <c r="K13" s="626">
        <v>907</v>
      </c>
      <c r="L13" s="626">
        <v>712</v>
      </c>
      <c r="M13" s="626">
        <v>417</v>
      </c>
      <c r="N13" s="627">
        <v>100</v>
      </c>
      <c r="P13" s="272" t="s">
        <v>91</v>
      </c>
      <c r="Q13" s="273" t="s">
        <v>92</v>
      </c>
      <c r="R13" s="21">
        <v>102</v>
      </c>
      <c r="S13" s="22">
        <v>132</v>
      </c>
      <c r="T13" s="22">
        <v>110</v>
      </c>
      <c r="U13" s="22">
        <v>122</v>
      </c>
      <c r="V13" s="22">
        <v>133</v>
      </c>
      <c r="W13" s="22">
        <v>135</v>
      </c>
      <c r="X13" s="22">
        <v>121</v>
      </c>
      <c r="Y13" s="22">
        <v>131</v>
      </c>
      <c r="Z13" s="22">
        <v>114</v>
      </c>
      <c r="AA13" s="22">
        <v>137</v>
      </c>
      <c r="AB13" s="22">
        <v>117</v>
      </c>
      <c r="AC13" s="22">
        <v>135</v>
      </c>
      <c r="AD13" s="22">
        <v>128</v>
      </c>
      <c r="AE13" s="22">
        <v>160</v>
      </c>
      <c r="AF13" s="22">
        <v>147</v>
      </c>
      <c r="AG13" s="22">
        <v>160</v>
      </c>
      <c r="AH13" s="22">
        <v>168</v>
      </c>
      <c r="AI13" s="22">
        <v>161</v>
      </c>
      <c r="AJ13" s="22">
        <v>156</v>
      </c>
      <c r="AK13" s="22">
        <v>185</v>
      </c>
      <c r="AL13" s="22">
        <v>162</v>
      </c>
      <c r="AM13" s="22">
        <v>165</v>
      </c>
      <c r="AN13" s="22">
        <v>169</v>
      </c>
      <c r="AO13" s="22">
        <v>170</v>
      </c>
      <c r="AP13" s="22">
        <v>148</v>
      </c>
      <c r="AQ13" s="22">
        <v>128</v>
      </c>
      <c r="AR13" s="22">
        <v>156</v>
      </c>
      <c r="AS13" s="22">
        <v>184</v>
      </c>
      <c r="AT13" s="22">
        <v>196</v>
      </c>
      <c r="AU13" s="22">
        <v>291</v>
      </c>
      <c r="AV13" s="22">
        <v>251</v>
      </c>
      <c r="AW13" s="22">
        <v>263</v>
      </c>
      <c r="AX13" s="22">
        <v>243</v>
      </c>
      <c r="AY13" s="22">
        <v>241</v>
      </c>
      <c r="AZ13" s="22">
        <v>185</v>
      </c>
      <c r="BA13" s="22">
        <v>158</v>
      </c>
      <c r="BB13" s="22">
        <v>136</v>
      </c>
      <c r="BC13" s="22">
        <v>134</v>
      </c>
      <c r="BD13" s="22">
        <v>128</v>
      </c>
      <c r="BE13" s="22">
        <v>142</v>
      </c>
      <c r="BF13" s="22">
        <v>115</v>
      </c>
      <c r="BG13" s="22"/>
      <c r="BH13" s="22"/>
      <c r="BI13" s="23"/>
    </row>
    <row r="14" spans="2:61" ht="12" customHeight="1">
      <c r="B14" s="272" t="s">
        <v>97</v>
      </c>
      <c r="C14" s="273" t="s">
        <v>97</v>
      </c>
      <c r="D14" s="639">
        <v>659</v>
      </c>
      <c r="E14" s="639">
        <v>686</v>
      </c>
      <c r="F14" s="639">
        <v>599</v>
      </c>
      <c r="G14" s="639">
        <v>711</v>
      </c>
      <c r="H14" s="639">
        <v>810</v>
      </c>
      <c r="I14" s="639">
        <v>845</v>
      </c>
      <c r="J14" s="639">
        <v>820</v>
      </c>
      <c r="K14" s="639">
        <v>1449</v>
      </c>
      <c r="L14" s="639">
        <v>1823</v>
      </c>
      <c r="M14" s="639">
        <v>1949</v>
      </c>
      <c r="N14" s="640">
        <v>436</v>
      </c>
      <c r="P14" s="272" t="s">
        <v>104</v>
      </c>
      <c r="Q14" s="273" t="s">
        <v>108</v>
      </c>
      <c r="R14" s="13">
        <v>36</v>
      </c>
      <c r="S14" s="14">
        <v>42</v>
      </c>
      <c r="T14" s="14">
        <v>51</v>
      </c>
      <c r="U14" s="14">
        <v>49</v>
      </c>
      <c r="V14" s="14">
        <v>38</v>
      </c>
      <c r="W14" s="14">
        <v>60</v>
      </c>
      <c r="X14" s="14">
        <v>65</v>
      </c>
      <c r="Y14" s="14">
        <v>55</v>
      </c>
      <c r="Z14" s="14">
        <v>54</v>
      </c>
      <c r="AA14" s="14">
        <v>51</v>
      </c>
      <c r="AB14" s="14">
        <v>38</v>
      </c>
      <c r="AC14" s="14">
        <v>49</v>
      </c>
      <c r="AD14" s="14">
        <v>58</v>
      </c>
      <c r="AE14" s="14">
        <v>64</v>
      </c>
      <c r="AF14" s="14">
        <v>60</v>
      </c>
      <c r="AG14" s="14">
        <v>78</v>
      </c>
      <c r="AH14" s="14">
        <v>83</v>
      </c>
      <c r="AI14" s="14">
        <v>94</v>
      </c>
      <c r="AJ14" s="14">
        <v>92</v>
      </c>
      <c r="AK14" s="14">
        <v>95</v>
      </c>
      <c r="AL14" s="14">
        <v>87</v>
      </c>
      <c r="AM14" s="14">
        <v>105</v>
      </c>
      <c r="AN14" s="14">
        <v>106</v>
      </c>
      <c r="AO14" s="14">
        <v>103</v>
      </c>
      <c r="AP14" s="14">
        <v>91</v>
      </c>
      <c r="AQ14" s="14">
        <v>90</v>
      </c>
      <c r="AR14" s="14">
        <v>132</v>
      </c>
      <c r="AS14" s="14">
        <v>138</v>
      </c>
      <c r="AT14" s="14">
        <v>161</v>
      </c>
      <c r="AU14" s="14">
        <v>229</v>
      </c>
      <c r="AV14" s="14">
        <v>246</v>
      </c>
      <c r="AW14" s="14">
        <v>271</v>
      </c>
      <c r="AX14" s="14">
        <v>236</v>
      </c>
      <c r="AY14" s="14">
        <v>205</v>
      </c>
      <c r="AZ14" s="14">
        <v>147</v>
      </c>
      <c r="BA14" s="14">
        <v>124</v>
      </c>
      <c r="BB14" s="14">
        <v>103</v>
      </c>
      <c r="BC14" s="14">
        <v>110</v>
      </c>
      <c r="BD14" s="14">
        <v>101</v>
      </c>
      <c r="BE14" s="14">
        <v>103</v>
      </c>
      <c r="BF14" s="14">
        <v>100</v>
      </c>
      <c r="BG14" s="14"/>
      <c r="BH14" s="14"/>
      <c r="BI14" s="15"/>
    </row>
    <row r="15" spans="2:61" ht="12" customHeight="1">
      <c r="C15" s="300" t="s">
        <v>77</v>
      </c>
      <c r="O15" s="301"/>
      <c r="P15" s="272" t="s">
        <v>97</v>
      </c>
      <c r="Q15" s="273" t="s">
        <v>97</v>
      </c>
      <c r="R15" s="29">
        <v>238</v>
      </c>
      <c r="S15" s="27">
        <v>139</v>
      </c>
      <c r="T15" s="27">
        <v>167</v>
      </c>
      <c r="U15" s="27">
        <v>115</v>
      </c>
      <c r="V15" s="27">
        <v>240</v>
      </c>
      <c r="W15" s="27">
        <v>186</v>
      </c>
      <c r="X15" s="27">
        <v>142</v>
      </c>
      <c r="Y15" s="27">
        <v>118</v>
      </c>
      <c r="Z15" s="27">
        <v>254</v>
      </c>
      <c r="AA15" s="27">
        <v>104</v>
      </c>
      <c r="AB15" s="27">
        <v>123</v>
      </c>
      <c r="AC15" s="27">
        <v>118</v>
      </c>
      <c r="AD15" s="27">
        <v>279</v>
      </c>
      <c r="AE15" s="27">
        <v>148</v>
      </c>
      <c r="AF15" s="27">
        <v>148</v>
      </c>
      <c r="AG15" s="27">
        <v>136</v>
      </c>
      <c r="AH15" s="27">
        <v>358</v>
      </c>
      <c r="AI15" s="27">
        <v>130</v>
      </c>
      <c r="AJ15" s="27">
        <v>166</v>
      </c>
      <c r="AK15" s="27">
        <v>156</v>
      </c>
      <c r="AL15" s="27">
        <v>340</v>
      </c>
      <c r="AM15" s="27">
        <v>145</v>
      </c>
      <c r="AN15" s="27">
        <v>180</v>
      </c>
      <c r="AO15" s="27">
        <v>180</v>
      </c>
      <c r="AP15" s="27">
        <v>346</v>
      </c>
      <c r="AQ15" s="27">
        <v>120</v>
      </c>
      <c r="AR15" s="27">
        <v>169</v>
      </c>
      <c r="AS15" s="27">
        <v>185</v>
      </c>
      <c r="AT15" s="27">
        <v>525</v>
      </c>
      <c r="AU15" s="27">
        <v>269</v>
      </c>
      <c r="AV15" s="27">
        <v>308</v>
      </c>
      <c r="AW15" s="27">
        <v>347</v>
      </c>
      <c r="AX15" s="27">
        <v>636</v>
      </c>
      <c r="AY15" s="27">
        <v>396</v>
      </c>
      <c r="AZ15" s="27">
        <v>402</v>
      </c>
      <c r="BA15" s="27">
        <v>389</v>
      </c>
      <c r="BB15" s="27">
        <v>594</v>
      </c>
      <c r="BC15" s="27">
        <v>426</v>
      </c>
      <c r="BD15" s="27">
        <v>422</v>
      </c>
      <c r="BE15" s="27">
        <v>507</v>
      </c>
      <c r="BF15" s="27">
        <v>436</v>
      </c>
      <c r="BG15" s="27"/>
      <c r="BH15" s="27"/>
      <c r="BI15" s="28"/>
    </row>
    <row r="16" spans="2:61" ht="12" customHeight="1">
      <c r="Q16" s="300"/>
    </row>
    <row r="43" spans="2:61" ht="12" customHeight="1">
      <c r="R43" s="284">
        <v>2014</v>
      </c>
      <c r="S43" s="284">
        <v>2014</v>
      </c>
      <c r="T43" s="284">
        <v>2014</v>
      </c>
      <c r="U43" s="284">
        <v>2014</v>
      </c>
      <c r="V43" s="284">
        <v>2015</v>
      </c>
      <c r="W43" s="284">
        <v>2015</v>
      </c>
      <c r="X43" s="284">
        <v>2015</v>
      </c>
      <c r="Y43" s="284">
        <v>2015</v>
      </c>
      <c r="Z43" s="284">
        <v>2016</v>
      </c>
      <c r="AA43" s="284">
        <v>2016</v>
      </c>
      <c r="AB43" s="284">
        <v>2016</v>
      </c>
      <c r="AC43" s="284">
        <v>2016</v>
      </c>
      <c r="AD43" s="284">
        <v>2017</v>
      </c>
      <c r="AE43" s="284">
        <v>2017</v>
      </c>
      <c r="AF43" s="284">
        <v>2017</v>
      </c>
      <c r="AG43" s="284">
        <v>2017</v>
      </c>
      <c r="AH43" s="284">
        <v>2018</v>
      </c>
      <c r="AI43" s="284">
        <v>2018</v>
      </c>
      <c r="AJ43" s="284">
        <v>2018</v>
      </c>
      <c r="AK43" s="284">
        <v>2018</v>
      </c>
      <c r="AL43" s="284">
        <v>2019</v>
      </c>
      <c r="AM43" s="284">
        <v>2019</v>
      </c>
      <c r="AN43" s="284">
        <v>2019</v>
      </c>
      <c r="AO43" s="284">
        <v>2019</v>
      </c>
      <c r="AP43" s="284">
        <v>2020</v>
      </c>
      <c r="AQ43" s="284">
        <v>2020</v>
      </c>
      <c r="AR43" s="284">
        <v>2020</v>
      </c>
      <c r="AS43" s="284">
        <v>2020</v>
      </c>
      <c r="AT43" s="284">
        <v>2021</v>
      </c>
      <c r="AU43" s="284">
        <v>2021</v>
      </c>
      <c r="AV43" s="284">
        <v>2021</v>
      </c>
      <c r="AW43" s="284">
        <v>2021</v>
      </c>
      <c r="AX43" s="284">
        <v>2022</v>
      </c>
      <c r="AY43" s="284">
        <v>2022</v>
      </c>
      <c r="AZ43" s="284">
        <v>2022</v>
      </c>
      <c r="BA43" s="284">
        <v>2022</v>
      </c>
      <c r="BB43" s="284">
        <v>2023</v>
      </c>
      <c r="BC43" s="284">
        <v>2023</v>
      </c>
      <c r="BD43" s="284">
        <v>2023</v>
      </c>
      <c r="BE43" s="284">
        <v>2023</v>
      </c>
      <c r="BF43" s="284">
        <v>2024</v>
      </c>
      <c r="BG43" s="284">
        <v>2024</v>
      </c>
      <c r="BH43" s="284">
        <v>2024</v>
      </c>
      <c r="BI43" s="284">
        <v>2024</v>
      </c>
    </row>
    <row r="44" spans="2:61" ht="12" customHeight="1">
      <c r="D44" s="275" t="s">
        <v>384</v>
      </c>
      <c r="R44" s="275" t="s">
        <v>383</v>
      </c>
      <c r="BF44" s="303"/>
      <c r="BG44" s="303"/>
    </row>
    <row r="45" spans="2:61" ht="12" customHeight="1">
      <c r="C45" s="287"/>
      <c r="D45" s="273">
        <v>2014</v>
      </c>
      <c r="E45" s="273">
        <v>2015</v>
      </c>
      <c r="F45" s="273">
        <v>2016</v>
      </c>
      <c r="G45" s="273">
        <v>2017</v>
      </c>
      <c r="H45" s="273">
        <v>2018</v>
      </c>
      <c r="I45" s="273">
        <v>2019</v>
      </c>
      <c r="J45" s="273">
        <v>2020</v>
      </c>
      <c r="K45" s="273">
        <v>2021</v>
      </c>
      <c r="L45" s="273">
        <v>2022</v>
      </c>
      <c r="M45" s="273">
        <v>2023</v>
      </c>
      <c r="N45" s="308">
        <v>2024</v>
      </c>
      <c r="R45" s="662">
        <v>2014</v>
      </c>
      <c r="S45" s="659"/>
      <c r="T45" s="659"/>
      <c r="U45" s="659"/>
      <c r="V45" s="659">
        <v>2015</v>
      </c>
      <c r="W45" s="659"/>
      <c r="X45" s="659"/>
      <c r="Y45" s="659"/>
      <c r="Z45" s="659">
        <v>2016</v>
      </c>
      <c r="AA45" s="659"/>
      <c r="AB45" s="659"/>
      <c r="AC45" s="659"/>
      <c r="AD45" s="659">
        <v>2017</v>
      </c>
      <c r="AE45" s="659"/>
      <c r="AF45" s="659"/>
      <c r="AG45" s="659"/>
      <c r="AH45" s="659">
        <v>2018</v>
      </c>
      <c r="AI45" s="659"/>
      <c r="AJ45" s="659"/>
      <c r="AK45" s="659"/>
      <c r="AL45" s="659">
        <v>2019</v>
      </c>
      <c r="AM45" s="659"/>
      <c r="AN45" s="659"/>
      <c r="AO45" s="659"/>
      <c r="AP45" s="659">
        <v>2020</v>
      </c>
      <c r="AQ45" s="659"/>
      <c r="AR45" s="659"/>
      <c r="AS45" s="659"/>
      <c r="AT45" s="659">
        <v>2021</v>
      </c>
      <c r="AU45" s="659"/>
      <c r="AV45" s="659"/>
      <c r="AW45" s="659"/>
      <c r="AX45" s="659">
        <v>2022</v>
      </c>
      <c r="AY45" s="659"/>
      <c r="AZ45" s="659"/>
      <c r="BA45" s="659"/>
      <c r="BB45" s="659">
        <v>2023</v>
      </c>
      <c r="BC45" s="659"/>
      <c r="BD45" s="659"/>
      <c r="BE45" s="659"/>
      <c r="BF45" s="660">
        <v>2024</v>
      </c>
      <c r="BG45" s="660"/>
      <c r="BH45" s="660"/>
      <c r="BI45" s="660"/>
    </row>
    <row r="46" spans="2:61" ht="12" customHeight="1">
      <c r="B46" s="272" t="s">
        <v>102</v>
      </c>
      <c r="C46" s="273" t="s">
        <v>106</v>
      </c>
      <c r="D46" s="30">
        <v>0.14956629853999989</v>
      </c>
      <c r="E46" s="30">
        <v>0.16423386605999996</v>
      </c>
      <c r="F46" s="30">
        <v>0.14714631837100015</v>
      </c>
      <c r="G46" s="30">
        <v>0.15780612492500012</v>
      </c>
      <c r="H46" s="30">
        <v>0.14711514212199986</v>
      </c>
      <c r="I46" s="30">
        <v>0.14085677212400002</v>
      </c>
      <c r="J46" s="30">
        <v>0.12857983493299996</v>
      </c>
      <c r="K46" s="30">
        <v>0.13388074494999982</v>
      </c>
      <c r="L46" s="30">
        <v>0.11415292925000003</v>
      </c>
      <c r="M46" s="30">
        <v>0.10058135994599994</v>
      </c>
      <c r="N46" s="31">
        <v>2.1403626999999991E-2</v>
      </c>
      <c r="R46" s="304" t="s">
        <v>78</v>
      </c>
      <c r="S46" s="305" t="s">
        <v>79</v>
      </c>
      <c r="T46" s="305" t="s">
        <v>80</v>
      </c>
      <c r="U46" s="305" t="s">
        <v>81</v>
      </c>
      <c r="V46" s="305" t="s">
        <v>78</v>
      </c>
      <c r="W46" s="305" t="s">
        <v>79</v>
      </c>
      <c r="X46" s="305" t="s">
        <v>80</v>
      </c>
      <c r="Y46" s="305" t="s">
        <v>81</v>
      </c>
      <c r="Z46" s="305" t="s">
        <v>78</v>
      </c>
      <c r="AA46" s="305" t="s">
        <v>79</v>
      </c>
      <c r="AB46" s="305" t="s">
        <v>80</v>
      </c>
      <c r="AC46" s="305" t="s">
        <v>81</v>
      </c>
      <c r="AD46" s="305" t="s">
        <v>78</v>
      </c>
      <c r="AE46" s="305" t="s">
        <v>79</v>
      </c>
      <c r="AF46" s="305" t="s">
        <v>80</v>
      </c>
      <c r="AG46" s="305" t="s">
        <v>81</v>
      </c>
      <c r="AH46" s="305" t="s">
        <v>78</v>
      </c>
      <c r="AI46" s="305" t="s">
        <v>79</v>
      </c>
      <c r="AJ46" s="305" t="s">
        <v>80</v>
      </c>
      <c r="AK46" s="305" t="s">
        <v>81</v>
      </c>
      <c r="AL46" s="305" t="s">
        <v>78</v>
      </c>
      <c r="AM46" s="305" t="s">
        <v>79</v>
      </c>
      <c r="AN46" s="305" t="s">
        <v>80</v>
      </c>
      <c r="AO46" s="305" t="s">
        <v>81</v>
      </c>
      <c r="AP46" s="305" t="s">
        <v>78</v>
      </c>
      <c r="AQ46" s="305" t="s">
        <v>79</v>
      </c>
      <c r="AR46" s="305" t="s">
        <v>80</v>
      </c>
      <c r="AS46" s="305" t="s">
        <v>81</v>
      </c>
      <c r="AT46" s="305" t="s">
        <v>78</v>
      </c>
      <c r="AU46" s="305" t="s">
        <v>79</v>
      </c>
      <c r="AV46" s="305" t="s">
        <v>80</v>
      </c>
      <c r="AW46" s="305" t="s">
        <v>81</v>
      </c>
      <c r="AX46" s="305" t="s">
        <v>78</v>
      </c>
      <c r="AY46" s="305" t="s">
        <v>79</v>
      </c>
      <c r="AZ46" s="305" t="s">
        <v>80</v>
      </c>
      <c r="BA46" s="305" t="s">
        <v>81</v>
      </c>
      <c r="BB46" s="305" t="s">
        <v>78</v>
      </c>
      <c r="BC46" s="305" t="s">
        <v>79</v>
      </c>
      <c r="BD46" s="305" t="s">
        <v>80</v>
      </c>
      <c r="BE46" s="305" t="s">
        <v>81</v>
      </c>
      <c r="BF46" s="305" t="s">
        <v>78</v>
      </c>
      <c r="BG46" s="306" t="s">
        <v>79</v>
      </c>
      <c r="BH46" s="305" t="s">
        <v>80</v>
      </c>
      <c r="BI46" s="307" t="s">
        <v>81</v>
      </c>
    </row>
    <row r="47" spans="2:61" ht="12" customHeight="1">
      <c r="B47" s="272" t="s">
        <v>103</v>
      </c>
      <c r="C47" s="273" t="s">
        <v>107</v>
      </c>
      <c r="D47" s="32">
        <v>0.27159034268600013</v>
      </c>
      <c r="E47" s="32">
        <v>0.29782865447600015</v>
      </c>
      <c r="F47" s="32">
        <v>0.23201128501799997</v>
      </c>
      <c r="G47" s="32">
        <v>0.23775103650199997</v>
      </c>
      <c r="H47" s="32">
        <v>0.21205447826500001</v>
      </c>
      <c r="I47" s="32">
        <v>0.24130890628199983</v>
      </c>
      <c r="J47" s="32">
        <v>0.20149545276200007</v>
      </c>
      <c r="K47" s="32">
        <v>0.22789501658100009</v>
      </c>
      <c r="L47" s="32">
        <v>0.17466825458000002</v>
      </c>
      <c r="M47" s="32">
        <v>0.12440236434299995</v>
      </c>
      <c r="N47" s="33">
        <v>1.8630593000000004E-2</v>
      </c>
      <c r="P47" s="272" t="s">
        <v>102</v>
      </c>
      <c r="Q47" s="273" t="s">
        <v>106</v>
      </c>
      <c r="R47" s="51">
        <v>3.8119185540999995E-2</v>
      </c>
      <c r="S47" s="49">
        <v>4.1293606638000017E-2</v>
      </c>
      <c r="T47" s="49">
        <v>3.4510767031999998E-2</v>
      </c>
      <c r="U47" s="49">
        <v>3.5642739329000007E-2</v>
      </c>
      <c r="V47" s="49">
        <v>4.1557681055999995E-2</v>
      </c>
      <c r="W47" s="49">
        <v>4.2536663098999991E-2</v>
      </c>
      <c r="X47" s="49">
        <v>3.8080501911000035E-2</v>
      </c>
      <c r="Y47" s="49">
        <v>4.205901999399999E-2</v>
      </c>
      <c r="Z47" s="49">
        <v>4.0591867746000043E-2</v>
      </c>
      <c r="AA47" s="49">
        <v>3.8981153232000014E-2</v>
      </c>
      <c r="AB47" s="49">
        <v>3.3989113716999989E-2</v>
      </c>
      <c r="AC47" s="49">
        <v>3.3584183675999989E-2</v>
      </c>
      <c r="AD47" s="49">
        <v>3.8214189931000002E-2</v>
      </c>
      <c r="AE47" s="49">
        <v>3.9931187403999986E-2</v>
      </c>
      <c r="AF47" s="49">
        <v>4.0797783962999996E-2</v>
      </c>
      <c r="AG47" s="49">
        <v>3.8862963626999987E-2</v>
      </c>
      <c r="AH47" s="49">
        <v>4.1196284482000009E-2</v>
      </c>
      <c r="AI47" s="49">
        <v>3.6056268656000007E-2</v>
      </c>
      <c r="AJ47" s="49">
        <v>3.2691665838000004E-2</v>
      </c>
      <c r="AK47" s="49">
        <v>3.7170923146000012E-2</v>
      </c>
      <c r="AL47" s="49">
        <v>3.5271772811999995E-2</v>
      </c>
      <c r="AM47" s="49">
        <v>3.5540096266999992E-2</v>
      </c>
      <c r="AN47" s="49">
        <v>3.8303552099999978E-2</v>
      </c>
      <c r="AO47" s="49">
        <v>3.174135094500001E-2</v>
      </c>
      <c r="AP47" s="49">
        <v>3.8323082416E-2</v>
      </c>
      <c r="AQ47" s="49">
        <v>2.8269329587000003E-2</v>
      </c>
      <c r="AR47" s="49">
        <v>3.0785114799000007E-2</v>
      </c>
      <c r="AS47" s="49">
        <v>3.1202308131000004E-2</v>
      </c>
      <c r="AT47" s="49">
        <v>3.6131574638000007E-2</v>
      </c>
      <c r="AU47" s="49">
        <v>3.0876506678000015E-2</v>
      </c>
      <c r="AV47" s="49">
        <v>3.4553214979000012E-2</v>
      </c>
      <c r="AW47" s="49">
        <v>3.2319448654999992E-2</v>
      </c>
      <c r="AX47" s="49">
        <v>3.5794794741000009E-2</v>
      </c>
      <c r="AY47" s="49">
        <v>2.6867372404000014E-2</v>
      </c>
      <c r="AZ47" s="49">
        <v>2.6278249794999996E-2</v>
      </c>
      <c r="BA47" s="49">
        <v>2.5212512310000015E-2</v>
      </c>
      <c r="BB47" s="49">
        <v>2.310232454499999E-2</v>
      </c>
      <c r="BC47" s="49">
        <v>2.9488536156999996E-2</v>
      </c>
      <c r="BD47" s="49">
        <v>2.3733324000000007E-2</v>
      </c>
      <c r="BE47" s="49">
        <v>2.4257175243999996E-2</v>
      </c>
      <c r="BF47" s="49">
        <v>2.1403626999999991E-2</v>
      </c>
      <c r="BG47" s="49"/>
      <c r="BH47" s="49"/>
      <c r="BI47" s="50"/>
    </row>
    <row r="48" spans="2:61" ht="12" customHeight="1">
      <c r="B48" s="272" t="s">
        <v>86</v>
      </c>
      <c r="C48" s="273" t="s">
        <v>87</v>
      </c>
      <c r="D48" s="30">
        <v>2.8788280581629988</v>
      </c>
      <c r="E48" s="30">
        <v>2.8516741746459955</v>
      </c>
      <c r="F48" s="30">
        <v>2.5704964856299983</v>
      </c>
      <c r="G48" s="30">
        <v>2.4828254985679972</v>
      </c>
      <c r="H48" s="30">
        <v>2.3014353078140006</v>
      </c>
      <c r="I48" s="30">
        <v>2.1486413185829991</v>
      </c>
      <c r="J48" s="30">
        <v>2.0000488289289988</v>
      </c>
      <c r="K48" s="30">
        <v>2.4742078249359962</v>
      </c>
      <c r="L48" s="30">
        <v>2.0683198382130015</v>
      </c>
      <c r="M48" s="30">
        <v>1.6318630825239999</v>
      </c>
      <c r="N48" s="31">
        <v>0.41041586699999982</v>
      </c>
      <c r="P48" s="272" t="s">
        <v>103</v>
      </c>
      <c r="Q48" s="273" t="s">
        <v>107</v>
      </c>
      <c r="R48" s="35">
        <v>6.9790206535000038E-2</v>
      </c>
      <c r="S48" s="32">
        <v>6.0444308999999995E-2</v>
      </c>
      <c r="T48" s="32">
        <v>6.9800752985000006E-2</v>
      </c>
      <c r="U48" s="32">
        <v>7.1555074166000016E-2</v>
      </c>
      <c r="V48" s="32">
        <v>7.8366531000000017E-2</v>
      </c>
      <c r="W48" s="32">
        <v>7.252042799999997E-2</v>
      </c>
      <c r="X48" s="32">
        <v>8.5561284475999991E-2</v>
      </c>
      <c r="Y48" s="32">
        <v>6.138041100000001E-2</v>
      </c>
      <c r="Z48" s="32">
        <v>6.828290599999999E-2</v>
      </c>
      <c r="AA48" s="32">
        <v>5.9119537485999976E-2</v>
      </c>
      <c r="AB48" s="32">
        <v>5.7391060266999985E-2</v>
      </c>
      <c r="AC48" s="32">
        <v>4.7217781265000008E-2</v>
      </c>
      <c r="AD48" s="32">
        <v>6.3738867683000008E-2</v>
      </c>
      <c r="AE48" s="32">
        <v>5.5561350000000002E-2</v>
      </c>
      <c r="AF48" s="32">
        <v>5.4382981999999983E-2</v>
      </c>
      <c r="AG48" s="32">
        <v>6.4067836818999996E-2</v>
      </c>
      <c r="AH48" s="32">
        <v>4.7503255999999987E-2</v>
      </c>
      <c r="AI48" s="32">
        <v>6.2846249000000007E-2</v>
      </c>
      <c r="AJ48" s="32">
        <v>4.7188329415999992E-2</v>
      </c>
      <c r="AK48" s="32">
        <v>5.4516643848999985E-2</v>
      </c>
      <c r="AL48" s="32">
        <v>6.8530622674000022E-2</v>
      </c>
      <c r="AM48" s="32">
        <v>6.6461406759000016E-2</v>
      </c>
      <c r="AN48" s="32">
        <v>4.7898137976999988E-2</v>
      </c>
      <c r="AO48" s="32">
        <v>5.8418738871999998E-2</v>
      </c>
      <c r="AP48" s="32">
        <v>5.9723769092999993E-2</v>
      </c>
      <c r="AQ48" s="32">
        <v>4.4326563668999987E-2</v>
      </c>
      <c r="AR48" s="32">
        <v>4.3420301999999987E-2</v>
      </c>
      <c r="AS48" s="32">
        <v>5.4024817999999988E-2</v>
      </c>
      <c r="AT48" s="32">
        <v>6.1920560031000015E-2</v>
      </c>
      <c r="AU48" s="32">
        <v>4.8462581462999997E-2</v>
      </c>
      <c r="AV48" s="32">
        <v>5.3278903087E-2</v>
      </c>
      <c r="AW48" s="32">
        <v>6.4232971999999999E-2</v>
      </c>
      <c r="AX48" s="32">
        <v>4.7373982343000005E-2</v>
      </c>
      <c r="AY48" s="32">
        <v>3.8564736785999996E-2</v>
      </c>
      <c r="AZ48" s="32">
        <v>4.5205198531000017E-2</v>
      </c>
      <c r="BA48" s="32">
        <v>4.352433691999999E-2</v>
      </c>
      <c r="BB48" s="32">
        <v>2.8684364532999995E-2</v>
      </c>
      <c r="BC48" s="32">
        <v>2.7746771999999999E-2</v>
      </c>
      <c r="BD48" s="32">
        <v>3.5621803119000005E-2</v>
      </c>
      <c r="BE48" s="32">
        <v>3.2349424691000002E-2</v>
      </c>
      <c r="BF48" s="32">
        <v>1.8630593000000004E-2</v>
      </c>
      <c r="BG48" s="32"/>
      <c r="BH48" s="32"/>
      <c r="BI48" s="33"/>
    </row>
    <row r="49" spans="2:61" ht="12" customHeight="1">
      <c r="B49" s="272" t="s">
        <v>89</v>
      </c>
      <c r="C49" s="273" t="s">
        <v>90</v>
      </c>
      <c r="D49" s="32">
        <v>3.6043529167549995</v>
      </c>
      <c r="E49" s="32">
        <v>3.8921573926460002</v>
      </c>
      <c r="F49" s="32">
        <v>3.7800830259779943</v>
      </c>
      <c r="G49" s="32">
        <v>4.1759952455200002</v>
      </c>
      <c r="H49" s="32">
        <v>4.2332814662880001</v>
      </c>
      <c r="I49" s="32">
        <v>3.7148471199279993</v>
      </c>
      <c r="J49" s="32">
        <v>3.2627695199610005</v>
      </c>
      <c r="K49" s="32">
        <v>4.055903517776998</v>
      </c>
      <c r="L49" s="32">
        <v>3.1907497579779971</v>
      </c>
      <c r="M49" s="32">
        <v>2.5789649175559988</v>
      </c>
      <c r="N49" s="33">
        <v>0.52137356400000001</v>
      </c>
      <c r="P49" s="272" t="s">
        <v>86</v>
      </c>
      <c r="Q49" s="273" t="s">
        <v>87</v>
      </c>
      <c r="R49" s="34">
        <v>0.75914225048000061</v>
      </c>
      <c r="S49" s="30">
        <v>0.74305445412200033</v>
      </c>
      <c r="T49" s="30">
        <v>0.69529410817400028</v>
      </c>
      <c r="U49" s="30">
        <v>0.68133724538699958</v>
      </c>
      <c r="V49" s="30">
        <v>0.62484629135699987</v>
      </c>
      <c r="W49" s="30">
        <v>0.82480943507399995</v>
      </c>
      <c r="X49" s="30">
        <v>0.65510173719900011</v>
      </c>
      <c r="Y49" s="30">
        <v>0.74691671101599999</v>
      </c>
      <c r="Z49" s="30">
        <v>0.75882325363799974</v>
      </c>
      <c r="AA49" s="30">
        <v>0.5907078832120003</v>
      </c>
      <c r="AB49" s="30">
        <v>0.61918102649600004</v>
      </c>
      <c r="AC49" s="30">
        <v>0.60178432228399992</v>
      </c>
      <c r="AD49" s="30">
        <v>0.67887069599000049</v>
      </c>
      <c r="AE49" s="30">
        <v>0.62978880690600003</v>
      </c>
      <c r="AF49" s="30">
        <v>0.5713954833110001</v>
      </c>
      <c r="AG49" s="30">
        <v>0.60277051236099999</v>
      </c>
      <c r="AH49" s="30">
        <v>0.58706424822900005</v>
      </c>
      <c r="AI49" s="30">
        <v>0.57740200852999968</v>
      </c>
      <c r="AJ49" s="30">
        <v>0.51863654799300019</v>
      </c>
      <c r="AK49" s="30">
        <v>0.61833250306199994</v>
      </c>
      <c r="AL49" s="30">
        <v>0.59497145501700033</v>
      </c>
      <c r="AM49" s="30">
        <v>0.49416992361500006</v>
      </c>
      <c r="AN49" s="30">
        <v>0.44429710968599984</v>
      </c>
      <c r="AO49" s="30">
        <v>0.615202830265</v>
      </c>
      <c r="AP49" s="30">
        <v>0.47187118636199987</v>
      </c>
      <c r="AQ49" s="30">
        <v>0.41209113113800022</v>
      </c>
      <c r="AR49" s="30">
        <v>0.48141924164999994</v>
      </c>
      <c r="AS49" s="30">
        <v>0.63466726977899979</v>
      </c>
      <c r="AT49" s="30">
        <v>0.63571998634200011</v>
      </c>
      <c r="AU49" s="30">
        <v>0.58990972057900004</v>
      </c>
      <c r="AV49" s="30">
        <v>0.61379253647399978</v>
      </c>
      <c r="AW49" s="30">
        <v>0.63478558154100018</v>
      </c>
      <c r="AX49" s="30">
        <v>0.53525787762100019</v>
      </c>
      <c r="AY49" s="30">
        <v>0.53381839532199993</v>
      </c>
      <c r="AZ49" s="30">
        <v>0.47938094366000017</v>
      </c>
      <c r="BA49" s="30">
        <v>0.51986262160999985</v>
      </c>
      <c r="BB49" s="30">
        <v>0.3927875549999999</v>
      </c>
      <c r="BC49" s="30">
        <v>0.45027865808599998</v>
      </c>
      <c r="BD49" s="30">
        <v>0.38756896874499996</v>
      </c>
      <c r="BE49" s="30">
        <v>0.40122790069299996</v>
      </c>
      <c r="BF49" s="30">
        <v>0.41041586699999982</v>
      </c>
      <c r="BG49" s="30"/>
      <c r="BH49" s="30"/>
      <c r="BI49" s="31"/>
    </row>
    <row r="50" spans="2:61" ht="12" customHeight="1">
      <c r="B50" s="272" t="s">
        <v>91</v>
      </c>
      <c r="C50" s="273" t="s">
        <v>92</v>
      </c>
      <c r="D50" s="30">
        <v>6.8161400705599986</v>
      </c>
      <c r="E50" s="30">
        <v>7.612203847060008</v>
      </c>
      <c r="F50" s="30">
        <v>7.5322606682499966</v>
      </c>
      <c r="G50" s="30">
        <v>8.8778158961399996</v>
      </c>
      <c r="H50" s="30">
        <v>10.042532338060001</v>
      </c>
      <c r="I50" s="30">
        <v>10.16362572107999</v>
      </c>
      <c r="J50" s="30">
        <v>9.3498387966099976</v>
      </c>
      <c r="K50" s="30">
        <v>15.800873912970008</v>
      </c>
      <c r="L50" s="30">
        <v>13.166569093589995</v>
      </c>
      <c r="M50" s="30">
        <v>8.5234643706500073</v>
      </c>
      <c r="N50" s="31">
        <v>1.8134211949999997</v>
      </c>
      <c r="P50" s="272" t="s">
        <v>89</v>
      </c>
      <c r="Q50" s="273" t="s">
        <v>90</v>
      </c>
      <c r="R50" s="35">
        <v>0.8758988849999999</v>
      </c>
      <c r="S50" s="32">
        <v>0.89028298420999974</v>
      </c>
      <c r="T50" s="32">
        <v>0.89017595831699992</v>
      </c>
      <c r="U50" s="32">
        <v>0.94799508922799969</v>
      </c>
      <c r="V50" s="32">
        <v>0.98010576270900007</v>
      </c>
      <c r="W50" s="32">
        <v>0.96923905091499973</v>
      </c>
      <c r="X50" s="32">
        <v>1.0150657880219998</v>
      </c>
      <c r="Y50" s="32">
        <v>0.9277467909999999</v>
      </c>
      <c r="Z50" s="32">
        <v>0.82111109299999963</v>
      </c>
      <c r="AA50" s="32">
        <v>0.94834586446200031</v>
      </c>
      <c r="AB50" s="32">
        <v>1.1346289129490004</v>
      </c>
      <c r="AC50" s="32">
        <v>0.87599715556700031</v>
      </c>
      <c r="AD50" s="32">
        <v>0.87717878699999974</v>
      </c>
      <c r="AE50" s="32">
        <v>1.2176161231430005</v>
      </c>
      <c r="AF50" s="32">
        <v>1.0327260460000003</v>
      </c>
      <c r="AG50" s="32">
        <v>1.0484742893769998</v>
      </c>
      <c r="AH50" s="32">
        <v>0.94378961800000005</v>
      </c>
      <c r="AI50" s="32">
        <v>1.1932246343269999</v>
      </c>
      <c r="AJ50" s="32">
        <v>1.0769061602439998</v>
      </c>
      <c r="AK50" s="32">
        <v>1.0193610537169999</v>
      </c>
      <c r="AL50" s="32">
        <v>0.80338295018500017</v>
      </c>
      <c r="AM50" s="32">
        <v>1.1038733404580001</v>
      </c>
      <c r="AN50" s="32">
        <v>0.89281021199999988</v>
      </c>
      <c r="AO50" s="32">
        <v>0.91478061728500004</v>
      </c>
      <c r="AP50" s="32">
        <v>0.75334530105800035</v>
      </c>
      <c r="AQ50" s="32">
        <v>0.83554917391500005</v>
      </c>
      <c r="AR50" s="32">
        <v>0.78451301560199982</v>
      </c>
      <c r="AS50" s="32">
        <v>0.88936202938600017</v>
      </c>
      <c r="AT50" s="32">
        <v>0.96504170472700002</v>
      </c>
      <c r="AU50" s="32">
        <v>1.039224381458</v>
      </c>
      <c r="AV50" s="32">
        <v>1.1329928526830002</v>
      </c>
      <c r="AW50" s="32">
        <v>0.91864457890899998</v>
      </c>
      <c r="AX50" s="32">
        <v>0.84197653599099997</v>
      </c>
      <c r="AY50" s="32">
        <v>0.85712197400000012</v>
      </c>
      <c r="AZ50" s="32">
        <v>0.72846782398700005</v>
      </c>
      <c r="BA50" s="32">
        <v>0.76318342400000005</v>
      </c>
      <c r="BB50" s="32">
        <v>0.67175170269299989</v>
      </c>
      <c r="BC50" s="32">
        <v>0.55476929086299998</v>
      </c>
      <c r="BD50" s="32">
        <v>0.64323030600000031</v>
      </c>
      <c r="BE50" s="32">
        <v>0.70921361800000016</v>
      </c>
      <c r="BF50" s="32">
        <v>0.52137356400000001</v>
      </c>
      <c r="BG50" s="32"/>
      <c r="BH50" s="32"/>
      <c r="BI50" s="33"/>
    </row>
    <row r="51" spans="2:61" ht="12" customHeight="1">
      <c r="B51" s="272" t="s">
        <v>104</v>
      </c>
      <c r="C51" s="273" t="s">
        <v>108</v>
      </c>
      <c r="D51" s="36">
        <v>8.9446543249999984</v>
      </c>
      <c r="E51" s="36">
        <v>12.036796650370004</v>
      </c>
      <c r="F51" s="36">
        <v>11.839760090620004</v>
      </c>
      <c r="G51" s="36">
        <v>14.699613658280002</v>
      </c>
      <c r="H51" s="36">
        <v>24.821744888099992</v>
      </c>
      <c r="I51" s="36">
        <v>27.005260554000003</v>
      </c>
      <c r="J51" s="36">
        <v>29.568119203199998</v>
      </c>
      <c r="K51" s="36">
        <v>64.287754429749981</v>
      </c>
      <c r="L51" s="36">
        <v>51.554840175100033</v>
      </c>
      <c r="M51" s="36">
        <v>28.071989982150001</v>
      </c>
      <c r="N51" s="37">
        <v>7.3986269820000006</v>
      </c>
      <c r="P51" s="272" t="s">
        <v>91</v>
      </c>
      <c r="Q51" s="273" t="s">
        <v>92</v>
      </c>
      <c r="R51" s="34">
        <v>1.5618214683199998</v>
      </c>
      <c r="S51" s="30">
        <v>1.9375214382400006</v>
      </c>
      <c r="T51" s="30">
        <v>1.6170623210000004</v>
      </c>
      <c r="U51" s="30">
        <v>1.6997348430000003</v>
      </c>
      <c r="V51" s="30">
        <v>1.9337415840200003</v>
      </c>
      <c r="W51" s="30">
        <v>2.0386338998899998</v>
      </c>
      <c r="X51" s="30">
        <v>1.7331650481400005</v>
      </c>
      <c r="Y51" s="30">
        <v>1.906663315010001</v>
      </c>
      <c r="Z51" s="30">
        <v>1.6607055328200007</v>
      </c>
      <c r="AA51" s="30">
        <v>2.0651016961800006</v>
      </c>
      <c r="AB51" s="30">
        <v>1.71683264025</v>
      </c>
      <c r="AC51" s="30">
        <v>2.0896207990000004</v>
      </c>
      <c r="AD51" s="30">
        <v>1.9296946850900005</v>
      </c>
      <c r="AE51" s="30">
        <v>2.3560029363299999</v>
      </c>
      <c r="AF51" s="30">
        <v>2.1607816810000009</v>
      </c>
      <c r="AG51" s="30">
        <v>2.4313365937200002</v>
      </c>
      <c r="AH51" s="30">
        <v>2.4339310580799998</v>
      </c>
      <c r="AI51" s="30">
        <v>2.3623834900000005</v>
      </c>
      <c r="AJ51" s="30">
        <v>2.3951568510000003</v>
      </c>
      <c r="AK51" s="30">
        <v>2.8510609389799999</v>
      </c>
      <c r="AL51" s="30">
        <v>2.421852625010001</v>
      </c>
      <c r="AM51" s="30">
        <v>2.5077140980000006</v>
      </c>
      <c r="AN51" s="30">
        <v>2.6465036527299994</v>
      </c>
      <c r="AO51" s="30">
        <v>2.5875553453399998</v>
      </c>
      <c r="AP51" s="30">
        <v>2.2809232310799996</v>
      </c>
      <c r="AQ51" s="30">
        <v>1.8848964302099993</v>
      </c>
      <c r="AR51" s="30">
        <v>2.3477035450000003</v>
      </c>
      <c r="AS51" s="30">
        <v>2.8363155903199999</v>
      </c>
      <c r="AT51" s="30">
        <v>3.0005335599899987</v>
      </c>
      <c r="AU51" s="30">
        <v>4.555425297000002</v>
      </c>
      <c r="AV51" s="30">
        <v>4.0218371319799946</v>
      </c>
      <c r="AW51" s="30">
        <v>4.2230779240000009</v>
      </c>
      <c r="AX51" s="30">
        <v>3.9200923350000001</v>
      </c>
      <c r="AY51" s="30">
        <v>3.8794445071099997</v>
      </c>
      <c r="AZ51" s="30">
        <v>2.9272211586199992</v>
      </c>
      <c r="BA51" s="30">
        <v>2.4398110928599999</v>
      </c>
      <c r="BB51" s="30">
        <v>2.1962012401200006</v>
      </c>
      <c r="BC51" s="30">
        <v>2.1069662679999994</v>
      </c>
      <c r="BD51" s="30">
        <v>1.9848317149999999</v>
      </c>
      <c r="BE51" s="30">
        <v>2.2354651475300003</v>
      </c>
      <c r="BF51" s="30">
        <v>1.8134211949999997</v>
      </c>
      <c r="BG51" s="30"/>
      <c r="BH51" s="30"/>
      <c r="BI51" s="31"/>
    </row>
    <row r="52" spans="2:61" ht="12" customHeight="1">
      <c r="B52" s="272" t="s">
        <v>97</v>
      </c>
      <c r="C52" s="300" t="s">
        <v>77</v>
      </c>
      <c r="P52" s="272" t="s">
        <v>104</v>
      </c>
      <c r="Q52" s="273" t="s">
        <v>108</v>
      </c>
      <c r="R52" s="38">
        <v>1.8403322489999996</v>
      </c>
      <c r="S52" s="36">
        <v>1.7897020119999998</v>
      </c>
      <c r="T52" s="36">
        <v>2.408692646</v>
      </c>
      <c r="U52" s="36">
        <v>2.9059274180000001</v>
      </c>
      <c r="V52" s="36">
        <v>1.6640088700000004</v>
      </c>
      <c r="W52" s="36">
        <v>3.8947573513700005</v>
      </c>
      <c r="X52" s="36">
        <v>3.7243261670000005</v>
      </c>
      <c r="Y52" s="36">
        <v>2.7537042619999998</v>
      </c>
      <c r="Z52" s="36">
        <v>3.0711159911200001</v>
      </c>
      <c r="AA52" s="36">
        <v>3.8766367300000004</v>
      </c>
      <c r="AB52" s="36">
        <v>2.0146185290000003</v>
      </c>
      <c r="AC52" s="36">
        <v>2.8773888405000005</v>
      </c>
      <c r="AD52" s="36">
        <v>2.8951274160000007</v>
      </c>
      <c r="AE52" s="36">
        <v>3.0604233189999999</v>
      </c>
      <c r="AF52" s="36">
        <v>3.3319024974799993</v>
      </c>
      <c r="AG52" s="36">
        <v>5.4121604258000007</v>
      </c>
      <c r="AH52" s="36">
        <v>6.3317905799999963</v>
      </c>
      <c r="AI52" s="36">
        <v>6.8226080973299998</v>
      </c>
      <c r="AJ52" s="36">
        <v>5.7111781933699994</v>
      </c>
      <c r="AK52" s="36">
        <v>5.9561680174000005</v>
      </c>
      <c r="AL52" s="36">
        <v>7.5587050569999992</v>
      </c>
      <c r="AM52" s="36">
        <v>6.9556698120000009</v>
      </c>
      <c r="AN52" s="36">
        <v>7.2068447399999984</v>
      </c>
      <c r="AO52" s="36">
        <v>5.284040945000001</v>
      </c>
      <c r="AP52" s="36">
        <v>6.7293313320000019</v>
      </c>
      <c r="AQ52" s="36">
        <v>5.7078180331399997</v>
      </c>
      <c r="AR52" s="36">
        <v>7.7777786317299995</v>
      </c>
      <c r="AS52" s="36">
        <v>9.3531912063299956</v>
      </c>
      <c r="AT52" s="36">
        <v>11.588065769999998</v>
      </c>
      <c r="AU52" s="36">
        <v>15.099281737000007</v>
      </c>
      <c r="AV52" s="36">
        <v>15.042398239720002</v>
      </c>
      <c r="AW52" s="36">
        <v>22.558008683029978</v>
      </c>
      <c r="AX52" s="36">
        <v>18.590651487999999</v>
      </c>
      <c r="AY52" s="36">
        <v>15.300739920999995</v>
      </c>
      <c r="AZ52" s="36">
        <v>10.057993390099998</v>
      </c>
      <c r="BA52" s="36">
        <v>7.6054553760000037</v>
      </c>
      <c r="BB52" s="36">
        <v>7.449554461</v>
      </c>
      <c r="BC52" s="36">
        <v>8.4917659921500022</v>
      </c>
      <c r="BD52" s="36">
        <v>5.9904495360000007</v>
      </c>
      <c r="BE52" s="36">
        <v>6.1402199929999997</v>
      </c>
      <c r="BF52" s="36">
        <v>7.3986269820000006</v>
      </c>
      <c r="BG52" s="36"/>
      <c r="BH52" s="36"/>
      <c r="BI52" s="37"/>
    </row>
    <row r="53" spans="2:61" ht="12" customHeight="1">
      <c r="P53" s="272" t="s">
        <v>97</v>
      </c>
      <c r="Q53" s="118"/>
    </row>
  </sheetData>
  <mergeCells count="22">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s>
  <conditionalFormatting sqref="D15:N15">
    <cfRule type="cellIs" dxfId="14" priority="1" operator="equal">
      <formula>FALSE</formula>
    </cfRule>
  </conditionalFormatting>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e78ff2e-7cd1-4db1-a5aa-e80c3081f3be" xsi:nil="true"/>
    <lcf76f155ced4ddcb4097134ff3c332f xmlns="b96edc54-fd25-472f-aabc-2b7bfc40a2df">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AA3D276758EA42B2E3B7D39B364A60" ma:contentTypeVersion="19" ma:contentTypeDescription="Create a new document." ma:contentTypeScope="" ma:versionID="bcad1b60f1b62cebe887b2a2e7ac56af">
  <xsd:schema xmlns:xsd="http://www.w3.org/2001/XMLSchema" xmlns:xs="http://www.w3.org/2001/XMLSchema" xmlns:p="http://schemas.microsoft.com/office/2006/metadata/properties" xmlns:ns1="http://schemas.microsoft.com/sharepoint/v3" xmlns:ns2="b96edc54-fd25-472f-aabc-2b7bfc40a2df" xmlns:ns3="6e78ff2e-7cd1-4db1-a5aa-e80c3081f3be" xmlns:ns4="a9f75129-9d9b-4f89-a9e4-00ed9b168d42" targetNamespace="http://schemas.microsoft.com/office/2006/metadata/properties" ma:root="true" ma:fieldsID="d47aabcccc65c7db98e589bb56efe09a" ns1:_="" ns2:_="" ns3:_="" ns4:_="">
    <xsd:import namespace="http://schemas.microsoft.com/sharepoint/v3"/>
    <xsd:import namespace="b96edc54-fd25-472f-aabc-2b7bfc40a2df"/>
    <xsd:import namespace="6e78ff2e-7cd1-4db1-a5aa-e80c3081f3be"/>
    <xsd:import namespace="a9f75129-9d9b-4f89-a9e4-00ed9b168d4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4:SharedWithUsers" minOccurs="0"/>
                <xsd:element ref="ns4:SharedWithDetails" minOccurs="0"/>
                <xsd:element ref="ns2:MediaLengthInSeconds" minOccurs="0"/>
                <xsd:element ref="ns2:MediaServiceLocation"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6edc54-fd25-472f-aabc-2b7bfc40a2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957a171-654f-4563-9f59-7d53f9f4325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78ff2e-7cd1-4db1-a5aa-e80c3081f3b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757390e-33f7-4e72-92f7-34143a5fc9f1}" ma:internalName="TaxCatchAll" ma:showField="CatchAllData" ma:web="a9f75129-9d9b-4f89-a9e4-00ed9b168d4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f75129-9d9b-4f89-a9e4-00ed9b168d42"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22624D-8D06-4ACC-A5C2-6BD35B13320D}">
  <ds:schemaRefs>
    <ds:schemaRef ds:uri="http://schemas.microsoft.com/sharepoint/v3/contenttype/forms"/>
  </ds:schemaRefs>
</ds:datastoreItem>
</file>

<file path=customXml/itemProps2.xml><?xml version="1.0" encoding="utf-8"?>
<ds:datastoreItem xmlns:ds="http://schemas.openxmlformats.org/officeDocument/2006/customXml" ds:itemID="{997BB67D-76D5-46DB-8CF9-D632FEBCD27E}">
  <ds:schemaRefs>
    <ds:schemaRef ds:uri="http://schemas.microsoft.com/office/2006/metadata/properties"/>
    <ds:schemaRef ds:uri="http://schemas.microsoft.com/office/infopath/2007/PartnerControls"/>
    <ds:schemaRef ds:uri="6e78ff2e-7cd1-4db1-a5aa-e80c3081f3be"/>
    <ds:schemaRef ds:uri="b96edc54-fd25-472f-aabc-2b7bfc40a2df"/>
    <ds:schemaRef ds:uri="http://schemas.microsoft.com/sharepoint/v3"/>
  </ds:schemaRefs>
</ds:datastoreItem>
</file>

<file path=customXml/itemProps3.xml><?xml version="1.0" encoding="utf-8"?>
<ds:datastoreItem xmlns:ds="http://schemas.openxmlformats.org/officeDocument/2006/customXml" ds:itemID="{95387F1A-6089-415C-AC54-FFCADA7CA8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96edc54-fd25-472f-aabc-2b7bfc40a2df"/>
    <ds:schemaRef ds:uri="6e78ff2e-7cd1-4db1-a5aa-e80c3081f3be"/>
    <ds:schemaRef ds:uri="a9f75129-9d9b-4f89-a9e4-00ed9b168d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69</vt:i4>
      </vt:variant>
    </vt:vector>
  </HeadingPairs>
  <TitlesOfParts>
    <vt:vector size="69" baseType="lpstr">
      <vt:lpstr>Table of Contents</vt:lpstr>
      <vt:lpstr>Deal Activity</vt:lpstr>
      <vt:lpstr>Deals x Size</vt:lpstr>
      <vt:lpstr>Deals x Sector</vt:lpstr>
      <vt:lpstr>Crossover Investor Rnds</vt:lpstr>
      <vt:lpstr>Pre-seed and Seed</vt:lpstr>
      <vt:lpstr>Pre-seed and Seed x Size</vt:lpstr>
      <vt:lpstr>Early-Stage Activity</vt:lpstr>
      <vt:lpstr>Early Stage x Size</vt:lpstr>
      <vt:lpstr>Late-Stage Activity</vt:lpstr>
      <vt:lpstr>Late Stage x Size</vt:lpstr>
      <vt:lpstr>Venture-Growth Activity</vt:lpstr>
      <vt:lpstr>Venture Growth x Size</vt:lpstr>
      <vt:lpstr>Angel Activity</vt:lpstr>
      <vt:lpstr>Angel x Size</vt:lpstr>
      <vt:lpstr>First Financings</vt:lpstr>
      <vt:lpstr>Mega-Rounds ($100M+)</vt:lpstr>
      <vt:lpstr>Deals x Region</vt:lpstr>
      <vt:lpstr>Deals x State</vt:lpstr>
      <vt:lpstr>Deals x CSA</vt:lpstr>
      <vt:lpstr>Deals x Lead Investor</vt:lpstr>
      <vt:lpstr>CVC Activity</vt:lpstr>
      <vt:lpstr>CVC x Size</vt:lpstr>
      <vt:lpstr>NTI</vt:lpstr>
      <vt:lpstr>NTI Deal Leadership</vt:lpstr>
      <vt:lpstr>Female Founder Activity</vt:lpstr>
      <vt:lpstr>Female Founder First Financings</vt:lpstr>
      <vt:lpstr>Female Founder Activity x qtr</vt:lpstr>
      <vt:lpstr>Female Founder x Stage</vt:lpstr>
      <vt:lpstr>Female Founder League Tables</vt:lpstr>
      <vt:lpstr>Life Sciences</vt:lpstr>
      <vt:lpstr>Tech</vt:lpstr>
      <vt:lpstr>Unicorn Activity</vt:lpstr>
      <vt:lpstr>Aggregate Unicorns</vt:lpstr>
      <vt:lpstr>Median Deal Size</vt:lpstr>
      <vt:lpstr>Median Pre Value</vt:lpstr>
      <vt:lpstr>Median Age</vt:lpstr>
      <vt:lpstr>Median by Gender</vt:lpstr>
      <vt:lpstr>Exit Activity</vt:lpstr>
      <vt:lpstr>Exits x Size</vt:lpstr>
      <vt:lpstr>Exits x Previous Round</vt:lpstr>
      <vt:lpstr>Exits x Type</vt:lpstr>
      <vt:lpstr>Female Founder Exits</vt:lpstr>
      <vt:lpstr>Exits vs Investments</vt:lpstr>
      <vt:lpstr>Exit Medians and Avg</vt:lpstr>
      <vt:lpstr>Fundraising Activity</vt:lpstr>
      <vt:lpstr>First-Time Fundraising</vt:lpstr>
      <vt:lpstr>Fundraising x Size</vt:lpstr>
      <vt:lpstr>Emerging vs Experienced Funds</vt:lpstr>
      <vt:lpstr>Fundraising Medians and Avg</vt:lpstr>
      <vt:lpstr>Fundraising x CSA</vt:lpstr>
      <vt:lpstr>SPAC Activity</vt:lpstr>
      <vt:lpstr>Overhang</vt:lpstr>
      <vt:lpstr>AUM</vt:lpstr>
      <vt:lpstr>Cash flows</vt:lpstr>
      <vt:lpstr>US VC IRR</vt:lpstr>
      <vt:lpstr>Sector - FinTech</vt:lpstr>
      <vt:lpstr>Sector - Gaming</vt:lpstr>
      <vt:lpstr>Quarterly &amp; TTM segment</vt:lpstr>
      <vt:lpstr>VC deals x VC industry (y)</vt:lpstr>
      <vt:lpstr>Segment by Year</vt:lpstr>
      <vt:lpstr>Dealmaking Indicator</vt:lpstr>
      <vt:lpstr>Capital Demand to Supply Ratio</vt:lpstr>
      <vt:lpstr>Unicorns by Age</vt:lpstr>
      <vt:lpstr>Venture Debt</vt:lpstr>
      <vt:lpstr>Venture Debt x Sector</vt:lpstr>
      <vt:lpstr>Venture Debt x Stage</vt:lpstr>
      <vt:lpstr>Venture Debt Medians x Stage</vt:lpstr>
      <vt:lpstr>US VC Fund Distributions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 Hu</dc:creator>
  <cp:keywords/>
  <dc:description/>
  <cp:lastModifiedBy>Fallon Sullivan</cp:lastModifiedBy>
  <cp:revision/>
  <dcterms:created xsi:type="dcterms:W3CDTF">2022-06-16T23:09:43Z</dcterms:created>
  <dcterms:modified xsi:type="dcterms:W3CDTF">2024-04-11T04:14:52Z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0x01010000AA3D276758EA42B2E3B7D39B364A60</vt:lpwstr>
  </property>
  <property fmtid="{D5CDD505-2E9C-101B-9397-08002B2CF9AE}" pid="3" name="MediaServiceImageTags">
    <vt:lpwstr/>
  </property>
</Properties>
</file>