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0730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28" i="1" l="1"/>
  <c r="C36" i="1"/>
  <c r="B49" i="1" l="1"/>
  <c r="E45" i="1" l="1"/>
  <c r="I13" i="1"/>
  <c r="I12" i="1"/>
  <c r="B39" i="1" l="1"/>
  <c r="E41" i="1" s="1"/>
  <c r="E46" i="1"/>
  <c r="E48" i="1" s="1"/>
  <c r="E47" i="1" l="1"/>
  <c r="E49" i="1" s="1"/>
  <c r="C51" i="1" s="1"/>
</calcChain>
</file>

<file path=xl/sharedStrings.xml><?xml version="1.0" encoding="utf-8"?>
<sst xmlns="http://schemas.openxmlformats.org/spreadsheetml/2006/main" count="41" uniqueCount="35">
  <si>
    <t>Inputs:</t>
  </si>
  <si>
    <t>Concrete</t>
  </si>
  <si>
    <t>Steel</t>
  </si>
  <si>
    <t>&gt;&gt;</t>
  </si>
  <si>
    <t>Calculated:</t>
  </si>
  <si>
    <t>Cross-section dimensions:</t>
  </si>
  <si>
    <t>External moment:</t>
  </si>
  <si>
    <t>Estimation of required reinforcement area:</t>
  </si>
  <si>
    <t>Bars # =</t>
  </si>
  <si>
    <t>Overdesigned for</t>
  </si>
  <si>
    <t>&lt;</t>
  </si>
  <si>
    <t>ξ =</t>
  </si>
  <si>
    <r>
      <t>A</t>
    </r>
    <r>
      <rPr>
        <sz val="8"/>
        <color theme="1"/>
        <rFont val="Calibri"/>
        <family val="2"/>
        <charset val="238"/>
        <scheme val="minor"/>
      </rPr>
      <t>s,req</t>
    </r>
    <r>
      <rPr>
        <sz val="11"/>
        <color theme="1"/>
        <rFont val="Calibri"/>
        <family val="2"/>
        <charset val="238"/>
        <scheme val="minor"/>
      </rPr>
      <t xml:space="preserve"> = </t>
    </r>
  </si>
  <si>
    <r>
      <t>M</t>
    </r>
    <r>
      <rPr>
        <sz val="8"/>
        <color theme="1"/>
        <rFont val="Calibri"/>
        <family val="2"/>
        <charset val="238"/>
        <scheme val="minor"/>
      </rPr>
      <t>Ed</t>
    </r>
    <r>
      <rPr>
        <sz val="11"/>
        <color theme="1"/>
        <rFont val="Calibri"/>
        <family val="2"/>
        <charset val="238"/>
        <scheme val="minor"/>
      </rPr>
      <t xml:space="preserve"> = </t>
    </r>
  </si>
  <si>
    <r>
      <t>A</t>
    </r>
    <r>
      <rPr>
        <sz val="8"/>
        <color theme="1"/>
        <rFont val="Calibri"/>
        <family val="2"/>
        <charset val="238"/>
        <scheme val="minor"/>
      </rPr>
      <t>s,prov</t>
    </r>
    <r>
      <rPr>
        <sz val="11"/>
        <color theme="1"/>
        <rFont val="Calibri"/>
        <family val="2"/>
        <charset val="238"/>
        <scheme val="minor"/>
      </rPr>
      <t xml:space="preserve"> = </t>
    </r>
  </si>
  <si>
    <r>
      <t xml:space="preserve">Ø </t>
    </r>
    <r>
      <rPr>
        <sz val="8"/>
        <color theme="1"/>
        <rFont val="Calibri"/>
        <family val="2"/>
        <charset val="238"/>
        <scheme val="minor"/>
      </rPr>
      <t>prov</t>
    </r>
    <r>
      <rPr>
        <sz val="11"/>
        <color theme="1"/>
        <rFont val="Calibri"/>
        <family val="2"/>
        <charset val="238"/>
        <scheme val="minor"/>
      </rPr>
      <t xml:space="preserve"> =  </t>
    </r>
  </si>
  <si>
    <r>
      <t xml:space="preserve">Ø </t>
    </r>
    <r>
      <rPr>
        <sz val="8"/>
        <color theme="1"/>
        <rFont val="Calibri"/>
        <family val="2"/>
        <charset val="238"/>
        <scheme val="minor"/>
      </rPr>
      <t xml:space="preserve">req </t>
    </r>
    <r>
      <rPr>
        <sz val="11"/>
        <color theme="1"/>
        <rFont val="Calibri"/>
        <family val="2"/>
        <charset val="238"/>
        <scheme val="minor"/>
      </rPr>
      <t>&gt;</t>
    </r>
  </si>
  <si>
    <t>x =</t>
  </si>
  <si>
    <t>z =</t>
  </si>
  <si>
    <r>
      <t>M</t>
    </r>
    <r>
      <rPr>
        <sz val="8"/>
        <color theme="1"/>
        <rFont val="Calibri"/>
        <family val="2"/>
        <charset val="238"/>
        <scheme val="minor"/>
      </rPr>
      <t>Rd</t>
    </r>
    <r>
      <rPr>
        <sz val="11"/>
        <color theme="1"/>
        <rFont val="Calibri"/>
        <family val="2"/>
        <charset val="238"/>
        <scheme val="minor"/>
      </rPr>
      <t xml:space="preserve"> =</t>
    </r>
  </si>
  <si>
    <r>
      <t>F</t>
    </r>
    <r>
      <rPr>
        <b/>
        <sz val="8"/>
        <color theme="1"/>
        <rFont val="Calibri"/>
        <family val="2"/>
        <charset val="238"/>
        <scheme val="minor"/>
      </rPr>
      <t>cd</t>
    </r>
    <r>
      <rPr>
        <b/>
        <sz val="11"/>
        <color theme="1"/>
        <rFont val="Calibri"/>
        <family val="2"/>
        <charset val="238"/>
        <scheme val="minor"/>
      </rPr>
      <t xml:space="preserve"> =</t>
    </r>
  </si>
  <si>
    <r>
      <t>F</t>
    </r>
    <r>
      <rPr>
        <b/>
        <sz val="8"/>
        <color theme="1"/>
        <rFont val="Calibri"/>
        <family val="2"/>
        <charset val="238"/>
        <scheme val="minor"/>
      </rPr>
      <t>yd</t>
    </r>
    <r>
      <rPr>
        <b/>
        <sz val="11"/>
        <color theme="1"/>
        <rFont val="Calibri"/>
        <family val="2"/>
        <charset val="238"/>
        <scheme val="minor"/>
      </rPr>
      <t xml:space="preserve"> =</t>
    </r>
  </si>
  <si>
    <r>
      <t>F</t>
    </r>
    <r>
      <rPr>
        <b/>
        <sz val="8"/>
        <color theme="1"/>
        <rFont val="Calibri"/>
        <family val="2"/>
        <charset val="238"/>
        <scheme val="minor"/>
      </rPr>
      <t>ck</t>
    </r>
    <r>
      <rPr>
        <b/>
        <sz val="11"/>
        <color theme="1"/>
        <rFont val="Calibri"/>
        <family val="2"/>
        <charset val="238"/>
        <scheme val="minor"/>
      </rPr>
      <t xml:space="preserve"> =</t>
    </r>
  </si>
  <si>
    <r>
      <t>F</t>
    </r>
    <r>
      <rPr>
        <b/>
        <sz val="8"/>
        <color theme="1"/>
        <rFont val="Calibri"/>
        <family val="2"/>
        <charset val="238"/>
        <scheme val="minor"/>
      </rPr>
      <t>yk</t>
    </r>
    <r>
      <rPr>
        <b/>
        <sz val="11"/>
        <color theme="1"/>
        <rFont val="Calibri"/>
        <family val="2"/>
        <charset val="238"/>
        <scheme val="minor"/>
      </rPr>
      <t xml:space="preserve"> =</t>
    </r>
  </si>
  <si>
    <r>
      <t>M</t>
    </r>
    <r>
      <rPr>
        <b/>
        <sz val="8"/>
        <color theme="1"/>
        <rFont val="Calibri"/>
        <family val="2"/>
        <charset val="238"/>
        <scheme val="minor"/>
      </rPr>
      <t>Ed</t>
    </r>
    <r>
      <rPr>
        <b/>
        <sz val="11"/>
        <color theme="1"/>
        <rFont val="Calibri"/>
        <family val="2"/>
        <charset val="238"/>
        <scheme val="minor"/>
      </rPr>
      <t xml:space="preserve"> =</t>
    </r>
  </si>
  <si>
    <t>Element:</t>
  </si>
  <si>
    <t>b=</t>
  </si>
  <si>
    <t>d=</t>
  </si>
  <si>
    <t>Project:</t>
  </si>
  <si>
    <t>Notes:</t>
  </si>
  <si>
    <t>Name:</t>
  </si>
  <si>
    <t>Date:</t>
  </si>
  <si>
    <t>Final design:</t>
  </si>
  <si>
    <t>Primary bending reinforcement calculation</t>
  </si>
  <si>
    <t>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</si>
</sst>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&quot; MPa&quot;"/>
    <numFmt numFmtId="165" formatCode="0&quot; mm&quot;"/>
    <numFmt numFmtId="166" formatCode="0.00&quot; mm²&quot;"/>
    <numFmt numFmtId="167" formatCode="0.00&quot; mm&quot;"/>
    <numFmt numFmtId="168" formatCode="0.00&quot; kNm/b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64">
    <xf numFmtId="0" fontId="0" fillId="0" borderId="0" xfId="0"/>
    <xf numFmtId="0" fontId="0" fillId="0" borderId="0" xfId="0" applyBorder="1"/>
    <xf numFmtId="165" fontId="2" fillId="2" borderId="2" xfId="2" applyNumberFormat="1" applyBorder="1"/>
    <xf numFmtId="164" fontId="2" fillId="2" borderId="2" xfId="2" applyNumberFormat="1" applyBorder="1"/>
    <xf numFmtId="164" fontId="6" fillId="3" borderId="9" xfId="0" applyNumberFormat="1" applyFont="1" applyFill="1" applyBorder="1"/>
    <xf numFmtId="164" fontId="6" fillId="3" borderId="2" xfId="0" applyNumberFormat="1" applyFont="1" applyFill="1" applyBorder="1"/>
    <xf numFmtId="0" fontId="0" fillId="4" borderId="0" xfId="0" applyFill="1" applyBorder="1"/>
    <xf numFmtId="0" fontId="0" fillId="0" borderId="0" xfId="0" applyFill="1"/>
    <xf numFmtId="0" fontId="0" fillId="4" borderId="5" xfId="0" applyFill="1" applyBorder="1"/>
    <xf numFmtId="0" fontId="0" fillId="4" borderId="6" xfId="0" applyFill="1" applyBorder="1"/>
    <xf numFmtId="0" fontId="3" fillId="4" borderId="0" xfId="0" applyFont="1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4" xfId="0" applyFill="1" applyBorder="1"/>
    <xf numFmtId="0" fontId="0" fillId="4" borderId="12" xfId="0" applyFill="1" applyBorder="1"/>
    <xf numFmtId="0" fontId="0" fillId="4" borderId="7" xfId="0" applyFill="1" applyBorder="1"/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right"/>
    </xf>
    <xf numFmtId="0" fontId="0" fillId="4" borderId="3" xfId="0" applyFill="1" applyBorder="1"/>
    <xf numFmtId="0" fontId="0" fillId="4" borderId="5" xfId="0" applyFill="1" applyBorder="1" applyAlignment="1">
      <alignment horizontal="right"/>
    </xf>
    <xf numFmtId="167" fontId="0" fillId="4" borderId="0" xfId="0" applyNumberFormat="1" applyFill="1" applyBorder="1"/>
    <xf numFmtId="0" fontId="5" fillId="4" borderId="8" xfId="0" applyFont="1" applyFill="1" applyBorder="1"/>
    <xf numFmtId="0" fontId="0" fillId="4" borderId="0" xfId="0" applyFill="1" applyBorder="1" applyAlignment="1">
      <alignment horizontal="right" indent="1"/>
    </xf>
    <xf numFmtId="0" fontId="0" fillId="4" borderId="5" xfId="0" applyFill="1" applyBorder="1" applyAlignment="1">
      <alignment horizontal="right" vertical="center" indent="1"/>
    </xf>
    <xf numFmtId="0" fontId="0" fillId="4" borderId="0" xfId="0" applyFill="1" applyBorder="1" applyAlignment="1">
      <alignment horizontal="right" vertical="center" indent="1"/>
    </xf>
    <xf numFmtId="0" fontId="3" fillId="4" borderId="3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 indent="1"/>
    </xf>
    <xf numFmtId="0" fontId="3" fillId="4" borderId="7" xfId="0" applyFont="1" applyFill="1" applyBorder="1" applyAlignment="1">
      <alignment horizontal="left" indent="1"/>
    </xf>
    <xf numFmtId="0" fontId="3" fillId="4" borderId="5" xfId="0" applyFont="1" applyFill="1" applyBorder="1" applyAlignment="1">
      <alignment horizontal="left" indent="1"/>
    </xf>
    <xf numFmtId="0" fontId="0" fillId="4" borderId="0" xfId="0" applyFill="1" applyBorder="1" applyAlignment="1">
      <alignment horizontal="left"/>
    </xf>
    <xf numFmtId="2" fontId="0" fillId="4" borderId="0" xfId="0" applyNumberFormat="1" applyFill="1" applyBorder="1"/>
    <xf numFmtId="166" fontId="6" fillId="3" borderId="2" xfId="0" applyNumberFormat="1" applyFont="1" applyFill="1" applyBorder="1"/>
    <xf numFmtId="168" fontId="6" fillId="3" borderId="2" xfId="0" applyNumberFormat="1" applyFont="1" applyFill="1" applyBorder="1"/>
    <xf numFmtId="167" fontId="6" fillId="3" borderId="2" xfId="0" applyNumberFormat="1" applyFont="1" applyFill="1" applyBorder="1"/>
    <xf numFmtId="9" fontId="6" fillId="5" borderId="2" xfId="1" applyFont="1" applyFill="1" applyBorder="1"/>
    <xf numFmtId="2" fontId="6" fillId="3" borderId="2" xfId="0" applyNumberFormat="1" applyFont="1" applyFill="1" applyBorder="1"/>
    <xf numFmtId="0" fontId="8" fillId="4" borderId="0" xfId="0" applyFont="1" applyFill="1" applyBorder="1"/>
    <xf numFmtId="0" fontId="7" fillId="4" borderId="0" xfId="0" applyFont="1" applyFill="1" applyBorder="1"/>
    <xf numFmtId="0" fontId="2" fillId="4" borderId="0" xfId="2" applyFill="1" applyBorder="1"/>
    <xf numFmtId="0" fontId="0" fillId="0" borderId="0" xfId="0" applyFill="1" applyBorder="1"/>
    <xf numFmtId="165" fontId="11" fillId="4" borderId="0" xfId="2" applyNumberFormat="1" applyFont="1" applyFill="1" applyBorder="1"/>
    <xf numFmtId="0" fontId="0" fillId="4" borderId="0" xfId="0" applyFont="1" applyFill="1" applyBorder="1" applyAlignment="1">
      <alignment horizontal="right"/>
    </xf>
    <xf numFmtId="0" fontId="4" fillId="4" borderId="0" xfId="0" applyFont="1" applyFill="1" applyBorder="1"/>
    <xf numFmtId="168" fontId="2" fillId="2" borderId="14" xfId="2" applyNumberFormat="1" applyBorder="1"/>
    <xf numFmtId="166" fontId="6" fillId="3" borderId="14" xfId="0" applyNumberFormat="1" applyFont="1" applyFill="1" applyBorder="1"/>
    <xf numFmtId="0" fontId="2" fillId="2" borderId="14" xfId="2" applyBorder="1"/>
    <xf numFmtId="0" fontId="0" fillId="4" borderId="0" xfId="0" applyFont="1" applyFill="1" applyBorder="1"/>
    <xf numFmtId="0" fontId="0" fillId="0" borderId="0" xfId="0" applyBorder="1" applyAlignment="1">
      <alignment horizontal="right" indent="1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right" indent="1"/>
    </xf>
    <xf numFmtId="167" fontId="6" fillId="4" borderId="0" xfId="0" applyNumberFormat="1" applyFont="1" applyFill="1" applyBorder="1"/>
    <xf numFmtId="2" fontId="0" fillId="4" borderId="11" xfId="0" applyNumberFormat="1" applyFill="1" applyBorder="1"/>
    <xf numFmtId="0" fontId="0" fillId="4" borderId="8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</cellXfs>
  <cellStyles count="3">
    <cellStyle name="Normální" xfId="0" builtinId="0"/>
    <cellStyle name="Procenta" xfId="1" builtinId="5"/>
    <cellStyle name="Vstup" xfId="2" builtinId="20"/>
  </cellStyles>
  <dxfs count="1">
    <dxf>
      <fill>
        <patternFill>
          <bgColor rgb="FF00B050"/>
        </patternFill>
      </fill>
    </dxf>
  </dxfs>
  <tableStyles count="1" defaultTableStyle="TableStyleMedium2" defaultPivotStyle="PivotStyleLight16">
    <tableStyle name="Styl tabulky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211214</xdr:colOff>
      <xdr:row>21</xdr:row>
      <xdr:rowOff>47707</xdr:rowOff>
    </xdr:from>
    <xdr:to>
      <xdr:col>2</xdr:col>
      <xdr:colOff>636009</xdr:colOff>
      <xdr:row>34</xdr:row>
      <xdr:rowOff>46794</xdr:rowOff>
    </xdr:to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214" y="2507642"/>
          <a:ext cx="1981925" cy="249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227135</xdr:colOff>
      <xdr:row>13</xdr:row>
      <xdr:rowOff>52179</xdr:rowOff>
    </xdr:from>
    <xdr:ext cx="1383262" cy="1273993"/>
    <xdr:sp macro="" textlink="">
      <xdr:nvSpPr>
        <xdr:cNvPr id="2" name="TextovéPole 1"/>
        <xdr:cNvSpPr txBox="1"/>
      </xdr:nvSpPr>
      <xdr:spPr>
        <a:xfrm>
          <a:off x="4293577" y="2763141"/>
          <a:ext cx="1383262" cy="12739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pPr algn="r"/>
          <a:endParaRPr lang="cs-CZ" sz="1100"/>
        </a:p>
      </xdr:txBody>
    </xdr:sp>
    <xdr:clientData/>
  </xdr:oneCellAnchor>
  <xdr:oneCellAnchor>
    <xdr:from>
      <xdr:col>4</xdr:col>
      <xdr:colOff>371474</xdr:colOff>
      <xdr:row>16</xdr:row>
      <xdr:rowOff>9525</xdr:rowOff>
    </xdr:from>
    <xdr:ext cx="2168147" cy="417195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ovéPole 2"/>
            <xdr:cNvSpPr txBox="1"/>
          </xdr:nvSpPr>
          <xdr:spPr>
            <a:xfrm>
              <a:off x="3486149" y="3019425"/>
              <a:ext cx="2168147" cy="41719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r"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cs-CZ" sz="12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𝑓</m:t>
                        </m:r>
                      </m:e>
                      <m:sub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𝑐𝑑</m:t>
                        </m:r>
                      </m:sub>
                    </m:sSub>
                    <m:r>
                      <a:rPr lang="cs-CZ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cs-CZ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cs-CZ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𝑓</m:t>
                            </m:r>
                          </m:e>
                          <m:sub>
                            <m:r>
                              <a:rPr lang="cs-CZ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𝑐𝑘</m:t>
                            </m:r>
                          </m:sub>
                        </m:sSub>
                      </m:num>
                      <m:den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1,5</m:t>
                        </m:r>
                      </m:den>
                    </m:f>
                  </m:oMath>
                </m:oMathPara>
              </a14:m>
              <a:endParaRPr lang="cs-CZ" sz="12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  <a:p>
              <a:pPr algn="r"/>
              <a:endParaRPr lang="cs-CZ" sz="700">
                <a:effectLst/>
              </a:endParaRPr>
            </a:p>
            <a:p>
              <a:pPr algn="r"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cs-CZ" sz="12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𝑓</m:t>
                        </m:r>
                      </m:e>
                      <m:sub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𝑦𝑑</m:t>
                        </m:r>
                      </m:sub>
                    </m:sSub>
                    <m:r>
                      <a:rPr lang="cs-CZ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cs-CZ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cs-CZ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𝑓</m:t>
                            </m:r>
                          </m:e>
                          <m:sub>
                            <m:r>
                              <a:rPr lang="cs-CZ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𝑦𝑘</m:t>
                            </m:r>
                          </m:sub>
                        </m:sSub>
                      </m:num>
                      <m:den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1,15</m:t>
                        </m:r>
                      </m:den>
                    </m:f>
                  </m:oMath>
                </m:oMathPara>
              </a14:m>
              <a:endParaRPr lang="cs-CZ" sz="1200">
                <a:effectLst/>
              </a:endParaRPr>
            </a:p>
            <a:p>
              <a:pPr algn="r"/>
              <a:endParaRPr lang="cs-CZ" sz="700" i="1">
                <a:latin typeface="Cambria Math"/>
              </a:endParaRPr>
            </a:p>
            <a:p>
              <a:pPr algn="r"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cs-CZ" sz="1200" i="1">
                            <a:latin typeface="Cambria Math"/>
                          </a:rPr>
                        </m:ctrlPr>
                      </m:sSubPr>
                      <m:e>
                        <m:r>
                          <a:rPr lang="cs-CZ" sz="1200" b="0" i="1">
                            <a:latin typeface="Cambria Math"/>
                          </a:rPr>
                          <m:t>𝐴</m:t>
                        </m:r>
                      </m:e>
                      <m:sub>
                        <m:r>
                          <a:rPr lang="cs-CZ" sz="1200" b="0" i="1">
                            <a:latin typeface="Cambria Math"/>
                          </a:rPr>
                          <m:t>𝑠</m:t>
                        </m:r>
                        <m:r>
                          <a:rPr lang="cs-CZ" sz="1200" b="0" i="1">
                            <a:latin typeface="Cambria Math"/>
                          </a:rPr>
                          <m:t>,</m:t>
                        </m:r>
                        <m:r>
                          <a:rPr lang="cs-CZ" sz="1200" b="0" i="1">
                            <a:latin typeface="Cambria Math"/>
                          </a:rPr>
                          <m:t>𝑟𝑒𝑞</m:t>
                        </m:r>
                      </m:sub>
                    </m:sSub>
                    <m:r>
                      <a:rPr lang="cs-CZ" sz="120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cs-CZ" sz="1200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cs-CZ" sz="120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cs-CZ" sz="1200" b="0" i="1">
                                <a:latin typeface="Cambria Math"/>
                              </a:rPr>
                              <m:t>𝑀</m:t>
                            </m:r>
                          </m:e>
                          <m:sub>
                            <m:r>
                              <a:rPr lang="cs-CZ" sz="1200" b="0" i="1">
                                <a:latin typeface="Cambria Math"/>
                              </a:rPr>
                              <m:t>𝐸𝑑</m:t>
                            </m:r>
                          </m:sub>
                        </m:sSub>
                      </m:num>
                      <m:den>
                        <m:r>
                          <a:rPr lang="cs-CZ" sz="1200" b="0" i="1">
                            <a:latin typeface="Cambria Math"/>
                          </a:rPr>
                          <m:t>0,9</m:t>
                        </m:r>
                        <m:r>
                          <a:rPr lang="cs-CZ" sz="1200" b="0" i="1">
                            <a:latin typeface="Cambria Math"/>
                            <a:ea typeface="Cambria Math"/>
                          </a:rPr>
                          <m:t>∙</m:t>
                        </m:r>
                        <m:r>
                          <a:rPr lang="cs-CZ" sz="1200" b="0" i="1">
                            <a:latin typeface="Cambria Math"/>
                            <a:ea typeface="Cambria Math"/>
                          </a:rPr>
                          <m:t>𝑑</m:t>
                        </m:r>
                        <m:r>
                          <a:rPr lang="cs-CZ" sz="1200" b="0" i="1">
                            <a:latin typeface="Cambria Math"/>
                            <a:ea typeface="Cambria Math"/>
                          </a:rPr>
                          <m:t>∙</m:t>
                        </m:r>
                        <m:sSub>
                          <m:sSubPr>
                            <m:ctrlPr>
                              <a:rPr lang="cs-CZ" sz="1200" b="0" i="1">
                                <a:latin typeface="Cambria Math"/>
                                <a:ea typeface="Cambria Math"/>
                              </a:rPr>
                            </m:ctrlPr>
                          </m:sSubPr>
                          <m:e>
                            <m:r>
                              <a:rPr lang="cs-CZ" sz="1200" b="0" i="1">
                                <a:latin typeface="Cambria Math"/>
                                <a:ea typeface="Cambria Math"/>
                              </a:rPr>
                              <m:t>𝑓</m:t>
                            </m:r>
                          </m:e>
                          <m:sub>
                            <m:r>
                              <a:rPr lang="cs-CZ" sz="1200" b="0" i="1">
                                <a:latin typeface="Cambria Math"/>
                                <a:ea typeface="Cambria Math"/>
                              </a:rPr>
                              <m:t>𝑦𝑑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cs-CZ" sz="1200"/>
            </a:p>
            <a:p>
              <a:pPr algn="r"/>
              <a:endParaRPr lang="cs-CZ" sz="70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r"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cs-CZ" sz="12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cs-CZ" sz="12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Cambria Math"/>
                            <a:cs typeface="+mn-cs"/>
                          </a:rPr>
                          <m:t>∅</m:t>
                        </m:r>
                      </m:e>
                      <m:sub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𝑟𝑒𝑞</m:t>
                        </m:r>
                      </m:sub>
                    </m:sSub>
                    <m:r>
                      <a:rPr lang="cs-CZ" sz="12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cs-CZ" sz="12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cs-CZ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cs-CZ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𝐴</m:t>
                            </m:r>
                          </m:e>
                          <m:sub>
                            <m:r>
                              <a:rPr lang="cs-CZ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𝑠</m:t>
                            </m:r>
                            <m:r>
                              <a:rPr lang="cs-CZ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cs-CZ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𝑟𝑒𝑞</m:t>
                            </m:r>
                          </m:sub>
                        </m:sSub>
                      </m:num>
                      <m:den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𝐵𝑎𝑟𝑠</m:t>
                        </m:r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 #</m:t>
                        </m:r>
                      </m:den>
                    </m:f>
                  </m:oMath>
                </m:oMathPara>
              </a14:m>
              <a:endParaRPr lang="cs-CZ" sz="1200"/>
            </a:p>
            <a:p>
              <a:pPr marL="0" marR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cs-CZ" sz="70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r"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cs-CZ" sz="12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𝐴</m:t>
                        </m:r>
                      </m:e>
                      <m:sub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𝑠</m:t>
                        </m:r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𝑝𝑟𝑜𝑣</m:t>
                        </m:r>
                      </m:sub>
                    </m:sSub>
                    <m:r>
                      <a:rPr lang="cs-CZ" sz="12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cs-CZ" sz="12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cs-CZ" sz="12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∅</m:t>
                        </m:r>
                      </m:e>
                      <m:sub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𝑝𝑟𝑜𝑣</m:t>
                        </m:r>
                      </m:sub>
                    </m:sSub>
                    <m:r>
                      <a:rPr lang="cs-CZ" sz="1200" i="1">
                        <a:solidFill>
                          <a:schemeClr val="tx1"/>
                        </a:solidFill>
                        <a:effectLst/>
                        <a:latin typeface="Cambria Math"/>
                        <a:ea typeface="Cambria Math"/>
                        <a:cs typeface="+mn-cs"/>
                      </a:rPr>
                      <m:t>∙</m:t>
                    </m:r>
                    <m:r>
                      <a:rPr lang="cs-CZ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𝐵𝑎𝑟𝑠</m:t>
                    </m:r>
                    <m:r>
                      <a:rPr lang="cs-CZ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 #</m:t>
                    </m:r>
                  </m:oMath>
                </m:oMathPara>
              </a14:m>
              <a:endParaRPr lang="cs-CZ" sz="1200">
                <a:effectLst/>
              </a:endParaRPr>
            </a:p>
            <a:p>
              <a:pPr algn="r"/>
              <a:endParaRPr lang="cs-CZ" sz="700">
                <a:effectLst/>
              </a:endParaRPr>
            </a:p>
            <a:p>
              <a:pPr marL="0" marR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r>
                      <a:rPr lang="cs-CZ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𝑥</m:t>
                    </m:r>
                    <m:r>
                      <a:rPr lang="cs-CZ" sz="12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cs-CZ" sz="12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cs-CZ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cs-CZ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𝐴</m:t>
                            </m:r>
                          </m:e>
                          <m:sub>
                            <m:r>
                              <a:rPr lang="cs-CZ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𝑠</m:t>
                            </m:r>
                            <m:r>
                              <a:rPr lang="cs-CZ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cs-CZ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𝑝𝑟𝑜𝑣</m:t>
                            </m:r>
                          </m:sub>
                        </m:sSub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Cambria Math"/>
                            <a:cs typeface="+mn-cs"/>
                          </a:rPr>
                          <m:t>∙</m:t>
                        </m:r>
                        <m:sSub>
                          <m:sSubPr>
                            <m:ctrlPr>
                              <a:rPr lang="cs-CZ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cs-CZ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𝑓</m:t>
                            </m:r>
                          </m:e>
                          <m:sub>
                            <m:r>
                              <a:rPr lang="cs-CZ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𝑦𝑑</m:t>
                            </m:r>
                          </m:sub>
                        </m:sSub>
                      </m:num>
                      <m:den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0,8</m:t>
                        </m:r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Cambria Math"/>
                            <a:cs typeface="+mn-cs"/>
                          </a:rPr>
                          <m:t>∙</m:t>
                        </m:r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Cambria Math"/>
                            <a:cs typeface="+mn-cs"/>
                          </a:rPr>
                          <m:t>𝑏</m:t>
                        </m:r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Cambria Math"/>
                            <a:cs typeface="+mn-cs"/>
                          </a:rPr>
                          <m:t>∙</m:t>
                        </m:r>
                        <m:sSub>
                          <m:sSubPr>
                            <m:ctrlPr>
                              <a:rPr lang="cs-CZ" sz="120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cs-CZ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𝑓</m:t>
                            </m:r>
                          </m:e>
                          <m:sub>
                            <m:r>
                              <a:rPr lang="cs-CZ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𝑐𝑑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cs-CZ" sz="1200">
                <a:effectLst/>
              </a:endParaRPr>
            </a:p>
            <a:p>
              <a:pPr marL="0" marR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cs-CZ" sz="700">
                <a:effectLst/>
              </a:endParaRPr>
            </a:p>
            <a:p>
              <a:pPr marL="0" marR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r>
                      <a:rPr lang="cs-CZ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𝑧</m:t>
                    </m:r>
                    <m:r>
                      <a:rPr lang="cs-CZ" sz="12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r>
                      <a:rPr lang="cs-CZ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𝑑</m:t>
                    </m:r>
                    <m:r>
                      <a:rPr lang="cs-CZ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−0,4∙</m:t>
                    </m:r>
                    <m:r>
                      <a:rPr lang="cs-CZ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𝑥</m:t>
                    </m:r>
                  </m:oMath>
                </m:oMathPara>
              </a14:m>
              <a:endParaRPr lang="cs-CZ" sz="900">
                <a:effectLst/>
              </a:endParaRPr>
            </a:p>
            <a:p>
              <a:pPr marL="0" marR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cs-CZ" sz="700">
                <a:effectLst/>
              </a:endParaRPr>
            </a:p>
            <a:p>
              <a:pPr marL="0" marR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r>
                      <a:rPr lang="el-GR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𝜉</m:t>
                    </m:r>
                    <m:r>
                      <a:rPr lang="cs-CZ" sz="12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cs-CZ" sz="12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𝑥</m:t>
                        </m:r>
                      </m:num>
                      <m:den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</m:t>
                        </m:r>
                      </m:den>
                    </m:f>
                  </m:oMath>
                </m:oMathPara>
              </a14:m>
              <a:endParaRPr lang="cs-CZ" sz="800">
                <a:effectLst/>
              </a:endParaRPr>
            </a:p>
            <a:p>
              <a:pPr marL="0" marR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cs-CZ" sz="700">
                <a:effectLst/>
              </a:endParaRPr>
            </a:p>
            <a:p>
              <a:pPr algn="r"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cs-CZ" sz="12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𝑀</m:t>
                        </m:r>
                      </m:e>
                      <m:sub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𝑅𝑑</m:t>
                        </m:r>
                      </m:sub>
                    </m:sSub>
                    <m:r>
                      <a:rPr lang="cs-CZ" sz="120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cs-CZ" sz="12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𝑓</m:t>
                        </m:r>
                      </m:e>
                      <m:sub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𝑦𝑑</m:t>
                        </m:r>
                      </m:sub>
                    </m:sSub>
                    <m:r>
                      <a:rPr lang="cs-CZ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∙</m:t>
                    </m:r>
                    <m:r>
                      <a:rPr lang="cs-CZ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𝑧</m:t>
                    </m:r>
                    <m:r>
                      <a:rPr lang="cs-CZ" sz="1200" b="0" i="1">
                        <a:solidFill>
                          <a:schemeClr val="tx1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∙</m:t>
                    </m:r>
                    <m:sSub>
                      <m:sSubPr>
                        <m:ctrlPr>
                          <a:rPr lang="cs-CZ" sz="12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𝐴</m:t>
                        </m:r>
                      </m:e>
                      <m:sub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𝑠</m:t>
                        </m:r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,</m:t>
                        </m:r>
                        <m:r>
                          <a:rPr lang="cs-CZ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𝑝𝑟𝑜𝑣</m:t>
                        </m:r>
                      </m:sub>
                    </m:sSub>
                  </m:oMath>
                </m:oMathPara>
              </a14:m>
              <a:endParaRPr lang="cs-CZ" sz="1050">
                <a:effectLst/>
              </a:endParaRPr>
            </a:p>
          </xdr:txBody>
        </xdr:sp>
      </mc:Choice>
      <mc:Fallback>
        <xdr:sp macro="" textlink="">
          <xdr:nvSpPr>
            <xdr:cNvPr id="3" name="TextovéPole 2"/>
            <xdr:cNvSpPr txBox="1"/>
          </xdr:nvSpPr>
          <xdr:spPr>
            <a:xfrm>
              <a:off x="3486149" y="3019425"/>
              <a:ext cx="2168147" cy="41719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r"/>
              <a:r>
                <a:rPr lang="cs-CZ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𝑓_𝑐𝑑=𝑓_𝑐𝑘/1,5</a:t>
              </a:r>
              <a:endParaRPr lang="cs-CZ" sz="1200" b="0">
                <a:solidFill>
                  <a:schemeClr val="tx1"/>
                </a:solidFill>
                <a:effectLst/>
                <a:ea typeface="+mn-ea"/>
                <a:cs typeface="+mn-cs"/>
              </a:endParaRPr>
            </a:p>
            <a:p>
              <a:pPr algn="r"/>
              <a:endParaRPr lang="cs-CZ" sz="700">
                <a:effectLst/>
              </a:endParaRPr>
            </a:p>
            <a:p>
              <a:pPr algn="r"/>
              <a:r>
                <a:rPr lang="cs-CZ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𝑓_𝑦𝑑=𝑓_𝑦𝑘/1,15</a:t>
              </a:r>
              <a:endParaRPr lang="cs-CZ" sz="1200">
                <a:effectLst/>
              </a:endParaRPr>
            </a:p>
            <a:p>
              <a:pPr algn="r"/>
              <a:endParaRPr lang="cs-CZ" sz="700" i="1">
                <a:latin typeface="Cambria Math"/>
              </a:endParaRPr>
            </a:p>
            <a:p>
              <a:pPr algn="r"/>
              <a:r>
                <a:rPr lang="cs-CZ" sz="1200" b="0" i="0">
                  <a:latin typeface="Cambria Math"/>
                </a:rPr>
                <a:t>𝐴_(𝑠,𝑟𝑒𝑞)</a:t>
              </a:r>
              <a:r>
                <a:rPr lang="cs-CZ" sz="1200" i="0">
                  <a:latin typeface="Cambria Math"/>
                </a:rPr>
                <a:t>=</a:t>
              </a:r>
              <a:r>
                <a:rPr lang="cs-CZ" sz="1200" b="0" i="0">
                  <a:latin typeface="Cambria Math"/>
                </a:rPr>
                <a:t>𝑀_𝐸𝑑/(0,9</a:t>
              </a:r>
              <a:r>
                <a:rPr lang="cs-CZ" sz="1200" b="0" i="0">
                  <a:latin typeface="Cambria Math"/>
                  <a:ea typeface="Cambria Math"/>
                </a:rPr>
                <a:t>∙𝑑∙𝑓_𝑦𝑑 )</a:t>
              </a:r>
              <a:endParaRPr lang="cs-CZ" sz="1200"/>
            </a:p>
            <a:p>
              <a:pPr algn="r"/>
              <a:endParaRPr lang="cs-CZ" sz="70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r"/>
              <a:r>
                <a:rPr lang="cs-CZ" sz="120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∅</a:t>
              </a:r>
              <a:r>
                <a:rPr lang="cs-CZ" sz="12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</a:t>
              </a:r>
              <a:r>
                <a:rPr lang="cs-CZ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𝑟𝑒𝑞</a:t>
              </a:r>
              <a:r>
                <a:rPr lang="cs-CZ" sz="12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=</a:t>
              </a:r>
              <a:r>
                <a:rPr lang="cs-CZ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𝐴_(𝑠,𝑟𝑒𝑞)/(𝐵𝑎𝑟𝑠 #)</a:t>
              </a:r>
              <a:endParaRPr lang="cs-CZ" sz="1200"/>
            </a:p>
            <a:p>
              <a:pPr marL="0" marR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cs-CZ" sz="70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algn="r"/>
              <a:r>
                <a:rPr lang="cs-CZ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𝐴_(𝑠,𝑝𝑟𝑜𝑣)</a:t>
              </a:r>
              <a:r>
                <a:rPr lang="cs-CZ" sz="12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=∅_</a:t>
              </a:r>
              <a:r>
                <a:rPr lang="cs-CZ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𝑝𝑟𝑜𝑣</a:t>
              </a:r>
              <a:r>
                <a:rPr lang="cs-CZ" sz="120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∙</a:t>
              </a:r>
              <a:r>
                <a:rPr lang="cs-CZ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𝐵𝑎𝑟𝑠 #</a:t>
              </a:r>
              <a:endParaRPr lang="cs-CZ" sz="1200">
                <a:effectLst/>
              </a:endParaRPr>
            </a:p>
            <a:p>
              <a:pPr algn="r"/>
              <a:endParaRPr lang="cs-CZ" sz="700">
                <a:effectLst/>
              </a:endParaRPr>
            </a:p>
            <a:p>
              <a:pPr marL="0" marR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cs-CZ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𝑥</a:t>
              </a:r>
              <a:r>
                <a:rPr lang="cs-CZ" sz="12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=(</a:t>
              </a:r>
              <a:r>
                <a:rPr lang="cs-CZ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𝐴_(𝑠,𝑝𝑟𝑜𝑣)</a:t>
              </a:r>
              <a:r>
                <a:rPr lang="cs-CZ" sz="12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∙</a:t>
              </a:r>
              <a:r>
                <a:rPr lang="cs-CZ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𝑓_𝑦𝑑)/(0,8</a:t>
              </a:r>
              <a:r>
                <a:rPr lang="cs-CZ" sz="12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∙𝑏∙</a:t>
              </a:r>
              <a:r>
                <a:rPr lang="cs-CZ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𝑓_𝑐𝑑 )</a:t>
              </a:r>
              <a:endParaRPr lang="cs-CZ" sz="1200">
                <a:effectLst/>
              </a:endParaRPr>
            </a:p>
            <a:p>
              <a:pPr marL="0" marR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cs-CZ" sz="700">
                <a:effectLst/>
              </a:endParaRPr>
            </a:p>
            <a:p>
              <a:pPr marL="0" marR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cs-CZ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𝑧</a:t>
              </a:r>
              <a:r>
                <a:rPr lang="cs-CZ" sz="12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=</a:t>
              </a:r>
              <a:r>
                <a:rPr lang="cs-CZ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𝑑−0,4∙𝑥</a:t>
              </a:r>
              <a:endParaRPr lang="cs-CZ" sz="900">
                <a:effectLst/>
              </a:endParaRPr>
            </a:p>
            <a:p>
              <a:pPr marL="0" marR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cs-CZ" sz="700">
                <a:effectLst/>
              </a:endParaRPr>
            </a:p>
            <a:p>
              <a:pPr marL="0" marR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l-GR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𝜉</a:t>
              </a:r>
              <a:r>
                <a:rPr lang="cs-CZ" sz="12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=</a:t>
              </a:r>
              <a:r>
                <a:rPr lang="cs-CZ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𝑥/𝑑</a:t>
              </a:r>
              <a:endParaRPr lang="cs-CZ" sz="800">
                <a:effectLst/>
              </a:endParaRPr>
            </a:p>
            <a:p>
              <a:pPr marL="0" marR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cs-CZ" sz="700">
                <a:effectLst/>
              </a:endParaRPr>
            </a:p>
            <a:p>
              <a:pPr algn="r"/>
              <a:r>
                <a:rPr lang="cs-CZ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𝑀_𝑅𝑑</a:t>
              </a:r>
              <a:r>
                <a:rPr lang="cs-CZ" sz="12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=</a:t>
              </a:r>
              <a:r>
                <a:rPr lang="cs-CZ" sz="12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𝑓_𝑦𝑑∙𝑧∙𝐴_(𝑠,𝑝𝑟𝑜𝑣)</a:t>
              </a:r>
              <a:endParaRPr lang="cs-CZ" sz="1050">
                <a:effectLst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zoomScaleNormal="100" workbookViewId="0"/>
  </sheetViews>
  <sheetFormatPr defaultRowHeight="15" x14ac:dyDescent="0.25"/>
  <cols>
    <col min="2" max="2" width="14.140625" customWidth="1"/>
    <col min="3" max="3" width="13.5703125" customWidth="1"/>
    <col min="4" max="4" width="9.85546875" customWidth="1"/>
    <col min="5" max="5" width="14.140625" customWidth="1"/>
    <col min="6" max="6" width="4" customWidth="1"/>
    <col min="7" max="7" width="3" bestFit="1" customWidth="1"/>
    <col min="8" max="8" width="5.5703125" customWidth="1"/>
    <col min="9" max="9" width="12.42578125" customWidth="1"/>
  </cols>
  <sheetData>
    <row r="1" spans="1:10" ht="31.5" x14ac:dyDescent="0.5">
      <c r="A1" s="43" t="s">
        <v>33</v>
      </c>
      <c r="B1" s="6"/>
      <c r="C1" s="6"/>
      <c r="D1" s="6"/>
      <c r="E1" s="6"/>
      <c r="F1" s="6"/>
      <c r="G1" s="6"/>
      <c r="H1" s="6"/>
      <c r="I1" s="6"/>
      <c r="J1" s="1"/>
    </row>
    <row r="2" spans="1:10" ht="7.5" customHeight="1" thickBot="1" x14ac:dyDescent="0.55000000000000004">
      <c r="A2" s="43"/>
      <c r="B2" s="6"/>
      <c r="C2" s="6"/>
      <c r="D2" s="6"/>
      <c r="E2" s="6"/>
      <c r="F2" s="6"/>
      <c r="G2" s="6"/>
      <c r="H2" s="6"/>
      <c r="I2" s="6"/>
      <c r="J2" s="1"/>
    </row>
    <row r="3" spans="1:10" ht="15.75" customHeight="1" thickBot="1" x14ac:dyDescent="0.3">
      <c r="A3" s="10" t="s">
        <v>28</v>
      </c>
      <c r="B3" s="53"/>
      <c r="C3" s="54"/>
      <c r="D3" s="54"/>
      <c r="E3" s="54"/>
      <c r="F3" s="54"/>
      <c r="G3" s="54"/>
      <c r="H3" s="54"/>
      <c r="I3" s="55"/>
      <c r="J3" s="1"/>
    </row>
    <row r="4" spans="1:10" ht="15.75" customHeight="1" thickBot="1" x14ac:dyDescent="0.3">
      <c r="A4" s="10" t="s">
        <v>25</v>
      </c>
      <c r="B4" s="53"/>
      <c r="C4" s="54"/>
      <c r="D4" s="54"/>
      <c r="E4" s="54"/>
      <c r="F4" s="54"/>
      <c r="G4" s="54"/>
      <c r="H4" s="54"/>
      <c r="I4" s="55"/>
      <c r="J4" s="1"/>
    </row>
    <row r="5" spans="1:10" x14ac:dyDescent="0.25">
      <c r="A5" s="10" t="s">
        <v>29</v>
      </c>
      <c r="B5" s="56"/>
      <c r="C5" s="57"/>
      <c r="D5" s="57"/>
      <c r="E5" s="57"/>
      <c r="F5" s="57"/>
      <c r="G5" s="57"/>
      <c r="H5" s="57"/>
      <c r="I5" s="58"/>
      <c r="J5" s="1"/>
    </row>
    <row r="6" spans="1:10" ht="15.75" thickBot="1" x14ac:dyDescent="0.3">
      <c r="A6" s="10"/>
      <c r="B6" s="59"/>
      <c r="C6" s="60"/>
      <c r="D6" s="60"/>
      <c r="E6" s="60"/>
      <c r="F6" s="60"/>
      <c r="G6" s="60"/>
      <c r="H6" s="60"/>
      <c r="I6" s="61"/>
      <c r="J6" s="1"/>
    </row>
    <row r="7" spans="1:10" ht="15.75" thickBot="1" x14ac:dyDescent="0.3">
      <c r="A7" s="10" t="s">
        <v>30</v>
      </c>
      <c r="B7" s="53"/>
      <c r="C7" s="54"/>
      <c r="D7" s="54"/>
      <c r="E7" s="54"/>
      <c r="F7" s="54"/>
      <c r="G7" s="54"/>
      <c r="H7" s="54"/>
      <c r="I7" s="55"/>
      <c r="J7" s="1"/>
    </row>
    <row r="8" spans="1:10" ht="15.75" thickBot="1" x14ac:dyDescent="0.3">
      <c r="A8" s="10" t="s">
        <v>31</v>
      </c>
      <c r="B8" s="53"/>
      <c r="C8" s="54"/>
      <c r="D8" s="54"/>
      <c r="E8" s="54"/>
      <c r="F8" s="54"/>
      <c r="G8" s="54"/>
      <c r="H8" s="54"/>
      <c r="I8" s="55"/>
      <c r="J8" s="1"/>
    </row>
    <row r="9" spans="1:10" x14ac:dyDescent="0.25">
      <c r="A9" s="6"/>
      <c r="B9" s="6"/>
      <c r="C9" s="6"/>
      <c r="D9" s="6"/>
      <c r="E9" s="6"/>
      <c r="F9" s="6"/>
      <c r="G9" s="6"/>
      <c r="H9" s="6"/>
      <c r="I9" s="6"/>
      <c r="J9" s="1"/>
    </row>
    <row r="10" spans="1:10" ht="15.75" thickBot="1" x14ac:dyDescent="0.3">
      <c r="A10" s="6" t="s">
        <v>0</v>
      </c>
      <c r="B10" s="6"/>
      <c r="C10" s="6"/>
      <c r="D10" s="6"/>
      <c r="E10" s="6"/>
      <c r="F10" s="6"/>
      <c r="G10" s="6"/>
      <c r="H10" s="6"/>
      <c r="I10" s="6"/>
      <c r="J10" s="1"/>
    </row>
    <row r="11" spans="1:10" ht="19.5" thickBot="1" x14ac:dyDescent="0.35">
      <c r="A11" s="21" t="s">
        <v>1</v>
      </c>
      <c r="B11" s="13"/>
      <c r="C11" s="6"/>
      <c r="D11" s="21" t="s">
        <v>2</v>
      </c>
      <c r="E11" s="13"/>
      <c r="F11" s="6"/>
      <c r="G11" s="6"/>
      <c r="H11" s="6" t="s">
        <v>4</v>
      </c>
      <c r="I11" s="6"/>
      <c r="J11" s="1"/>
    </row>
    <row r="12" spans="1:10" ht="15.75" thickBot="1" x14ac:dyDescent="0.3">
      <c r="A12" s="29" t="s">
        <v>22</v>
      </c>
      <c r="B12" s="3">
        <v>0</v>
      </c>
      <c r="C12" s="6"/>
      <c r="D12" s="27" t="s">
        <v>23</v>
      </c>
      <c r="E12" s="3">
        <v>0</v>
      </c>
      <c r="F12" s="62" t="s">
        <v>3</v>
      </c>
      <c r="G12" s="63"/>
      <c r="H12" s="25" t="s">
        <v>20</v>
      </c>
      <c r="I12" s="5">
        <f>IF(B12&gt;0,B12/1.5,B14)</f>
        <v>0</v>
      </c>
      <c r="J12" s="1"/>
    </row>
    <row r="13" spans="1:10" ht="15.75" thickBot="1" x14ac:dyDescent="0.3">
      <c r="A13" s="62" t="s">
        <v>34</v>
      </c>
      <c r="B13" s="63"/>
      <c r="C13" s="6"/>
      <c r="D13" s="62" t="s">
        <v>34</v>
      </c>
      <c r="E13" s="63"/>
      <c r="F13" s="62" t="s">
        <v>3</v>
      </c>
      <c r="G13" s="63"/>
      <c r="H13" s="26" t="s">
        <v>21</v>
      </c>
      <c r="I13" s="4">
        <f>IF(E12&gt;0,E12/1.15,E14)</f>
        <v>0</v>
      </c>
      <c r="J13" s="1"/>
    </row>
    <row r="14" spans="1:10" ht="15.75" thickBot="1" x14ac:dyDescent="0.3">
      <c r="A14" s="28" t="s">
        <v>20</v>
      </c>
      <c r="B14" s="3">
        <v>0</v>
      </c>
      <c r="C14" s="6"/>
      <c r="D14" s="28" t="s">
        <v>21</v>
      </c>
      <c r="E14" s="3">
        <v>0</v>
      </c>
      <c r="F14" s="6"/>
      <c r="G14" s="6"/>
      <c r="H14" s="6"/>
      <c r="I14" s="6"/>
      <c r="J14" s="1"/>
    </row>
    <row r="15" spans="1:10" ht="6.75" customHeight="1" x14ac:dyDescent="0.25">
      <c r="A15" s="10"/>
      <c r="B15" s="6"/>
      <c r="C15" s="6"/>
      <c r="D15" s="6"/>
      <c r="E15" s="1"/>
      <c r="F15" s="6"/>
      <c r="G15" s="6"/>
      <c r="H15" s="6"/>
      <c r="I15" s="6"/>
      <c r="J15" s="1"/>
    </row>
    <row r="16" spans="1:10" hidden="1" x14ac:dyDescent="0.25">
      <c r="A16" s="10"/>
      <c r="B16" s="6"/>
      <c r="C16" s="6"/>
      <c r="D16" s="6"/>
      <c r="E16" s="38"/>
      <c r="F16" s="6"/>
      <c r="G16" s="6"/>
      <c r="H16" s="6"/>
      <c r="I16" s="6"/>
      <c r="J16" s="40"/>
    </row>
    <row r="17" spans="1:11" ht="15.75" thickBot="1" x14ac:dyDescent="0.3">
      <c r="A17" s="47" t="s">
        <v>6</v>
      </c>
      <c r="B17" s="6"/>
      <c r="C17" s="6"/>
      <c r="D17" s="6"/>
      <c r="E17" s="6"/>
      <c r="F17" s="6"/>
      <c r="G17" s="6"/>
      <c r="H17" s="6"/>
      <c r="I17" s="6"/>
      <c r="J17" s="40"/>
    </row>
    <row r="18" spans="1:11" ht="15.75" thickBot="1" x14ac:dyDescent="0.3">
      <c r="A18" s="49" t="s">
        <v>24</v>
      </c>
      <c r="B18" s="44">
        <v>0</v>
      </c>
      <c r="C18" s="6"/>
      <c r="D18" s="6"/>
      <c r="E18" s="10"/>
      <c r="F18" s="6"/>
      <c r="G18" s="6"/>
      <c r="H18" s="6"/>
      <c r="I18" s="6"/>
      <c r="J18" s="40"/>
    </row>
    <row r="19" spans="1:11" ht="5.25" customHeight="1" x14ac:dyDescent="0.25">
      <c r="A19" s="10"/>
      <c r="B19" s="6"/>
      <c r="C19" s="6"/>
      <c r="D19" s="6"/>
      <c r="E19" s="10"/>
      <c r="F19" s="39"/>
      <c r="G19" s="39"/>
      <c r="H19" s="39"/>
      <c r="I19" s="6"/>
      <c r="J19" s="40"/>
    </row>
    <row r="20" spans="1:11" ht="6.7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40"/>
    </row>
    <row r="21" spans="1:11" x14ac:dyDescent="0.25">
      <c r="A21" s="6" t="s">
        <v>5</v>
      </c>
      <c r="B21" s="6"/>
      <c r="C21" s="6"/>
      <c r="D21" s="6"/>
      <c r="E21" s="10"/>
      <c r="F21" s="6"/>
      <c r="G21" s="6"/>
      <c r="H21" s="6"/>
      <c r="I21" s="6"/>
      <c r="J21" s="40"/>
    </row>
    <row r="22" spans="1:11" x14ac:dyDescent="0.25">
      <c r="A22" s="6"/>
      <c r="B22" s="6"/>
      <c r="C22" s="6"/>
      <c r="D22" s="6"/>
      <c r="E22" s="10"/>
      <c r="F22" s="6"/>
      <c r="G22" s="6"/>
      <c r="H22" s="6"/>
      <c r="I22" s="6"/>
      <c r="J22" s="40"/>
    </row>
    <row r="23" spans="1:11" x14ac:dyDescent="0.25">
      <c r="A23" s="6"/>
      <c r="B23" s="6"/>
      <c r="C23" s="6"/>
      <c r="D23" s="6"/>
      <c r="E23" s="6"/>
      <c r="F23" s="6"/>
      <c r="G23" s="6"/>
      <c r="H23" s="6"/>
      <c r="I23" s="6"/>
      <c r="J23" s="40"/>
    </row>
    <row r="24" spans="1:11" x14ac:dyDescent="0.25">
      <c r="A24" s="6"/>
      <c r="B24" s="6"/>
      <c r="C24" s="6"/>
      <c r="D24" s="6"/>
      <c r="E24" s="37"/>
      <c r="F24" s="10"/>
      <c r="G24" s="10"/>
      <c r="H24" s="10"/>
      <c r="I24" s="10"/>
      <c r="J24" s="40"/>
    </row>
    <row r="25" spans="1:11" x14ac:dyDescent="0.25">
      <c r="A25" s="6"/>
      <c r="B25" s="6"/>
      <c r="C25" s="6"/>
      <c r="D25" s="6"/>
      <c r="E25" s="37"/>
      <c r="F25" s="10"/>
      <c r="G25" s="10"/>
      <c r="H25" s="10"/>
      <c r="I25" s="10"/>
      <c r="J25" s="40"/>
    </row>
    <row r="26" spans="1:11" x14ac:dyDescent="0.25">
      <c r="A26" s="6"/>
      <c r="B26" s="6"/>
      <c r="C26" s="6"/>
      <c r="D26" s="6"/>
      <c r="E26" s="37"/>
      <c r="F26" s="10"/>
      <c r="G26" s="10"/>
      <c r="H26" s="10"/>
      <c r="I26" s="10"/>
      <c r="J26" s="40"/>
    </row>
    <row r="27" spans="1:11" ht="15.75" thickBot="1" x14ac:dyDescent="0.3">
      <c r="A27" s="6"/>
      <c r="B27" s="6"/>
      <c r="C27" s="6"/>
      <c r="D27" s="6"/>
      <c r="E27" s="6"/>
      <c r="F27" s="6"/>
      <c r="G27" s="6"/>
      <c r="H27" s="6"/>
      <c r="I27" s="6"/>
      <c r="J27" s="40"/>
      <c r="K27" s="7"/>
    </row>
    <row r="28" spans="1:11" ht="15.75" thickBot="1" x14ac:dyDescent="0.3">
      <c r="A28" s="30"/>
      <c r="B28" s="6"/>
      <c r="C28" s="42" t="s">
        <v>27</v>
      </c>
      <c r="D28" s="2">
        <v>0</v>
      </c>
      <c r="E28" s="41">
        <f>D28</f>
        <v>0</v>
      </c>
      <c r="F28" s="6"/>
      <c r="G28" s="6"/>
      <c r="H28" s="6"/>
      <c r="I28" s="6"/>
      <c r="J28" s="40"/>
      <c r="K28" s="7"/>
    </row>
    <row r="29" spans="1:11" x14ac:dyDescent="0.25">
      <c r="A29" s="6"/>
      <c r="B29" s="6"/>
      <c r="C29" s="6"/>
      <c r="D29" s="6"/>
      <c r="E29" s="6"/>
      <c r="F29" s="6"/>
      <c r="G29" s="6"/>
      <c r="H29" s="6"/>
      <c r="I29" s="6"/>
      <c r="J29" s="40"/>
      <c r="K29" s="7"/>
    </row>
    <row r="30" spans="1:11" x14ac:dyDescent="0.25">
      <c r="A30" s="6"/>
      <c r="B30" s="6"/>
      <c r="C30" s="6"/>
      <c r="D30" s="6"/>
      <c r="E30" s="6"/>
      <c r="F30" s="6"/>
      <c r="G30" s="6"/>
      <c r="H30" s="6"/>
      <c r="I30" s="6"/>
      <c r="J30" s="40"/>
      <c r="K30" s="7"/>
    </row>
    <row r="31" spans="1:11" x14ac:dyDescent="0.25">
      <c r="A31" s="6"/>
      <c r="B31" s="6"/>
      <c r="C31" s="6"/>
      <c r="D31" s="6"/>
      <c r="E31" s="6"/>
      <c r="F31" s="6"/>
      <c r="G31" s="6"/>
      <c r="H31" s="6"/>
      <c r="I31" s="6"/>
      <c r="J31" s="40"/>
      <c r="K31" s="7"/>
    </row>
    <row r="32" spans="1:11" x14ac:dyDescent="0.25">
      <c r="A32" s="6"/>
      <c r="B32" s="6"/>
      <c r="C32" s="6"/>
      <c r="D32" s="6"/>
      <c r="E32" s="6"/>
      <c r="F32" s="6"/>
      <c r="G32" s="6"/>
      <c r="H32" s="6"/>
      <c r="I32" s="6"/>
      <c r="J32" s="40"/>
      <c r="K32" s="7"/>
    </row>
    <row r="33" spans="1:11" x14ac:dyDescent="0.25">
      <c r="A33" s="6"/>
      <c r="B33" s="6"/>
      <c r="C33" s="6"/>
      <c r="D33" s="6"/>
      <c r="E33" s="6"/>
      <c r="F33" s="6"/>
      <c r="G33" s="6"/>
      <c r="H33" s="6"/>
      <c r="I33" s="6"/>
      <c r="J33" s="40"/>
      <c r="K33" s="7"/>
    </row>
    <row r="34" spans="1:11" x14ac:dyDescent="0.25">
      <c r="A34" s="6"/>
      <c r="B34" s="6"/>
      <c r="C34" s="6"/>
      <c r="D34" s="6"/>
      <c r="E34" s="6"/>
      <c r="F34" s="6"/>
      <c r="G34" s="6"/>
      <c r="H34" s="6"/>
      <c r="I34" s="6"/>
      <c r="J34" s="40"/>
      <c r="K34" s="7"/>
    </row>
    <row r="35" spans="1:11" ht="12" customHeight="1" thickBot="1" x14ac:dyDescent="0.3">
      <c r="A35" s="6"/>
      <c r="B35" s="17"/>
      <c r="C35" s="6"/>
      <c r="D35" s="6"/>
      <c r="E35" s="6"/>
      <c r="F35" s="6"/>
      <c r="G35" s="6"/>
      <c r="H35" s="6"/>
      <c r="I35" s="6"/>
      <c r="J35" s="40"/>
      <c r="K35" s="7"/>
    </row>
    <row r="36" spans="1:11" ht="15.75" thickBot="1" x14ac:dyDescent="0.3">
      <c r="A36" s="17" t="s">
        <v>26</v>
      </c>
      <c r="B36" s="2">
        <v>0</v>
      </c>
      <c r="C36" s="41">
        <f>B36</f>
        <v>0</v>
      </c>
      <c r="D36" s="6"/>
      <c r="E36" s="6"/>
      <c r="F36" s="6"/>
      <c r="G36" s="6"/>
      <c r="H36" s="6"/>
      <c r="I36" s="6"/>
      <c r="J36" s="40"/>
      <c r="K36" s="7"/>
    </row>
    <row r="37" spans="1:11" ht="11.25" customHeight="1" x14ac:dyDescent="0.25">
      <c r="A37" s="6"/>
      <c r="B37" s="17"/>
      <c r="C37" s="6"/>
      <c r="D37" s="6"/>
      <c r="E37" s="6"/>
      <c r="F37" s="6"/>
      <c r="G37" s="6"/>
      <c r="H37" s="6"/>
      <c r="I37" s="6"/>
      <c r="J37" s="40"/>
      <c r="K37" s="7"/>
    </row>
    <row r="38" spans="1:11" ht="15.75" thickBot="1" x14ac:dyDescent="0.3">
      <c r="A38" s="6" t="s">
        <v>7</v>
      </c>
      <c r="B38" s="6"/>
      <c r="C38" s="6"/>
      <c r="D38" s="6"/>
      <c r="E38" s="6"/>
      <c r="F38" s="6"/>
      <c r="G38" s="6"/>
      <c r="H38" s="6"/>
      <c r="I38" s="6"/>
      <c r="J38" s="40"/>
      <c r="K38" s="7"/>
    </row>
    <row r="39" spans="1:11" ht="15.75" thickBot="1" x14ac:dyDescent="0.3">
      <c r="A39" s="50" t="s">
        <v>12</v>
      </c>
      <c r="B39" s="45" t="e">
        <f>(B18/(0.9*E28*I13))*1000000</f>
        <v>#DIV/0!</v>
      </c>
      <c r="C39" s="6"/>
      <c r="D39" s="6"/>
      <c r="E39" s="6"/>
      <c r="F39" s="6"/>
      <c r="G39" s="6"/>
      <c r="H39" s="6"/>
      <c r="I39" s="6"/>
      <c r="J39" s="1"/>
    </row>
    <row r="40" spans="1:11" ht="15.75" thickBot="1" x14ac:dyDescent="0.3">
      <c r="A40" s="6"/>
      <c r="B40" s="6"/>
      <c r="C40" s="6"/>
      <c r="D40" s="6"/>
      <c r="E40" s="6"/>
      <c r="F40" s="6"/>
      <c r="G40" s="6"/>
      <c r="H40" s="6"/>
      <c r="I40" s="6"/>
      <c r="J40" s="1"/>
    </row>
    <row r="41" spans="1:11" ht="15.75" thickBot="1" x14ac:dyDescent="0.3">
      <c r="A41" s="50" t="s">
        <v>8</v>
      </c>
      <c r="B41" s="46">
        <v>0</v>
      </c>
      <c r="C41" s="16" t="s">
        <v>3</v>
      </c>
      <c r="D41" s="24" t="s">
        <v>16</v>
      </c>
      <c r="E41" s="34" t="e">
        <f>2*SQRT((B39/B41)/(3.14159265))</f>
        <v>#DIV/0!</v>
      </c>
      <c r="F41" s="6"/>
      <c r="G41" s="6"/>
      <c r="H41" s="6"/>
      <c r="I41" s="6"/>
      <c r="J41" s="1"/>
    </row>
    <row r="42" spans="1:11" ht="12" customHeight="1" thickBot="1" x14ac:dyDescent="0.3">
      <c r="A42" s="48"/>
      <c r="B42" s="39"/>
      <c r="C42" s="16"/>
      <c r="D42" s="24"/>
      <c r="E42" s="51"/>
      <c r="F42" s="6"/>
      <c r="G42" s="6"/>
      <c r="H42" s="6"/>
      <c r="I42" s="6"/>
      <c r="J42" s="1"/>
    </row>
    <row r="43" spans="1:11" x14ac:dyDescent="0.25">
      <c r="A43" s="18" t="s">
        <v>32</v>
      </c>
      <c r="B43" s="12"/>
      <c r="C43" s="12"/>
      <c r="D43" s="12"/>
      <c r="E43" s="52"/>
      <c r="F43" s="12"/>
      <c r="G43" s="12"/>
      <c r="H43" s="12"/>
      <c r="I43" s="13"/>
      <c r="J43" s="1"/>
    </row>
    <row r="44" spans="1:11" ht="9.75" customHeight="1" thickBot="1" x14ac:dyDescent="0.3">
      <c r="A44" s="8"/>
      <c r="B44" s="6"/>
      <c r="C44" s="6"/>
      <c r="D44" s="6"/>
      <c r="E44" s="6"/>
      <c r="F44" s="6"/>
      <c r="G44" s="6"/>
      <c r="H44" s="6"/>
      <c r="I44" s="9"/>
      <c r="J44" s="1"/>
    </row>
    <row r="45" spans="1:11" ht="15.75" thickBot="1" x14ac:dyDescent="0.3">
      <c r="A45" s="23" t="s">
        <v>15</v>
      </c>
      <c r="B45" s="2">
        <v>0</v>
      </c>
      <c r="C45" s="16" t="s">
        <v>3</v>
      </c>
      <c r="D45" s="24" t="s">
        <v>14</v>
      </c>
      <c r="E45" s="32">
        <f>B41*((B45/2)*(B45/2))*3.14159265</f>
        <v>0</v>
      </c>
      <c r="F45" s="6"/>
      <c r="G45" s="30"/>
      <c r="H45" s="31"/>
      <c r="I45" s="9"/>
      <c r="J45" s="1"/>
    </row>
    <row r="46" spans="1:11" ht="15.75" thickBot="1" x14ac:dyDescent="0.3">
      <c r="A46" s="19"/>
      <c r="B46" s="20"/>
      <c r="C46" s="6"/>
      <c r="D46" s="24" t="s">
        <v>17</v>
      </c>
      <c r="E46" s="34" t="e">
        <f>(E45*I13)/(0.8*C36*I12)</f>
        <v>#DIV/0!</v>
      </c>
      <c r="F46" s="6"/>
      <c r="G46" s="6"/>
      <c r="H46" s="6"/>
      <c r="I46" s="9"/>
      <c r="J46" s="1"/>
    </row>
    <row r="47" spans="1:11" ht="15.75" thickBot="1" x14ac:dyDescent="0.3">
      <c r="A47" s="8"/>
      <c r="B47" s="6"/>
      <c r="C47" s="6"/>
      <c r="D47" s="24" t="s">
        <v>18</v>
      </c>
      <c r="E47" s="34" t="e">
        <f>E28-0.4*E46</f>
        <v>#DIV/0!</v>
      </c>
      <c r="F47" s="6"/>
      <c r="G47" s="6"/>
      <c r="H47" s="6"/>
      <c r="I47" s="9"/>
      <c r="J47" s="1"/>
    </row>
    <row r="48" spans="1:11" ht="15.75" thickBot="1" x14ac:dyDescent="0.3">
      <c r="A48" s="8"/>
      <c r="B48" s="6"/>
      <c r="C48" s="6"/>
      <c r="D48" s="22" t="s">
        <v>11</v>
      </c>
      <c r="E48" s="36" t="e">
        <f>E46/E28</f>
        <v>#DIV/0!</v>
      </c>
      <c r="F48" s="6"/>
      <c r="G48" s="6"/>
      <c r="H48" s="6"/>
      <c r="I48" s="9"/>
      <c r="J48" s="1"/>
    </row>
    <row r="49" spans="1:10" ht="15.75" thickBot="1" x14ac:dyDescent="0.3">
      <c r="A49" s="23" t="s">
        <v>13</v>
      </c>
      <c r="B49" s="33">
        <f>B18</f>
        <v>0</v>
      </c>
      <c r="C49" s="16" t="s">
        <v>10</v>
      </c>
      <c r="D49" s="24" t="s">
        <v>19</v>
      </c>
      <c r="E49" s="33" t="e">
        <f>E47*I13*E45/1000000</f>
        <v>#DIV/0!</v>
      </c>
      <c r="F49" s="6"/>
      <c r="G49" s="6"/>
      <c r="H49" s="6"/>
      <c r="I49" s="9"/>
      <c r="J49" s="1"/>
    </row>
    <row r="50" spans="1:10" ht="15.75" thickBot="1" x14ac:dyDescent="0.3">
      <c r="A50" s="8"/>
      <c r="B50" s="6"/>
      <c r="C50" s="6"/>
      <c r="D50" s="6"/>
      <c r="E50" s="6"/>
      <c r="F50" s="6"/>
      <c r="G50" s="6"/>
      <c r="H50" s="6"/>
      <c r="I50" s="9"/>
      <c r="J50" s="1"/>
    </row>
    <row r="51" spans="1:10" ht="15.75" thickBot="1" x14ac:dyDescent="0.3">
      <c r="A51" s="8" t="s">
        <v>9</v>
      </c>
      <c r="B51" s="6"/>
      <c r="C51" s="35" t="e">
        <f>(E49/B49)-1</f>
        <v>#DIV/0!</v>
      </c>
      <c r="D51" s="6"/>
      <c r="E51" s="6"/>
      <c r="F51" s="6"/>
      <c r="G51" s="6"/>
      <c r="H51" s="6"/>
      <c r="I51" s="9"/>
      <c r="J51" s="1"/>
    </row>
    <row r="52" spans="1:10" ht="10.5" customHeight="1" thickBot="1" x14ac:dyDescent="0.3">
      <c r="A52" s="15"/>
      <c r="B52" s="11"/>
      <c r="C52" s="11"/>
      <c r="D52" s="11"/>
      <c r="E52" s="11"/>
      <c r="F52" s="11"/>
      <c r="G52" s="11"/>
      <c r="H52" s="11"/>
      <c r="I52" s="14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J55" s="1"/>
    </row>
  </sheetData>
  <mergeCells count="10">
    <mergeCell ref="D13:E13"/>
    <mergeCell ref="A13:B13"/>
    <mergeCell ref="F12:G12"/>
    <mergeCell ref="F13:G13"/>
    <mergeCell ref="B8:I8"/>
    <mergeCell ref="B7:I7"/>
    <mergeCell ref="B4:I4"/>
    <mergeCell ref="B3:I3"/>
    <mergeCell ref="B5:I5"/>
    <mergeCell ref="B6:I6"/>
  </mergeCells>
  <conditionalFormatting sqref="C51">
    <cfRule type="cellIs" dxfId="0" priority="1" operator="between">
      <formula>0</formula>
      <formula>0.2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Honza</cp:lastModifiedBy>
  <cp:lastPrinted>2013-01-26T08:34:15Z</cp:lastPrinted>
  <dcterms:created xsi:type="dcterms:W3CDTF">2012-07-23T11:52:13Z</dcterms:created>
  <dcterms:modified xsi:type="dcterms:W3CDTF">2013-01-26T08:35:46Z</dcterms:modified>
</cp:coreProperties>
</file>