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LEP&amp;SAC" sheetId="13" r:id="rId1"/>
    <sheet name="ALC  LEP" sheetId="10" r:id="rId2"/>
    <sheet name="Pareto &amp; CAPA (ALC LEP)" sheetId="21" r:id="rId3"/>
    <sheet name="pending units LEP" sheetId="15" r:id="rId4"/>
  </sheets>
  <definedNames>
    <definedName name="_xlnm._FilterDatabase" localSheetId="1" hidden="1">#REF!</definedName>
    <definedName name="_xlnm._FilterDatabase" localSheetId="2" hidden="1">#REF!</definedName>
    <definedName name="_xlnm._FilterDatabase" localSheetId="3" hidden="1">#REF!</definedName>
    <definedName name="_xlnm._FilterDatabase" hidden="1">#REF!</definedName>
    <definedName name="_Key1" localSheetId="1" hidden="1">#REF!</definedName>
    <definedName name="_Key1" localSheetId="2" hidden="1">#REF!</definedName>
    <definedName name="_Key1" localSheetId="3" hidden="1">#REF!</definedName>
    <definedName name="_Key1" hidden="1">#REF!</definedName>
    <definedName name="_Order1" hidden="1">255</definedName>
    <definedName name="_Sort" localSheetId="1" hidden="1">#REF!</definedName>
    <definedName name="_Sort" localSheetId="2" hidden="1">#REF!</definedName>
    <definedName name="_Sort" localSheetId="3" hidden="1">#REF!</definedName>
    <definedName name="_Sort" hidden="1">#REF!</definedName>
    <definedName name="cat">OFFSET('Pareto &amp; CAPA (ALC LEP)'!$K$3,0,0,COUNTA('Pareto &amp; CAPA (ALC LEP)'!$K$3:$K$24),1)</definedName>
    <definedName name="cum">OFFSET(cat,0,2,,)</definedName>
    <definedName name="fre">OFFSET(cat,0,1,,)</definedName>
    <definedName name="J" localSheetId="1" hidden="1">#REF!</definedName>
    <definedName name="J" localSheetId="2" hidden="1">#REF!</definedName>
    <definedName name="J" localSheetId="3" hidden="1">#REF!</definedName>
    <definedName name="J" hidden="1">#REF!</definedName>
    <definedName name="jhgljkhb" localSheetId="1" hidden="1">#REF!</definedName>
    <definedName name="jhgljkhb" localSheetId="2" hidden="1">#REF!</definedName>
    <definedName name="jhgljkhb" localSheetId="3" hidden="1">#REF!</definedName>
    <definedName name="jhgljkhb" hidden="1">#REF!</definedName>
    <definedName name="xxx" localSheetId="1" hidden="1">#REF!</definedName>
    <definedName name="xxx" localSheetId="2" hidden="1">#REF!</definedName>
    <definedName name="xxx" localSheetId="3" hidden="1">#REF!</definedName>
    <definedName name="xxx" hidden="1">#REF!</definedName>
    <definedName name="Z_2342D6B0_59BA_4258_8BB9_A8F0A74AF2C1_.wvu.Cols" localSheetId="1" hidden="1">#REF!,#REF!</definedName>
    <definedName name="Z_2342D6B0_59BA_4258_8BB9_A8F0A74AF2C1_.wvu.Cols" localSheetId="2" hidden="1">#REF!,#REF!</definedName>
    <definedName name="Z_2342D6B0_59BA_4258_8BB9_A8F0A74AF2C1_.wvu.Cols" localSheetId="3" hidden="1">#REF!,#REF!</definedName>
    <definedName name="Z_2342D6B0_59BA_4258_8BB9_A8F0A74AF2C1_.wvu.Cols" hidden="1">#REF!,#REF!</definedName>
    <definedName name="Z_2342D6B0_59BA_4258_8BB9_A8F0A74AF2C1_.wvu.FilterData" localSheetId="1" hidden="1">#REF!</definedName>
    <definedName name="Z_2342D6B0_59BA_4258_8BB9_A8F0A74AF2C1_.wvu.FilterData" localSheetId="2" hidden="1">#REF!</definedName>
    <definedName name="Z_2342D6B0_59BA_4258_8BB9_A8F0A74AF2C1_.wvu.FilterData" localSheetId="3" hidden="1">#REF!</definedName>
    <definedName name="Z_2342D6B0_59BA_4258_8BB9_A8F0A74AF2C1_.wvu.FilterData" hidden="1">#REF!</definedName>
    <definedName name="Z_2342D6B0_59BA_4258_8BB9_A8F0A74AF2C1_.wvu.PrintArea" localSheetId="1" hidden="1">#REF!</definedName>
    <definedName name="Z_2342D6B0_59BA_4258_8BB9_A8F0A74AF2C1_.wvu.PrintArea" localSheetId="2" hidden="1">#REF!</definedName>
    <definedName name="Z_2342D6B0_59BA_4258_8BB9_A8F0A74AF2C1_.wvu.PrintArea" localSheetId="3" hidden="1">#REF!</definedName>
    <definedName name="Z_2342D6B0_59BA_4258_8BB9_A8F0A74AF2C1_.wvu.PrintArea" hidden="1">#REF!</definedName>
    <definedName name="Z_2342D6B0_59BA_4258_8BB9_A8F0A74AF2C1_.wvu.PrintTitles" localSheetId="1" hidden="1">#REF!</definedName>
    <definedName name="Z_2342D6B0_59BA_4258_8BB9_A8F0A74AF2C1_.wvu.PrintTitles" localSheetId="2" hidden="1">#REF!</definedName>
    <definedName name="Z_2342D6B0_59BA_4258_8BB9_A8F0A74AF2C1_.wvu.PrintTitles" localSheetId="3" hidden="1">#REF!</definedName>
    <definedName name="Z_2342D6B0_59BA_4258_8BB9_A8F0A74AF2C1_.wvu.PrintTitles" hidden="1">#REF!</definedName>
    <definedName name="Z_2D8E1ECD_7860_4F3A_BA73_50EB06565AB7_.wvu.Cols" localSheetId="1" hidden="1">#REF!</definedName>
    <definedName name="Z_2D8E1ECD_7860_4F3A_BA73_50EB06565AB7_.wvu.Cols" localSheetId="2" hidden="1">#REF!</definedName>
    <definedName name="Z_2D8E1ECD_7860_4F3A_BA73_50EB06565AB7_.wvu.Cols" localSheetId="3" hidden="1">#REF!</definedName>
    <definedName name="Z_2D8E1ECD_7860_4F3A_BA73_50EB06565AB7_.wvu.Cols" hidden="1">#REF!</definedName>
    <definedName name="Z_ADBD3006_42DE_4F4B_A142_AFAE0FC59723_.wvu.Cols" localSheetId="1" hidden="1">#REF!,#REF!,#REF!</definedName>
    <definedName name="Z_ADBD3006_42DE_4F4B_A142_AFAE0FC59723_.wvu.Cols" localSheetId="2" hidden="1">#REF!,#REF!,#REF!</definedName>
    <definedName name="Z_ADBD3006_42DE_4F4B_A142_AFAE0FC59723_.wvu.Cols" localSheetId="3" hidden="1">#REF!,#REF!,#REF!</definedName>
    <definedName name="Z_ADBD3006_42DE_4F4B_A142_AFAE0FC59723_.wvu.Cols" hidden="1">#REF!,#REF!,#REF!</definedName>
    <definedName name="Z_ADBD3006_42DE_4F4B_A142_AFAE0FC59723_.wvu.FilterData" localSheetId="1" hidden="1">#REF!</definedName>
    <definedName name="Z_ADBD3006_42DE_4F4B_A142_AFAE0FC59723_.wvu.FilterData" localSheetId="2" hidden="1">#REF!</definedName>
    <definedName name="Z_ADBD3006_42DE_4F4B_A142_AFAE0FC59723_.wvu.FilterData" localSheetId="3" hidden="1">#REF!</definedName>
    <definedName name="Z_ADBD3006_42DE_4F4B_A142_AFAE0FC59723_.wvu.FilterData" hidden="1">#REF!</definedName>
    <definedName name="Z_ADBD3006_42DE_4F4B_A142_AFAE0FC59723_.wvu.PrintArea" localSheetId="1" hidden="1">#REF!</definedName>
    <definedName name="Z_ADBD3006_42DE_4F4B_A142_AFAE0FC59723_.wvu.PrintArea" localSheetId="2" hidden="1">#REF!</definedName>
    <definedName name="Z_ADBD3006_42DE_4F4B_A142_AFAE0FC59723_.wvu.PrintArea" localSheetId="3" hidden="1">#REF!</definedName>
    <definedName name="Z_ADBD3006_42DE_4F4B_A142_AFAE0FC59723_.wvu.PrintArea" hidden="1">#REF!</definedName>
    <definedName name="Z_ADBD3006_42DE_4F4B_A142_AFAE0FC59723_.wvu.PrintTitles" localSheetId="1" hidden="1">#REF!</definedName>
    <definedName name="Z_ADBD3006_42DE_4F4B_A142_AFAE0FC59723_.wvu.PrintTitles" localSheetId="2" hidden="1">#REF!</definedName>
    <definedName name="Z_ADBD3006_42DE_4F4B_A142_AFAE0FC59723_.wvu.PrintTitles" localSheetId="3" hidden="1">#REF!</definedName>
    <definedName name="Z_ADBD3006_42DE_4F4B_A142_AFAE0FC59723_.wvu.PrintTitles" hidden="1">#REF!</definedName>
  </definedNames>
  <calcPr calcId="152511"/>
</workbook>
</file>

<file path=xl/calcChain.xml><?xml version="1.0" encoding="utf-8"?>
<calcChain xmlns="http://schemas.openxmlformats.org/spreadsheetml/2006/main">
  <c r="M25" i="21" l="1"/>
  <c r="M3" i="21" s="1"/>
  <c r="M24" i="21"/>
  <c r="M23" i="21"/>
  <c r="M22" i="21"/>
  <c r="M21" i="21"/>
  <c r="M20" i="21"/>
  <c r="M19" i="21"/>
  <c r="M18" i="21"/>
  <c r="M17" i="21"/>
  <c r="M16" i="21"/>
  <c r="M15" i="21"/>
  <c r="M14" i="21"/>
  <c r="M13" i="21"/>
  <c r="M12" i="21"/>
  <c r="M11" i="21"/>
  <c r="M10" i="21"/>
  <c r="M9" i="21"/>
  <c r="M8" i="21"/>
  <c r="M7" i="21"/>
  <c r="M6" i="21"/>
  <c r="M5" i="21"/>
  <c r="M4" i="21"/>
  <c r="Q34" i="13" l="1"/>
  <c r="N34" i="13"/>
  <c r="M34" i="13"/>
  <c r="N7" i="13" l="1"/>
  <c r="M7" i="13"/>
  <c r="L7" i="13"/>
  <c r="N4" i="13"/>
  <c r="M4" i="13"/>
  <c r="L4" i="13"/>
  <c r="N13" i="13"/>
  <c r="M13" i="13"/>
  <c r="L13" i="13"/>
  <c r="N10" i="13"/>
  <c r="M10" i="13"/>
  <c r="L10" i="13"/>
  <c r="C35" i="15"/>
  <c r="C34" i="15"/>
  <c r="O10" i="13" l="1"/>
  <c r="Q10" i="13" s="1"/>
  <c r="O13" i="13"/>
  <c r="Q13" i="13" s="1"/>
  <c r="O7" i="13"/>
  <c r="Q7" i="13" s="1"/>
  <c r="O4" i="13"/>
  <c r="Q4" i="13" s="1"/>
  <c r="C36" i="15"/>
  <c r="L28" i="13"/>
  <c r="L25" i="13"/>
  <c r="N31" i="13" l="1"/>
  <c r="M31" i="13"/>
  <c r="N28" i="13"/>
  <c r="M28" i="13"/>
  <c r="W25" i="13"/>
  <c r="X25" i="13" s="1"/>
  <c r="Y25" i="13" s="1"/>
  <c r="Z25" i="13" s="1"/>
  <c r="AA25" i="13" s="1"/>
  <c r="AB25" i="13" s="1"/>
  <c r="AC25" i="13" s="1"/>
  <c r="AD25" i="13" s="1"/>
  <c r="AE25" i="13" s="1"/>
  <c r="N25" i="13"/>
  <c r="M25" i="13"/>
  <c r="N22" i="13"/>
  <c r="M22" i="13"/>
  <c r="L22" i="13"/>
  <c r="N19" i="13"/>
  <c r="M19" i="13"/>
  <c r="L19" i="13"/>
  <c r="N16" i="13"/>
  <c r="M16" i="13"/>
  <c r="L16" i="13"/>
  <c r="C35" i="10"/>
  <c r="C34" i="10"/>
  <c r="O25" i="13" l="1"/>
  <c r="Q25" i="13" s="1"/>
  <c r="O28" i="13"/>
  <c r="Q28" i="13" s="1"/>
  <c r="O22" i="13"/>
  <c r="Q22" i="13" s="1"/>
  <c r="O19" i="13"/>
  <c r="Q19" i="13" s="1"/>
  <c r="Q31" i="13"/>
  <c r="O16" i="13"/>
  <c r="Q16" i="13" s="1"/>
  <c r="C36" i="10"/>
</calcChain>
</file>

<file path=xl/sharedStrings.xml><?xml version="1.0" encoding="utf-8"?>
<sst xmlns="http://schemas.openxmlformats.org/spreadsheetml/2006/main" count="211" uniqueCount="109">
  <si>
    <t xml:space="preserve">CP No : </t>
  </si>
  <si>
    <t xml:space="preserve">Leader : </t>
  </si>
  <si>
    <t>Month</t>
  </si>
  <si>
    <t>2014-15</t>
  </si>
  <si>
    <t>Previous Yr</t>
  </si>
  <si>
    <t>2014-15 actual</t>
  </si>
  <si>
    <t>Target</t>
  </si>
  <si>
    <t>Actual</t>
  </si>
  <si>
    <t>Mean</t>
  </si>
  <si>
    <t>Std dev</t>
  </si>
  <si>
    <t>Coeff of var</t>
  </si>
  <si>
    <t>AREA :</t>
  </si>
  <si>
    <t>Category (Q,C,D)</t>
  </si>
  <si>
    <t>Objective</t>
  </si>
  <si>
    <t>S.No</t>
  </si>
  <si>
    <t>Control point</t>
  </si>
  <si>
    <t>UOM</t>
  </si>
  <si>
    <t>Rev. Freq</t>
  </si>
  <si>
    <t>Formulae</t>
  </si>
  <si>
    <t>Data source</t>
  </si>
  <si>
    <t xml:space="preserve"> Control point Owner</t>
  </si>
  <si>
    <t>14-15 Actual</t>
  </si>
  <si>
    <t>Target 15-16</t>
  </si>
  <si>
    <t>% of improvement taken</t>
  </si>
  <si>
    <t xml:space="preserve">Mean </t>
  </si>
  <si>
    <t xml:space="preserve">Std. dev </t>
  </si>
  <si>
    <t>CV actual  14-15</t>
  </si>
  <si>
    <t>CV target  15-16</t>
  </si>
  <si>
    <t>CV actual 15-16 YTD</t>
  </si>
  <si>
    <t>Initiative</t>
  </si>
  <si>
    <t>Nos</t>
  </si>
  <si>
    <t>Monthly</t>
  </si>
  <si>
    <t>Daily</t>
  </si>
  <si>
    <t>Vijaykumar</t>
  </si>
  <si>
    <t>Cost</t>
  </si>
  <si>
    <t>WIP (LEPSAC &amp; OFSAC)</t>
  </si>
  <si>
    <t>Mn</t>
  </si>
  <si>
    <t>Finance</t>
  </si>
  <si>
    <t>Weekly</t>
  </si>
  <si>
    <t>Baan</t>
  </si>
  <si>
    <t>Jayaraj /Sanjay</t>
  </si>
  <si>
    <t>Manpower (LEPSAC &amp; OFSAC)</t>
  </si>
  <si>
    <t>Manual</t>
  </si>
  <si>
    <t xml:space="preserve">TOCT Reduction – OFSAC </t>
  </si>
  <si>
    <t>Mins</t>
  </si>
  <si>
    <t>Subash/Vijay</t>
  </si>
  <si>
    <t>Gross stock variation (LEPSAC &amp; OFSAC)</t>
  </si>
  <si>
    <t>Quarterly</t>
  </si>
  <si>
    <t>sum of range of stock variation value</t>
  </si>
  <si>
    <t>New Measure</t>
  </si>
  <si>
    <t>%</t>
  </si>
  <si>
    <t>ALC – LEPSAC</t>
  </si>
  <si>
    <t>Sampath</t>
  </si>
  <si>
    <t>Pending Units &gt;4 Days (LEPSAC)</t>
  </si>
  <si>
    <t>Jayaraj</t>
  </si>
  <si>
    <t>ALC – OFSAC</t>
  </si>
  <si>
    <t>NA</t>
  </si>
  <si>
    <t>Pending Units &gt;4 Days (OFSAC)</t>
  </si>
  <si>
    <t>Sanjay</t>
  </si>
  <si>
    <t>Control Point : Pending units &gt; 4 days LEPSAC</t>
  </si>
  <si>
    <t>Reduction in time</t>
  </si>
  <si>
    <t xml:space="preserve">(No of units closed beyond 4 days/ No of units closed) x 100 </t>
  </si>
  <si>
    <t>Total Manpower deployed</t>
  </si>
  <si>
    <t>--</t>
  </si>
  <si>
    <t>Defect Closure – Gross stock variation</t>
  </si>
  <si>
    <t xml:space="preserve">TOCT Reduction – LEPSAC </t>
  </si>
  <si>
    <t>Delivery</t>
  </si>
  <si>
    <t>Month end WIP units value</t>
  </si>
  <si>
    <t>WIP units</t>
  </si>
  <si>
    <t>Peak number of WIP units for the month</t>
  </si>
  <si>
    <t>1. Additional sub assly station
2. Fixture for Cover gear case
3. Fixture for cooler assembly
4. Instant Electrical table</t>
  </si>
  <si>
    <t>HR report</t>
  </si>
  <si>
    <t>(No of production orders closed within 5 days / No of  production orders to be closed within 5 days) x 100</t>
  </si>
  <si>
    <t>(No of defects closed with in a month / No of defects to be closed in a month) x 100</t>
  </si>
  <si>
    <t>Pareto Analysis</t>
  </si>
  <si>
    <t>Category</t>
  </si>
  <si>
    <t>Quantity (UOM)</t>
  </si>
  <si>
    <t>Cumulative %</t>
  </si>
  <si>
    <t>total:</t>
  </si>
  <si>
    <t>Control Point No:</t>
  </si>
  <si>
    <t>Name</t>
  </si>
  <si>
    <t>Gap</t>
  </si>
  <si>
    <t>Reason for Gap</t>
  </si>
  <si>
    <t>RC No</t>
  </si>
  <si>
    <t>Root Cause</t>
  </si>
  <si>
    <t>Corrective &amp; Preventive Action</t>
  </si>
  <si>
    <t>Resp</t>
  </si>
  <si>
    <t>Target Date</t>
  </si>
  <si>
    <t>Status</t>
  </si>
  <si>
    <t>CA:</t>
  </si>
  <si>
    <t>PA:</t>
  </si>
  <si>
    <t>EBS / Form 4</t>
  </si>
  <si>
    <t xml:space="preserve">Rev : 01 </t>
  </si>
  <si>
    <t>Design Change in US unit</t>
  </si>
  <si>
    <t>May 15</t>
  </si>
  <si>
    <t>EG90-100 US unit not closed as per the planned lead time due to the delayed receipt of NC Thermal valve block</t>
  </si>
  <si>
    <t>Thermal Valve Block changed from NO to NC after PO release as per customer requirement which is not a part of PBOM.</t>
  </si>
  <si>
    <t>CA: Unit closed with NC thermal valve block after receipt.</t>
  </si>
  <si>
    <t>Jayaraj.D</t>
  </si>
  <si>
    <t>22.05.15</t>
  </si>
  <si>
    <t>Completed.</t>
  </si>
  <si>
    <t>PA: Voice of customer to be included in the PBOM before release of next PO.</t>
  </si>
  <si>
    <t>Jayaraj.B</t>
  </si>
  <si>
    <t>29.05.15</t>
  </si>
  <si>
    <t>Control Point: ALC</t>
  </si>
  <si>
    <t>Business System - Graph</t>
  </si>
  <si>
    <t>Business System - Corrective Action and Preventive Action</t>
  </si>
  <si>
    <t>SAC</t>
  </si>
  <si>
    <t>Control Point : ALC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</si>
</sst>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1">
    <numFmt numFmtId="8" formatCode="&quot;$&quot;#,##0.00_);[Red]\(&quot;$&quot;#,##0.0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 ;_ * \-#,##0.00_ ;_ * &quot;-&quot;??_ ;_ @_ "/>
    <numFmt numFmtId="165" formatCode="0.0"/>
    <numFmt numFmtId="166" formatCode="_(* #,##0.0_);_(* \(#,##0.0\);_(* #,##0_);_(@_)"/>
    <numFmt numFmtId="167" formatCode="\\#,##0.0;&quot;-\&quot;#,##0.0"/>
    <numFmt numFmtId="168" formatCode="General_)"/>
    <numFmt numFmtId="169" formatCode="0.000"/>
    <numFmt numFmtId="170" formatCode="mmm\ d\ yy"/>
    <numFmt numFmtId="171" formatCode="m\o\n\th\ d\,\ \ yyyy"/>
    <numFmt numFmtId="172" formatCode="mmm\-d\-yy"/>
    <numFmt numFmtId="173" formatCode="mmmm\-d\-yy"/>
    <numFmt numFmtId="174" formatCode="#,##0&quot; F&quot;;\-#,##0&quot; F&quot;"/>
    <numFmt numFmtId="175" formatCode="0.0000%"/>
    <numFmt numFmtId="176" formatCode="_(* #,##0.00_);_(* \(#,##0.00\);_(* \-??_);_(@_)"/>
    <numFmt numFmtId="177" formatCode="#,##0.000_);\(#,##0.000\)"/>
    <numFmt numFmtId="178" formatCode="m\o\n\th\ d\,\ yyyy"/>
    <numFmt numFmtId="179" formatCode="&quot;$&quot;#,##0\ ;\(&quot;$&quot;#,##0\)"/>
    <numFmt numFmtId="180" formatCode="########.00"/>
    <numFmt numFmtId="181" formatCode="_(* #,##0_);_(* \(#,##0\);_(* \-??_);_(@_)"/>
    <numFmt numFmtId="182" formatCode="_-* #,##0&quot; F&quot;_-;\-* #,##0&quot; F&quot;_-;_-* &quot;- F&quot;_-;_-@_-"/>
    <numFmt numFmtId="183" formatCode="#.00"/>
    <numFmt numFmtId="184" formatCode="#."/>
    <numFmt numFmtId="185" formatCode="##0.000E+0"/>
    <numFmt numFmtId="186" formatCode="_-* #,##0\ _F_-;\-* #,##0\ _F_-;_-* &quot;-&quot;\ _F_-;_-@_-"/>
    <numFmt numFmtId="187" formatCode="_-* #,##0.00\ _F_-;\-* #,##0.00\ _F_-;_-* &quot;-&quot;??\ _F_-;_-@_-"/>
    <numFmt numFmtId="188" formatCode="&quot;$&quot;\ #,##0_);[Red]\(&quot;$&quot;\ #,##0\)"/>
    <numFmt numFmtId="189" formatCode="_-&quot;$&quot;* #,##0_-;\-&quot;$&quot;* #,##0_-;_-&quot;$&quot;* &quot;-&quot;_-;_-@_-"/>
    <numFmt numFmtId="190" formatCode="_-&quot;$&quot;* #,##0.00_-;\-&quot;$&quot;* #,##0.00_-;_-&quot;$&quot;* &quot;-&quot;??_-;_-@_-"/>
    <numFmt numFmtId="191" formatCode="#,##0.00&quot; F&quot;;[Red]\-#,##0.00&quot; F&quot;"/>
    <numFmt numFmtId="192" formatCode="#,##0;\(#,##0\);&quot;-   &quot;"/>
    <numFmt numFmtId="193" formatCode="_-* #,##0\ _F_-;\-* #,##0\ _F_-;_-* &quot;- &quot;_F_-;_-@_-"/>
    <numFmt numFmtId="194" formatCode="&quot;See Note &quot;\ #"/>
    <numFmt numFmtId="195" formatCode="\\#,##0.00;[Red]&quot;\-&quot;#,##0.00"/>
    <numFmt numFmtId="196" formatCode="\\#,##0;[Red]&quot;\-&quot;#,##0"/>
    <numFmt numFmtId="197" formatCode="_-* #,##0.00_-;\-* #,##0.00_-;_-* \-??_-;_-@_-"/>
    <numFmt numFmtId="198" formatCode="_-* #,##0_-;\-* #,##0_-;_-* \-_-;_-@_-"/>
    <numFmt numFmtId="199" formatCode="_-\£* #,##0.00_-;&quot;-£&quot;* #,##0.00_-;_-\£* \-??_-;_-@_-"/>
    <numFmt numFmtId="200" formatCode="_-\£* #,##0_-;&quot;-£&quot;* #,##0_-;_-\£* \-_-;_-@_-"/>
  </numFmts>
  <fonts count="8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indexed="52"/>
      <name val="Arial"/>
      <family val="2"/>
    </font>
    <font>
      <sz val="10"/>
      <name val="Arial"/>
      <family val="2"/>
    </font>
    <font>
      <sz val="10"/>
      <name val="Arial"/>
      <family val="2"/>
      <charset val="1"/>
    </font>
    <font>
      <b/>
      <sz val="12"/>
      <name val="Arial"/>
      <family val="2"/>
    </font>
    <font>
      <sz val="12"/>
      <name val="Arial"/>
      <family val="2"/>
    </font>
    <font>
      <sz val="16"/>
      <name val="Arial"/>
      <family val="2"/>
    </font>
    <font>
      <sz val="10"/>
      <color indexed="8"/>
      <name val="Arial"/>
      <family val="2"/>
    </font>
    <font>
      <sz val="11"/>
      <name val="ＭＳ Ｐゴシック"/>
      <family val="3"/>
      <charset val="12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2"/>
      <name val="MS Sans Serif"/>
      <family val="2"/>
    </font>
    <font>
      <sz val="8"/>
      <name val="Times New Roman"/>
      <family val="1"/>
    </font>
    <font>
      <sz val="9"/>
      <name val="Arial MT"/>
    </font>
    <font>
      <sz val="11"/>
      <color indexed="20"/>
      <name val="Calibri"/>
      <family val="2"/>
    </font>
    <font>
      <sz val="8"/>
      <color indexed="18"/>
      <name val="Arial"/>
      <family val="2"/>
    </font>
    <font>
      <sz val="12"/>
      <name val="Tms Rmn"/>
    </font>
    <font>
      <sz val="9"/>
      <name val="Times New Roman"/>
      <family val="1"/>
    </font>
    <font>
      <sz val="10"/>
      <name val="Courier New"/>
      <family val="3"/>
    </font>
    <font>
      <b/>
      <sz val="11"/>
      <color indexed="52"/>
      <name val="Calibri"/>
      <family val="2"/>
    </font>
    <font>
      <b/>
      <sz val="10"/>
      <name val="Helv"/>
    </font>
    <font>
      <b/>
      <sz val="11"/>
      <color indexed="9"/>
      <name val="Calibri"/>
      <family val="2"/>
    </font>
    <font>
      <b/>
      <sz val="10"/>
      <name val="Times New Roman"/>
      <family val="1"/>
    </font>
    <font>
      <sz val="10"/>
      <color indexed="22"/>
      <name val="MS Sans Serif"/>
      <family val="2"/>
    </font>
    <font>
      <sz val="10"/>
      <name val="MS Serif"/>
      <family val="1"/>
    </font>
    <font>
      <sz val="11"/>
      <name val="Arial"/>
      <family val="2"/>
    </font>
    <font>
      <sz val="1"/>
      <color indexed="8"/>
      <name val="Courier"/>
      <family val="3"/>
    </font>
    <font>
      <sz val="10"/>
      <name val="MS Sans Serif"/>
      <family val="2"/>
    </font>
    <font>
      <sz val="10"/>
      <color indexed="16"/>
      <name val="MS Serif"/>
      <family val="1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8"/>
      <name val="Arial"/>
      <family val="2"/>
    </font>
    <font>
      <b/>
      <sz val="12"/>
      <name val="Helv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48"/>
      <name val="Calibri"/>
      <family val="2"/>
    </font>
    <font>
      <b/>
      <sz val="1"/>
      <color indexed="8"/>
      <name val="Courier"/>
      <family val="3"/>
    </font>
    <font>
      <sz val="11"/>
      <name val="ＭＳ 明朝"/>
      <family val="1"/>
      <charset val="128"/>
    </font>
    <font>
      <b/>
      <sz val="1"/>
      <color indexed="8"/>
      <name val="Courier New"/>
      <family val="3"/>
    </font>
    <font>
      <u/>
      <sz val="10"/>
      <color theme="10"/>
      <name val="Arial"/>
      <family val="2"/>
    </font>
    <font>
      <u/>
      <sz val="10"/>
      <color indexed="12"/>
      <name val="Tahoma"/>
      <family val="2"/>
    </font>
    <font>
      <sz val="11"/>
      <color indexed="62"/>
      <name val="Calibri"/>
      <family val="2"/>
    </font>
    <font>
      <sz val="10"/>
      <color indexed="8"/>
      <name val="Arial Narrow"/>
      <family val="2"/>
    </font>
    <font>
      <sz val="11"/>
      <color indexed="52"/>
      <name val="Calibri"/>
      <family val="2"/>
    </font>
    <font>
      <b/>
      <sz val="11"/>
      <name val="Helv"/>
    </font>
    <font>
      <b/>
      <sz val="10"/>
      <name val="Comic Sans MS"/>
      <family val="4"/>
    </font>
    <font>
      <sz val="11"/>
      <color indexed="60"/>
      <name val="Calibri"/>
      <family val="2"/>
    </font>
    <font>
      <sz val="10"/>
      <name val="Times New Roman"/>
      <family val="1"/>
    </font>
    <font>
      <sz val="7"/>
      <name val="Small Fonts"/>
      <family val="2"/>
    </font>
    <font>
      <sz val="12"/>
      <name val="標準明朝"/>
      <family val="1"/>
      <charset val="128"/>
    </font>
    <font>
      <i/>
      <sz val="10"/>
      <name val="Arial"/>
      <family val="2"/>
    </font>
    <font>
      <sz val="9"/>
      <name val="Palatino Linotype"/>
      <family val="1"/>
    </font>
    <font>
      <sz val="10"/>
      <color indexed="8"/>
      <name val="Calibri"/>
      <family val="2"/>
    </font>
    <font>
      <sz val="11"/>
      <color rgb="FF000000"/>
      <name val="Calibri"/>
      <family val="2"/>
      <charset val="1"/>
    </font>
    <font>
      <b/>
      <sz val="11"/>
      <color indexed="63"/>
      <name val="Calibri"/>
      <family val="2"/>
    </font>
    <font>
      <b/>
      <sz val="10"/>
      <name val="MS Sans Serif"/>
      <family val="2"/>
    </font>
    <font>
      <sz val="8"/>
      <name val="ＭＳ 明朝"/>
      <family val="1"/>
      <charset val="128"/>
    </font>
    <font>
      <b/>
      <sz val="8"/>
      <color indexed="8"/>
      <name val="Arial"/>
      <family val="2"/>
    </font>
    <font>
      <b/>
      <sz val="18"/>
      <color indexed="56"/>
      <name val="Cambria"/>
      <family val="2"/>
    </font>
    <font>
      <b/>
      <sz val="18"/>
      <color indexed="48"/>
      <name val="Cambria"/>
      <family val="2"/>
    </font>
    <font>
      <b/>
      <sz val="11"/>
      <color indexed="8"/>
      <name val="Calibri"/>
      <family val="2"/>
    </font>
    <font>
      <sz val="8"/>
      <name val="Helv"/>
    </font>
    <font>
      <sz val="8"/>
      <color indexed="10"/>
      <name val="Arial Narrow"/>
      <family val="2"/>
    </font>
    <font>
      <sz val="11"/>
      <color indexed="10"/>
      <name val="Calibri"/>
      <family val="2"/>
    </font>
    <font>
      <b/>
      <sz val="10"/>
      <name val="Arial"/>
      <family val="2"/>
    </font>
    <font>
      <u/>
      <sz val="10"/>
      <color indexed="12"/>
      <name val="ＭＳ Ｐゴシック"/>
      <family val="3"/>
      <charset val="128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9"/>
      <name val="ＭＳ 明朝"/>
      <family val="1"/>
      <charset val="128"/>
    </font>
    <font>
      <u/>
      <sz val="10"/>
      <color indexed="20"/>
      <name val="ＭＳ ゴシック"/>
      <family val="3"/>
      <charset val="128"/>
    </font>
    <font>
      <sz val="11"/>
      <color indexed="8"/>
      <name val="Arial"/>
      <family val="2"/>
    </font>
    <font>
      <b/>
      <sz val="20"/>
      <color indexed="8"/>
      <name val="Arial"/>
      <family val="2"/>
    </font>
    <font>
      <b/>
      <sz val="18"/>
      <color indexed="8"/>
      <name val="Arial"/>
      <family val="2"/>
    </font>
    <font>
      <sz val="18"/>
      <color indexed="8"/>
      <name val="Arial"/>
      <family val="2"/>
    </font>
    <font>
      <sz val="18"/>
      <name val="Arial"/>
      <family val="2"/>
    </font>
    <font>
      <b/>
      <sz val="18"/>
      <name val="Arial"/>
      <family val="2"/>
    </font>
    <font>
      <sz val="16"/>
      <color indexed="8"/>
      <name val="Arial"/>
      <family val="2"/>
    </font>
    <font>
      <b/>
      <sz val="16"/>
      <color indexed="56"/>
      <name val="Calibri"/>
      <family val="2"/>
    </font>
    <font>
      <b/>
      <sz val="16"/>
      <color indexed="52"/>
      <name val="Arial"/>
      <family val="2"/>
    </font>
    <font>
      <b/>
      <sz val="11"/>
      <name val="Arial"/>
      <family val="2"/>
    </font>
  </fonts>
  <fills count="6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31"/>
      </patternFill>
    </fill>
    <fill>
      <patternFill patternType="solid">
        <fgColor indexed="31"/>
        <bgColor indexed="22"/>
      </patternFill>
    </fill>
    <fill>
      <patternFill patternType="solid">
        <fgColor indexed="45"/>
      </patternFill>
    </fill>
    <fill>
      <patternFill patternType="solid">
        <fgColor indexed="45"/>
        <bgColor indexed="29"/>
      </patternFill>
    </fill>
    <fill>
      <patternFill patternType="solid">
        <fgColor indexed="42"/>
      </patternFill>
    </fill>
    <fill>
      <patternFill patternType="solid">
        <fgColor indexed="42"/>
        <bgColor indexed="27"/>
      </patternFill>
    </fill>
    <fill>
      <patternFill patternType="solid">
        <fgColor indexed="46"/>
      </patternFill>
    </fill>
    <fill>
      <patternFill patternType="solid">
        <fgColor indexed="46"/>
        <bgColor indexed="24"/>
      </patternFill>
    </fill>
    <fill>
      <patternFill patternType="solid">
        <fgColor indexed="27"/>
      </patternFill>
    </fill>
    <fill>
      <patternFill patternType="solid">
        <fgColor indexed="27"/>
        <bgColor indexed="41"/>
      </patternFill>
    </fill>
    <fill>
      <patternFill patternType="solid">
        <fgColor indexed="47"/>
      </patternFill>
    </fill>
    <fill>
      <patternFill patternType="solid">
        <fgColor indexed="47"/>
        <bgColor indexed="22"/>
      </patternFill>
    </fill>
    <fill>
      <patternFill patternType="solid">
        <fgColor indexed="44"/>
      </patternFill>
    </fill>
    <fill>
      <patternFill patternType="solid">
        <fgColor indexed="44"/>
        <bgColor indexed="31"/>
      </patternFill>
    </fill>
    <fill>
      <patternFill patternType="solid">
        <fgColor indexed="29"/>
      </patternFill>
    </fill>
    <fill>
      <patternFill patternType="solid">
        <fgColor indexed="29"/>
        <bgColor indexed="45"/>
      </patternFill>
    </fill>
    <fill>
      <patternFill patternType="solid">
        <fgColor indexed="11"/>
      </patternFill>
    </fill>
    <fill>
      <patternFill patternType="solid">
        <fgColor indexed="11"/>
        <bgColor indexed="49"/>
      </patternFill>
    </fill>
    <fill>
      <patternFill patternType="solid">
        <fgColor indexed="51"/>
      </patternFill>
    </fill>
    <fill>
      <patternFill patternType="solid">
        <fgColor indexed="51"/>
        <bgColor indexed="13"/>
      </patternFill>
    </fill>
    <fill>
      <patternFill patternType="solid">
        <fgColor indexed="30"/>
      </patternFill>
    </fill>
    <fill>
      <patternFill patternType="solid">
        <fgColor indexed="30"/>
        <bgColor indexed="21"/>
      </patternFill>
    </fill>
    <fill>
      <patternFill patternType="solid">
        <fgColor indexed="36"/>
      </patternFill>
    </fill>
    <fill>
      <patternFill patternType="solid">
        <fgColor indexed="20"/>
        <bgColor indexed="36"/>
      </patternFill>
    </fill>
    <fill>
      <patternFill patternType="solid">
        <fgColor indexed="49"/>
      </patternFill>
    </fill>
    <fill>
      <patternFill patternType="solid">
        <fgColor indexed="49"/>
        <bgColor indexed="40"/>
      </patternFill>
    </fill>
    <fill>
      <patternFill patternType="solid">
        <fgColor indexed="52"/>
      </patternFill>
    </fill>
    <fill>
      <patternFill patternType="solid">
        <fgColor indexed="52"/>
        <bgColor indexed="51"/>
      </patternFill>
    </fill>
    <fill>
      <patternFill patternType="solid">
        <fgColor indexed="62"/>
      </patternFill>
    </fill>
    <fill>
      <patternFill patternType="solid">
        <fgColor indexed="62"/>
        <bgColor indexed="56"/>
      </patternFill>
    </fill>
    <fill>
      <patternFill patternType="solid">
        <fgColor indexed="10"/>
      </patternFill>
    </fill>
    <fill>
      <patternFill patternType="solid">
        <fgColor indexed="10"/>
        <bgColor indexed="60"/>
      </patternFill>
    </fill>
    <fill>
      <patternFill patternType="solid">
        <fgColor indexed="57"/>
      </patternFill>
    </fill>
    <fill>
      <patternFill patternType="solid">
        <fgColor indexed="57"/>
        <bgColor indexed="21"/>
      </patternFill>
    </fill>
    <fill>
      <patternFill patternType="solid">
        <fgColor indexed="53"/>
      </patternFill>
    </fill>
    <fill>
      <patternFill patternType="solid">
        <fgColor indexed="53"/>
        <bgColor indexed="52"/>
      </patternFill>
    </fill>
    <fill>
      <patternFill patternType="solid">
        <f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55"/>
      </patternFill>
    </fill>
    <fill>
      <patternFill patternType="solid">
        <fgColor indexed="55"/>
        <bgColor indexed="23"/>
      </patternFill>
    </fill>
    <fill>
      <patternFill patternType="solid">
        <fgColor indexed="13"/>
        <bgColor indexed="64"/>
      </patternFill>
    </fill>
    <fill>
      <patternFill patternType="solid">
        <fgColor indexed="43"/>
      </patternFill>
    </fill>
    <fill>
      <patternFill patternType="solid">
        <fgColor indexed="43"/>
        <bgColor indexed="26"/>
      </patternFill>
    </fill>
    <fill>
      <patternFill patternType="solid">
        <fgColor indexed="26"/>
      </patternFill>
    </fill>
    <fill>
      <patternFill patternType="solid">
        <fgColor indexed="26"/>
        <bgColor indexed="9"/>
      </patternFill>
    </fill>
    <fill>
      <patternFill patternType="solid">
        <fgColor indexed="41"/>
        <bgColor indexed="31"/>
      </patternFill>
    </fill>
    <fill>
      <patternFill patternType="solid">
        <fgColor indexed="9"/>
        <bgColor indexed="26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indexed="26"/>
      </patternFill>
    </fill>
    <fill>
      <patternFill patternType="solid">
        <fgColor theme="3" tint="0.79998168889431442"/>
        <bgColor indexed="22"/>
      </patternFill>
    </fill>
    <fill>
      <patternFill patternType="solid">
        <fgColor theme="0"/>
        <bgColor indexed="22"/>
      </patternFill>
    </fill>
    <fill>
      <patternFill patternType="solid">
        <fgColor indexed="62"/>
        <bgColor indexed="64"/>
      </patternFill>
    </fill>
    <fill>
      <patternFill patternType="solid">
        <fgColor indexed="42"/>
        <bgColor indexed="64"/>
      </patternFill>
    </fill>
  </fills>
  <borders count="9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091">
    <xf numFmtId="0" fontId="0" fillId="0" borderId="0"/>
    <xf numFmtId="0" fontId="2" fillId="0" borderId="0"/>
    <xf numFmtId="0" fontId="4" fillId="0" borderId="0"/>
    <xf numFmtId="9" fontId="5" fillId="0" borderId="0" applyBorder="0" applyProtection="0"/>
    <xf numFmtId="0" fontId="10" fillId="0" borderId="0" applyNumberFormat="0" applyFill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3" borderId="0" applyNumberFormat="0" applyBorder="0" applyAlignment="0" applyProtection="0"/>
    <xf numFmtId="0" fontId="11" fillId="23" borderId="0" applyNumberFormat="0" applyBorder="0" applyAlignment="0" applyProtection="0"/>
    <xf numFmtId="0" fontId="11" fillId="23" borderId="0" applyNumberFormat="0" applyBorder="0" applyAlignment="0" applyProtection="0"/>
    <xf numFmtId="0" fontId="11" fillId="23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3" borderId="0" applyNumberFormat="0" applyBorder="0" applyAlignment="0" applyProtection="0"/>
    <xf numFmtId="0" fontId="11" fillId="23" borderId="0" applyNumberFormat="0" applyBorder="0" applyAlignment="0" applyProtection="0"/>
    <xf numFmtId="0" fontId="11" fillId="23" borderId="0" applyNumberFormat="0" applyBorder="0" applyAlignment="0" applyProtection="0"/>
    <xf numFmtId="0" fontId="11" fillId="23" borderId="0" applyNumberFormat="0" applyBorder="0" applyAlignment="0" applyProtection="0"/>
    <xf numFmtId="0" fontId="11" fillId="23" borderId="0" applyNumberFormat="0" applyBorder="0" applyAlignment="0" applyProtection="0"/>
    <xf numFmtId="0" fontId="11" fillId="23" borderId="0" applyNumberFormat="0" applyBorder="0" applyAlignment="0" applyProtection="0"/>
    <xf numFmtId="0" fontId="11" fillId="2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25" borderId="0" applyNumberFormat="0" applyBorder="0" applyAlignment="0" applyProtection="0"/>
    <xf numFmtId="0" fontId="11" fillId="25" borderId="0" applyNumberFormat="0" applyBorder="0" applyAlignment="0" applyProtection="0"/>
    <xf numFmtId="0" fontId="11" fillId="25" borderId="0" applyNumberFormat="0" applyBorder="0" applyAlignment="0" applyProtection="0"/>
    <xf numFmtId="0" fontId="11" fillId="25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6" borderId="0" applyNumberFormat="0" applyBorder="0" applyAlignment="0" applyProtection="0"/>
    <xf numFmtId="0" fontId="11" fillId="26" borderId="0" applyNumberFormat="0" applyBorder="0" applyAlignment="0" applyProtection="0"/>
    <xf numFmtId="0" fontId="11" fillId="26" borderId="0" applyNumberFormat="0" applyBorder="0" applyAlignment="0" applyProtection="0"/>
    <xf numFmtId="0" fontId="11" fillId="26" borderId="0" applyNumberFormat="0" applyBorder="0" applyAlignment="0" applyProtection="0"/>
    <xf numFmtId="0" fontId="11" fillId="26" borderId="0" applyNumberFormat="0" applyBorder="0" applyAlignment="0" applyProtection="0"/>
    <xf numFmtId="0" fontId="11" fillId="26" borderId="0" applyNumberFormat="0" applyBorder="0" applyAlignment="0" applyProtection="0"/>
    <xf numFmtId="0" fontId="11" fillId="26" borderId="0" applyNumberFormat="0" applyBorder="0" applyAlignment="0" applyProtection="0"/>
    <xf numFmtId="0" fontId="11" fillId="26" borderId="0" applyNumberFormat="0" applyBorder="0" applyAlignment="0" applyProtection="0"/>
    <xf numFmtId="0" fontId="11" fillId="25" borderId="0" applyNumberFormat="0" applyBorder="0" applyAlignment="0" applyProtection="0"/>
    <xf numFmtId="0" fontId="11" fillId="25" borderId="0" applyNumberFormat="0" applyBorder="0" applyAlignment="0" applyProtection="0"/>
    <xf numFmtId="0" fontId="11" fillId="25" borderId="0" applyNumberFormat="0" applyBorder="0" applyAlignment="0" applyProtection="0"/>
    <xf numFmtId="0" fontId="11" fillId="25" borderId="0" applyNumberFormat="0" applyBorder="0" applyAlignment="0" applyProtection="0"/>
    <xf numFmtId="0" fontId="11" fillId="25" borderId="0" applyNumberFormat="0" applyBorder="0" applyAlignment="0" applyProtection="0"/>
    <xf numFmtId="0" fontId="11" fillId="25" borderId="0" applyNumberFormat="0" applyBorder="0" applyAlignment="0" applyProtection="0"/>
    <xf numFmtId="0" fontId="11" fillId="25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9" borderId="0" applyNumberFormat="0" applyBorder="0" applyAlignment="0" applyProtection="0"/>
    <xf numFmtId="0" fontId="12" fillId="29" borderId="0" applyNumberFormat="0" applyBorder="0" applyAlignment="0" applyProtection="0"/>
    <xf numFmtId="0" fontId="12" fillId="29" borderId="0" applyNumberFormat="0" applyBorder="0" applyAlignment="0" applyProtection="0"/>
    <xf numFmtId="0" fontId="12" fillId="29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29" borderId="0" applyNumberFormat="0" applyBorder="0" applyAlignment="0" applyProtection="0"/>
    <xf numFmtId="0" fontId="12" fillId="29" borderId="0" applyNumberFormat="0" applyBorder="0" applyAlignment="0" applyProtection="0"/>
    <xf numFmtId="0" fontId="12" fillId="29" borderId="0" applyNumberFormat="0" applyBorder="0" applyAlignment="0" applyProtection="0"/>
    <xf numFmtId="0" fontId="12" fillId="29" borderId="0" applyNumberFormat="0" applyBorder="0" applyAlignment="0" applyProtection="0"/>
    <xf numFmtId="0" fontId="12" fillId="29" borderId="0" applyNumberFormat="0" applyBorder="0" applyAlignment="0" applyProtection="0"/>
    <xf numFmtId="0" fontId="12" fillId="29" borderId="0" applyNumberFormat="0" applyBorder="0" applyAlignment="0" applyProtection="0"/>
    <xf numFmtId="0" fontId="12" fillId="29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4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29" borderId="0" applyNumberFormat="0" applyBorder="0" applyAlignment="0" applyProtection="0"/>
    <xf numFmtId="0" fontId="12" fillId="29" borderId="0" applyNumberFormat="0" applyBorder="0" applyAlignment="0" applyProtection="0"/>
    <xf numFmtId="0" fontId="12" fillId="29" borderId="0" applyNumberFormat="0" applyBorder="0" applyAlignment="0" applyProtection="0"/>
    <xf numFmtId="0" fontId="12" fillId="29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29" borderId="0" applyNumberFormat="0" applyBorder="0" applyAlignment="0" applyProtection="0"/>
    <xf numFmtId="0" fontId="12" fillId="29" borderId="0" applyNumberFormat="0" applyBorder="0" applyAlignment="0" applyProtection="0"/>
    <xf numFmtId="0" fontId="12" fillId="29" borderId="0" applyNumberFormat="0" applyBorder="0" applyAlignment="0" applyProtection="0"/>
    <xf numFmtId="0" fontId="12" fillId="29" borderId="0" applyNumberFormat="0" applyBorder="0" applyAlignment="0" applyProtection="0"/>
    <xf numFmtId="0" fontId="12" fillId="29" borderId="0" applyNumberFormat="0" applyBorder="0" applyAlignment="0" applyProtection="0"/>
    <xf numFmtId="0" fontId="12" fillId="29" borderId="0" applyNumberFormat="0" applyBorder="0" applyAlignment="0" applyProtection="0"/>
    <xf numFmtId="0" fontId="12" fillId="29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166" fontId="13" fillId="0" borderId="0" applyFont="0" applyFill="0" applyBorder="0" applyAlignment="0" applyProtection="0"/>
    <xf numFmtId="0" fontId="14" fillId="0" borderId="0">
      <alignment horizontal="center" wrapText="1"/>
      <protection locked="0"/>
    </xf>
    <xf numFmtId="0" fontId="15" fillId="0" borderId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7" fillId="0" borderId="0" applyNumberFormat="0" applyAlignment="0"/>
    <xf numFmtId="0" fontId="18" fillId="0" borderId="0" applyNumberFormat="0" applyFill="0" applyBorder="0" applyAlignment="0" applyProtection="0"/>
    <xf numFmtId="167" fontId="10" fillId="0" borderId="0" applyFill="0" applyBorder="0" applyAlignment="0"/>
    <xf numFmtId="168" fontId="19" fillId="0" borderId="0" applyFill="0" applyBorder="0" applyAlignment="0"/>
    <xf numFmtId="169" fontId="19" fillId="0" borderId="0" applyFill="0" applyBorder="0" applyAlignment="0"/>
    <xf numFmtId="170" fontId="2" fillId="0" borderId="0" applyFill="0" applyBorder="0" applyAlignment="0"/>
    <xf numFmtId="171" fontId="2" fillId="0" borderId="0" applyFill="0" applyBorder="0" applyAlignment="0"/>
    <xf numFmtId="172" fontId="2" fillId="0" borderId="0" applyFill="0" applyBorder="0" applyAlignment="0"/>
    <xf numFmtId="173" fontId="2" fillId="0" borderId="0" applyFill="0" applyBorder="0" applyAlignment="0"/>
    <xf numFmtId="174" fontId="20" fillId="0" borderId="0" applyFill="0" applyBorder="0" applyAlignment="0"/>
    <xf numFmtId="0" fontId="21" fillId="43" borderId="13" applyNumberFormat="0" applyAlignment="0" applyProtection="0"/>
    <xf numFmtId="0" fontId="21" fillId="43" borderId="13" applyNumberFormat="0" applyAlignment="0" applyProtection="0"/>
    <xf numFmtId="0" fontId="21" fillId="43" borderId="13" applyNumberFormat="0" applyAlignment="0" applyProtection="0"/>
    <xf numFmtId="0" fontId="21" fillId="43" borderId="13" applyNumberFormat="0" applyAlignment="0" applyProtection="0"/>
    <xf numFmtId="0" fontId="21" fillId="43" borderId="13" applyNumberFormat="0" applyAlignment="0" applyProtection="0"/>
    <xf numFmtId="0" fontId="21" fillId="44" borderId="13" applyNumberFormat="0" applyAlignment="0" applyProtection="0"/>
    <xf numFmtId="0" fontId="21" fillId="44" borderId="13" applyNumberFormat="0" applyAlignment="0" applyProtection="0"/>
    <xf numFmtId="0" fontId="21" fillId="43" borderId="13" applyNumberFormat="0" applyAlignment="0" applyProtection="0"/>
    <xf numFmtId="0" fontId="21" fillId="43" borderId="13" applyNumberFormat="0" applyAlignment="0" applyProtection="0"/>
    <xf numFmtId="0" fontId="21" fillId="43" borderId="13" applyNumberFormat="0" applyAlignment="0" applyProtection="0"/>
    <xf numFmtId="0" fontId="21" fillId="43" borderId="13" applyNumberFormat="0" applyAlignment="0" applyProtection="0"/>
    <xf numFmtId="0" fontId="21" fillId="43" borderId="13" applyNumberFormat="0" applyAlignment="0" applyProtection="0"/>
    <xf numFmtId="0" fontId="21" fillId="43" borderId="13" applyNumberFormat="0" applyAlignment="0" applyProtection="0"/>
    <xf numFmtId="0" fontId="21" fillId="43" borderId="13" applyNumberFormat="0" applyAlignment="0" applyProtection="0"/>
    <xf numFmtId="0" fontId="22" fillId="0" borderId="0"/>
    <xf numFmtId="0" fontId="23" fillId="45" borderId="14" applyNumberFormat="0" applyAlignment="0" applyProtection="0"/>
    <xf numFmtId="0" fontId="23" fillId="45" borderId="14" applyNumberFormat="0" applyAlignment="0" applyProtection="0"/>
    <xf numFmtId="0" fontId="23" fillId="45" borderId="14" applyNumberFormat="0" applyAlignment="0" applyProtection="0"/>
    <xf numFmtId="0" fontId="23" fillId="45" borderId="14" applyNumberFormat="0" applyAlignment="0" applyProtection="0"/>
    <xf numFmtId="0" fontId="23" fillId="45" borderId="14" applyNumberFormat="0" applyAlignment="0" applyProtection="0"/>
    <xf numFmtId="0" fontId="23" fillId="46" borderId="14" applyNumberFormat="0" applyAlignment="0" applyProtection="0"/>
    <xf numFmtId="0" fontId="23" fillId="46" borderId="14" applyNumberFormat="0" applyAlignment="0" applyProtection="0"/>
    <xf numFmtId="0" fontId="23" fillId="45" borderId="14" applyNumberFormat="0" applyAlignment="0" applyProtection="0"/>
    <xf numFmtId="0" fontId="23" fillId="45" borderId="14" applyNumberFormat="0" applyAlignment="0" applyProtection="0"/>
    <xf numFmtId="0" fontId="23" fillId="45" borderId="14" applyNumberFormat="0" applyAlignment="0" applyProtection="0"/>
    <xf numFmtId="0" fontId="23" fillId="45" borderId="14" applyNumberFormat="0" applyAlignment="0" applyProtection="0"/>
    <xf numFmtId="0" fontId="23" fillId="45" borderId="14" applyNumberFormat="0" applyAlignment="0" applyProtection="0"/>
    <xf numFmtId="0" fontId="23" fillId="45" borderId="14" applyNumberFormat="0" applyAlignment="0" applyProtection="0"/>
    <xf numFmtId="0" fontId="23" fillId="45" borderId="14" applyNumberFormat="0" applyAlignment="0" applyProtection="0"/>
    <xf numFmtId="0" fontId="24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0" fontId="2" fillId="0" borderId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6" fontId="11" fillId="0" borderId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6" fontId="11" fillId="0" borderId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6" fontId="11" fillId="0" borderId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6" fontId="11" fillId="0" borderId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3" fontId="25" fillId="0" borderId="0" applyFont="0" applyFill="0" applyBorder="0" applyAlignment="0" applyProtection="0"/>
    <xf numFmtId="0" fontId="26" fillId="0" borderId="0" applyNumberFormat="0" applyAlignment="0"/>
    <xf numFmtId="0" fontId="24" fillId="0" borderId="0"/>
    <xf numFmtId="0" fontId="24" fillId="0" borderId="0"/>
    <xf numFmtId="177" fontId="27" fillId="0" borderId="0">
      <alignment horizontal="center"/>
    </xf>
    <xf numFmtId="174" fontId="2" fillId="0" borderId="0" applyFill="0" applyBorder="0" applyAlignment="0" applyProtection="0"/>
    <xf numFmtId="166" fontId="2" fillId="0" borderId="0" applyFill="0" applyBorder="0" applyAlignment="0" applyProtection="0"/>
    <xf numFmtId="179" fontId="25" fillId="0" borderId="0" applyFont="0" applyFill="0" applyBorder="0" applyAlignment="0" applyProtection="0"/>
    <xf numFmtId="180" fontId="2" fillId="44" borderId="0" applyBorder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178" fontId="28" fillId="0" borderId="0">
      <protection locked="0"/>
    </xf>
    <xf numFmtId="14" fontId="9" fillId="0" borderId="0" applyFill="0" applyBorder="0" applyAlignment="0"/>
    <xf numFmtId="181" fontId="2" fillId="0" borderId="0" applyFill="0" applyBorder="0" applyAlignment="0"/>
    <xf numFmtId="38" fontId="29" fillId="0" borderId="15">
      <alignment vertical="center"/>
    </xf>
    <xf numFmtId="0" fontId="2" fillId="0" borderId="0" applyFill="0" applyBorder="0" applyAlignment="0"/>
    <xf numFmtId="174" fontId="20" fillId="0" borderId="0" applyFill="0" applyBorder="0" applyAlignment="0"/>
    <xf numFmtId="0" fontId="2" fillId="0" borderId="0" applyFill="0" applyBorder="0" applyAlignment="0"/>
    <xf numFmtId="182" fontId="20" fillId="0" borderId="0" applyFill="0" applyBorder="0" applyAlignment="0"/>
    <xf numFmtId="174" fontId="20" fillId="0" borderId="0" applyFill="0" applyBorder="0" applyAlignment="0"/>
    <xf numFmtId="0" fontId="30" fillId="0" borderId="0" applyNumberFormat="0" applyAlignment="0"/>
    <xf numFmtId="0" fontId="11" fillId="0" borderId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183" fontId="28" fillId="0" borderId="0">
      <protection locked="0"/>
    </xf>
    <xf numFmtId="0" fontId="32" fillId="11" borderId="0" applyNumberFormat="0" applyBorder="0" applyAlignment="0" applyProtection="0"/>
    <xf numFmtId="0" fontId="32" fillId="11" borderId="0" applyNumberFormat="0" applyBorder="0" applyAlignment="0" applyProtection="0"/>
    <xf numFmtId="0" fontId="32" fillId="11" borderId="0" applyNumberFormat="0" applyBorder="0" applyAlignment="0" applyProtection="0"/>
    <xf numFmtId="0" fontId="32" fillId="11" borderId="0" applyNumberFormat="0" applyBorder="0" applyAlignment="0" applyProtection="0"/>
    <xf numFmtId="0" fontId="32" fillId="11" borderId="0" applyNumberFormat="0" applyBorder="0" applyAlignment="0" applyProtection="0"/>
    <xf numFmtId="0" fontId="32" fillId="12" borderId="0" applyNumberFormat="0" applyBorder="0" applyAlignment="0" applyProtection="0"/>
    <xf numFmtId="0" fontId="32" fillId="12" borderId="0" applyNumberFormat="0" applyBorder="0" applyAlignment="0" applyProtection="0"/>
    <xf numFmtId="0" fontId="32" fillId="11" borderId="0" applyNumberFormat="0" applyBorder="0" applyAlignment="0" applyProtection="0"/>
    <xf numFmtId="0" fontId="32" fillId="11" borderId="0" applyNumberFormat="0" applyBorder="0" applyAlignment="0" applyProtection="0"/>
    <xf numFmtId="0" fontId="32" fillId="11" borderId="0" applyNumberFormat="0" applyBorder="0" applyAlignment="0" applyProtection="0"/>
    <xf numFmtId="0" fontId="32" fillId="11" borderId="0" applyNumberFormat="0" applyBorder="0" applyAlignment="0" applyProtection="0"/>
    <xf numFmtId="0" fontId="32" fillId="11" borderId="0" applyNumberFormat="0" applyBorder="0" applyAlignment="0" applyProtection="0"/>
    <xf numFmtId="0" fontId="32" fillId="11" borderId="0" applyNumberFormat="0" applyBorder="0" applyAlignment="0" applyProtection="0"/>
    <xf numFmtId="0" fontId="32" fillId="11" borderId="0" applyNumberFormat="0" applyBorder="0" applyAlignment="0" applyProtection="0"/>
    <xf numFmtId="38" fontId="33" fillId="2" borderId="0" applyNumberFormat="0" applyBorder="0" applyAlignment="0" applyProtection="0"/>
    <xf numFmtId="0" fontId="34" fillId="0" borderId="0">
      <alignment horizontal="left"/>
    </xf>
    <xf numFmtId="0" fontId="6" fillId="0" borderId="16" applyNumberFormat="0" applyAlignment="0" applyProtection="0">
      <alignment horizontal="left" vertical="center"/>
    </xf>
    <xf numFmtId="0" fontId="6" fillId="0" borderId="17">
      <alignment horizontal="left" vertical="center"/>
    </xf>
    <xf numFmtId="0" fontId="35" fillId="0" borderId="18" applyNumberFormat="0" applyFill="0" applyAlignment="0" applyProtection="0"/>
    <xf numFmtId="0" fontId="35" fillId="0" borderId="18" applyNumberFormat="0" applyFill="0" applyAlignment="0" applyProtection="0"/>
    <xf numFmtId="0" fontId="35" fillId="0" borderId="18" applyNumberFormat="0" applyFill="0" applyAlignment="0" applyProtection="0"/>
    <xf numFmtId="0" fontId="35" fillId="0" borderId="18" applyNumberFormat="0" applyFill="0" applyAlignment="0" applyProtection="0"/>
    <xf numFmtId="0" fontId="35" fillId="0" borderId="18" applyNumberFormat="0" applyFill="0" applyAlignment="0" applyProtection="0"/>
    <xf numFmtId="0" fontId="35" fillId="0" borderId="18" applyNumberFormat="0" applyFill="0" applyAlignment="0" applyProtection="0"/>
    <xf numFmtId="0" fontId="35" fillId="0" borderId="18" applyNumberFormat="0" applyFill="0" applyAlignment="0" applyProtection="0"/>
    <xf numFmtId="0" fontId="35" fillId="0" borderId="18" applyNumberFormat="0" applyFill="0" applyAlignment="0" applyProtection="0"/>
    <xf numFmtId="0" fontId="35" fillId="0" borderId="18" applyNumberFormat="0" applyFill="0" applyAlignment="0" applyProtection="0"/>
    <xf numFmtId="0" fontId="35" fillId="0" borderId="18" applyNumberFormat="0" applyFill="0" applyAlignment="0" applyProtection="0"/>
    <xf numFmtId="0" fontId="35" fillId="0" borderId="18" applyNumberFormat="0" applyFill="0" applyAlignment="0" applyProtection="0"/>
    <xf numFmtId="0" fontId="35" fillId="0" borderId="18" applyNumberFormat="0" applyFill="0" applyAlignment="0" applyProtection="0"/>
    <xf numFmtId="0" fontId="35" fillId="0" borderId="18" applyNumberFormat="0" applyFill="0" applyAlignment="0" applyProtection="0"/>
    <xf numFmtId="0" fontId="35" fillId="0" borderId="18" applyNumberFormat="0" applyFill="0" applyAlignment="0" applyProtection="0"/>
    <xf numFmtId="0" fontId="36" fillId="0" borderId="19" applyNumberFormat="0" applyFill="0" applyAlignment="0" applyProtection="0"/>
    <xf numFmtId="0" fontId="36" fillId="0" borderId="19" applyNumberFormat="0" applyFill="0" applyAlignment="0" applyProtection="0"/>
    <xf numFmtId="0" fontId="36" fillId="0" borderId="19" applyNumberFormat="0" applyFill="0" applyAlignment="0" applyProtection="0"/>
    <xf numFmtId="0" fontId="36" fillId="0" borderId="19" applyNumberFormat="0" applyFill="0" applyAlignment="0" applyProtection="0"/>
    <xf numFmtId="0" fontId="36" fillId="0" borderId="19" applyNumberFormat="0" applyFill="0" applyAlignment="0" applyProtection="0"/>
    <xf numFmtId="0" fontId="36" fillId="0" borderId="19" applyNumberFormat="0" applyFill="0" applyAlignment="0" applyProtection="0"/>
    <xf numFmtId="0" fontId="36" fillId="0" borderId="19" applyNumberFormat="0" applyFill="0" applyAlignment="0" applyProtection="0"/>
    <xf numFmtId="0" fontId="36" fillId="0" borderId="19" applyNumberFormat="0" applyFill="0" applyAlignment="0" applyProtection="0"/>
    <xf numFmtId="0" fontId="36" fillId="0" borderId="19" applyNumberFormat="0" applyFill="0" applyAlignment="0" applyProtection="0"/>
    <xf numFmtId="0" fontId="36" fillId="0" borderId="19" applyNumberFormat="0" applyFill="0" applyAlignment="0" applyProtection="0"/>
    <xf numFmtId="0" fontId="36" fillId="0" borderId="19" applyNumberFormat="0" applyFill="0" applyAlignment="0" applyProtection="0"/>
    <xf numFmtId="0" fontId="36" fillId="0" borderId="19" applyNumberFormat="0" applyFill="0" applyAlignment="0" applyProtection="0"/>
    <xf numFmtId="0" fontId="36" fillId="0" borderId="19" applyNumberFormat="0" applyFill="0" applyAlignment="0" applyProtection="0"/>
    <xf numFmtId="0" fontId="36" fillId="0" borderId="19" applyNumberFormat="0" applyFill="0" applyAlignment="0" applyProtection="0"/>
    <xf numFmtId="0" fontId="37" fillId="0" borderId="20" applyNumberFormat="0" applyFill="0" applyAlignment="0" applyProtection="0"/>
    <xf numFmtId="0" fontId="37" fillId="0" borderId="20" applyNumberFormat="0" applyFill="0" applyAlignment="0" applyProtection="0"/>
    <xf numFmtId="0" fontId="37" fillId="0" borderId="20" applyNumberFormat="0" applyFill="0" applyAlignment="0" applyProtection="0"/>
    <xf numFmtId="0" fontId="37" fillId="0" borderId="20" applyNumberFormat="0" applyFill="0" applyAlignment="0" applyProtection="0"/>
    <xf numFmtId="0" fontId="37" fillId="0" borderId="20" applyNumberFormat="0" applyFill="0" applyAlignment="0" applyProtection="0"/>
    <xf numFmtId="0" fontId="37" fillId="0" borderId="20" applyNumberFormat="0" applyFill="0" applyAlignment="0" applyProtection="0"/>
    <xf numFmtId="0" fontId="37" fillId="0" borderId="20" applyNumberFormat="0" applyFill="0" applyAlignment="0" applyProtection="0"/>
    <xf numFmtId="0" fontId="37" fillId="0" borderId="20" applyNumberFormat="0" applyFill="0" applyAlignment="0" applyProtection="0"/>
    <xf numFmtId="0" fontId="37" fillId="0" borderId="20" applyNumberFormat="0" applyFill="0" applyAlignment="0" applyProtection="0"/>
    <xf numFmtId="0" fontId="37" fillId="0" borderId="20" applyNumberFormat="0" applyFill="0" applyAlignment="0" applyProtection="0"/>
    <xf numFmtId="0" fontId="37" fillId="0" borderId="20" applyNumberFormat="0" applyFill="0" applyAlignment="0" applyProtection="0"/>
    <xf numFmtId="0" fontId="37" fillId="0" borderId="20" applyNumberFormat="0" applyFill="0" applyAlignment="0" applyProtection="0"/>
    <xf numFmtId="0" fontId="37" fillId="0" borderId="20" applyNumberFormat="0" applyFill="0" applyAlignment="0" applyProtection="0"/>
    <xf numFmtId="0" fontId="37" fillId="0" borderId="20" applyNumberFormat="0" applyFill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184" fontId="39" fillId="0" borderId="0">
      <protection locked="0"/>
    </xf>
    <xf numFmtId="185" fontId="40" fillId="0" borderId="0">
      <protection locked="0"/>
    </xf>
    <xf numFmtId="185" fontId="40" fillId="0" borderId="0">
      <protection locked="0"/>
    </xf>
    <xf numFmtId="184" fontId="41" fillId="0" borderId="0">
      <protection locked="0"/>
    </xf>
    <xf numFmtId="184" fontId="41" fillId="0" borderId="0">
      <protection locked="0"/>
    </xf>
    <xf numFmtId="185" fontId="40" fillId="0" borderId="0">
      <protection locked="0"/>
    </xf>
    <xf numFmtId="184" fontId="39" fillId="0" borderId="0"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10" fontId="33" fillId="2" borderId="1" applyNumberFormat="0" applyBorder="0" applyAlignment="0" applyProtection="0"/>
    <xf numFmtId="0" fontId="44" fillId="17" borderId="13" applyNumberFormat="0" applyAlignment="0" applyProtection="0"/>
    <xf numFmtId="0" fontId="44" fillId="17" borderId="13" applyNumberFormat="0" applyAlignment="0" applyProtection="0"/>
    <xf numFmtId="0" fontId="44" fillId="17" borderId="13" applyNumberFormat="0" applyAlignment="0" applyProtection="0"/>
    <xf numFmtId="0" fontId="44" fillId="17" borderId="13" applyNumberFormat="0" applyAlignment="0" applyProtection="0"/>
    <xf numFmtId="0" fontId="44" fillId="17" borderId="13" applyNumberFormat="0" applyAlignment="0" applyProtection="0"/>
    <xf numFmtId="0" fontId="44" fillId="18" borderId="13" applyNumberFormat="0" applyAlignment="0" applyProtection="0"/>
    <xf numFmtId="0" fontId="44" fillId="18" borderId="13" applyNumberFormat="0" applyAlignment="0" applyProtection="0"/>
    <xf numFmtId="0" fontId="44" fillId="17" borderId="13" applyNumberFormat="0" applyAlignment="0" applyProtection="0"/>
    <xf numFmtId="0" fontId="44" fillId="17" borderId="13" applyNumberFormat="0" applyAlignment="0" applyProtection="0"/>
    <xf numFmtId="0" fontId="44" fillId="17" borderId="13" applyNumberFormat="0" applyAlignment="0" applyProtection="0"/>
    <xf numFmtId="0" fontId="44" fillId="17" borderId="13" applyNumberFormat="0" applyAlignment="0" applyProtection="0"/>
    <xf numFmtId="0" fontId="44" fillId="17" borderId="13" applyNumberFormat="0" applyAlignment="0" applyProtection="0"/>
    <xf numFmtId="0" fontId="44" fillId="17" borderId="13" applyNumberFormat="0" applyAlignment="0" applyProtection="0"/>
    <xf numFmtId="0" fontId="44" fillId="17" borderId="13" applyNumberFormat="0" applyAlignment="0" applyProtection="0"/>
    <xf numFmtId="0" fontId="45" fillId="0" borderId="0" applyNumberFormat="0" applyFill="0" applyBorder="0" applyProtection="0">
      <alignment horizontal="left"/>
    </xf>
    <xf numFmtId="0" fontId="2" fillId="0" borderId="0" applyFill="0" applyBorder="0" applyAlignment="0"/>
    <xf numFmtId="174" fontId="20" fillId="0" borderId="0" applyFill="0" applyBorder="0" applyAlignment="0"/>
    <xf numFmtId="0" fontId="2" fillId="0" borderId="0" applyFill="0" applyBorder="0" applyAlignment="0"/>
    <xf numFmtId="182" fontId="20" fillId="0" borderId="0" applyFill="0" applyBorder="0" applyAlignment="0"/>
    <xf numFmtId="174" fontId="20" fillId="0" borderId="0" applyFill="0" applyBorder="0" applyAlignment="0"/>
    <xf numFmtId="0" fontId="46" fillId="0" borderId="21" applyNumberFormat="0" applyFill="0" applyAlignment="0" applyProtection="0"/>
    <xf numFmtId="0" fontId="46" fillId="0" borderId="21" applyNumberFormat="0" applyFill="0" applyAlignment="0" applyProtection="0"/>
    <xf numFmtId="0" fontId="46" fillId="0" borderId="21" applyNumberFormat="0" applyFill="0" applyAlignment="0" applyProtection="0"/>
    <xf numFmtId="0" fontId="46" fillId="0" borderId="21" applyNumberFormat="0" applyFill="0" applyAlignment="0" applyProtection="0"/>
    <xf numFmtId="0" fontId="46" fillId="0" borderId="21" applyNumberFormat="0" applyFill="0" applyAlignment="0" applyProtection="0"/>
    <xf numFmtId="0" fontId="46" fillId="0" borderId="21" applyNumberFormat="0" applyFill="0" applyAlignment="0" applyProtection="0"/>
    <xf numFmtId="0" fontId="46" fillId="0" borderId="21" applyNumberFormat="0" applyFill="0" applyAlignment="0" applyProtection="0"/>
    <xf numFmtId="0" fontId="46" fillId="0" borderId="21" applyNumberFormat="0" applyFill="0" applyAlignment="0" applyProtection="0"/>
    <xf numFmtId="0" fontId="46" fillId="0" borderId="21" applyNumberFormat="0" applyFill="0" applyAlignment="0" applyProtection="0"/>
    <xf numFmtId="0" fontId="46" fillId="0" borderId="21" applyNumberFormat="0" applyFill="0" applyAlignment="0" applyProtection="0"/>
    <xf numFmtId="0" fontId="46" fillId="0" borderId="21" applyNumberFormat="0" applyFill="0" applyAlignment="0" applyProtection="0"/>
    <xf numFmtId="0" fontId="46" fillId="0" borderId="21" applyNumberFormat="0" applyFill="0" applyAlignment="0" applyProtection="0"/>
    <xf numFmtId="0" fontId="46" fillId="0" borderId="21" applyNumberFormat="0" applyFill="0" applyAlignment="0" applyProtection="0"/>
    <xf numFmtId="0" fontId="46" fillId="0" borderId="21" applyNumberFormat="0" applyFill="0" applyAlignment="0" applyProtection="0"/>
    <xf numFmtId="186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0" fontId="47" fillId="0" borderId="22"/>
    <xf numFmtId="188" fontId="29" fillId="0" borderId="0" applyFont="0" applyFill="0" applyBorder="0" applyAlignment="0" applyProtection="0"/>
    <xf numFmtId="8" fontId="29" fillId="0" borderId="0" applyFont="0" applyFill="0" applyBorder="0" applyAlignment="0" applyProtection="0"/>
    <xf numFmtId="189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0" fontId="48" fillId="47" borderId="1" applyNumberFormat="0" applyFill="0" applyBorder="0" applyAlignment="0">
      <alignment horizontal="center" vertical="center"/>
    </xf>
    <xf numFmtId="0" fontId="49" fillId="48" borderId="0" applyNumberFormat="0" applyBorder="0" applyAlignment="0" applyProtection="0"/>
    <xf numFmtId="0" fontId="49" fillId="48" borderId="0" applyNumberFormat="0" applyBorder="0" applyAlignment="0" applyProtection="0"/>
    <xf numFmtId="0" fontId="49" fillId="48" borderId="0" applyNumberFormat="0" applyBorder="0" applyAlignment="0" applyProtection="0"/>
    <xf numFmtId="0" fontId="49" fillId="48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49" borderId="0" applyNumberFormat="0" applyBorder="0" applyAlignment="0" applyProtection="0"/>
    <xf numFmtId="0" fontId="49" fillId="48" borderId="0" applyNumberFormat="0" applyBorder="0" applyAlignment="0" applyProtection="0"/>
    <xf numFmtId="0" fontId="49" fillId="48" borderId="0" applyNumberFormat="0" applyBorder="0" applyAlignment="0" applyProtection="0"/>
    <xf numFmtId="0" fontId="49" fillId="48" borderId="0" applyNumberFormat="0" applyBorder="0" applyAlignment="0" applyProtection="0"/>
    <xf numFmtId="0" fontId="49" fillId="48" borderId="0" applyNumberFormat="0" applyBorder="0" applyAlignment="0" applyProtection="0"/>
    <xf numFmtId="0" fontId="49" fillId="48" borderId="0" applyNumberFormat="0" applyBorder="0" applyAlignment="0" applyProtection="0"/>
    <xf numFmtId="0" fontId="49" fillId="48" borderId="0" applyNumberFormat="0" applyBorder="0" applyAlignment="0" applyProtection="0"/>
    <xf numFmtId="0" fontId="49" fillId="48" borderId="0" applyNumberFormat="0" applyBorder="0" applyAlignment="0" applyProtection="0"/>
    <xf numFmtId="0" fontId="50" fillId="0" borderId="0"/>
    <xf numFmtId="37" fontId="51" fillId="0" borderId="0"/>
    <xf numFmtId="0" fontId="2" fillId="0" borderId="0"/>
    <xf numFmtId="0" fontId="2" fillId="0" borderId="0"/>
    <xf numFmtId="0" fontId="24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53" fillId="0" borderId="0"/>
    <xf numFmtId="0" fontId="7" fillId="0" borderId="0">
      <alignment horizontal="center" vertical="center"/>
    </xf>
    <xf numFmtId="0" fontId="7" fillId="0" borderId="0">
      <alignment horizontal="center" vertical="center"/>
    </xf>
    <xf numFmtId="0" fontId="54" fillId="0" borderId="0"/>
    <xf numFmtId="0" fontId="55" fillId="0" borderId="0"/>
    <xf numFmtId="0" fontId="5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>
      <alignment vertical="top"/>
    </xf>
    <xf numFmtId="0" fontId="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7" fillId="0" borderId="0">
      <alignment horizontal="center" vertical="center"/>
    </xf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>
      <alignment wrapText="1"/>
    </xf>
    <xf numFmtId="0" fontId="11" fillId="0" borderId="0"/>
    <xf numFmtId="0" fontId="2" fillId="0" borderId="0"/>
    <xf numFmtId="0" fontId="2" fillId="50" borderId="23" applyNumberFormat="0" applyFont="0" applyAlignment="0" applyProtection="0"/>
    <xf numFmtId="0" fontId="2" fillId="50" borderId="23" applyNumberFormat="0" applyFont="0" applyAlignment="0" applyProtection="0"/>
    <xf numFmtId="0" fontId="2" fillId="50" borderId="23" applyNumberFormat="0" applyFont="0" applyAlignment="0" applyProtection="0"/>
    <xf numFmtId="0" fontId="2" fillId="50" borderId="23" applyNumberFormat="0" applyFont="0" applyAlignment="0" applyProtection="0"/>
    <xf numFmtId="0" fontId="2" fillId="51" borderId="23" applyNumberFormat="0" applyAlignment="0" applyProtection="0"/>
    <xf numFmtId="0" fontId="2" fillId="51" borderId="23" applyNumberFormat="0" applyAlignment="0" applyProtection="0"/>
    <xf numFmtId="0" fontId="11" fillId="51" borderId="23" applyNumberFormat="0" applyAlignment="0" applyProtection="0"/>
    <xf numFmtId="0" fontId="2" fillId="50" borderId="23" applyNumberFormat="0" applyFont="0" applyAlignment="0" applyProtection="0"/>
    <xf numFmtId="0" fontId="2" fillId="50" borderId="23" applyNumberFormat="0" applyFont="0" applyAlignment="0" applyProtection="0"/>
    <xf numFmtId="0" fontId="2" fillId="50" borderId="23" applyNumberFormat="0" applyFont="0" applyAlignment="0" applyProtection="0"/>
    <xf numFmtId="0" fontId="2" fillId="50" borderId="23" applyNumberFormat="0" applyFont="0" applyAlignment="0" applyProtection="0"/>
    <xf numFmtId="0" fontId="2" fillId="50" borderId="23" applyNumberFormat="0" applyFont="0" applyAlignment="0" applyProtection="0"/>
    <xf numFmtId="0" fontId="2" fillId="50" borderId="23" applyNumberFormat="0" applyFont="0" applyAlignment="0" applyProtection="0"/>
    <xf numFmtId="0" fontId="2" fillId="50" borderId="23" applyNumberFormat="0" applyFont="0" applyAlignment="0" applyProtection="0"/>
    <xf numFmtId="40" fontId="2" fillId="0" borderId="0" applyFill="0" applyBorder="0" applyAlignment="0" applyProtection="0"/>
    <xf numFmtId="38" fontId="2" fillId="0" borderId="0" applyFill="0" applyBorder="0" applyAlignment="0" applyProtection="0"/>
    <xf numFmtId="0" fontId="2" fillId="0" borderId="0"/>
    <xf numFmtId="0" fontId="57" fillId="43" borderId="24" applyNumberFormat="0" applyAlignment="0" applyProtection="0"/>
    <xf numFmtId="0" fontId="57" fillId="43" borderId="24" applyNumberFormat="0" applyAlignment="0" applyProtection="0"/>
    <xf numFmtId="0" fontId="57" fillId="43" borderId="24" applyNumberFormat="0" applyAlignment="0" applyProtection="0"/>
    <xf numFmtId="0" fontId="57" fillId="43" borderId="24" applyNumberFormat="0" applyAlignment="0" applyProtection="0"/>
    <xf numFmtId="0" fontId="57" fillId="43" borderId="24" applyNumberFormat="0" applyAlignment="0" applyProtection="0"/>
    <xf numFmtId="0" fontId="57" fillId="44" borderId="24" applyNumberFormat="0" applyAlignment="0" applyProtection="0"/>
    <xf numFmtId="0" fontId="57" fillId="44" borderId="24" applyNumberFormat="0" applyAlignment="0" applyProtection="0"/>
    <xf numFmtId="0" fontId="57" fillId="43" borderId="24" applyNumberFormat="0" applyAlignment="0" applyProtection="0"/>
    <xf numFmtId="0" fontId="57" fillId="43" borderId="24" applyNumberFormat="0" applyAlignment="0" applyProtection="0"/>
    <xf numFmtId="0" fontId="57" fillId="43" borderId="24" applyNumberFormat="0" applyAlignment="0" applyProtection="0"/>
    <xf numFmtId="0" fontId="57" fillId="43" borderId="24" applyNumberFormat="0" applyAlignment="0" applyProtection="0"/>
    <xf numFmtId="0" fontId="57" fillId="43" borderId="24" applyNumberFormat="0" applyAlignment="0" applyProtection="0"/>
    <xf numFmtId="0" fontId="57" fillId="43" borderId="24" applyNumberFormat="0" applyAlignment="0" applyProtection="0"/>
    <xf numFmtId="0" fontId="57" fillId="43" borderId="24" applyNumberFormat="0" applyAlignment="0" applyProtection="0"/>
    <xf numFmtId="14" fontId="14" fillId="0" borderId="0">
      <alignment horizontal="center" wrapText="1"/>
      <protection locked="0"/>
    </xf>
    <xf numFmtId="191" fontId="2" fillId="0" borderId="0" applyFill="0" applyBorder="0" applyAlignment="0" applyProtection="0"/>
    <xf numFmtId="192" fontId="2" fillId="0" borderId="0" applyFill="0" applyBorder="0" applyAlignment="0" applyProtection="0"/>
    <xf numFmtId="10" fontId="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29" fillId="0" borderId="0" applyNumberFormat="0" applyBorder="0"/>
    <xf numFmtId="0" fontId="2" fillId="0" borderId="0" applyFill="0" applyBorder="0" applyAlignment="0"/>
    <xf numFmtId="174" fontId="20" fillId="0" borderId="0" applyFill="0" applyBorder="0" applyAlignment="0"/>
    <xf numFmtId="0" fontId="2" fillId="0" borderId="0" applyFill="0" applyBorder="0" applyAlignment="0"/>
    <xf numFmtId="182" fontId="20" fillId="0" borderId="0" applyFill="0" applyBorder="0" applyAlignment="0"/>
    <xf numFmtId="174" fontId="20" fillId="0" borderId="0" applyFill="0" applyBorder="0" applyAlignment="0"/>
    <xf numFmtId="0" fontId="2" fillId="0" borderId="0" applyNumberFormat="0" applyFill="0" applyBorder="0" applyAlignment="0" applyProtection="0"/>
    <xf numFmtId="15" fontId="2" fillId="0" borderId="0" applyFill="0" applyBorder="0" applyAlignment="0" applyProtection="0"/>
    <xf numFmtId="4" fontId="2" fillId="0" borderId="0" applyFill="0" applyBorder="0" applyAlignment="0" applyProtection="0"/>
    <xf numFmtId="0" fontId="58" fillId="0" borderId="25">
      <alignment horizontal="center"/>
    </xf>
    <xf numFmtId="3" fontId="2" fillId="0" borderId="0" applyFill="0" applyBorder="0" applyAlignment="0" applyProtection="0"/>
    <xf numFmtId="0" fontId="2" fillId="52" borderId="0" applyNumberFormat="0" applyBorder="0" applyAlignment="0" applyProtection="0"/>
    <xf numFmtId="0" fontId="59" fillId="0" borderId="0">
      <alignment vertical="center"/>
    </xf>
    <xf numFmtId="0" fontId="33" fillId="0" borderId="0" applyNumberFormat="0" applyFill="0" applyBorder="0" applyAlignment="0" applyProtection="0"/>
    <xf numFmtId="38" fontId="29" fillId="0" borderId="0" applyFont="0" applyFill="0" applyBorder="0" applyAlignment="0" applyProtection="0"/>
    <xf numFmtId="40" fontId="29" fillId="0" borderId="0" applyFont="0" applyFill="0" applyBorder="0" applyAlignment="0" applyProtection="0"/>
    <xf numFmtId="191" fontId="29" fillId="0" borderId="0">
      <alignment horizont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47" fillId="0" borderId="0"/>
    <xf numFmtId="40" fontId="60" fillId="0" borderId="0" applyBorder="0">
      <alignment horizontal="right"/>
    </xf>
    <xf numFmtId="49" fontId="9" fillId="0" borderId="0" applyFill="0" applyBorder="0" applyAlignment="0"/>
    <xf numFmtId="193" fontId="20" fillId="0" borderId="0" applyFill="0" applyBorder="0" applyAlignment="0"/>
    <xf numFmtId="193" fontId="2" fillId="0" borderId="0" applyFill="0" applyBorder="0" applyAlignment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3" fillId="0" borderId="26" applyNumberFormat="0" applyFill="0" applyAlignment="0" applyProtection="0"/>
    <xf numFmtId="0" fontId="63" fillId="0" borderId="26" applyNumberFormat="0" applyFill="0" applyAlignment="0" applyProtection="0"/>
    <xf numFmtId="0" fontId="63" fillId="0" borderId="26" applyNumberFormat="0" applyFill="0" applyAlignment="0" applyProtection="0"/>
    <xf numFmtId="0" fontId="63" fillId="0" borderId="26" applyNumberFormat="0" applyFill="0" applyAlignment="0" applyProtection="0"/>
    <xf numFmtId="0" fontId="63" fillId="0" borderId="26" applyNumberFormat="0" applyFill="0" applyAlignment="0" applyProtection="0"/>
    <xf numFmtId="0" fontId="63" fillId="0" borderId="26" applyNumberFormat="0" applyFill="0" applyAlignment="0" applyProtection="0"/>
    <xf numFmtId="0" fontId="63" fillId="0" borderId="26" applyNumberFormat="0" applyFill="0" applyAlignment="0" applyProtection="0"/>
    <xf numFmtId="0" fontId="63" fillId="0" borderId="26" applyNumberFormat="0" applyFill="0" applyAlignment="0" applyProtection="0"/>
    <xf numFmtId="0" fontId="63" fillId="0" borderId="26" applyNumberFormat="0" applyFill="0" applyAlignment="0" applyProtection="0"/>
    <xf numFmtId="0" fontId="63" fillId="0" borderId="26" applyNumberFormat="0" applyFill="0" applyAlignment="0" applyProtection="0"/>
    <xf numFmtId="0" fontId="63" fillId="0" borderId="26" applyNumberFormat="0" applyFill="0" applyAlignment="0" applyProtection="0"/>
    <xf numFmtId="0" fontId="63" fillId="0" borderId="26" applyNumberFormat="0" applyFill="0" applyAlignment="0" applyProtection="0"/>
    <xf numFmtId="0" fontId="63" fillId="0" borderId="26" applyNumberFormat="0" applyFill="0" applyAlignment="0" applyProtection="0"/>
    <xf numFmtId="0" fontId="63" fillId="0" borderId="26" applyNumberFormat="0" applyFill="0" applyAlignment="0" applyProtection="0"/>
    <xf numFmtId="0" fontId="29" fillId="0" borderId="0"/>
    <xf numFmtId="194" fontId="64" fillId="0" borderId="0">
      <alignment horizontal="left"/>
    </xf>
    <xf numFmtId="0" fontId="65" fillId="0" borderId="0">
      <alignment vertical="top"/>
    </xf>
    <xf numFmtId="42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7" fillId="0" borderId="0">
      <alignment horizontal="left"/>
    </xf>
    <xf numFmtId="0" fontId="68" fillId="0" borderId="0" applyNumberFormat="0" applyFill="0" applyBorder="0" applyAlignment="0" applyProtection="0"/>
    <xf numFmtId="40" fontId="2" fillId="0" borderId="0" applyFill="0" applyBorder="0" applyAlignment="0" applyProtection="0"/>
    <xf numFmtId="38" fontId="2" fillId="0" borderId="0" applyFill="0" applyBorder="0" applyAlignment="0" applyProtection="0"/>
    <xf numFmtId="0" fontId="2" fillId="0" borderId="0" applyFill="0" applyBorder="0" applyAlignment="0" applyProtection="0"/>
    <xf numFmtId="0" fontId="2" fillId="0" borderId="0" applyFill="0" applyBorder="0" applyAlignment="0" applyProtection="0"/>
    <xf numFmtId="0" fontId="69" fillId="0" borderId="0"/>
    <xf numFmtId="38" fontId="2" fillId="0" borderId="0" applyFill="0" applyBorder="0" applyAlignment="0" applyProtection="0"/>
    <xf numFmtId="40" fontId="2" fillId="0" borderId="0" applyFill="0" applyBorder="0" applyAlignment="0" applyProtection="0"/>
    <xf numFmtId="195" fontId="2" fillId="0" borderId="0" applyFill="0" applyBorder="0" applyAlignment="0" applyProtection="0"/>
    <xf numFmtId="196" fontId="2" fillId="0" borderId="0" applyFill="0" applyBorder="0" applyAlignment="0" applyProtection="0"/>
    <xf numFmtId="0" fontId="70" fillId="0" borderId="0"/>
    <xf numFmtId="0" fontId="2" fillId="0" borderId="0"/>
    <xf numFmtId="1" fontId="2" fillId="0" borderId="0" applyFill="0" applyBorder="0" applyAlignment="0" applyProtection="0"/>
    <xf numFmtId="49" fontId="2" fillId="0" borderId="0" applyFill="0" applyBorder="0" applyAlignment="0" applyProtection="0"/>
    <xf numFmtId="49" fontId="2" fillId="0" borderId="0" applyFill="0" applyBorder="0" applyProtection="0">
      <alignment vertical="top" wrapText="1"/>
    </xf>
    <xf numFmtId="14" fontId="2" fillId="0" borderId="0" applyFill="0" applyBorder="0" applyAlignment="0" applyProtection="0"/>
    <xf numFmtId="0" fontId="29" fillId="0" borderId="0"/>
    <xf numFmtId="0" fontId="71" fillId="0" borderId="0">
      <alignment horizontal="center" vertical="center"/>
    </xf>
    <xf numFmtId="197" fontId="2" fillId="0" borderId="0" applyFill="0" applyBorder="0" applyAlignment="0" applyProtection="0"/>
    <xf numFmtId="198" fontId="2" fillId="0" borderId="0" applyFill="0" applyBorder="0" applyAlignment="0" applyProtection="0"/>
    <xf numFmtId="0" fontId="10" fillId="0" borderId="0"/>
    <xf numFmtId="0" fontId="10" fillId="0" borderId="0">
      <alignment vertical="center"/>
    </xf>
    <xf numFmtId="0" fontId="40" fillId="0" borderId="0"/>
    <xf numFmtId="0" fontId="40" fillId="0" borderId="27">
      <alignment horizontal="center" vertical="center"/>
    </xf>
    <xf numFmtId="0" fontId="72" fillId="0" borderId="0" applyNumberFormat="0" applyFill="0" applyBorder="0" applyAlignment="0" applyProtection="0"/>
    <xf numFmtId="199" fontId="2" fillId="0" borderId="0" applyFill="0" applyBorder="0" applyAlignment="0" applyProtection="0"/>
    <xf numFmtId="200" fontId="2" fillId="0" borderId="0" applyFill="0" applyBorder="0" applyAlignment="0" applyProtection="0"/>
    <xf numFmtId="0" fontId="5" fillId="0" borderId="0"/>
    <xf numFmtId="0" fontId="2" fillId="0" borderId="0"/>
    <xf numFmtId="9" fontId="11" fillId="0" borderId="0" applyFill="0" applyBorder="0" applyAlignment="0" applyProtection="0"/>
    <xf numFmtId="184" fontId="41" fillId="0" borderId="0">
      <protection locked="0"/>
    </xf>
  </cellStyleXfs>
  <cellXfs count="313">
    <xf numFmtId="0" fontId="0" fillId="0" borderId="0" xfId="0"/>
    <xf numFmtId="0" fontId="4" fillId="3" borderId="0" xfId="2" applyFill="1"/>
    <xf numFmtId="0" fontId="6" fillId="4" borderId="2" xfId="3" applyNumberFormat="1" applyFont="1" applyFill="1" applyBorder="1" applyAlignment="1"/>
    <xf numFmtId="0" fontId="6" fillId="4" borderId="3" xfId="3" applyNumberFormat="1" applyFont="1" applyFill="1" applyBorder="1" applyAlignment="1"/>
    <xf numFmtId="0" fontId="7" fillId="4" borderId="3" xfId="3" applyNumberFormat="1" applyFont="1" applyFill="1" applyBorder="1" applyAlignment="1">
      <alignment horizontal="left"/>
    </xf>
    <xf numFmtId="0" fontId="2" fillId="4" borderId="3" xfId="3" applyNumberFormat="1" applyFont="1" applyFill="1" applyBorder="1" applyAlignment="1"/>
    <xf numFmtId="0" fontId="7" fillId="4" borderId="3" xfId="3" applyNumberFormat="1" applyFont="1" applyFill="1" applyBorder="1" applyAlignment="1"/>
    <xf numFmtId="0" fontId="4" fillId="3" borderId="4" xfId="2" applyFill="1" applyBorder="1"/>
    <xf numFmtId="0" fontId="6" fillId="4" borderId="5" xfId="3" applyNumberFormat="1" applyFont="1" applyFill="1" applyBorder="1" applyAlignment="1"/>
    <xf numFmtId="0" fontId="6" fillId="4" borderId="6" xfId="3" applyNumberFormat="1" applyFont="1" applyFill="1" applyBorder="1" applyAlignment="1"/>
    <xf numFmtId="0" fontId="7" fillId="4" borderId="6" xfId="3" applyNumberFormat="1" applyFont="1" applyFill="1" applyBorder="1" applyAlignment="1"/>
    <xf numFmtId="0" fontId="6" fillId="4" borderId="6" xfId="3" applyNumberFormat="1" applyFont="1" applyFill="1" applyBorder="1" applyAlignment="1">
      <alignment horizontal="center"/>
    </xf>
    <xf numFmtId="0" fontId="4" fillId="3" borderId="7" xfId="2" applyFill="1" applyBorder="1"/>
    <xf numFmtId="0" fontId="4" fillId="2" borderId="8" xfId="2" applyFill="1" applyBorder="1"/>
    <xf numFmtId="0" fontId="4" fillId="3" borderId="0" xfId="2" applyFill="1" applyBorder="1"/>
    <xf numFmtId="0" fontId="4" fillId="2" borderId="9" xfId="2" applyFill="1" applyBorder="1"/>
    <xf numFmtId="0" fontId="8" fillId="2" borderId="8" xfId="2" applyFont="1" applyFill="1" applyBorder="1"/>
    <xf numFmtId="0" fontId="8" fillId="3" borderId="0" xfId="2" applyFont="1" applyFill="1" applyBorder="1"/>
    <xf numFmtId="0" fontId="2" fillId="2" borderId="1" xfId="2" applyFont="1" applyFill="1" applyBorder="1" applyAlignment="1">
      <alignment horizontal="left" vertical="center"/>
    </xf>
    <xf numFmtId="17" fontId="2" fillId="2" borderId="1" xfId="2" applyNumberFormat="1" applyFont="1" applyFill="1" applyBorder="1" applyAlignment="1">
      <alignment horizontal="center" vertical="center"/>
    </xf>
    <xf numFmtId="0" fontId="2" fillId="2" borderId="10" xfId="2" applyFont="1" applyFill="1" applyBorder="1" applyAlignment="1">
      <alignment horizontal="left" vertical="center"/>
    </xf>
    <xf numFmtId="1" fontId="2" fillId="5" borderId="1" xfId="2" applyNumberFormat="1" applyFont="1" applyFill="1" applyBorder="1" applyAlignment="1">
      <alignment horizontal="center" vertical="center"/>
    </xf>
    <xf numFmtId="1" fontId="2" fillId="2" borderId="1" xfId="2" applyNumberFormat="1" applyFont="1" applyFill="1" applyBorder="1" applyAlignment="1">
      <alignment horizontal="center" vertical="center"/>
    </xf>
    <xf numFmtId="1" fontId="2" fillId="2" borderId="11" xfId="2" applyNumberFormat="1" applyFont="1" applyFill="1" applyBorder="1" applyAlignment="1">
      <alignment horizontal="center" vertical="center"/>
    </xf>
    <xf numFmtId="0" fontId="2" fillId="3" borderId="8" xfId="2" applyFont="1" applyFill="1" applyBorder="1"/>
    <xf numFmtId="0" fontId="2" fillId="3" borderId="0" xfId="2" applyFont="1" applyFill="1" applyBorder="1"/>
    <xf numFmtId="1" fontId="2" fillId="0" borderId="11" xfId="2" applyNumberFormat="1" applyFont="1" applyFill="1" applyBorder="1" applyAlignment="1">
      <alignment horizontal="center" vertical="center"/>
    </xf>
    <xf numFmtId="0" fontId="2" fillId="3" borderId="1" xfId="2" applyFont="1" applyFill="1" applyBorder="1" applyAlignment="1">
      <alignment horizontal="left" vertical="center" wrapText="1"/>
    </xf>
    <xf numFmtId="1" fontId="2" fillId="0" borderId="1" xfId="2" applyNumberFormat="1" applyFont="1" applyFill="1" applyBorder="1" applyAlignment="1">
      <alignment horizontal="center" vertical="center"/>
    </xf>
    <xf numFmtId="1" fontId="2" fillId="0" borderId="1" xfId="2" applyNumberFormat="1" applyFont="1" applyBorder="1" applyAlignment="1">
      <alignment horizontal="center" vertical="center"/>
    </xf>
    <xf numFmtId="0" fontId="4" fillId="3" borderId="8" xfId="2" applyFill="1" applyBorder="1"/>
    <xf numFmtId="0" fontId="2" fillId="3" borderId="1" xfId="2" applyFont="1" applyFill="1" applyBorder="1" applyAlignment="1"/>
    <xf numFmtId="165" fontId="4" fillId="3" borderId="10" xfId="2" applyNumberFormat="1" applyFill="1" applyBorder="1" applyAlignment="1"/>
    <xf numFmtId="0" fontId="2" fillId="6" borderId="1" xfId="2" applyFont="1" applyFill="1" applyBorder="1" applyAlignment="1"/>
    <xf numFmtId="10" fontId="4" fillId="3" borderId="0" xfId="2" applyNumberFormat="1" applyFill="1" applyBorder="1" applyAlignment="1"/>
    <xf numFmtId="10" fontId="4" fillId="6" borderId="1" xfId="2" applyNumberFormat="1" applyFill="1" applyBorder="1" applyAlignment="1"/>
    <xf numFmtId="1" fontId="9" fillId="0" borderId="1" xfId="0" applyNumberFormat="1" applyFont="1" applyFill="1" applyBorder="1" applyAlignment="1">
      <alignment horizontal="center" vertical="center" readingOrder="1"/>
    </xf>
    <xf numFmtId="1" fontId="5" fillId="0" borderId="1" xfId="1087" applyNumberFormat="1" applyFont="1" applyBorder="1" applyAlignment="1">
      <alignment horizontal="center" vertical="center"/>
    </xf>
    <xf numFmtId="1" fontId="2" fillId="0" borderId="1" xfId="1088" applyNumberFormat="1" applyFont="1" applyFill="1" applyBorder="1" applyAlignment="1">
      <alignment horizontal="center" vertical="center" readingOrder="1"/>
    </xf>
    <xf numFmtId="0" fontId="73" fillId="0" borderId="0" xfId="806" applyFont="1"/>
    <xf numFmtId="0" fontId="74" fillId="0" borderId="0" xfId="806" applyFont="1" applyAlignment="1">
      <alignment horizontal="right" vertical="center"/>
    </xf>
    <xf numFmtId="0" fontId="74" fillId="0" borderId="0" xfId="806" applyFont="1" applyAlignment="1">
      <alignment horizontal="left" vertical="center"/>
    </xf>
    <xf numFmtId="0" fontId="27" fillId="0" borderId="0" xfId="806" applyFont="1"/>
    <xf numFmtId="0" fontId="7" fillId="0" borderId="0" xfId="806" applyFont="1"/>
    <xf numFmtId="0" fontId="11" fillId="0" borderId="0" xfId="806"/>
    <xf numFmtId="0" fontId="75" fillId="0" borderId="39" xfId="806" applyFont="1" applyBorder="1" applyAlignment="1">
      <alignment horizontal="center" vertical="center" wrapText="1" readingOrder="1"/>
    </xf>
    <xf numFmtId="0" fontId="75" fillId="0" borderId="38" xfId="806" applyFont="1" applyBorder="1" applyAlignment="1">
      <alignment horizontal="center" vertical="center" wrapText="1" readingOrder="1"/>
    </xf>
    <xf numFmtId="0" fontId="9" fillId="0" borderId="40" xfId="0" applyFont="1" applyFill="1" applyBorder="1" applyAlignment="1">
      <alignment horizontal="center" vertical="center" wrapText="1" readingOrder="1"/>
    </xf>
    <xf numFmtId="1" fontId="9" fillId="0" borderId="1" xfId="806" applyNumberFormat="1" applyFont="1" applyFill="1" applyBorder="1" applyAlignment="1">
      <alignment horizontal="center" vertical="center" readingOrder="1"/>
    </xf>
    <xf numFmtId="0" fontId="76" fillId="0" borderId="17" xfId="806" applyFont="1" applyBorder="1" applyAlignment="1">
      <alignment horizontal="center" vertical="center" wrapText="1" shrinkToFit="1" readingOrder="1"/>
    </xf>
    <xf numFmtId="0" fontId="76" fillId="0" borderId="12" xfId="806" applyFont="1" applyBorder="1" applyAlignment="1">
      <alignment horizontal="center" vertical="center" wrapText="1" shrinkToFit="1" readingOrder="1"/>
    </xf>
    <xf numFmtId="0" fontId="76" fillId="0" borderId="41" xfId="806" applyFont="1" applyFill="1" applyBorder="1" applyAlignment="1">
      <alignment horizontal="center" vertical="center" wrapText="1" readingOrder="1"/>
    </xf>
    <xf numFmtId="0" fontId="76" fillId="0" borderId="6" xfId="806" applyFont="1" applyFill="1" applyBorder="1" applyAlignment="1">
      <alignment horizontal="center" vertical="center" wrapText="1" readingOrder="1"/>
    </xf>
    <xf numFmtId="0" fontId="76" fillId="0" borderId="7" xfId="806" applyFont="1" applyFill="1" applyBorder="1" applyAlignment="1">
      <alignment horizontal="center" vertical="center" wrapText="1" readingOrder="1"/>
    </xf>
    <xf numFmtId="0" fontId="76" fillId="0" borderId="40" xfId="806" applyFont="1" applyFill="1" applyBorder="1" applyAlignment="1">
      <alignment horizontal="center" vertical="center" wrapText="1" readingOrder="1"/>
    </xf>
    <xf numFmtId="0" fontId="76" fillId="0" borderId="5" xfId="806" applyFont="1" applyFill="1" applyBorder="1" applyAlignment="1">
      <alignment horizontal="center" vertical="center" wrapText="1" readingOrder="1"/>
    </xf>
    <xf numFmtId="0" fontId="76" fillId="0" borderId="63" xfId="0" applyFont="1" applyFill="1" applyBorder="1" applyAlignment="1">
      <alignment horizontal="center" vertical="center" wrapText="1" readingOrder="1"/>
    </xf>
    <xf numFmtId="1" fontId="76" fillId="0" borderId="43" xfId="806" applyNumberFormat="1" applyFont="1" applyFill="1" applyBorder="1" applyAlignment="1">
      <alignment horizontal="center" vertical="center" readingOrder="1"/>
    </xf>
    <xf numFmtId="1" fontId="76" fillId="0" borderId="3" xfId="806" applyNumberFormat="1" applyFont="1" applyFill="1" applyBorder="1" applyAlignment="1">
      <alignment horizontal="center" vertical="center" readingOrder="1"/>
    </xf>
    <xf numFmtId="1" fontId="77" fillId="0" borderId="43" xfId="1088" applyNumberFormat="1" applyFont="1" applyFill="1" applyBorder="1" applyAlignment="1">
      <alignment horizontal="center" vertical="center" readingOrder="1"/>
    </xf>
    <xf numFmtId="1" fontId="77" fillId="0" borderId="4" xfId="1088" applyNumberFormat="1" applyFont="1" applyFill="1" applyBorder="1" applyAlignment="1">
      <alignment horizontal="center" vertical="center" readingOrder="1"/>
    </xf>
    <xf numFmtId="1" fontId="77" fillId="0" borderId="1" xfId="1088" applyNumberFormat="1" applyFont="1" applyFill="1" applyBorder="1" applyAlignment="1">
      <alignment horizontal="center" vertical="center" readingOrder="1"/>
    </xf>
    <xf numFmtId="1" fontId="77" fillId="0" borderId="2" xfId="1088" applyNumberFormat="1" applyFont="1" applyFill="1" applyBorder="1" applyAlignment="1">
      <alignment horizontal="center" vertical="center" readingOrder="1"/>
    </xf>
    <xf numFmtId="1" fontId="77" fillId="0" borderId="3" xfId="1088" applyNumberFormat="1" applyFont="1" applyFill="1" applyBorder="1" applyAlignment="1">
      <alignment horizontal="center" vertical="center" readingOrder="1"/>
    </xf>
    <xf numFmtId="1" fontId="76" fillId="0" borderId="41" xfId="806" applyNumberFormat="1" applyFont="1" applyFill="1" applyBorder="1" applyAlignment="1">
      <alignment horizontal="center" vertical="center" wrapText="1" readingOrder="1"/>
    </xf>
    <xf numFmtId="1" fontId="76" fillId="0" borderId="6" xfId="806" applyNumberFormat="1" applyFont="1" applyFill="1" applyBorder="1" applyAlignment="1">
      <alignment horizontal="center" vertical="center" wrapText="1" readingOrder="1"/>
    </xf>
    <xf numFmtId="1" fontId="76" fillId="0" borderId="17" xfId="806" applyNumberFormat="1" applyFont="1" applyFill="1" applyBorder="1" applyAlignment="1">
      <alignment horizontal="center" vertical="center" wrapText="1" readingOrder="1"/>
    </xf>
    <xf numFmtId="165" fontId="76" fillId="0" borderId="3" xfId="806" applyNumberFormat="1" applyFont="1" applyFill="1" applyBorder="1" applyAlignment="1">
      <alignment horizontal="center" vertical="center"/>
    </xf>
    <xf numFmtId="165" fontId="76" fillId="0" borderId="43" xfId="806" applyNumberFormat="1" applyFont="1" applyFill="1" applyBorder="1" applyAlignment="1">
      <alignment horizontal="center" vertical="center"/>
    </xf>
    <xf numFmtId="1" fontId="76" fillId="0" borderId="43" xfId="806" applyNumberFormat="1" applyFont="1" applyFill="1" applyBorder="1" applyAlignment="1">
      <alignment horizontal="center" vertical="center"/>
    </xf>
    <xf numFmtId="1" fontId="76" fillId="0" borderId="3" xfId="806" applyNumberFormat="1" applyFont="1" applyFill="1" applyBorder="1" applyAlignment="1">
      <alignment horizontal="center" vertical="center"/>
    </xf>
    <xf numFmtId="1" fontId="76" fillId="0" borderId="3" xfId="918" applyNumberFormat="1" applyFont="1" applyFill="1" applyBorder="1" applyAlignment="1" applyProtection="1">
      <alignment horizontal="center" vertical="center"/>
    </xf>
    <xf numFmtId="1" fontId="76" fillId="0" borderId="43" xfId="918" applyNumberFormat="1" applyFont="1" applyFill="1" applyBorder="1" applyAlignment="1" applyProtection="1">
      <alignment horizontal="center" vertical="center"/>
    </xf>
    <xf numFmtId="165" fontId="76" fillId="0" borderId="43" xfId="806" applyNumberFormat="1" applyFont="1" applyFill="1" applyBorder="1" applyAlignment="1">
      <alignment horizontal="center" vertical="center" readingOrder="1"/>
    </xf>
    <xf numFmtId="165" fontId="76" fillId="0" borderId="3" xfId="806" applyNumberFormat="1" applyFont="1" applyFill="1" applyBorder="1" applyAlignment="1">
      <alignment horizontal="center" vertical="center" readingOrder="1"/>
    </xf>
    <xf numFmtId="165" fontId="77" fillId="0" borderId="43" xfId="1088" applyNumberFormat="1" applyFont="1" applyFill="1" applyBorder="1" applyAlignment="1">
      <alignment horizontal="center" vertical="center" readingOrder="1"/>
    </xf>
    <xf numFmtId="165" fontId="77" fillId="0" borderId="3" xfId="1088" applyNumberFormat="1" applyFont="1" applyFill="1" applyBorder="1" applyAlignment="1">
      <alignment horizontal="center" vertical="center" readingOrder="1"/>
    </xf>
    <xf numFmtId="2" fontId="76" fillId="0" borderId="3" xfId="806" applyNumberFormat="1" applyFont="1" applyFill="1" applyBorder="1" applyAlignment="1">
      <alignment horizontal="center" vertical="center" readingOrder="1"/>
    </xf>
    <xf numFmtId="2" fontId="76" fillId="0" borderId="43" xfId="806" applyNumberFormat="1" applyFont="1" applyFill="1" applyBorder="1" applyAlignment="1">
      <alignment horizontal="center" vertical="center" readingOrder="1"/>
    </xf>
    <xf numFmtId="0" fontId="76" fillId="0" borderId="42" xfId="806" applyFont="1" applyFill="1" applyBorder="1" applyAlignment="1">
      <alignment horizontal="center" vertical="center" wrapText="1" readingOrder="1"/>
    </xf>
    <xf numFmtId="0" fontId="76" fillId="0" borderId="17" xfId="806" applyFont="1" applyFill="1" applyBorder="1" applyAlignment="1">
      <alignment horizontal="center" vertical="center" wrapText="1" readingOrder="1"/>
    </xf>
    <xf numFmtId="1" fontId="77" fillId="0" borderId="41" xfId="1087" applyNumberFormat="1" applyFont="1" applyBorder="1" applyAlignment="1">
      <alignment horizontal="center" vertical="center"/>
    </xf>
    <xf numFmtId="1" fontId="77" fillId="0" borderId="17" xfId="1087" applyNumberFormat="1" applyFont="1" applyBorder="1" applyAlignment="1">
      <alignment horizontal="center" vertical="center"/>
    </xf>
    <xf numFmtId="1" fontId="76" fillId="0" borderId="6" xfId="806" applyNumberFormat="1" applyFont="1" applyFill="1" applyBorder="1" applyAlignment="1">
      <alignment horizontal="center" vertical="center" readingOrder="1"/>
    </xf>
    <xf numFmtId="1" fontId="76" fillId="0" borderId="45" xfId="806" applyNumberFormat="1" applyFont="1" applyFill="1" applyBorder="1" applyAlignment="1">
      <alignment horizontal="center" vertical="center" readingOrder="1"/>
    </xf>
    <xf numFmtId="1" fontId="77" fillId="0" borderId="45" xfId="1088" applyNumberFormat="1" applyFont="1" applyFill="1" applyBorder="1" applyAlignment="1">
      <alignment horizontal="center" vertical="center" readingOrder="1"/>
    </xf>
    <xf numFmtId="0" fontId="75" fillId="0" borderId="38" xfId="806" applyFont="1" applyBorder="1" applyAlignment="1">
      <alignment horizontal="center" vertical="center" wrapText="1"/>
    </xf>
    <xf numFmtId="0" fontId="75" fillId="0" borderId="38" xfId="806" applyFont="1" applyBorder="1" applyAlignment="1">
      <alignment horizontal="center" vertical="center" wrapText="1" shrinkToFit="1" readingOrder="1"/>
    </xf>
    <xf numFmtId="17" fontId="75" fillId="0" borderId="38" xfId="806" applyNumberFormat="1" applyFont="1" applyBorder="1" applyAlignment="1">
      <alignment horizontal="center" vertical="center" wrapText="1" readingOrder="1"/>
    </xf>
    <xf numFmtId="17" fontId="75" fillId="0" borderId="38" xfId="806" applyNumberFormat="1" applyFont="1" applyFill="1" applyBorder="1" applyAlignment="1">
      <alignment horizontal="center" vertical="center" wrapText="1" readingOrder="1"/>
    </xf>
    <xf numFmtId="0" fontId="76" fillId="56" borderId="41" xfId="806" applyFont="1" applyFill="1" applyBorder="1" applyAlignment="1">
      <alignment horizontal="center" vertical="center" wrapText="1" readingOrder="1"/>
    </xf>
    <xf numFmtId="0" fontId="76" fillId="0" borderId="43" xfId="806" applyFont="1" applyFill="1" applyBorder="1" applyAlignment="1">
      <alignment horizontal="center" vertical="center" wrapText="1" readingOrder="1"/>
    </xf>
    <xf numFmtId="0" fontId="76" fillId="56" borderId="6" xfId="806" applyFont="1" applyFill="1" applyBorder="1" applyAlignment="1">
      <alignment horizontal="center" vertical="center" wrapText="1" readingOrder="1"/>
    </xf>
    <xf numFmtId="0" fontId="76" fillId="0" borderId="3" xfId="806" applyFont="1" applyFill="1" applyBorder="1" applyAlignment="1">
      <alignment horizontal="center" vertical="center" wrapText="1" readingOrder="1"/>
    </xf>
    <xf numFmtId="0" fontId="76" fillId="0" borderId="45" xfId="806" applyFont="1" applyFill="1" applyBorder="1" applyAlignment="1">
      <alignment horizontal="center" vertical="center" wrapText="1" readingOrder="1"/>
    </xf>
    <xf numFmtId="0" fontId="76" fillId="0" borderId="31" xfId="806" applyFont="1" applyFill="1" applyBorder="1" applyAlignment="1">
      <alignment horizontal="center" vertical="center" wrapText="1" readingOrder="1"/>
    </xf>
    <xf numFmtId="0" fontId="76" fillId="0" borderId="34" xfId="806" applyFont="1" applyFill="1" applyBorder="1" applyAlignment="1">
      <alignment horizontal="center" vertical="center" wrapText="1" readingOrder="1"/>
    </xf>
    <xf numFmtId="0" fontId="76" fillId="0" borderId="30" xfId="806" applyFont="1" applyFill="1" applyBorder="1" applyAlignment="1">
      <alignment horizontal="center" vertical="center" wrapText="1" readingOrder="1"/>
    </xf>
    <xf numFmtId="1" fontId="76" fillId="0" borderId="30" xfId="806" applyNumberFormat="1" applyFont="1" applyFill="1" applyBorder="1" applyAlignment="1">
      <alignment horizontal="center" vertical="center" readingOrder="1"/>
    </xf>
    <xf numFmtId="1" fontId="76" fillId="0" borderId="35" xfId="806" applyNumberFormat="1" applyFont="1" applyFill="1" applyBorder="1" applyAlignment="1">
      <alignment horizontal="center" vertical="center" wrapText="1" readingOrder="1"/>
    </xf>
    <xf numFmtId="0" fontId="76" fillId="56" borderId="35" xfId="806" applyFont="1" applyFill="1" applyBorder="1" applyAlignment="1">
      <alignment horizontal="center" vertical="center" wrapText="1" readingOrder="1"/>
    </xf>
    <xf numFmtId="1" fontId="77" fillId="0" borderId="57" xfId="1087" applyNumberFormat="1" applyFont="1" applyBorder="1" applyAlignment="1">
      <alignment horizontal="center" vertical="center"/>
    </xf>
    <xf numFmtId="1" fontId="77" fillId="0" borderId="36" xfId="1087" applyNumberFormat="1" applyFont="1" applyBorder="1" applyAlignment="1">
      <alignment horizontal="center" vertical="center"/>
    </xf>
    <xf numFmtId="0" fontId="76" fillId="0" borderId="55" xfId="806" applyFont="1" applyFill="1" applyBorder="1" applyAlignment="1">
      <alignment horizontal="center" vertical="center" wrapText="1" readingOrder="1"/>
    </xf>
    <xf numFmtId="1" fontId="76" fillId="0" borderId="56" xfId="806" applyNumberFormat="1" applyFont="1" applyFill="1" applyBorder="1" applyAlignment="1">
      <alignment horizontal="center" vertical="center" wrapText="1" readingOrder="1"/>
    </xf>
    <xf numFmtId="1" fontId="76" fillId="0" borderId="30" xfId="806" applyNumberFormat="1" applyFont="1" applyFill="1" applyBorder="1" applyAlignment="1">
      <alignment horizontal="center" vertical="center" wrapText="1" readingOrder="1"/>
    </xf>
    <xf numFmtId="0" fontId="76" fillId="0" borderId="32" xfId="806" applyFont="1" applyFill="1" applyBorder="1" applyAlignment="1">
      <alignment horizontal="center" vertical="center" wrapText="1" readingOrder="1"/>
    </xf>
    <xf numFmtId="1" fontId="76" fillId="0" borderId="58" xfId="806" applyNumberFormat="1" applyFont="1" applyFill="1" applyBorder="1" applyAlignment="1">
      <alignment horizontal="center" vertical="center" readingOrder="1"/>
    </xf>
    <xf numFmtId="1" fontId="76" fillId="0" borderId="37" xfId="806" applyNumberFormat="1" applyFont="1" applyFill="1" applyBorder="1" applyAlignment="1">
      <alignment horizontal="center" vertical="center" readingOrder="1"/>
    </xf>
    <xf numFmtId="1" fontId="77" fillId="0" borderId="37" xfId="1088" applyNumberFormat="1" applyFont="1" applyFill="1" applyBorder="1" applyAlignment="1">
      <alignment horizontal="center" vertical="center" readingOrder="1"/>
    </xf>
    <xf numFmtId="1" fontId="76" fillId="0" borderId="41" xfId="806" applyNumberFormat="1" applyFont="1" applyFill="1" applyBorder="1" applyAlignment="1">
      <alignment horizontal="center" vertical="center" readingOrder="1"/>
    </xf>
    <xf numFmtId="1" fontId="76" fillId="0" borderId="63" xfId="0" applyNumberFormat="1" applyFont="1" applyFill="1" applyBorder="1" applyAlignment="1">
      <alignment horizontal="center" vertical="center" wrapText="1" readingOrder="1"/>
    </xf>
    <xf numFmtId="1" fontId="76" fillId="0" borderId="41" xfId="806" applyNumberFormat="1" applyFont="1" applyFill="1" applyBorder="1" applyAlignment="1">
      <alignment horizontal="center" wrapText="1"/>
    </xf>
    <xf numFmtId="1" fontId="76" fillId="0" borderId="6" xfId="806" applyNumberFormat="1" applyFont="1" applyFill="1" applyBorder="1" applyAlignment="1">
      <alignment horizontal="center" wrapText="1"/>
    </xf>
    <xf numFmtId="1" fontId="76" fillId="0" borderId="43" xfId="806" applyNumberFormat="1" applyFont="1" applyFill="1" applyBorder="1" applyAlignment="1">
      <alignment horizontal="center" wrapText="1"/>
    </xf>
    <xf numFmtId="1" fontId="76" fillId="0" borderId="3" xfId="806" applyNumberFormat="1" applyFont="1" applyFill="1" applyBorder="1" applyAlignment="1">
      <alignment horizontal="center" wrapText="1"/>
    </xf>
    <xf numFmtId="0" fontId="76" fillId="57" borderId="41" xfId="806" applyFont="1" applyFill="1" applyBorder="1" applyAlignment="1">
      <alignment horizontal="center" vertical="center" wrapText="1" readingOrder="1"/>
    </xf>
    <xf numFmtId="0" fontId="77" fillId="0" borderId="68" xfId="806" applyFont="1" applyFill="1" applyBorder="1" applyAlignment="1">
      <alignment horizontal="center" vertical="center" wrapText="1" readingOrder="1"/>
    </xf>
    <xf numFmtId="2" fontId="76" fillId="0" borderId="60" xfId="806" applyNumberFormat="1" applyFont="1" applyFill="1" applyBorder="1" applyAlignment="1">
      <alignment horizontal="center" vertical="center" readingOrder="1"/>
    </xf>
    <xf numFmtId="2" fontId="76" fillId="0" borderId="45" xfId="806" applyNumberFormat="1" applyFont="1" applyFill="1" applyBorder="1" applyAlignment="1">
      <alignment horizontal="center" vertical="center" readingOrder="1"/>
    </xf>
    <xf numFmtId="165" fontId="76" fillId="0" borderId="41" xfId="806" applyNumberFormat="1" applyFont="1" applyFill="1" applyBorder="1" applyAlignment="1">
      <alignment horizontal="center" vertical="center" readingOrder="1"/>
    </xf>
    <xf numFmtId="1" fontId="76" fillId="0" borderId="59" xfId="806" applyNumberFormat="1" applyFont="1" applyFill="1" applyBorder="1" applyAlignment="1">
      <alignment horizontal="center" vertical="center" readingOrder="1"/>
    </xf>
    <xf numFmtId="1" fontId="76" fillId="0" borderId="39" xfId="806" applyNumberFormat="1" applyFont="1" applyFill="1" applyBorder="1" applyAlignment="1">
      <alignment horizontal="center" vertical="center" readingOrder="1"/>
    </xf>
    <xf numFmtId="165" fontId="76" fillId="0" borderId="6" xfId="806" applyNumberFormat="1" applyFont="1" applyFill="1" applyBorder="1" applyAlignment="1">
      <alignment horizontal="center" vertical="center" readingOrder="1"/>
    </xf>
    <xf numFmtId="165" fontId="76" fillId="3" borderId="6" xfId="806" applyNumberFormat="1" applyFont="1" applyFill="1" applyBorder="1" applyAlignment="1">
      <alignment horizontal="center" vertical="center" readingOrder="1"/>
    </xf>
    <xf numFmtId="2" fontId="76" fillId="0" borderId="47" xfId="806" applyNumberFormat="1" applyFont="1" applyFill="1" applyBorder="1" applyAlignment="1">
      <alignment horizontal="center" vertical="center" readingOrder="1"/>
    </xf>
    <xf numFmtId="165" fontId="76" fillId="3" borderId="41" xfId="806" applyNumberFormat="1" applyFont="1" applyFill="1" applyBorder="1" applyAlignment="1">
      <alignment horizontal="center" vertical="center" readingOrder="1"/>
    </xf>
    <xf numFmtId="2" fontId="76" fillId="3" borderId="43" xfId="806" applyNumberFormat="1" applyFont="1" applyFill="1" applyBorder="1" applyAlignment="1">
      <alignment horizontal="center" vertical="center" readingOrder="1"/>
    </xf>
    <xf numFmtId="165" fontId="77" fillId="3" borderId="67" xfId="1088" applyNumberFormat="1" applyFont="1" applyFill="1" applyBorder="1" applyAlignment="1">
      <alignment horizontal="center" vertical="center" readingOrder="1"/>
    </xf>
    <xf numFmtId="165" fontId="76" fillId="0" borderId="63" xfId="0" applyNumberFormat="1" applyFont="1" applyFill="1" applyBorder="1" applyAlignment="1">
      <alignment horizontal="center" vertical="center" wrapText="1" readingOrder="1"/>
    </xf>
    <xf numFmtId="1" fontId="76" fillId="0" borderId="63" xfId="806" applyNumberFormat="1" applyFont="1" applyFill="1" applyBorder="1" applyAlignment="1">
      <alignment horizontal="center" vertical="center" wrapText="1" readingOrder="1"/>
    </xf>
    <xf numFmtId="1" fontId="77" fillId="0" borderId="72" xfId="1088" applyNumberFormat="1" applyFont="1" applyFill="1" applyBorder="1" applyAlignment="1">
      <alignment horizontal="center" vertical="center" readingOrder="1"/>
    </xf>
    <xf numFmtId="0" fontId="76" fillId="0" borderId="63" xfId="806" applyFont="1" applyFill="1" applyBorder="1" applyAlignment="1">
      <alignment horizontal="center" vertical="center" wrapText="1" readingOrder="1"/>
    </xf>
    <xf numFmtId="1" fontId="76" fillId="0" borderId="74" xfId="806" applyNumberFormat="1" applyFont="1" applyFill="1" applyBorder="1" applyAlignment="1">
      <alignment horizontal="center" vertical="center" readingOrder="1"/>
    </xf>
    <xf numFmtId="1" fontId="77" fillId="0" borderId="74" xfId="1088" applyNumberFormat="1" applyFont="1" applyFill="1" applyBorder="1" applyAlignment="1">
      <alignment horizontal="center" vertical="center" readingOrder="1"/>
    </xf>
    <xf numFmtId="165" fontId="77" fillId="0" borderId="73" xfId="1088" applyNumberFormat="1" applyFont="1" applyFill="1" applyBorder="1" applyAlignment="1">
      <alignment horizontal="center" vertical="center" readingOrder="1"/>
    </xf>
    <xf numFmtId="1" fontId="76" fillId="0" borderId="51" xfId="806" applyNumberFormat="1" applyFont="1" applyFill="1" applyBorder="1" applyAlignment="1">
      <alignment horizontal="center" vertical="center" readingOrder="1"/>
    </xf>
    <xf numFmtId="2" fontId="76" fillId="0" borderId="75" xfId="806" applyNumberFormat="1" applyFont="1" applyFill="1" applyBorder="1" applyAlignment="1">
      <alignment horizontal="center" vertical="center" readingOrder="1"/>
    </xf>
    <xf numFmtId="1" fontId="76" fillId="0" borderId="77" xfId="806" applyNumberFormat="1" applyFont="1" applyFill="1" applyBorder="1" applyAlignment="1">
      <alignment horizontal="center" vertical="center" readingOrder="1"/>
    </xf>
    <xf numFmtId="2" fontId="76" fillId="0" borderId="76" xfId="806" applyNumberFormat="1" applyFont="1" applyFill="1" applyBorder="1" applyAlignment="1">
      <alignment horizontal="center" vertical="center" readingOrder="1"/>
    </xf>
    <xf numFmtId="0" fontId="0" fillId="2" borderId="0" xfId="0" applyFill="1" applyProtection="1">
      <protection locked="0"/>
    </xf>
    <xf numFmtId="0" fontId="80" fillId="2" borderId="64" xfId="0" applyFont="1" applyFill="1" applyBorder="1" applyAlignment="1" applyProtection="1">
      <alignment horizontal="left" vertical="center"/>
    </xf>
    <xf numFmtId="0" fontId="0" fillId="2" borderId="79" xfId="0" applyFill="1" applyBorder="1" applyAlignment="1" applyProtection="1">
      <alignment horizontal="center" vertical="center"/>
    </xf>
    <xf numFmtId="0" fontId="0" fillId="2" borderId="80" xfId="0" applyFill="1" applyBorder="1" applyAlignment="1" applyProtection="1">
      <alignment horizontal="center" vertical="center"/>
    </xf>
    <xf numFmtId="0" fontId="0" fillId="2" borderId="0" xfId="0" applyFill="1" applyAlignment="1" applyProtection="1">
      <alignment horizontal="center" vertical="center"/>
      <protection locked="0"/>
    </xf>
    <xf numFmtId="0" fontId="12" fillId="58" borderId="1" xfId="0" applyFont="1" applyFill="1" applyBorder="1" applyAlignment="1" applyProtection="1">
      <alignment horizontal="center" vertical="center"/>
      <protection locked="0"/>
    </xf>
    <xf numFmtId="10" fontId="12" fillId="58" borderId="1" xfId="0" applyNumberFormat="1" applyFont="1" applyFill="1" applyBorder="1" applyAlignment="1" applyProtection="1">
      <alignment horizontal="center" vertical="center"/>
    </xf>
    <xf numFmtId="0" fontId="0" fillId="2" borderId="65" xfId="0" applyFill="1" applyBorder="1" applyProtection="1"/>
    <xf numFmtId="0" fontId="0" fillId="2" borderId="0" xfId="0" applyFill="1" applyBorder="1" applyProtection="1"/>
    <xf numFmtId="0" fontId="0" fillId="2" borderId="81" xfId="0" applyFill="1" applyBorder="1" applyProtection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horizontal="center"/>
      <protection locked="0"/>
    </xf>
    <xf numFmtId="10" fontId="0" fillId="59" borderId="1" xfId="0" applyNumberFormat="1" applyFill="1" applyBorder="1" applyAlignment="1" applyProtection="1">
      <alignment horizontal="center"/>
    </xf>
    <xf numFmtId="0" fontId="0" fillId="2" borderId="82" xfId="0" applyFill="1" applyBorder="1" applyProtection="1"/>
    <xf numFmtId="0" fontId="0" fillId="2" borderId="22" xfId="0" applyFill="1" applyBorder="1" applyProtection="1"/>
    <xf numFmtId="0" fontId="0" fillId="2" borderId="83" xfId="0" applyFill="1" applyBorder="1" applyProtection="1"/>
    <xf numFmtId="0" fontId="0" fillId="59" borderId="3" xfId="0" applyFill="1" applyBorder="1" applyAlignment="1" applyProtection="1">
      <alignment horizontal="right" vertical="center"/>
    </xf>
    <xf numFmtId="0" fontId="0" fillId="59" borderId="3" xfId="0" applyFill="1" applyBorder="1" applyAlignment="1" applyProtection="1">
      <alignment horizontal="center" vertical="center"/>
    </xf>
    <xf numFmtId="0" fontId="2" fillId="3" borderId="64" xfId="817" applyFill="1" applyBorder="1"/>
    <xf numFmtId="0" fontId="2" fillId="3" borderId="79" xfId="817" applyFill="1" applyBorder="1"/>
    <xf numFmtId="0" fontId="2" fillId="3" borderId="80" xfId="817" applyFill="1" applyBorder="1"/>
    <xf numFmtId="0" fontId="2" fillId="3" borderId="82" xfId="817" applyFill="1" applyBorder="1"/>
    <xf numFmtId="0" fontId="2" fillId="3" borderId="22" xfId="817" applyFill="1" applyBorder="1"/>
    <xf numFmtId="0" fontId="2" fillId="3" borderId="83" xfId="817" applyFill="1" applyBorder="1"/>
    <xf numFmtId="0" fontId="67" fillId="3" borderId="64" xfId="817" applyFont="1" applyFill="1" applyBorder="1"/>
    <xf numFmtId="0" fontId="67" fillId="3" borderId="79" xfId="817" applyFont="1" applyFill="1" applyBorder="1"/>
    <xf numFmtId="0" fontId="2" fillId="3" borderId="65" xfId="817" applyFill="1" applyBorder="1"/>
    <xf numFmtId="0" fontId="2" fillId="3" borderId="0" xfId="817" applyFill="1" applyBorder="1"/>
    <xf numFmtId="0" fontId="2" fillId="3" borderId="81" xfId="817" applyFill="1" applyBorder="1"/>
    <xf numFmtId="0" fontId="67" fillId="2" borderId="68" xfId="817" applyFont="1" applyFill="1" applyBorder="1" applyAlignment="1">
      <alignment horizontal="center" wrapText="1"/>
    </xf>
    <xf numFmtId="0" fontId="67" fillId="2" borderId="1" xfId="817" applyFont="1" applyFill="1" applyBorder="1" applyAlignment="1">
      <alignment horizontal="center" wrapText="1"/>
    </xf>
    <xf numFmtId="0" fontId="67" fillId="2" borderId="84" xfId="817" applyFont="1" applyFill="1" applyBorder="1" applyAlignment="1">
      <alignment horizontal="center" wrapText="1"/>
    </xf>
    <xf numFmtId="0" fontId="67" fillId="3" borderId="1" xfId="817" applyFont="1" applyFill="1" applyBorder="1" applyAlignment="1"/>
    <xf numFmtId="0" fontId="82" fillId="2" borderId="16" xfId="817" applyFont="1" applyFill="1" applyBorder="1" applyAlignment="1"/>
    <xf numFmtId="0" fontId="2" fillId="2" borderId="85" xfId="817" applyFill="1" applyBorder="1" applyAlignment="1">
      <alignment horizontal="center"/>
    </xf>
    <xf numFmtId="0" fontId="2" fillId="2" borderId="86" xfId="817" applyFill="1" applyBorder="1" applyAlignment="1">
      <alignment horizontal="center"/>
    </xf>
    <xf numFmtId="0" fontId="2" fillId="3" borderId="10" xfId="817" applyFill="1" applyBorder="1" applyAlignment="1">
      <alignment horizontal="center"/>
    </xf>
    <xf numFmtId="0" fontId="2" fillId="3" borderId="40" xfId="817" applyFill="1" applyBorder="1" applyAlignment="1">
      <alignment horizontal="center"/>
    </xf>
    <xf numFmtId="0" fontId="82" fillId="2" borderId="22" xfId="817" applyFont="1" applyFill="1" applyBorder="1" applyAlignment="1"/>
    <xf numFmtId="0" fontId="82" fillId="2" borderId="83" xfId="817" applyFont="1" applyFill="1" applyBorder="1" applyAlignment="1"/>
    <xf numFmtId="0" fontId="67" fillId="2" borderId="1" xfId="817" applyFont="1" applyFill="1" applyBorder="1" applyAlignment="1"/>
    <xf numFmtId="0" fontId="67" fillId="3" borderId="1" xfId="817" applyFont="1" applyFill="1" applyBorder="1" applyAlignment="1">
      <alignment wrapText="1"/>
    </xf>
    <xf numFmtId="9" fontId="77" fillId="53" borderId="41" xfId="1089" applyFont="1" applyFill="1" applyBorder="1" applyAlignment="1" applyProtection="1">
      <alignment horizontal="center" vertical="center"/>
    </xf>
    <xf numFmtId="9" fontId="77" fillId="53" borderId="42" xfId="1089" applyFont="1" applyFill="1" applyBorder="1" applyAlignment="1" applyProtection="1">
      <alignment horizontal="center" vertical="center"/>
    </xf>
    <xf numFmtId="9" fontId="77" fillId="53" borderId="43" xfId="1089" applyFont="1" applyFill="1" applyBorder="1" applyAlignment="1" applyProtection="1">
      <alignment horizontal="center" vertical="center"/>
    </xf>
    <xf numFmtId="0" fontId="76" fillId="0" borderId="41" xfId="806" applyFont="1" applyFill="1" applyBorder="1" applyAlignment="1">
      <alignment vertical="center" wrapText="1" readingOrder="1"/>
    </xf>
    <xf numFmtId="0" fontId="76" fillId="0" borderId="42" xfId="806" applyFont="1" applyFill="1" applyBorder="1" applyAlignment="1">
      <alignment vertical="center" wrapText="1" readingOrder="1"/>
    </xf>
    <xf numFmtId="0" fontId="76" fillId="0" borderId="43" xfId="806" applyFont="1" applyFill="1" applyBorder="1" applyAlignment="1">
      <alignment vertical="center" wrapText="1" readingOrder="1"/>
    </xf>
    <xf numFmtId="0" fontId="76" fillId="0" borderId="17" xfId="806" applyFont="1" applyBorder="1" applyAlignment="1">
      <alignment horizontal="center" vertical="center" wrapText="1" shrinkToFit="1" readingOrder="1"/>
    </xf>
    <xf numFmtId="0" fontId="76" fillId="0" borderId="41" xfId="806" applyFont="1" applyFill="1" applyBorder="1" applyAlignment="1">
      <alignment horizontal="center" vertical="center" wrapText="1" shrinkToFit="1" readingOrder="1"/>
    </xf>
    <xf numFmtId="0" fontId="76" fillId="0" borderId="42" xfId="806" applyFont="1" applyFill="1" applyBorder="1" applyAlignment="1">
      <alignment horizontal="center" vertical="center" wrapText="1" shrinkToFit="1" readingOrder="1"/>
    </xf>
    <xf numFmtId="0" fontId="76" fillId="0" borderId="43" xfId="806" applyFont="1" applyFill="1" applyBorder="1" applyAlignment="1">
      <alignment horizontal="center" vertical="center" wrapText="1" shrinkToFit="1" readingOrder="1"/>
    </xf>
    <xf numFmtId="0" fontId="77" fillId="0" borderId="41" xfId="806" applyFont="1" applyFill="1" applyBorder="1" applyAlignment="1">
      <alignment horizontal="left" vertical="center" wrapText="1" readingOrder="1"/>
    </xf>
    <xf numFmtId="0" fontId="77" fillId="0" borderId="42" xfId="806" applyFont="1" applyFill="1" applyBorder="1" applyAlignment="1">
      <alignment horizontal="left" vertical="center" wrapText="1" readingOrder="1"/>
    </xf>
    <xf numFmtId="0" fontId="77" fillId="0" borderId="43" xfId="806" applyFont="1" applyFill="1" applyBorder="1" applyAlignment="1">
      <alignment horizontal="left" vertical="center" wrapText="1" readingOrder="1"/>
    </xf>
    <xf numFmtId="9" fontId="76" fillId="54" borderId="41" xfId="1089" applyFont="1" applyFill="1" applyBorder="1" applyAlignment="1" applyProtection="1">
      <alignment horizontal="center" vertical="center" wrapText="1" shrinkToFit="1" readingOrder="1"/>
    </xf>
    <xf numFmtId="9" fontId="76" fillId="54" borderId="42" xfId="1089" applyFont="1" applyFill="1" applyBorder="1" applyAlignment="1" applyProtection="1">
      <alignment horizontal="center" vertical="center" wrapText="1" shrinkToFit="1" readingOrder="1"/>
    </xf>
    <xf numFmtId="9" fontId="76" fillId="54" borderId="43" xfId="1089" applyFont="1" applyFill="1" applyBorder="1" applyAlignment="1" applyProtection="1">
      <alignment horizontal="center" vertical="center" wrapText="1" shrinkToFit="1" readingOrder="1"/>
    </xf>
    <xf numFmtId="169" fontId="77" fillId="53" borderId="41" xfId="806" applyNumberFormat="1" applyFont="1" applyFill="1" applyBorder="1" applyAlignment="1">
      <alignment horizontal="center" vertical="center"/>
    </xf>
    <xf numFmtId="169" fontId="77" fillId="53" borderId="42" xfId="806" applyNumberFormat="1" applyFont="1" applyFill="1" applyBorder="1" applyAlignment="1">
      <alignment horizontal="center" vertical="center"/>
    </xf>
    <xf numFmtId="169" fontId="77" fillId="53" borderId="43" xfId="806" applyNumberFormat="1" applyFont="1" applyFill="1" applyBorder="1" applyAlignment="1">
      <alignment horizontal="center" vertical="center"/>
    </xf>
    <xf numFmtId="9" fontId="76" fillId="0" borderId="41" xfId="1089" applyFont="1" applyFill="1" applyBorder="1" applyAlignment="1" applyProtection="1">
      <alignment horizontal="center" vertical="center" wrapText="1" shrinkToFit="1" readingOrder="1"/>
    </xf>
    <xf numFmtId="9" fontId="76" fillId="0" borderId="42" xfId="1089" applyFont="1" applyFill="1" applyBorder="1" applyAlignment="1" applyProtection="1">
      <alignment horizontal="center" vertical="center" wrapText="1" shrinkToFit="1" readingOrder="1"/>
    </xf>
    <xf numFmtId="9" fontId="76" fillId="0" borderId="43" xfId="1089" applyFont="1" applyFill="1" applyBorder="1" applyAlignment="1" applyProtection="1">
      <alignment horizontal="center" vertical="center" wrapText="1" shrinkToFit="1" readingOrder="1"/>
    </xf>
    <xf numFmtId="0" fontId="76" fillId="0" borderId="48" xfId="806" applyFont="1" applyFill="1" applyBorder="1" applyAlignment="1">
      <alignment vertical="center" wrapText="1" readingOrder="1"/>
    </xf>
    <xf numFmtId="0" fontId="76" fillId="0" borderId="46" xfId="806" applyFont="1" applyFill="1" applyBorder="1" applyAlignment="1">
      <alignment vertical="center" wrapText="1" readingOrder="1"/>
    </xf>
    <xf numFmtId="0" fontId="76" fillId="0" borderId="47" xfId="806" applyFont="1" applyFill="1" applyBorder="1" applyAlignment="1">
      <alignment vertical="center" wrapText="1" readingOrder="1"/>
    </xf>
    <xf numFmtId="9" fontId="77" fillId="55" borderId="41" xfId="1089" applyFont="1" applyFill="1" applyBorder="1" applyAlignment="1" applyProtection="1">
      <alignment horizontal="center" vertical="center"/>
    </xf>
    <xf numFmtId="9" fontId="77" fillId="55" borderId="42" xfId="1089" applyFont="1" applyFill="1" applyBorder="1" applyAlignment="1" applyProtection="1">
      <alignment horizontal="center" vertical="center"/>
    </xf>
    <xf numFmtId="9" fontId="77" fillId="55" borderId="43" xfId="1089" applyFont="1" applyFill="1" applyBorder="1" applyAlignment="1" applyProtection="1">
      <alignment horizontal="center" vertical="center"/>
    </xf>
    <xf numFmtId="9" fontId="76" fillId="0" borderId="63" xfId="1089" applyFont="1" applyFill="1" applyBorder="1" applyAlignment="1" applyProtection="1">
      <alignment horizontal="center" vertical="center" wrapText="1" shrinkToFit="1" readingOrder="1"/>
    </xf>
    <xf numFmtId="165" fontId="77" fillId="53" borderId="41" xfId="806" applyNumberFormat="1" applyFont="1" applyFill="1" applyBorder="1" applyAlignment="1">
      <alignment horizontal="center" vertical="center"/>
    </xf>
    <xf numFmtId="165" fontId="77" fillId="53" borderId="42" xfId="806" applyNumberFormat="1" applyFont="1" applyFill="1" applyBorder="1" applyAlignment="1">
      <alignment horizontal="center" vertical="center"/>
    </xf>
    <xf numFmtId="165" fontId="77" fillId="53" borderId="43" xfId="806" applyNumberFormat="1" applyFont="1" applyFill="1" applyBorder="1" applyAlignment="1">
      <alignment horizontal="center" vertical="center"/>
    </xf>
    <xf numFmtId="0" fontId="76" fillId="0" borderId="63" xfId="806" applyFont="1" applyFill="1" applyBorder="1" applyAlignment="1">
      <alignment horizontal="center" vertical="center" wrapText="1" shrinkToFit="1" readingOrder="1"/>
    </xf>
    <xf numFmtId="0" fontId="76" fillId="0" borderId="6" xfId="806" applyFont="1" applyFill="1" applyBorder="1" applyAlignment="1">
      <alignment horizontal="left" vertical="center" wrapText="1" shrinkToFit="1" readingOrder="1"/>
    </xf>
    <xf numFmtId="0" fontId="76" fillId="0" borderId="17" xfId="806" applyFont="1" applyFill="1" applyBorder="1" applyAlignment="1">
      <alignment horizontal="left" vertical="center" wrapText="1" shrinkToFit="1" readingOrder="1"/>
    </xf>
    <xf numFmtId="0" fontId="76" fillId="0" borderId="3" xfId="806" applyFont="1" applyFill="1" applyBorder="1" applyAlignment="1">
      <alignment horizontal="left" vertical="center" wrapText="1" shrinkToFit="1" readingOrder="1"/>
    </xf>
    <xf numFmtId="0" fontId="76" fillId="0" borderId="6" xfId="806" applyFont="1" applyFill="1" applyBorder="1" applyAlignment="1">
      <alignment horizontal="center" vertical="center" wrapText="1" shrinkToFit="1" readingOrder="1"/>
    </xf>
    <xf numFmtId="0" fontId="76" fillId="0" borderId="17" xfId="806" applyFont="1" applyFill="1" applyBorder="1" applyAlignment="1">
      <alignment horizontal="center" vertical="center" wrapText="1" shrinkToFit="1" readingOrder="1"/>
    </xf>
    <xf numFmtId="0" fontId="76" fillId="0" borderId="3" xfId="806" applyFont="1" applyFill="1" applyBorder="1" applyAlignment="1">
      <alignment horizontal="center" vertical="center" wrapText="1" shrinkToFit="1" readingOrder="1"/>
    </xf>
    <xf numFmtId="0" fontId="75" fillId="54" borderId="69" xfId="806" applyFont="1" applyFill="1" applyBorder="1" applyAlignment="1">
      <alignment horizontal="center" vertical="center" wrapText="1" shrinkToFit="1" readingOrder="1"/>
    </xf>
    <xf numFmtId="0" fontId="75" fillId="54" borderId="1" xfId="806" applyFont="1" applyFill="1" applyBorder="1" applyAlignment="1">
      <alignment horizontal="center" vertical="center" wrapText="1" shrinkToFit="1" readingOrder="1"/>
    </xf>
    <xf numFmtId="0" fontId="75" fillId="54" borderId="71" xfId="806" applyFont="1" applyFill="1" applyBorder="1" applyAlignment="1">
      <alignment horizontal="center" vertical="center" wrapText="1" shrinkToFit="1" readingOrder="1"/>
    </xf>
    <xf numFmtId="0" fontId="75" fillId="54" borderId="70" xfId="806" applyFont="1" applyFill="1" applyBorder="1" applyAlignment="1">
      <alignment horizontal="center" vertical="center" wrapText="1" shrinkToFit="1" readingOrder="1"/>
    </xf>
    <xf numFmtId="0" fontId="75" fillId="54" borderId="11" xfId="806" applyFont="1" applyFill="1" applyBorder="1" applyAlignment="1">
      <alignment horizontal="center" vertical="center" wrapText="1" shrinkToFit="1" readingOrder="1"/>
    </xf>
    <xf numFmtId="0" fontId="75" fillId="54" borderId="44" xfId="806" applyFont="1" applyFill="1" applyBorder="1" applyAlignment="1">
      <alignment horizontal="center" vertical="center" wrapText="1" shrinkToFit="1" readingOrder="1"/>
    </xf>
    <xf numFmtId="0" fontId="75" fillId="54" borderId="41" xfId="806" applyFont="1" applyFill="1" applyBorder="1" applyAlignment="1">
      <alignment horizontal="center" vertical="center" wrapText="1" shrinkToFit="1" readingOrder="1"/>
    </xf>
    <xf numFmtId="0" fontId="75" fillId="54" borderId="42" xfId="806" applyFont="1" applyFill="1" applyBorder="1" applyAlignment="1">
      <alignment horizontal="center" vertical="center" wrapText="1" shrinkToFit="1" readingOrder="1"/>
    </xf>
    <xf numFmtId="0" fontId="75" fillId="54" borderId="43" xfId="806" applyFont="1" applyFill="1" applyBorder="1" applyAlignment="1">
      <alignment horizontal="center" vertical="center" wrapText="1" shrinkToFit="1" readingOrder="1"/>
    </xf>
    <xf numFmtId="0" fontId="75" fillId="54" borderId="49" xfId="806" applyFont="1" applyFill="1" applyBorder="1" applyAlignment="1">
      <alignment horizontal="left" vertical="center" wrapText="1" shrinkToFit="1" readingOrder="1"/>
    </xf>
    <xf numFmtId="0" fontId="75" fillId="54" borderId="50" xfId="806" applyFont="1" applyFill="1" applyBorder="1" applyAlignment="1">
      <alignment horizontal="left" vertical="center" wrapText="1" shrinkToFit="1" readingOrder="1"/>
    </xf>
    <xf numFmtId="0" fontId="75" fillId="54" borderId="51" xfId="806" applyFont="1" applyFill="1" applyBorder="1" applyAlignment="1">
      <alignment horizontal="left" vertical="center" wrapText="1" shrinkToFit="1" readingOrder="1"/>
    </xf>
    <xf numFmtId="0" fontId="76" fillId="0" borderId="5" xfId="806" applyFont="1" applyFill="1" applyBorder="1" applyAlignment="1">
      <alignment horizontal="center" vertical="center" wrapText="1" shrinkToFit="1" readingOrder="1"/>
    </xf>
    <xf numFmtId="0" fontId="76" fillId="0" borderId="11" xfId="806" applyFont="1" applyFill="1" applyBorder="1" applyAlignment="1">
      <alignment horizontal="center" vertical="center" wrapText="1" shrinkToFit="1" readingOrder="1"/>
    </xf>
    <xf numFmtId="0" fontId="76" fillId="0" borderId="2" xfId="806" applyFont="1" applyFill="1" applyBorder="1" applyAlignment="1">
      <alignment horizontal="center" vertical="center" wrapText="1" shrinkToFit="1" readingOrder="1"/>
    </xf>
    <xf numFmtId="0" fontId="76" fillId="0" borderId="41" xfId="806" applyFont="1" applyFill="1" applyBorder="1" applyAlignment="1">
      <alignment horizontal="left" vertical="center" wrapText="1" shrinkToFit="1" readingOrder="1"/>
    </xf>
    <xf numFmtId="0" fontId="76" fillId="0" borderId="42" xfId="806" applyFont="1" applyFill="1" applyBorder="1" applyAlignment="1">
      <alignment horizontal="left" vertical="center" wrapText="1" shrinkToFit="1" readingOrder="1"/>
    </xf>
    <xf numFmtId="0" fontId="76" fillId="0" borderId="43" xfId="806" applyFont="1" applyFill="1" applyBorder="1" applyAlignment="1">
      <alignment horizontal="left" vertical="center" wrapText="1" shrinkToFit="1" readingOrder="1"/>
    </xf>
    <xf numFmtId="9" fontId="76" fillId="0" borderId="41" xfId="1089" quotePrefix="1" applyFont="1" applyFill="1" applyBorder="1" applyAlignment="1" applyProtection="1">
      <alignment horizontal="center" vertical="center" wrapText="1" shrinkToFit="1" readingOrder="1"/>
    </xf>
    <xf numFmtId="0" fontId="76" fillId="0" borderId="57" xfId="806" applyFont="1" applyFill="1" applyBorder="1" applyAlignment="1">
      <alignment horizontal="left" vertical="center" wrapText="1" shrinkToFit="1" readingOrder="1"/>
    </xf>
    <xf numFmtId="0" fontId="76" fillId="0" borderId="78" xfId="806" applyFont="1" applyFill="1" applyBorder="1" applyAlignment="1">
      <alignment horizontal="left" vertical="center" wrapText="1" shrinkToFit="1" readingOrder="1"/>
    </xf>
    <xf numFmtId="0" fontId="76" fillId="0" borderId="58" xfId="806" applyFont="1" applyFill="1" applyBorder="1" applyAlignment="1">
      <alignment horizontal="left" vertical="center" wrapText="1" shrinkToFit="1" readingOrder="1"/>
    </xf>
    <xf numFmtId="0" fontId="76" fillId="0" borderId="28" xfId="806" applyFont="1" applyFill="1" applyBorder="1" applyAlignment="1">
      <alignment horizontal="left" vertical="center" wrapText="1" shrinkToFit="1" readingOrder="1"/>
    </xf>
    <xf numFmtId="0" fontId="76" fillId="0" borderId="67" xfId="806" applyFont="1" applyFill="1" applyBorder="1" applyAlignment="1">
      <alignment vertical="center" wrapText="1" readingOrder="1"/>
    </xf>
    <xf numFmtId="0" fontId="76" fillId="0" borderId="41" xfId="806" applyFont="1" applyFill="1" applyBorder="1" applyAlignment="1">
      <alignment horizontal="left" vertical="center" wrapText="1" readingOrder="1"/>
    </xf>
    <xf numFmtId="0" fontId="76" fillId="0" borderId="42" xfId="806" applyFont="1" applyFill="1" applyBorder="1" applyAlignment="1">
      <alignment horizontal="left" vertical="center" wrapText="1" readingOrder="1"/>
    </xf>
    <xf numFmtId="0" fontId="76" fillId="0" borderId="43" xfId="806" applyFont="1" applyFill="1" applyBorder="1" applyAlignment="1">
      <alignment horizontal="left" vertical="center" wrapText="1" readingOrder="1"/>
    </xf>
    <xf numFmtId="0" fontId="76" fillId="0" borderId="49" xfId="806" applyFont="1" applyFill="1" applyBorder="1" applyAlignment="1">
      <alignment horizontal="center" vertical="center" wrapText="1" readingOrder="1"/>
    </xf>
    <xf numFmtId="0" fontId="76" fillId="0" borderId="50" xfId="806" applyFont="1" applyFill="1" applyBorder="1" applyAlignment="1">
      <alignment horizontal="center" vertical="center" wrapText="1" readingOrder="1"/>
    </xf>
    <xf numFmtId="0" fontId="76" fillId="0" borderId="51" xfId="806" applyFont="1" applyFill="1" applyBorder="1" applyAlignment="1">
      <alignment horizontal="center" vertical="center" wrapText="1" readingOrder="1"/>
    </xf>
    <xf numFmtId="0" fontId="75" fillId="0" borderId="64" xfId="806" applyFont="1" applyBorder="1" applyAlignment="1">
      <alignment horizontal="center" vertical="center" wrapText="1" readingOrder="1"/>
    </xf>
    <xf numFmtId="0" fontId="75" fillId="0" borderId="65" xfId="806" applyFont="1" applyBorder="1" applyAlignment="1">
      <alignment horizontal="center" vertical="center" wrapText="1" readingOrder="1"/>
    </xf>
    <xf numFmtId="0" fontId="76" fillId="0" borderId="11" xfId="806" applyFont="1" applyBorder="1" applyAlignment="1">
      <alignment horizontal="center" vertical="center" wrapText="1" shrinkToFit="1" readingOrder="1"/>
    </xf>
    <xf numFmtId="0" fontId="76" fillId="0" borderId="33" xfId="806" applyFont="1" applyBorder="1" applyAlignment="1">
      <alignment horizontal="center" vertical="center" wrapText="1" shrinkToFit="1" readingOrder="1"/>
    </xf>
    <xf numFmtId="0" fontId="75" fillId="54" borderId="66" xfId="806" applyFont="1" applyFill="1" applyBorder="1" applyAlignment="1">
      <alignment horizontal="center" vertical="center" wrapText="1" shrinkToFit="1" readingOrder="1"/>
    </xf>
    <xf numFmtId="0" fontId="75" fillId="54" borderId="28" xfId="806" applyFont="1" applyFill="1" applyBorder="1" applyAlignment="1">
      <alignment horizontal="center" vertical="center" wrapText="1" shrinkToFit="1" readingOrder="1"/>
    </xf>
    <xf numFmtId="0" fontId="78" fillId="54" borderId="28" xfId="806" applyFont="1" applyFill="1" applyBorder="1" applyAlignment="1">
      <alignment horizontal="left" vertical="center" wrapText="1" readingOrder="1"/>
    </xf>
    <xf numFmtId="0" fontId="76" fillId="0" borderId="28" xfId="806" applyFont="1" applyFill="1" applyBorder="1" applyAlignment="1">
      <alignment horizontal="center" vertical="center" wrapText="1" shrinkToFit="1" readingOrder="1"/>
    </xf>
    <xf numFmtId="0" fontId="76" fillId="0" borderId="44" xfId="806" applyFont="1" applyBorder="1" applyAlignment="1">
      <alignment horizontal="center" vertical="center" wrapText="1" shrinkToFit="1" readingOrder="1"/>
    </xf>
    <xf numFmtId="0" fontId="76" fillId="0" borderId="45" xfId="806" applyFont="1" applyFill="1" applyBorder="1" applyAlignment="1">
      <alignment horizontal="center" vertical="center" wrapText="1" shrinkToFit="1" readingOrder="1"/>
    </xf>
    <xf numFmtId="9" fontId="77" fillId="53" borderId="29" xfId="1089" applyFont="1" applyFill="1" applyBorder="1" applyAlignment="1" applyProtection="1">
      <alignment horizontal="center" vertical="center"/>
    </xf>
    <xf numFmtId="0" fontId="76" fillId="0" borderId="61" xfId="806" applyFont="1" applyFill="1" applyBorder="1" applyAlignment="1">
      <alignment vertical="center" wrapText="1" readingOrder="1"/>
    </xf>
    <xf numFmtId="9" fontId="76" fillId="54" borderId="28" xfId="1089" applyFont="1" applyFill="1" applyBorder="1" applyAlignment="1" applyProtection="1">
      <alignment horizontal="center" vertical="center" wrapText="1" shrinkToFit="1" readingOrder="1"/>
    </xf>
    <xf numFmtId="169" fontId="77" fillId="53" borderId="29" xfId="806" applyNumberFormat="1" applyFont="1" applyFill="1" applyBorder="1" applyAlignment="1">
      <alignment horizontal="center" vertical="center"/>
    </xf>
    <xf numFmtId="9" fontId="77" fillId="55" borderId="29" xfId="1089" applyFont="1" applyFill="1" applyBorder="1" applyAlignment="1" applyProtection="1">
      <alignment horizontal="center" vertical="center"/>
    </xf>
    <xf numFmtId="0" fontId="76" fillId="0" borderId="29" xfId="806" applyFont="1" applyFill="1" applyBorder="1" applyAlignment="1">
      <alignment horizontal="center" vertical="center" wrapText="1" shrinkToFit="1" readingOrder="1"/>
    </xf>
    <xf numFmtId="0" fontId="76" fillId="0" borderId="29" xfId="806" applyFont="1" applyFill="1" applyBorder="1" applyAlignment="1">
      <alignment horizontal="left" vertical="center" wrapText="1" shrinkToFit="1" readingOrder="1"/>
    </xf>
    <xf numFmtId="9" fontId="77" fillId="53" borderId="28" xfId="1089" applyFont="1" applyFill="1" applyBorder="1" applyAlignment="1" applyProtection="1">
      <alignment horizontal="center" vertical="center"/>
    </xf>
    <xf numFmtId="9" fontId="76" fillId="0" borderId="29" xfId="1089" applyFont="1" applyFill="1" applyBorder="1" applyAlignment="1" applyProtection="1">
      <alignment horizontal="center" vertical="center" wrapText="1" shrinkToFit="1" readingOrder="1"/>
    </xf>
    <xf numFmtId="0" fontId="76" fillId="0" borderId="62" xfId="806" applyFont="1" applyFill="1" applyBorder="1" applyAlignment="1">
      <alignment vertical="center" wrapText="1" readingOrder="1"/>
    </xf>
    <xf numFmtId="0" fontId="76" fillId="0" borderId="52" xfId="806" applyFont="1" applyFill="1" applyBorder="1" applyAlignment="1">
      <alignment horizontal="left" vertical="center" wrapText="1" shrinkToFit="1" readingOrder="1"/>
    </xf>
    <xf numFmtId="0" fontId="76" fillId="0" borderId="53" xfId="806" applyFont="1" applyFill="1" applyBorder="1" applyAlignment="1">
      <alignment horizontal="left" vertical="center" wrapText="1" shrinkToFit="1" readingOrder="1"/>
    </xf>
    <xf numFmtId="0" fontId="76" fillId="0" borderId="54" xfId="806" applyFont="1" applyFill="1" applyBorder="1" applyAlignment="1">
      <alignment horizontal="left" vertical="center" wrapText="1" shrinkToFit="1" readingOrder="1"/>
    </xf>
    <xf numFmtId="169" fontId="77" fillId="53" borderId="6" xfId="806" applyNumberFormat="1" applyFont="1" applyFill="1" applyBorder="1" applyAlignment="1">
      <alignment horizontal="center" vertical="center"/>
    </xf>
    <xf numFmtId="169" fontId="77" fillId="53" borderId="17" xfId="806" applyNumberFormat="1" applyFont="1" applyFill="1" applyBorder="1" applyAlignment="1">
      <alignment horizontal="center" vertical="center"/>
    </xf>
    <xf numFmtId="169" fontId="77" fillId="53" borderId="45" xfId="806" applyNumberFormat="1" applyFont="1" applyFill="1" applyBorder="1" applyAlignment="1">
      <alignment horizontal="center" vertical="center"/>
    </xf>
    <xf numFmtId="0" fontId="76" fillId="3" borderId="41" xfId="806" applyFont="1" applyFill="1" applyBorder="1" applyAlignment="1">
      <alignment horizontal="center" vertical="center" wrapText="1" shrinkToFit="1" readingOrder="1"/>
    </xf>
    <xf numFmtId="0" fontId="76" fillId="3" borderId="42" xfId="806" applyFont="1" applyFill="1" applyBorder="1" applyAlignment="1">
      <alignment horizontal="center" vertical="center" wrapText="1" shrinkToFit="1" readingOrder="1"/>
    </xf>
    <xf numFmtId="0" fontId="76" fillId="3" borderId="43" xfId="806" applyFont="1" applyFill="1" applyBorder="1" applyAlignment="1">
      <alignment horizontal="center" vertical="center" wrapText="1" shrinkToFit="1" readingOrder="1"/>
    </xf>
    <xf numFmtId="0" fontId="77" fillId="0" borderId="52" xfId="0" applyFont="1" applyFill="1" applyBorder="1" applyAlignment="1">
      <alignment horizontal="left" vertical="center" wrapText="1" readingOrder="1"/>
    </xf>
    <xf numFmtId="0" fontId="77" fillId="0" borderId="53" xfId="0" applyFont="1" applyFill="1" applyBorder="1" applyAlignment="1">
      <alignment horizontal="left" vertical="center" wrapText="1" readingOrder="1"/>
    </xf>
    <xf numFmtId="0" fontId="77" fillId="0" borderId="54" xfId="0" applyFont="1" applyFill="1" applyBorder="1" applyAlignment="1">
      <alignment horizontal="left" vertical="center" wrapText="1" readingOrder="1"/>
    </xf>
    <xf numFmtId="0" fontId="79" fillId="0" borderId="52" xfId="0" applyFont="1" applyFill="1" applyBorder="1" applyAlignment="1">
      <alignment horizontal="center" vertical="center" wrapText="1" shrinkToFit="1" readingOrder="1"/>
    </xf>
    <xf numFmtId="0" fontId="79" fillId="0" borderId="53" xfId="0" applyFont="1" applyFill="1" applyBorder="1" applyAlignment="1">
      <alignment horizontal="center" vertical="center" wrapText="1" shrinkToFit="1" readingOrder="1"/>
    </xf>
    <xf numFmtId="0" fontId="79" fillId="0" borderId="54" xfId="0" applyFont="1" applyFill="1" applyBorder="1" applyAlignment="1">
      <alignment horizontal="center" vertical="center" wrapText="1" shrinkToFit="1" readingOrder="1"/>
    </xf>
    <xf numFmtId="0" fontId="75" fillId="0" borderId="49" xfId="806" applyFont="1" applyBorder="1" applyAlignment="1">
      <alignment horizontal="center" vertical="center" wrapText="1" readingOrder="1"/>
    </xf>
    <xf numFmtId="0" fontId="75" fillId="0" borderId="50" xfId="806" applyFont="1" applyBorder="1" applyAlignment="1">
      <alignment horizontal="center" vertical="center" wrapText="1" readingOrder="1"/>
    </xf>
    <xf numFmtId="0" fontId="75" fillId="0" borderId="51" xfId="806" applyFont="1" applyBorder="1" applyAlignment="1">
      <alignment horizontal="center" vertical="center" wrapText="1" readingOrder="1"/>
    </xf>
    <xf numFmtId="0" fontId="76" fillId="0" borderId="12" xfId="806" applyFont="1" applyBorder="1" applyAlignment="1">
      <alignment horizontal="center" vertical="center" wrapText="1" shrinkToFit="1" readingOrder="1"/>
    </xf>
    <xf numFmtId="0" fontId="76" fillId="0" borderId="52" xfId="0" applyFont="1" applyFill="1" applyBorder="1" applyAlignment="1">
      <alignment horizontal="left" vertical="center" wrapText="1" shrinkToFit="1" readingOrder="1"/>
    </xf>
    <xf numFmtId="0" fontId="76" fillId="0" borderId="53" xfId="0" applyFont="1" applyFill="1" applyBorder="1" applyAlignment="1">
      <alignment horizontal="left" vertical="center" wrapText="1" shrinkToFit="1" readingOrder="1"/>
    </xf>
    <xf numFmtId="0" fontId="76" fillId="0" borderId="54" xfId="0" applyFont="1" applyFill="1" applyBorder="1" applyAlignment="1">
      <alignment horizontal="left" vertical="center" wrapText="1" shrinkToFit="1" readingOrder="1"/>
    </xf>
    <xf numFmtId="0" fontId="3" fillId="2" borderId="1" xfId="1" applyFont="1" applyFill="1" applyBorder="1" applyAlignment="1">
      <alignment horizontal="center" vertical="center" wrapText="1"/>
    </xf>
    <xf numFmtId="1" fontId="4" fillId="3" borderId="0" xfId="2" applyNumberFormat="1" applyFill="1" applyBorder="1" applyAlignment="1">
      <alignment horizontal="center"/>
    </xf>
    <xf numFmtId="0" fontId="4" fillId="3" borderId="0" xfId="2" applyFill="1" applyBorder="1" applyAlignment="1">
      <alignment horizontal="center"/>
    </xf>
    <xf numFmtId="10" fontId="4" fillId="3" borderId="0" xfId="2" applyNumberFormat="1" applyFill="1" applyBorder="1" applyAlignment="1">
      <alignment horizontal="center"/>
    </xf>
    <xf numFmtId="0" fontId="2" fillId="3" borderId="11" xfId="2" applyFont="1" applyFill="1" applyBorder="1" applyAlignment="1">
      <alignment horizontal="center"/>
    </xf>
    <xf numFmtId="0" fontId="4" fillId="3" borderId="12" xfId="2" applyFill="1" applyBorder="1" applyAlignment="1">
      <alignment horizontal="center"/>
    </xf>
    <xf numFmtId="0" fontId="81" fillId="3" borderId="65" xfId="817" applyFont="1" applyFill="1" applyBorder="1" applyAlignment="1">
      <alignment horizontal="center"/>
    </xf>
    <xf numFmtId="0" fontId="81" fillId="3" borderId="0" xfId="817" applyFont="1" applyFill="1" applyBorder="1" applyAlignment="1">
      <alignment horizontal="center"/>
    </xf>
    <xf numFmtId="0" fontId="81" fillId="3" borderId="81" xfId="817" applyFont="1" applyFill="1" applyBorder="1" applyAlignment="1">
      <alignment horizontal="center"/>
    </xf>
    <xf numFmtId="0" fontId="2" fillId="3" borderId="10" xfId="817" applyFill="1" applyBorder="1" applyAlignment="1">
      <alignment horizontal="center" wrapText="1"/>
    </xf>
    <xf numFmtId="0" fontId="2" fillId="3" borderId="40" xfId="817" applyFill="1" applyBorder="1" applyAlignment="1">
      <alignment horizontal="center" wrapText="1"/>
    </xf>
    <xf numFmtId="0" fontId="2" fillId="3" borderId="10" xfId="817" applyFill="1" applyBorder="1" applyAlignment="1">
      <alignment horizontal="center"/>
    </xf>
    <xf numFmtId="0" fontId="2" fillId="3" borderId="40" xfId="817" applyFill="1" applyBorder="1" applyAlignment="1">
      <alignment horizontal="center"/>
    </xf>
    <xf numFmtId="0" fontId="2" fillId="2" borderId="85" xfId="817" applyFill="1" applyBorder="1" applyAlignment="1">
      <alignment horizontal="center"/>
    </xf>
    <xf numFmtId="0" fontId="2" fillId="2" borderId="86" xfId="817" applyFill="1" applyBorder="1" applyAlignment="1">
      <alignment horizontal="center"/>
    </xf>
    <xf numFmtId="0" fontId="2" fillId="3" borderId="1" xfId="817" applyFill="1" applyBorder="1" applyAlignment="1">
      <alignment horizontal="center"/>
    </xf>
    <xf numFmtId="0" fontId="82" fillId="2" borderId="89" xfId="817" applyFont="1" applyFill="1" applyBorder="1" applyAlignment="1">
      <alignment horizontal="left"/>
    </xf>
    <xf numFmtId="0" fontId="82" fillId="2" borderId="16" xfId="817" applyFont="1" applyFill="1" applyBorder="1" applyAlignment="1">
      <alignment horizontal="left"/>
    </xf>
    <xf numFmtId="0" fontId="2" fillId="3" borderId="87" xfId="817" applyFill="1" applyBorder="1" applyAlignment="1">
      <alignment horizontal="center"/>
    </xf>
    <xf numFmtId="0" fontId="2" fillId="2" borderId="88" xfId="817" applyFill="1" applyBorder="1" applyAlignment="1">
      <alignment horizontal="center"/>
    </xf>
  </cellXfs>
  <cellStyles count="1091">
    <cellStyle name="???" xfId="4"/>
    <cellStyle name="20% - Accent1 10" xfId="5"/>
    <cellStyle name="20% - Accent1 11" xfId="6"/>
    <cellStyle name="20% - Accent1 12" xfId="7"/>
    <cellStyle name="20% - Accent1 13" xfId="8"/>
    <cellStyle name="20% - Accent1 2" xfId="9"/>
    <cellStyle name="20% - Accent1 2 2" xfId="10"/>
    <cellStyle name="20% - Accent1 2 3" xfId="11"/>
    <cellStyle name="20% - Accent1 2 4" xfId="12"/>
    <cellStyle name="20% - Accent1 2 5" xfId="13"/>
    <cellStyle name="20% - Accent1 2 6" xfId="14"/>
    <cellStyle name="20% - Accent1 2 7" xfId="15"/>
    <cellStyle name="20% - Accent1 2 8" xfId="16"/>
    <cellStyle name="20% - Accent1 2 9" xfId="17"/>
    <cellStyle name="20% - Accent1 2_5 ELGI Production Update - Feb'11 - Updated 01 03 11" xfId="18"/>
    <cellStyle name="20% - Accent1 3" xfId="19"/>
    <cellStyle name="20% - Accent1 4" xfId="20"/>
    <cellStyle name="20% - Accent1 5" xfId="21"/>
    <cellStyle name="20% - Accent1 6" xfId="22"/>
    <cellStyle name="20% - Accent1 7" xfId="23"/>
    <cellStyle name="20% - Accent1 8" xfId="24"/>
    <cellStyle name="20% - Accent1 9" xfId="25"/>
    <cellStyle name="20% - Accent2 10" xfId="26"/>
    <cellStyle name="20% - Accent2 11" xfId="27"/>
    <cellStyle name="20% - Accent2 12" xfId="28"/>
    <cellStyle name="20% - Accent2 13" xfId="29"/>
    <cellStyle name="20% - Accent2 2" xfId="30"/>
    <cellStyle name="20% - Accent2 2 2" xfId="31"/>
    <cellStyle name="20% - Accent2 2 3" xfId="32"/>
    <cellStyle name="20% - Accent2 2 4" xfId="33"/>
    <cellStyle name="20% - Accent2 2 5" xfId="34"/>
    <cellStyle name="20% - Accent2 2 6" xfId="35"/>
    <cellStyle name="20% - Accent2 2 7" xfId="36"/>
    <cellStyle name="20% - Accent2 2 8" xfId="37"/>
    <cellStyle name="20% - Accent2 2 9" xfId="38"/>
    <cellStyle name="20% - Accent2 2_5 ELGI Production Update - Feb'11 - Updated 01 03 11" xfId="39"/>
    <cellStyle name="20% - Accent2 3" xfId="40"/>
    <cellStyle name="20% - Accent2 4" xfId="41"/>
    <cellStyle name="20% - Accent2 5" xfId="42"/>
    <cellStyle name="20% - Accent2 6" xfId="43"/>
    <cellStyle name="20% - Accent2 7" xfId="44"/>
    <cellStyle name="20% - Accent2 8" xfId="45"/>
    <cellStyle name="20% - Accent2 9" xfId="46"/>
    <cellStyle name="20% - Accent3 10" xfId="47"/>
    <cellStyle name="20% - Accent3 11" xfId="48"/>
    <cellStyle name="20% - Accent3 12" xfId="49"/>
    <cellStyle name="20% - Accent3 13" xfId="50"/>
    <cellStyle name="20% - Accent3 2" xfId="51"/>
    <cellStyle name="20% - Accent3 2 2" xfId="52"/>
    <cellStyle name="20% - Accent3 2 3" xfId="53"/>
    <cellStyle name="20% - Accent3 2 4" xfId="54"/>
    <cellStyle name="20% - Accent3 2 5" xfId="55"/>
    <cellStyle name="20% - Accent3 2 6" xfId="56"/>
    <cellStyle name="20% - Accent3 2 7" xfId="57"/>
    <cellStyle name="20% - Accent3 2 8" xfId="58"/>
    <cellStyle name="20% - Accent3 2 9" xfId="59"/>
    <cellStyle name="20% - Accent3 2_5 ELGI Production Update - Feb'11 - Updated 01 03 11" xfId="60"/>
    <cellStyle name="20% - Accent3 3" xfId="61"/>
    <cellStyle name="20% - Accent3 4" xfId="62"/>
    <cellStyle name="20% - Accent3 5" xfId="63"/>
    <cellStyle name="20% - Accent3 6" xfId="64"/>
    <cellStyle name="20% - Accent3 7" xfId="65"/>
    <cellStyle name="20% - Accent3 8" xfId="66"/>
    <cellStyle name="20% - Accent3 9" xfId="67"/>
    <cellStyle name="20% - Accent4 10" xfId="68"/>
    <cellStyle name="20% - Accent4 11" xfId="69"/>
    <cellStyle name="20% - Accent4 12" xfId="70"/>
    <cellStyle name="20% - Accent4 13" xfId="71"/>
    <cellStyle name="20% - Accent4 2" xfId="72"/>
    <cellStyle name="20% - Accent4 2 2" xfId="73"/>
    <cellStyle name="20% - Accent4 2 3" xfId="74"/>
    <cellStyle name="20% - Accent4 2 4" xfId="75"/>
    <cellStyle name="20% - Accent4 2 5" xfId="76"/>
    <cellStyle name="20% - Accent4 2 6" xfId="77"/>
    <cellStyle name="20% - Accent4 2 7" xfId="78"/>
    <cellStyle name="20% - Accent4 2 8" xfId="79"/>
    <cellStyle name="20% - Accent4 2 9" xfId="80"/>
    <cellStyle name="20% - Accent4 2_5 ELGI Production Update - Feb'11 - Updated 01 03 11" xfId="81"/>
    <cellStyle name="20% - Accent4 3" xfId="82"/>
    <cellStyle name="20% - Accent4 4" xfId="83"/>
    <cellStyle name="20% - Accent4 5" xfId="84"/>
    <cellStyle name="20% - Accent4 6" xfId="85"/>
    <cellStyle name="20% - Accent4 7" xfId="86"/>
    <cellStyle name="20% - Accent4 8" xfId="87"/>
    <cellStyle name="20% - Accent4 9" xfId="88"/>
    <cellStyle name="20% - Accent5 10" xfId="89"/>
    <cellStyle name="20% - Accent5 11" xfId="90"/>
    <cellStyle name="20% - Accent5 12" xfId="91"/>
    <cellStyle name="20% - Accent5 13" xfId="92"/>
    <cellStyle name="20% - Accent5 2" xfId="93"/>
    <cellStyle name="20% - Accent5 2 2" xfId="94"/>
    <cellStyle name="20% - Accent5 2 3" xfId="95"/>
    <cellStyle name="20% - Accent5 2 4" xfId="96"/>
    <cellStyle name="20% - Accent5 2 5" xfId="97"/>
    <cellStyle name="20% - Accent5 2 6" xfId="98"/>
    <cellStyle name="20% - Accent5 2 7" xfId="99"/>
    <cellStyle name="20% - Accent5 2 8" xfId="100"/>
    <cellStyle name="20% - Accent5 2 9" xfId="101"/>
    <cellStyle name="20% - Accent5 2_5 ELGI Production Update - Feb'11 - Updated 01 03 11" xfId="102"/>
    <cellStyle name="20% - Accent5 3" xfId="103"/>
    <cellStyle name="20% - Accent5 4" xfId="104"/>
    <cellStyle name="20% - Accent5 5" xfId="105"/>
    <cellStyle name="20% - Accent5 6" xfId="106"/>
    <cellStyle name="20% - Accent5 7" xfId="107"/>
    <cellStyle name="20% - Accent5 8" xfId="108"/>
    <cellStyle name="20% - Accent5 9" xfId="109"/>
    <cellStyle name="20% - Accent6 10" xfId="110"/>
    <cellStyle name="20% - Accent6 11" xfId="111"/>
    <cellStyle name="20% - Accent6 12" xfId="112"/>
    <cellStyle name="20% - Accent6 13" xfId="113"/>
    <cellStyle name="20% - Accent6 2" xfId="114"/>
    <cellStyle name="20% - Accent6 2 2" xfId="115"/>
    <cellStyle name="20% - Accent6 2 3" xfId="116"/>
    <cellStyle name="20% - Accent6 2 4" xfId="117"/>
    <cellStyle name="20% - Accent6 2 5" xfId="118"/>
    <cellStyle name="20% - Accent6 2 6" xfId="119"/>
    <cellStyle name="20% - Accent6 2 7" xfId="120"/>
    <cellStyle name="20% - Accent6 2 8" xfId="121"/>
    <cellStyle name="20% - Accent6 2 9" xfId="122"/>
    <cellStyle name="20% - Accent6 2_5 ELGI Production Update - Feb'11 - Updated 01 03 11" xfId="123"/>
    <cellStyle name="20% - Accent6 3" xfId="124"/>
    <cellStyle name="20% - Accent6 4" xfId="125"/>
    <cellStyle name="20% - Accent6 5" xfId="126"/>
    <cellStyle name="20% - Accent6 6" xfId="127"/>
    <cellStyle name="20% - Accent6 7" xfId="128"/>
    <cellStyle name="20% - Accent6 8" xfId="129"/>
    <cellStyle name="20% - Accent6 9" xfId="130"/>
    <cellStyle name="40% - Accent1 10" xfId="131"/>
    <cellStyle name="40% - Accent1 11" xfId="132"/>
    <cellStyle name="40% - Accent1 12" xfId="133"/>
    <cellStyle name="40% - Accent1 13" xfId="134"/>
    <cellStyle name="40% - Accent1 2" xfId="135"/>
    <cellStyle name="40% - Accent1 2 2" xfId="136"/>
    <cellStyle name="40% - Accent1 2 3" xfId="137"/>
    <cellStyle name="40% - Accent1 2 4" xfId="138"/>
    <cellStyle name="40% - Accent1 2 5" xfId="139"/>
    <cellStyle name="40% - Accent1 2 6" xfId="140"/>
    <cellStyle name="40% - Accent1 2 7" xfId="141"/>
    <cellStyle name="40% - Accent1 2 8" xfId="142"/>
    <cellStyle name="40% - Accent1 2 9" xfId="143"/>
    <cellStyle name="40% - Accent1 2_5 ELGI Production Update - Feb'11 - Updated 01 03 11" xfId="144"/>
    <cellStyle name="40% - Accent1 3" xfId="145"/>
    <cellStyle name="40% - Accent1 4" xfId="146"/>
    <cellStyle name="40% - Accent1 5" xfId="147"/>
    <cellStyle name="40% - Accent1 6" xfId="148"/>
    <cellStyle name="40% - Accent1 7" xfId="149"/>
    <cellStyle name="40% - Accent1 8" xfId="150"/>
    <cellStyle name="40% - Accent1 9" xfId="151"/>
    <cellStyle name="40% - Accent2 10" xfId="152"/>
    <cellStyle name="40% - Accent2 11" xfId="153"/>
    <cellStyle name="40% - Accent2 12" xfId="154"/>
    <cellStyle name="40% - Accent2 13" xfId="155"/>
    <cellStyle name="40% - Accent2 2" xfId="156"/>
    <cellStyle name="40% - Accent2 2 2" xfId="157"/>
    <cellStyle name="40% - Accent2 2 3" xfId="158"/>
    <cellStyle name="40% - Accent2 2 4" xfId="159"/>
    <cellStyle name="40% - Accent2 2 5" xfId="160"/>
    <cellStyle name="40% - Accent2 2 6" xfId="161"/>
    <cellStyle name="40% - Accent2 2 7" xfId="162"/>
    <cellStyle name="40% - Accent2 2 8" xfId="163"/>
    <cellStyle name="40% - Accent2 2 9" xfId="164"/>
    <cellStyle name="40% - Accent2 2_5 ELGI Production Update - Feb'11 - Updated 01 03 11" xfId="165"/>
    <cellStyle name="40% - Accent2 3" xfId="166"/>
    <cellStyle name="40% - Accent2 4" xfId="167"/>
    <cellStyle name="40% - Accent2 5" xfId="168"/>
    <cellStyle name="40% - Accent2 6" xfId="169"/>
    <cellStyle name="40% - Accent2 7" xfId="170"/>
    <cellStyle name="40% - Accent2 8" xfId="171"/>
    <cellStyle name="40% - Accent2 9" xfId="172"/>
    <cellStyle name="40% - Accent3 10" xfId="173"/>
    <cellStyle name="40% - Accent3 11" xfId="174"/>
    <cellStyle name="40% - Accent3 12" xfId="175"/>
    <cellStyle name="40% - Accent3 13" xfId="176"/>
    <cellStyle name="40% - Accent3 2" xfId="177"/>
    <cellStyle name="40% - Accent3 2 2" xfId="178"/>
    <cellStyle name="40% - Accent3 2 3" xfId="179"/>
    <cellStyle name="40% - Accent3 2 4" xfId="180"/>
    <cellStyle name="40% - Accent3 2 5" xfId="181"/>
    <cellStyle name="40% - Accent3 2 6" xfId="182"/>
    <cellStyle name="40% - Accent3 2 7" xfId="183"/>
    <cellStyle name="40% - Accent3 2 8" xfId="184"/>
    <cellStyle name="40% - Accent3 2 9" xfId="185"/>
    <cellStyle name="40% - Accent3 2_5 ELGI Production Update - Feb'11 - Updated 01 03 11" xfId="186"/>
    <cellStyle name="40% - Accent3 3" xfId="187"/>
    <cellStyle name="40% - Accent3 4" xfId="188"/>
    <cellStyle name="40% - Accent3 5" xfId="189"/>
    <cellStyle name="40% - Accent3 6" xfId="190"/>
    <cellStyle name="40% - Accent3 7" xfId="191"/>
    <cellStyle name="40% - Accent3 8" xfId="192"/>
    <cellStyle name="40% - Accent3 9" xfId="193"/>
    <cellStyle name="40% - Accent4 10" xfId="194"/>
    <cellStyle name="40% - Accent4 11" xfId="195"/>
    <cellStyle name="40% - Accent4 12" xfId="196"/>
    <cellStyle name="40% - Accent4 13" xfId="197"/>
    <cellStyle name="40% - Accent4 2" xfId="198"/>
    <cellStyle name="40% - Accent4 2 2" xfId="199"/>
    <cellStyle name="40% - Accent4 2 3" xfId="200"/>
    <cellStyle name="40% - Accent4 2 4" xfId="201"/>
    <cellStyle name="40% - Accent4 2 5" xfId="202"/>
    <cellStyle name="40% - Accent4 2 6" xfId="203"/>
    <cellStyle name="40% - Accent4 2 7" xfId="204"/>
    <cellStyle name="40% - Accent4 2 8" xfId="205"/>
    <cellStyle name="40% - Accent4 2 9" xfId="206"/>
    <cellStyle name="40% - Accent4 2_5 ELGI Production Update - Feb'11 - Updated 01 03 11" xfId="207"/>
    <cellStyle name="40% - Accent4 3" xfId="208"/>
    <cellStyle name="40% - Accent4 4" xfId="209"/>
    <cellStyle name="40% - Accent4 5" xfId="210"/>
    <cellStyle name="40% - Accent4 6" xfId="211"/>
    <cellStyle name="40% - Accent4 7" xfId="212"/>
    <cellStyle name="40% - Accent4 8" xfId="213"/>
    <cellStyle name="40% - Accent4 9" xfId="214"/>
    <cellStyle name="40% - Accent5 10" xfId="215"/>
    <cellStyle name="40% - Accent5 11" xfId="216"/>
    <cellStyle name="40% - Accent5 12" xfId="217"/>
    <cellStyle name="40% - Accent5 13" xfId="218"/>
    <cellStyle name="40% - Accent5 2" xfId="219"/>
    <cellStyle name="40% - Accent5 2 2" xfId="220"/>
    <cellStyle name="40% - Accent5 2 3" xfId="221"/>
    <cellStyle name="40% - Accent5 2 4" xfId="222"/>
    <cellStyle name="40% - Accent5 2 5" xfId="223"/>
    <cellStyle name="40% - Accent5 2 6" xfId="224"/>
    <cellStyle name="40% - Accent5 2 7" xfId="225"/>
    <cellStyle name="40% - Accent5 2 8" xfId="226"/>
    <cellStyle name="40% - Accent5 2 9" xfId="227"/>
    <cellStyle name="40% - Accent5 2_5 ELGI Production Update - Feb'11 - Updated 01 03 11" xfId="228"/>
    <cellStyle name="40% - Accent5 3" xfId="229"/>
    <cellStyle name="40% - Accent5 4" xfId="230"/>
    <cellStyle name="40% - Accent5 5" xfId="231"/>
    <cellStyle name="40% - Accent5 6" xfId="232"/>
    <cellStyle name="40% - Accent5 7" xfId="233"/>
    <cellStyle name="40% - Accent5 8" xfId="234"/>
    <cellStyle name="40% - Accent5 9" xfId="235"/>
    <cellStyle name="40% - Accent6 10" xfId="236"/>
    <cellStyle name="40% - Accent6 11" xfId="237"/>
    <cellStyle name="40% - Accent6 12" xfId="238"/>
    <cellStyle name="40% - Accent6 13" xfId="239"/>
    <cellStyle name="40% - Accent6 2" xfId="240"/>
    <cellStyle name="40% - Accent6 2 2" xfId="241"/>
    <cellStyle name="40% - Accent6 2 3" xfId="242"/>
    <cellStyle name="40% - Accent6 2 4" xfId="243"/>
    <cellStyle name="40% - Accent6 2 5" xfId="244"/>
    <cellStyle name="40% - Accent6 2 6" xfId="245"/>
    <cellStyle name="40% - Accent6 2 7" xfId="246"/>
    <cellStyle name="40% - Accent6 2 8" xfId="247"/>
    <cellStyle name="40% - Accent6 2 9" xfId="248"/>
    <cellStyle name="40% - Accent6 2_5 ELGI Production Update - Feb'11 - Updated 01 03 11" xfId="249"/>
    <cellStyle name="40% - Accent6 3" xfId="250"/>
    <cellStyle name="40% - Accent6 4" xfId="251"/>
    <cellStyle name="40% - Accent6 5" xfId="252"/>
    <cellStyle name="40% - Accent6 6" xfId="253"/>
    <cellStyle name="40% - Accent6 7" xfId="254"/>
    <cellStyle name="40% - Accent6 8" xfId="255"/>
    <cellStyle name="40% - Accent6 9" xfId="256"/>
    <cellStyle name="60% - Accent1 10" xfId="257"/>
    <cellStyle name="60% - Accent1 11" xfId="258"/>
    <cellStyle name="60% - Accent1 12" xfId="259"/>
    <cellStyle name="60% - Accent1 13" xfId="260"/>
    <cellStyle name="60% - Accent1 2" xfId="261"/>
    <cellStyle name="60% - Accent1 2 2" xfId="262"/>
    <cellStyle name="60% - Accent1 2_5 ELGI Production Update - Feb'11 - Updated 01 03 11" xfId="263"/>
    <cellStyle name="60% - Accent1 3" xfId="264"/>
    <cellStyle name="60% - Accent1 4" xfId="265"/>
    <cellStyle name="60% - Accent1 5" xfId="266"/>
    <cellStyle name="60% - Accent1 6" xfId="267"/>
    <cellStyle name="60% - Accent1 7" xfId="268"/>
    <cellStyle name="60% - Accent1 8" xfId="269"/>
    <cellStyle name="60% - Accent1 9" xfId="270"/>
    <cellStyle name="60% - Accent2 10" xfId="271"/>
    <cellStyle name="60% - Accent2 11" xfId="272"/>
    <cellStyle name="60% - Accent2 12" xfId="273"/>
    <cellStyle name="60% - Accent2 13" xfId="274"/>
    <cellStyle name="60% - Accent2 2" xfId="275"/>
    <cellStyle name="60% - Accent2 2 2" xfId="276"/>
    <cellStyle name="60% - Accent2 2_5 ELGI Production Update - Feb'11 - Updated 01 03 11" xfId="277"/>
    <cellStyle name="60% - Accent2 3" xfId="278"/>
    <cellStyle name="60% - Accent2 4" xfId="279"/>
    <cellStyle name="60% - Accent2 5" xfId="280"/>
    <cellStyle name="60% - Accent2 6" xfId="281"/>
    <cellStyle name="60% - Accent2 7" xfId="282"/>
    <cellStyle name="60% - Accent2 8" xfId="283"/>
    <cellStyle name="60% - Accent2 9" xfId="284"/>
    <cellStyle name="60% - Accent3 10" xfId="285"/>
    <cellStyle name="60% - Accent3 11" xfId="286"/>
    <cellStyle name="60% - Accent3 12" xfId="287"/>
    <cellStyle name="60% - Accent3 13" xfId="288"/>
    <cellStyle name="60% - Accent3 2" xfId="289"/>
    <cellStyle name="60% - Accent3 2 2" xfId="290"/>
    <cellStyle name="60% - Accent3 2_5 ELGI Production Update - Feb'11 - Updated 01 03 11" xfId="291"/>
    <cellStyle name="60% - Accent3 3" xfId="292"/>
    <cellStyle name="60% - Accent3 4" xfId="293"/>
    <cellStyle name="60% - Accent3 5" xfId="294"/>
    <cellStyle name="60% - Accent3 6" xfId="295"/>
    <cellStyle name="60% - Accent3 7" xfId="296"/>
    <cellStyle name="60% - Accent3 8" xfId="297"/>
    <cellStyle name="60% - Accent3 9" xfId="298"/>
    <cellStyle name="60% - Accent4 10" xfId="299"/>
    <cellStyle name="60% - Accent4 11" xfId="300"/>
    <cellStyle name="60% - Accent4 12" xfId="301"/>
    <cellStyle name="60% - Accent4 13" xfId="302"/>
    <cellStyle name="60% - Accent4 2" xfId="303"/>
    <cellStyle name="60% - Accent4 2 2" xfId="304"/>
    <cellStyle name="60% - Accent4 2_5 ELGI Production Update - Feb'11 - Updated 01 03 11" xfId="305"/>
    <cellStyle name="60% - Accent4 3" xfId="306"/>
    <cellStyle name="60% - Accent4 4" xfId="307"/>
    <cellStyle name="60% - Accent4 5" xfId="308"/>
    <cellStyle name="60% - Accent4 6" xfId="309"/>
    <cellStyle name="60% - Accent4 7" xfId="310"/>
    <cellStyle name="60% - Accent4 8" xfId="311"/>
    <cellStyle name="60% - Accent4 9" xfId="312"/>
    <cellStyle name="60% - Accent5 10" xfId="313"/>
    <cellStyle name="60% - Accent5 11" xfId="314"/>
    <cellStyle name="60% - Accent5 12" xfId="315"/>
    <cellStyle name="60% - Accent5 13" xfId="316"/>
    <cellStyle name="60% - Accent5 2" xfId="317"/>
    <cellStyle name="60% - Accent5 2 2" xfId="318"/>
    <cellStyle name="60% - Accent5 2_5 ELGI Production Update - Feb'11 - Updated 01 03 11" xfId="319"/>
    <cellStyle name="60% - Accent5 3" xfId="320"/>
    <cellStyle name="60% - Accent5 4" xfId="321"/>
    <cellStyle name="60% - Accent5 5" xfId="322"/>
    <cellStyle name="60% - Accent5 6" xfId="323"/>
    <cellStyle name="60% - Accent5 7" xfId="324"/>
    <cellStyle name="60% - Accent5 8" xfId="325"/>
    <cellStyle name="60% - Accent5 9" xfId="326"/>
    <cellStyle name="60% - Accent6 10" xfId="327"/>
    <cellStyle name="60% - Accent6 11" xfId="328"/>
    <cellStyle name="60% - Accent6 12" xfId="329"/>
    <cellStyle name="60% - Accent6 13" xfId="330"/>
    <cellStyle name="60% - Accent6 2" xfId="331"/>
    <cellStyle name="60% - Accent6 2 2" xfId="332"/>
    <cellStyle name="60% - Accent6 2_5 ELGI Production Update - Feb'11 - Updated 01 03 11" xfId="333"/>
    <cellStyle name="60% - Accent6 3" xfId="334"/>
    <cellStyle name="60% - Accent6 4" xfId="335"/>
    <cellStyle name="60% - Accent6 5" xfId="336"/>
    <cellStyle name="60% - Accent6 6" xfId="337"/>
    <cellStyle name="60% - Accent6 7" xfId="338"/>
    <cellStyle name="60% - Accent6 8" xfId="339"/>
    <cellStyle name="60% - Accent6 9" xfId="340"/>
    <cellStyle name="Accent1 10" xfId="341"/>
    <cellStyle name="Accent1 11" xfId="342"/>
    <cellStyle name="Accent1 12" xfId="343"/>
    <cellStyle name="Accent1 13" xfId="344"/>
    <cellStyle name="Accent1 2" xfId="345"/>
    <cellStyle name="Accent1 2 2" xfId="346"/>
    <cellStyle name="Accent1 2_5 ELGI Production Update - Feb'11 - Updated 01 03 11" xfId="347"/>
    <cellStyle name="Accent1 3" xfId="348"/>
    <cellStyle name="Accent1 4" xfId="349"/>
    <cellStyle name="Accent1 5" xfId="350"/>
    <cellStyle name="Accent1 6" xfId="351"/>
    <cellStyle name="Accent1 7" xfId="352"/>
    <cellStyle name="Accent1 8" xfId="353"/>
    <cellStyle name="Accent1 9" xfId="354"/>
    <cellStyle name="Accent2 10" xfId="355"/>
    <cellStyle name="Accent2 11" xfId="356"/>
    <cellStyle name="Accent2 12" xfId="357"/>
    <cellStyle name="Accent2 13" xfId="358"/>
    <cellStyle name="Accent2 2" xfId="359"/>
    <cellStyle name="Accent2 2 2" xfId="360"/>
    <cellStyle name="Accent2 2_5 ELGI Production Update - Feb'11 - Updated 01 03 11" xfId="361"/>
    <cellStyle name="Accent2 3" xfId="362"/>
    <cellStyle name="Accent2 4" xfId="363"/>
    <cellStyle name="Accent2 5" xfId="364"/>
    <cellStyle name="Accent2 6" xfId="365"/>
    <cellStyle name="Accent2 7" xfId="366"/>
    <cellStyle name="Accent2 8" xfId="367"/>
    <cellStyle name="Accent2 9" xfId="368"/>
    <cellStyle name="Accent3 10" xfId="369"/>
    <cellStyle name="Accent3 11" xfId="370"/>
    <cellStyle name="Accent3 12" xfId="371"/>
    <cellStyle name="Accent3 13" xfId="372"/>
    <cellStyle name="Accent3 2" xfId="373"/>
    <cellStyle name="Accent3 2 2" xfId="374"/>
    <cellStyle name="Accent3 2_5 ELGI Production Update - Feb'11 - Updated 01 03 11" xfId="375"/>
    <cellStyle name="Accent3 3" xfId="376"/>
    <cellStyle name="Accent3 4" xfId="377"/>
    <cellStyle name="Accent3 5" xfId="378"/>
    <cellStyle name="Accent3 6" xfId="379"/>
    <cellStyle name="Accent3 7" xfId="380"/>
    <cellStyle name="Accent3 8" xfId="381"/>
    <cellStyle name="Accent3 9" xfId="382"/>
    <cellStyle name="Accent4 10" xfId="383"/>
    <cellStyle name="Accent4 11" xfId="384"/>
    <cellStyle name="Accent4 12" xfId="385"/>
    <cellStyle name="Accent4 13" xfId="386"/>
    <cellStyle name="Accent4 2" xfId="387"/>
    <cellStyle name="Accent4 2 2" xfId="388"/>
    <cellStyle name="Accent4 2_5 ELGI Production Update - Feb'11 - Updated 01 03 11" xfId="389"/>
    <cellStyle name="Accent4 3" xfId="390"/>
    <cellStyle name="Accent4 4" xfId="391"/>
    <cellStyle name="Accent4 5" xfId="392"/>
    <cellStyle name="Accent4 6" xfId="393"/>
    <cellStyle name="Accent4 7" xfId="394"/>
    <cellStyle name="Accent4 8" xfId="395"/>
    <cellStyle name="Accent4 9" xfId="396"/>
    <cellStyle name="Accent5 10" xfId="397"/>
    <cellStyle name="Accent5 11" xfId="398"/>
    <cellStyle name="Accent5 12" xfId="399"/>
    <cellStyle name="Accent5 13" xfId="400"/>
    <cellStyle name="Accent5 2" xfId="401"/>
    <cellStyle name="Accent5 2 2" xfId="402"/>
    <cellStyle name="Accent5 2_5 ELGI Production Update - Feb'11 - Updated 01 03 11" xfId="403"/>
    <cellStyle name="Accent5 3" xfId="404"/>
    <cellStyle name="Accent5 4" xfId="405"/>
    <cellStyle name="Accent5 5" xfId="406"/>
    <cellStyle name="Accent5 6" xfId="407"/>
    <cellStyle name="Accent5 7" xfId="408"/>
    <cellStyle name="Accent5 8" xfId="409"/>
    <cellStyle name="Accent5 9" xfId="410"/>
    <cellStyle name="Accent6 10" xfId="411"/>
    <cellStyle name="Accent6 11" xfId="412"/>
    <cellStyle name="Accent6 12" xfId="413"/>
    <cellStyle name="Accent6 13" xfId="414"/>
    <cellStyle name="Accent6 2" xfId="415"/>
    <cellStyle name="Accent6 2 2" xfId="416"/>
    <cellStyle name="Accent6 2_5 ELGI Production Update - Feb'11 - Updated 01 03 11" xfId="417"/>
    <cellStyle name="Accent6 3" xfId="418"/>
    <cellStyle name="Accent6 4" xfId="419"/>
    <cellStyle name="Accent6 5" xfId="420"/>
    <cellStyle name="Accent6 6" xfId="421"/>
    <cellStyle name="Accent6 7" xfId="422"/>
    <cellStyle name="Accent6 8" xfId="423"/>
    <cellStyle name="Accent6 9" xfId="424"/>
    <cellStyle name="Accounting" xfId="425"/>
    <cellStyle name="args.style" xfId="426"/>
    <cellStyle name="AutoFormat-Optionen" xfId="427"/>
    <cellStyle name="Bad 10" xfId="428"/>
    <cellStyle name="Bad 11" xfId="429"/>
    <cellStyle name="Bad 12" xfId="430"/>
    <cellStyle name="Bad 13" xfId="431"/>
    <cellStyle name="Bad 2" xfId="432"/>
    <cellStyle name="Bad 2 2" xfId="433"/>
    <cellStyle name="Bad 2_5 ELGI Production Update - Feb'11 - Updated 01 03 11" xfId="434"/>
    <cellStyle name="Bad 3" xfId="435"/>
    <cellStyle name="Bad 4" xfId="436"/>
    <cellStyle name="Bad 5" xfId="437"/>
    <cellStyle name="Bad 6" xfId="438"/>
    <cellStyle name="Bad 7" xfId="439"/>
    <cellStyle name="Bad 8" xfId="440"/>
    <cellStyle name="Bad 9" xfId="441"/>
    <cellStyle name="blue" xfId="442"/>
    <cellStyle name="Body" xfId="443"/>
    <cellStyle name="Calc Currency (0)" xfId="444"/>
    <cellStyle name="Calc Currency (2)" xfId="445"/>
    <cellStyle name="Calc Percent (0)" xfId="446"/>
    <cellStyle name="Calc Percent (1)" xfId="447"/>
    <cellStyle name="Calc Percent (2)" xfId="448"/>
    <cellStyle name="Calc Units (0)" xfId="449"/>
    <cellStyle name="Calc Units (1)" xfId="450"/>
    <cellStyle name="Calc Units (2)" xfId="451"/>
    <cellStyle name="Calculation 10" xfId="452"/>
    <cellStyle name="Calculation 11" xfId="453"/>
    <cellStyle name="Calculation 12" xfId="454"/>
    <cellStyle name="Calculation 13" xfId="455"/>
    <cellStyle name="Calculation 2" xfId="456"/>
    <cellStyle name="Calculation 2 2" xfId="457"/>
    <cellStyle name="Calculation 2_5 ELGI Production Update - Feb'11 - Updated 01 03 11" xfId="458"/>
    <cellStyle name="Calculation 3" xfId="459"/>
    <cellStyle name="Calculation 4" xfId="460"/>
    <cellStyle name="Calculation 5" xfId="461"/>
    <cellStyle name="Calculation 6" xfId="462"/>
    <cellStyle name="Calculation 7" xfId="463"/>
    <cellStyle name="Calculation 8" xfId="464"/>
    <cellStyle name="Calculation 9" xfId="465"/>
    <cellStyle name="category" xfId="466"/>
    <cellStyle name="Check Cell 10" xfId="467"/>
    <cellStyle name="Check Cell 11" xfId="468"/>
    <cellStyle name="Check Cell 12" xfId="469"/>
    <cellStyle name="Check Cell 13" xfId="470"/>
    <cellStyle name="Check Cell 2" xfId="471"/>
    <cellStyle name="Check Cell 2 2" xfId="472"/>
    <cellStyle name="Check Cell 2_5 ELGI Production Update - Feb'11 - Updated 01 03 11" xfId="473"/>
    <cellStyle name="Check Cell 3" xfId="474"/>
    <cellStyle name="Check Cell 4" xfId="475"/>
    <cellStyle name="Check Cell 5" xfId="476"/>
    <cellStyle name="Check Cell 6" xfId="477"/>
    <cellStyle name="Check Cell 7" xfId="478"/>
    <cellStyle name="Check Cell 8" xfId="479"/>
    <cellStyle name="Check Cell 9" xfId="480"/>
    <cellStyle name="Comma  - Style1" xfId="481"/>
    <cellStyle name="Comma  - Style2" xfId="482"/>
    <cellStyle name="Comma  - Style3" xfId="483"/>
    <cellStyle name="Comma  - Style4" xfId="484"/>
    <cellStyle name="Comma  - Style5" xfId="485"/>
    <cellStyle name="Comma  - Style6" xfId="486"/>
    <cellStyle name="Comma  - Style7" xfId="487"/>
    <cellStyle name="Comma  - Style8" xfId="488"/>
    <cellStyle name="Comma [00]" xfId="489"/>
    <cellStyle name="Comma 10" xfId="490"/>
    <cellStyle name="Comma 11" xfId="491"/>
    <cellStyle name="Comma 12" xfId="492"/>
    <cellStyle name="Comma 13" xfId="493"/>
    <cellStyle name="Comma 14" xfId="494"/>
    <cellStyle name="Comma 15" xfId="495"/>
    <cellStyle name="Comma 16" xfId="496"/>
    <cellStyle name="Comma 17" xfId="497"/>
    <cellStyle name="Comma 18" xfId="498"/>
    <cellStyle name="Comma 19" xfId="499"/>
    <cellStyle name="Comma 2" xfId="500"/>
    <cellStyle name="Comma 2 10" xfId="501"/>
    <cellStyle name="Comma 2 11" xfId="502"/>
    <cellStyle name="Comma 2 12" xfId="503"/>
    <cellStyle name="Comma 2 13" xfId="504"/>
    <cellStyle name="Comma 2 14" xfId="505"/>
    <cellStyle name="Comma 2 15" xfId="506"/>
    <cellStyle name="Comma 2 16" xfId="507"/>
    <cellStyle name="Comma 2 17" xfId="508"/>
    <cellStyle name="Comma 2 18" xfId="509"/>
    <cellStyle name="Comma 2 19" xfId="510"/>
    <cellStyle name="Comma 2 2" xfId="511"/>
    <cellStyle name="Comma 2 2 10" xfId="512"/>
    <cellStyle name="Comma 2 2 11" xfId="513"/>
    <cellStyle name="Comma 2 2 12" xfId="514"/>
    <cellStyle name="Comma 2 2 13" xfId="515"/>
    <cellStyle name="Comma 2 2 14" xfId="516"/>
    <cellStyle name="Comma 2 2 15" xfId="517"/>
    <cellStyle name="Comma 2 2 16" xfId="518"/>
    <cellStyle name="Comma 2 2 17" xfId="519"/>
    <cellStyle name="Comma 2 2 18" xfId="520"/>
    <cellStyle name="Comma 2 2 19" xfId="521"/>
    <cellStyle name="Comma 2 2 2" xfId="522"/>
    <cellStyle name="Comma 2 2 2 10" xfId="523"/>
    <cellStyle name="Comma 2 2 2 2" xfId="524"/>
    <cellStyle name="Comma 2 2 2 3" xfId="525"/>
    <cellStyle name="Comma 2 2 2 4" xfId="526"/>
    <cellStyle name="Comma 2 2 2 5" xfId="527"/>
    <cellStyle name="Comma 2 2 2 6" xfId="528"/>
    <cellStyle name="Comma 2 2 2 7" xfId="529"/>
    <cellStyle name="Comma 2 2 2 8" xfId="530"/>
    <cellStyle name="Comma 2 2 2 9" xfId="531"/>
    <cellStyle name="Comma 2 2 2_5 ELGI Production Update - Feb'11 - Updated 01 03 11" xfId="532"/>
    <cellStyle name="Comma 2 2 20" xfId="533"/>
    <cellStyle name="Comma 2 2 21" xfId="534"/>
    <cellStyle name="Comma 2 2 22" xfId="535"/>
    <cellStyle name="Comma 2 2 23" xfId="536"/>
    <cellStyle name="Comma 2 2 24" xfId="537"/>
    <cellStyle name="Comma 2 2 3" xfId="538"/>
    <cellStyle name="Comma 2 2 4" xfId="539"/>
    <cellStyle name="Comma 2 2 5" xfId="540"/>
    <cellStyle name="Comma 2 2 6" xfId="541"/>
    <cellStyle name="Comma 2 2 7" xfId="542"/>
    <cellStyle name="Comma 2 2 8" xfId="543"/>
    <cellStyle name="Comma 2 2 9" xfId="544"/>
    <cellStyle name="Comma 2 2_2011-2012 MED Budget" xfId="545"/>
    <cellStyle name="Comma 2 20" xfId="546"/>
    <cellStyle name="Comma 2 21" xfId="547"/>
    <cellStyle name="Comma 2 22" xfId="548"/>
    <cellStyle name="Comma 2 23" xfId="549"/>
    <cellStyle name="Comma 2 24" xfId="550"/>
    <cellStyle name="Comma 2 3" xfId="551"/>
    <cellStyle name="Comma 2 3 10" xfId="552"/>
    <cellStyle name="Comma 2 3 2" xfId="553"/>
    <cellStyle name="Comma 2 3 3" xfId="554"/>
    <cellStyle name="Comma 2 3 4" xfId="555"/>
    <cellStyle name="Comma 2 3 5" xfId="556"/>
    <cellStyle name="Comma 2 3 6" xfId="557"/>
    <cellStyle name="Comma 2 3 7" xfId="558"/>
    <cellStyle name="Comma 2 3 8" xfId="559"/>
    <cellStyle name="Comma 2 3 9" xfId="560"/>
    <cellStyle name="Comma 2 3_5 ELGI Production Update - Feb'11 - Updated 01 03 11" xfId="561"/>
    <cellStyle name="Comma 2 4" xfId="562"/>
    <cellStyle name="Comma 2 4 10" xfId="563"/>
    <cellStyle name="Comma 2 4 2" xfId="564"/>
    <cellStyle name="Comma 2 4 3" xfId="565"/>
    <cellStyle name="Comma 2 4 4" xfId="566"/>
    <cellStyle name="Comma 2 4 5" xfId="567"/>
    <cellStyle name="Comma 2 4 6" xfId="568"/>
    <cellStyle name="Comma 2 4 7" xfId="569"/>
    <cellStyle name="Comma 2 4 8" xfId="570"/>
    <cellStyle name="Comma 2 4 9" xfId="571"/>
    <cellStyle name="Comma 2 4_5 ELGI Production Update - Feb'11 - Updated 01 03 11" xfId="572"/>
    <cellStyle name="Comma 2 5" xfId="573"/>
    <cellStyle name="Comma 2 5 10" xfId="574"/>
    <cellStyle name="Comma 2 5 2" xfId="575"/>
    <cellStyle name="Comma 2 5 3" xfId="576"/>
    <cellStyle name="Comma 2 5 4" xfId="577"/>
    <cellStyle name="Comma 2 5 5" xfId="578"/>
    <cellStyle name="Comma 2 5 6" xfId="579"/>
    <cellStyle name="Comma 2 5 7" xfId="580"/>
    <cellStyle name="Comma 2 5 8" xfId="581"/>
    <cellStyle name="Comma 2 5 9" xfId="582"/>
    <cellStyle name="Comma 2 5_5 ELGI Production Update - Feb'11 - Updated 01 03 11" xfId="583"/>
    <cellStyle name="Comma 2 6" xfId="584"/>
    <cellStyle name="Comma 2 7" xfId="585"/>
    <cellStyle name="Comma 2 8" xfId="586"/>
    <cellStyle name="Comma 2 9" xfId="587"/>
    <cellStyle name="Comma 2_10 Control Points - 2011-12" xfId="588"/>
    <cellStyle name="Comma 20" xfId="589"/>
    <cellStyle name="Comma 21" xfId="590"/>
    <cellStyle name="Comma 22" xfId="591"/>
    <cellStyle name="Comma 23" xfId="592"/>
    <cellStyle name="Comma 24" xfId="593"/>
    <cellStyle name="Comma 25" xfId="594"/>
    <cellStyle name="Comma 26" xfId="595"/>
    <cellStyle name="Comma 27" xfId="596"/>
    <cellStyle name="Comma 3" xfId="597"/>
    <cellStyle name="Comma 3 2" xfId="598"/>
    <cellStyle name="Comma 3 3" xfId="599"/>
    <cellStyle name="Comma 3 4" xfId="600"/>
    <cellStyle name="Comma 3 5" xfId="601"/>
    <cellStyle name="Comma 3_10 Control Points - 2011-12" xfId="602"/>
    <cellStyle name="Comma 4" xfId="603"/>
    <cellStyle name="Comma 4 2" xfId="604"/>
    <cellStyle name="Comma 4 3" xfId="605"/>
    <cellStyle name="Comma 4_Book2 (2)" xfId="606"/>
    <cellStyle name="Comma 5" xfId="607"/>
    <cellStyle name="Comma 6" xfId="608"/>
    <cellStyle name="Comma 7" xfId="609"/>
    <cellStyle name="Comma 8" xfId="610"/>
    <cellStyle name="Comma 9" xfId="611"/>
    <cellStyle name="Comma0" xfId="612"/>
    <cellStyle name="Copied" xfId="613"/>
    <cellStyle name="Curren - Style3" xfId="614"/>
    <cellStyle name="Curren - Style4" xfId="615"/>
    <cellStyle name="Currency $" xfId="616"/>
    <cellStyle name="Currency [00]" xfId="617"/>
    <cellStyle name="Currency 2" xfId="618"/>
    <cellStyle name="Currency0" xfId="619"/>
    <cellStyle name="custom" xfId="620"/>
    <cellStyle name="DataPilot Result" xfId="621"/>
    <cellStyle name="DataPilot Value" xfId="622"/>
    <cellStyle name="Date" xfId="623"/>
    <cellStyle name="Date Short" xfId="624"/>
    <cellStyle name="date_10 Control Points - 2011-12" xfId="625"/>
    <cellStyle name="DELTA" xfId="626"/>
    <cellStyle name="Enter Currency (0)" xfId="627"/>
    <cellStyle name="Enter Currency (2)" xfId="628"/>
    <cellStyle name="Enter Units (0)" xfId="629"/>
    <cellStyle name="Enter Units (1)" xfId="630"/>
    <cellStyle name="Enter Units (2)" xfId="631"/>
    <cellStyle name="Entered" xfId="632"/>
    <cellStyle name="Excel Built-in Normal" xfId="633"/>
    <cellStyle name="Excel Built-in Normal 2" xfId="1087"/>
    <cellStyle name="Explanatory Text 10" xfId="634"/>
    <cellStyle name="Explanatory Text 11" xfId="635"/>
    <cellStyle name="Explanatory Text 12" xfId="636"/>
    <cellStyle name="Explanatory Text 13" xfId="637"/>
    <cellStyle name="Explanatory Text 2" xfId="638"/>
    <cellStyle name="Explanatory Text 2 2" xfId="639"/>
    <cellStyle name="Explanatory Text 2_Review Calendar" xfId="640"/>
    <cellStyle name="Explanatory Text 3" xfId="641"/>
    <cellStyle name="Explanatory Text 4" xfId="642"/>
    <cellStyle name="Explanatory Text 5" xfId="643"/>
    <cellStyle name="Explanatory Text 6" xfId="644"/>
    <cellStyle name="Explanatory Text 7" xfId="645"/>
    <cellStyle name="Explanatory Text 8" xfId="646"/>
    <cellStyle name="Explanatory Text 9" xfId="647"/>
    <cellStyle name="Fixed" xfId="648"/>
    <cellStyle name="Good 10" xfId="649"/>
    <cellStyle name="Good 11" xfId="650"/>
    <cellStyle name="Good 12" xfId="651"/>
    <cellStyle name="Good 13" xfId="652"/>
    <cellStyle name="Good 2" xfId="653"/>
    <cellStyle name="Good 2 2" xfId="654"/>
    <cellStyle name="Good 2_5 ELGI Production Update - Feb'11 - Updated 01 03 11" xfId="655"/>
    <cellStyle name="Good 3" xfId="656"/>
    <cellStyle name="Good 4" xfId="657"/>
    <cellStyle name="Good 5" xfId="658"/>
    <cellStyle name="Good 6" xfId="659"/>
    <cellStyle name="Good 7" xfId="660"/>
    <cellStyle name="Good 8" xfId="661"/>
    <cellStyle name="Good 9" xfId="662"/>
    <cellStyle name="Grey" xfId="663"/>
    <cellStyle name="HEADER" xfId="664"/>
    <cellStyle name="Header1" xfId="665"/>
    <cellStyle name="Header2" xfId="666"/>
    <cellStyle name="Heading 1 10" xfId="667"/>
    <cellStyle name="Heading 1 11" xfId="668"/>
    <cellStyle name="Heading 1 12" xfId="669"/>
    <cellStyle name="Heading 1 13" xfId="670"/>
    <cellStyle name="Heading 1 2" xfId="671"/>
    <cellStyle name="Heading 1 2 2" xfId="672"/>
    <cellStyle name="Heading 1 2_Book2 (2)" xfId="673"/>
    <cellStyle name="Heading 1 3" xfId="674"/>
    <cellStyle name="Heading 1 4" xfId="675"/>
    <cellStyle name="Heading 1 5" xfId="676"/>
    <cellStyle name="Heading 1 6" xfId="677"/>
    <cellStyle name="Heading 1 7" xfId="678"/>
    <cellStyle name="Heading 1 8" xfId="679"/>
    <cellStyle name="Heading 1 9" xfId="680"/>
    <cellStyle name="Heading 2 10" xfId="681"/>
    <cellStyle name="Heading 2 11" xfId="682"/>
    <cellStyle name="Heading 2 12" xfId="683"/>
    <cellStyle name="Heading 2 13" xfId="684"/>
    <cellStyle name="Heading 2 2" xfId="685"/>
    <cellStyle name="Heading 2 2 2" xfId="686"/>
    <cellStyle name="Heading 2 2_Book2 (2)" xfId="687"/>
    <cellStyle name="Heading 2 3" xfId="688"/>
    <cellStyle name="Heading 2 4" xfId="689"/>
    <cellStyle name="Heading 2 5" xfId="690"/>
    <cellStyle name="Heading 2 6" xfId="691"/>
    <cellStyle name="Heading 2 7" xfId="692"/>
    <cellStyle name="Heading 2 8" xfId="693"/>
    <cellStyle name="Heading 2 9" xfId="694"/>
    <cellStyle name="Heading 3 10" xfId="695"/>
    <cellStyle name="Heading 3 11" xfId="696"/>
    <cellStyle name="Heading 3 12" xfId="697"/>
    <cellStyle name="Heading 3 13" xfId="698"/>
    <cellStyle name="Heading 3 2" xfId="699"/>
    <cellStyle name="Heading 3 2 2" xfId="700"/>
    <cellStyle name="Heading 3 2_Book2 (2)" xfId="701"/>
    <cellStyle name="Heading 3 3" xfId="702"/>
    <cellStyle name="Heading 3 4" xfId="703"/>
    <cellStyle name="Heading 3 5" xfId="704"/>
    <cellStyle name="Heading 3 6" xfId="705"/>
    <cellStyle name="Heading 3 7" xfId="706"/>
    <cellStyle name="Heading 3 8" xfId="707"/>
    <cellStyle name="Heading 3 9" xfId="708"/>
    <cellStyle name="Heading 4 10" xfId="709"/>
    <cellStyle name="Heading 4 11" xfId="710"/>
    <cellStyle name="Heading 4 12" xfId="711"/>
    <cellStyle name="Heading 4 13" xfId="712"/>
    <cellStyle name="Heading 4 2" xfId="713"/>
    <cellStyle name="Heading 4 2 2" xfId="714"/>
    <cellStyle name="Heading 4 2_HO dispatch qty 2010 - 11 ." xfId="715"/>
    <cellStyle name="Heading 4 3" xfId="716"/>
    <cellStyle name="Heading 4 4" xfId="717"/>
    <cellStyle name="Heading 4 5" xfId="718"/>
    <cellStyle name="Heading 4 6" xfId="719"/>
    <cellStyle name="Heading 4 7" xfId="720"/>
    <cellStyle name="Heading 4 8" xfId="721"/>
    <cellStyle name="Heading 4 9" xfId="722"/>
    <cellStyle name="Heading1" xfId="723"/>
    <cellStyle name="Heading1 1" xfId="724"/>
    <cellStyle name="Heading1 1 1" xfId="725"/>
    <cellStyle name="Heading1 1_Cr (2)" xfId="726"/>
    <cellStyle name="Heading1 2" xfId="727"/>
    <cellStyle name="Heading1 3" xfId="1090"/>
    <cellStyle name="Heading1_Assembly issues - Supplier related" xfId="728"/>
    <cellStyle name="Heading2" xfId="729"/>
    <cellStyle name="Hyperlink 2" xfId="730"/>
    <cellStyle name="Hyperlink 3" xfId="731"/>
    <cellStyle name="Input [yellow]" xfId="732"/>
    <cellStyle name="Input 10" xfId="733"/>
    <cellStyle name="Input 11" xfId="734"/>
    <cellStyle name="Input 12" xfId="735"/>
    <cellStyle name="Input 13" xfId="736"/>
    <cellStyle name="Input 2" xfId="737"/>
    <cellStyle name="Input 2 2" xfId="738"/>
    <cellStyle name="Input 2_5 ELGI Production Update - Feb'11 - Updated 01 03 11" xfId="739"/>
    <cellStyle name="Input 3" xfId="740"/>
    <cellStyle name="Input 4" xfId="741"/>
    <cellStyle name="Input 5" xfId="742"/>
    <cellStyle name="Input 6" xfId="743"/>
    <cellStyle name="Input 7" xfId="744"/>
    <cellStyle name="Input 8" xfId="745"/>
    <cellStyle name="Input 9" xfId="746"/>
    <cellStyle name="Item_Current" xfId="747"/>
    <cellStyle name="Link Currency (0)" xfId="748"/>
    <cellStyle name="Link Currency (2)" xfId="749"/>
    <cellStyle name="Link Units (0)" xfId="750"/>
    <cellStyle name="Link Units (1)" xfId="751"/>
    <cellStyle name="Link Units (2)" xfId="752"/>
    <cellStyle name="Linked Cell 10" xfId="753"/>
    <cellStyle name="Linked Cell 11" xfId="754"/>
    <cellStyle name="Linked Cell 12" xfId="755"/>
    <cellStyle name="Linked Cell 13" xfId="756"/>
    <cellStyle name="Linked Cell 2" xfId="757"/>
    <cellStyle name="Linked Cell 2 2" xfId="758"/>
    <cellStyle name="Linked Cell 2_Book2 (2)" xfId="759"/>
    <cellStyle name="Linked Cell 3" xfId="760"/>
    <cellStyle name="Linked Cell 4" xfId="761"/>
    <cellStyle name="Linked Cell 5" xfId="762"/>
    <cellStyle name="Linked Cell 6" xfId="763"/>
    <cellStyle name="Linked Cell 7" xfId="764"/>
    <cellStyle name="Linked Cell 8" xfId="765"/>
    <cellStyle name="Linked Cell 9" xfId="766"/>
    <cellStyle name="Milliers [0]_!!!GO" xfId="767"/>
    <cellStyle name="Milliers_!!!GO" xfId="768"/>
    <cellStyle name="Model" xfId="769"/>
    <cellStyle name="Moeda [0]_TBASE-01" xfId="770"/>
    <cellStyle name="Moeda_CW170_8" xfId="771"/>
    <cellStyle name="Monétaire [0]_!!!GO" xfId="772"/>
    <cellStyle name="Monétaire_!!!GO" xfId="773"/>
    <cellStyle name="nan" xfId="774"/>
    <cellStyle name="Neutral 10" xfId="775"/>
    <cellStyle name="Neutral 11" xfId="776"/>
    <cellStyle name="Neutral 12" xfId="777"/>
    <cellStyle name="Neutral 13" xfId="778"/>
    <cellStyle name="Neutral 2" xfId="779"/>
    <cellStyle name="Neutral 2 2" xfId="780"/>
    <cellStyle name="Neutral 2_5 ELGI Production Update - Feb'11 - Updated 01 03 11" xfId="781"/>
    <cellStyle name="Neutral 3" xfId="782"/>
    <cellStyle name="Neutral 4" xfId="783"/>
    <cellStyle name="Neutral 5" xfId="784"/>
    <cellStyle name="Neutral 6" xfId="785"/>
    <cellStyle name="Neutral 7" xfId="786"/>
    <cellStyle name="Neutral 8" xfId="787"/>
    <cellStyle name="Neutral 9" xfId="788"/>
    <cellStyle name="New Times Roman" xfId="789"/>
    <cellStyle name="no dec" xfId="790"/>
    <cellStyle name="Normal" xfId="0" builtinId="0"/>
    <cellStyle name="Normal - Style1" xfId="791"/>
    <cellStyle name="Normal - Style1 2" xfId="792"/>
    <cellStyle name="Normal - Style5" xfId="793"/>
    <cellStyle name="Normal - スタイル1" xfId="794"/>
    <cellStyle name="Normal - スタイル2" xfId="795"/>
    <cellStyle name="Normal - スタイル3" xfId="796"/>
    <cellStyle name="Normal - スタイル4" xfId="797"/>
    <cellStyle name="Normal - スタイル5" xfId="798"/>
    <cellStyle name="Normal - スタイル6" xfId="799"/>
    <cellStyle name="Normal - スタイル7" xfId="800"/>
    <cellStyle name="Normal - スタイル8" xfId="801"/>
    <cellStyle name="Normal 10" xfId="802"/>
    <cellStyle name="Normal 11" xfId="803"/>
    <cellStyle name="Normal 12" xfId="804"/>
    <cellStyle name="Normal 13" xfId="805"/>
    <cellStyle name="Normal 14" xfId="806"/>
    <cellStyle name="Normal 15" xfId="807"/>
    <cellStyle name="Normal 15 2" xfId="808"/>
    <cellStyle name="Normal 16" xfId="809"/>
    <cellStyle name="Normal 17" xfId="810"/>
    <cellStyle name="Normal 18" xfId="811"/>
    <cellStyle name="Normal 19" xfId="2"/>
    <cellStyle name="Normal 2" xfId="812"/>
    <cellStyle name="Normal 2 10" xfId="813"/>
    <cellStyle name="Normal 2 11" xfId="814"/>
    <cellStyle name="Normal 2 12" xfId="815"/>
    <cellStyle name="Normal 2 13" xfId="816"/>
    <cellStyle name="Normal 2 14" xfId="817"/>
    <cellStyle name="Normal 2 15" xfId="818"/>
    <cellStyle name="Normal 2 16" xfId="819"/>
    <cellStyle name="Normal 2 17" xfId="820"/>
    <cellStyle name="Normal 2 18" xfId="821"/>
    <cellStyle name="Normal 2 19" xfId="822"/>
    <cellStyle name="Normal 2 2" xfId="823"/>
    <cellStyle name="Normal 2 2 10" xfId="824"/>
    <cellStyle name="Normal 2 2 11" xfId="825"/>
    <cellStyle name="Normal 2 2 12" xfId="826"/>
    <cellStyle name="Normal 2 2 13" xfId="827"/>
    <cellStyle name="Normal 2 2 14" xfId="828"/>
    <cellStyle name="Normal 2 2 15" xfId="829"/>
    <cellStyle name="Normal 2 2 16" xfId="830"/>
    <cellStyle name="Normal 2 2 17" xfId="831"/>
    <cellStyle name="Normal 2 2 18" xfId="832"/>
    <cellStyle name="Normal 2 2 19" xfId="833"/>
    <cellStyle name="Normal 2 2 2" xfId="834"/>
    <cellStyle name="Normal 2 2 2 10" xfId="835"/>
    <cellStyle name="Normal 2 2 2 2" xfId="836"/>
    <cellStyle name="Normal 2 2 2 3" xfId="837"/>
    <cellStyle name="Normal 2 2 2 4" xfId="838"/>
    <cellStyle name="Normal 2 2 2 5" xfId="839"/>
    <cellStyle name="Normal 2 2 2 6" xfId="840"/>
    <cellStyle name="Normal 2 2 2 7" xfId="841"/>
    <cellStyle name="Normal 2 2 2 8" xfId="842"/>
    <cellStyle name="Normal 2 2 2 9" xfId="843"/>
    <cellStyle name="Normal 2 2 2_10 Control Points - 2011-12" xfId="844"/>
    <cellStyle name="Normal 2 2 20" xfId="845"/>
    <cellStyle name="Normal 2 2 21" xfId="846"/>
    <cellStyle name="Normal 2 2 22" xfId="847"/>
    <cellStyle name="Normal 2 2 23" xfId="848"/>
    <cellStyle name="Normal 2 2 24" xfId="849"/>
    <cellStyle name="Normal 2 2 25" xfId="850"/>
    <cellStyle name="Normal 2 2 26" xfId="851"/>
    <cellStyle name="Normal 2 2 3" xfId="852"/>
    <cellStyle name="Normal 2 2 4" xfId="853"/>
    <cellStyle name="Normal 2 2 5" xfId="854"/>
    <cellStyle name="Normal 2 2 6" xfId="855"/>
    <cellStyle name="Normal 2 2 7" xfId="856"/>
    <cellStyle name="Normal 2 2 8" xfId="857"/>
    <cellStyle name="Normal 2 2 9" xfId="858"/>
    <cellStyle name="Normal 2 2_01  Jega - CP - 2012- 13 (April 12) (2)" xfId="859"/>
    <cellStyle name="Normal 2 20" xfId="860"/>
    <cellStyle name="Normal 2 21" xfId="861"/>
    <cellStyle name="Normal 2 22" xfId="862"/>
    <cellStyle name="Normal 2 23" xfId="863"/>
    <cellStyle name="Normal 2 24" xfId="864"/>
    <cellStyle name="Normal 2 25" xfId="865"/>
    <cellStyle name="Normal 2 3" xfId="866"/>
    <cellStyle name="Normal 2 4" xfId="867"/>
    <cellStyle name="Normal 2 5" xfId="868"/>
    <cellStyle name="Normal 2 6" xfId="869"/>
    <cellStyle name="Normal 2 7" xfId="870"/>
    <cellStyle name="Normal 2 8" xfId="871"/>
    <cellStyle name="Normal 2 9" xfId="872"/>
    <cellStyle name="Normal 2_10 Control Points - 2011-12" xfId="873"/>
    <cellStyle name="Normal 20" xfId="874"/>
    <cellStyle name="Normal 3" xfId="875"/>
    <cellStyle name="Normal 3 2" xfId="876"/>
    <cellStyle name="Normal 3 3" xfId="877"/>
    <cellStyle name="Normal 3 4" xfId="878"/>
    <cellStyle name="Normal 3_cloud" xfId="879"/>
    <cellStyle name="Normal 4" xfId="880"/>
    <cellStyle name="Normal 4 10" xfId="881"/>
    <cellStyle name="Normal 4 11" xfId="882"/>
    <cellStyle name="Normal 4 2" xfId="883"/>
    <cellStyle name="Normal 4 3" xfId="884"/>
    <cellStyle name="Normal 4 4" xfId="885"/>
    <cellStyle name="Normal 4 5" xfId="886"/>
    <cellStyle name="Normal 4 6" xfId="887"/>
    <cellStyle name="Normal 4 7" xfId="888"/>
    <cellStyle name="Normal 4 8" xfId="889"/>
    <cellStyle name="Normal 4 9" xfId="890"/>
    <cellStyle name="Normal 4_10 Control Points - 2011-12" xfId="891"/>
    <cellStyle name="Normal 5" xfId="892"/>
    <cellStyle name="Normal 5 10" xfId="893"/>
    <cellStyle name="Normal 5 11" xfId="894"/>
    <cellStyle name="Normal 5 2" xfId="895"/>
    <cellStyle name="Normal 5 3" xfId="896"/>
    <cellStyle name="Normal 5 3 2" xfId="897"/>
    <cellStyle name="Normal 5 3_Air end ALC " xfId="898"/>
    <cellStyle name="Normal 5 4" xfId="899"/>
    <cellStyle name="Normal 5 5" xfId="900"/>
    <cellStyle name="Normal 5 6" xfId="901"/>
    <cellStyle name="Normal 5 7" xfId="902"/>
    <cellStyle name="Normal 5 8" xfId="903"/>
    <cellStyle name="Normal 5 9" xfId="904"/>
    <cellStyle name="Normal 5_2010-11" xfId="905"/>
    <cellStyle name="Normal 6" xfId="906"/>
    <cellStyle name="Normal 7" xfId="907"/>
    <cellStyle name="Normal 7 2" xfId="908"/>
    <cellStyle name="Normal 7_AIR CENTER -MOM-OPR- AUG  2011" xfId="909"/>
    <cellStyle name="Normal 8" xfId="910"/>
    <cellStyle name="Normal 8 2" xfId="911"/>
    <cellStyle name="Normal 8_AIRCENTER MOM OPR - AUG 2012 " xfId="912"/>
    <cellStyle name="Normal 9" xfId="913"/>
    <cellStyle name="Normal_NAVEEN  EBS -March -11" xfId="1"/>
    <cellStyle name="Normal_NAVEEN  EBS -March -11_Foundry Rejection" xfId="1088"/>
    <cellStyle name="Note 10" xfId="914"/>
    <cellStyle name="Note 11" xfId="915"/>
    <cellStyle name="Note 12" xfId="916"/>
    <cellStyle name="Note 13" xfId="917"/>
    <cellStyle name="Note 2" xfId="918"/>
    <cellStyle name="Note 2 2" xfId="919"/>
    <cellStyle name="Note 2_5 ELGI Production Update - Feb'11 - Updated 01 03 11" xfId="920"/>
    <cellStyle name="Note 3" xfId="921"/>
    <cellStyle name="Note 4" xfId="922"/>
    <cellStyle name="Note 5" xfId="923"/>
    <cellStyle name="Note 6" xfId="924"/>
    <cellStyle name="Note 7" xfId="925"/>
    <cellStyle name="Note 8" xfId="926"/>
    <cellStyle name="Note 9" xfId="927"/>
    <cellStyle name="Œ…‹æØ‚è [0.00]_!!!GO" xfId="928"/>
    <cellStyle name="Œ…‹æØ‚è_!!!GO" xfId="929"/>
    <cellStyle name="Option" xfId="930"/>
    <cellStyle name="Output 10" xfId="931"/>
    <cellStyle name="Output 11" xfId="932"/>
    <cellStyle name="Output 12" xfId="933"/>
    <cellStyle name="Output 13" xfId="934"/>
    <cellStyle name="Output 2" xfId="935"/>
    <cellStyle name="Output 2 2" xfId="936"/>
    <cellStyle name="Output 2_5 ELGI Production Update - Feb'11 - Updated 01 03 11" xfId="937"/>
    <cellStyle name="Output 3" xfId="938"/>
    <cellStyle name="Output 4" xfId="939"/>
    <cellStyle name="Output 5" xfId="940"/>
    <cellStyle name="Output 6" xfId="941"/>
    <cellStyle name="Output 7" xfId="942"/>
    <cellStyle name="Output 8" xfId="943"/>
    <cellStyle name="Output 9" xfId="944"/>
    <cellStyle name="per.style" xfId="945"/>
    <cellStyle name="Percent [0]" xfId="946"/>
    <cellStyle name="Percent [00]" xfId="947"/>
    <cellStyle name="Percent [2]" xfId="948"/>
    <cellStyle name="Percent 10" xfId="949"/>
    <cellStyle name="Percent 11" xfId="950"/>
    <cellStyle name="Percent 12" xfId="951"/>
    <cellStyle name="Percent 13" xfId="952"/>
    <cellStyle name="Percent 14" xfId="953"/>
    <cellStyle name="Percent 15" xfId="954"/>
    <cellStyle name="Percent 16" xfId="955"/>
    <cellStyle name="Percent 17" xfId="956"/>
    <cellStyle name="Percent 18" xfId="957"/>
    <cellStyle name="Percent 19" xfId="958"/>
    <cellStyle name="Percent 2" xfId="959"/>
    <cellStyle name="Percent 20" xfId="960"/>
    <cellStyle name="Percent 21" xfId="961"/>
    <cellStyle name="Percent 22" xfId="962"/>
    <cellStyle name="Percent 23" xfId="963"/>
    <cellStyle name="Percent 24" xfId="964"/>
    <cellStyle name="Percent 25" xfId="965"/>
    <cellStyle name="Percent 26" xfId="966"/>
    <cellStyle name="Percent 27" xfId="967"/>
    <cellStyle name="Percent 28" xfId="968"/>
    <cellStyle name="Percent 29" xfId="969"/>
    <cellStyle name="Percent 3" xfId="970"/>
    <cellStyle name="Percent 30" xfId="971"/>
    <cellStyle name="Percent 31" xfId="972"/>
    <cellStyle name="Percent 32" xfId="1089"/>
    <cellStyle name="Percent 4" xfId="973"/>
    <cellStyle name="Percent 4 2" xfId="974"/>
    <cellStyle name="Percent 5" xfId="975"/>
    <cellStyle name="Percent 6" xfId="976"/>
    <cellStyle name="Percent 7" xfId="977"/>
    <cellStyle name="Percent 8" xfId="978"/>
    <cellStyle name="Percent 9" xfId="979"/>
    <cellStyle name="PERCENTAGE" xfId="980"/>
    <cellStyle name="PrePop Currency (0)" xfId="981"/>
    <cellStyle name="PrePop Currency (2)" xfId="982"/>
    <cellStyle name="PrePop Units (0)" xfId="983"/>
    <cellStyle name="PrePop Units (1)" xfId="984"/>
    <cellStyle name="PrePop Units (2)" xfId="985"/>
    <cellStyle name="PSChar" xfId="986"/>
    <cellStyle name="PSDate" xfId="987"/>
    <cellStyle name="PSDec" xfId="988"/>
    <cellStyle name="PSHeading" xfId="989"/>
    <cellStyle name="PSInt" xfId="990"/>
    <cellStyle name="PSSpacer" xfId="991"/>
    <cellStyle name="Ｐﾏﾄ原紙" xfId="992"/>
    <cellStyle name="RevList" xfId="993"/>
    <cellStyle name="Separador de milhares [0]_TBASE-01" xfId="994"/>
    <cellStyle name="Separador de milhares_CW170_8" xfId="995"/>
    <cellStyle name="STANDARD" xfId="996"/>
    <cellStyle name="STYL1 - Style1" xfId="997"/>
    <cellStyle name="STYL2 - Style2" xfId="998"/>
    <cellStyle name="STYL3 - Style3" xfId="999"/>
    <cellStyle name="STYL4 - Style4" xfId="1000"/>
    <cellStyle name="STYL5 - Style5" xfId="1001"/>
    <cellStyle name="Style 1" xfId="1002"/>
    <cellStyle name="Style 2" xfId="1003"/>
    <cellStyle name="Style 3" xfId="1004"/>
    <cellStyle name="Style 4" xfId="1005"/>
    <cellStyle name="Style 5" xfId="1006"/>
    <cellStyle name="subhead" xfId="1007"/>
    <cellStyle name="Subtotal" xfId="1008"/>
    <cellStyle name="TableStyleLight1" xfId="3"/>
    <cellStyle name="Text Indent A" xfId="1009"/>
    <cellStyle name="Text Indent B" xfId="1010"/>
    <cellStyle name="Text Indent C" xfId="1011"/>
    <cellStyle name="Title 10" xfId="1012"/>
    <cellStyle name="Title 11" xfId="1013"/>
    <cellStyle name="Title 12" xfId="1014"/>
    <cellStyle name="Title 13" xfId="1015"/>
    <cellStyle name="Title 2" xfId="1016"/>
    <cellStyle name="Title 2 2" xfId="1017"/>
    <cellStyle name="Title 2_HO dispatch qty 2010 - 11 ." xfId="1018"/>
    <cellStyle name="Title 3" xfId="1019"/>
    <cellStyle name="Title 4" xfId="1020"/>
    <cellStyle name="Title 5" xfId="1021"/>
    <cellStyle name="Title 6" xfId="1022"/>
    <cellStyle name="Title 7" xfId="1023"/>
    <cellStyle name="Title 8" xfId="1024"/>
    <cellStyle name="Title 9" xfId="1025"/>
    <cellStyle name="Total 10" xfId="1026"/>
    <cellStyle name="Total 11" xfId="1027"/>
    <cellStyle name="Total 12" xfId="1028"/>
    <cellStyle name="Total 13" xfId="1029"/>
    <cellStyle name="Total 2" xfId="1030"/>
    <cellStyle name="Total 2 2" xfId="1031"/>
    <cellStyle name="Total 2_Book2 (2)" xfId="1032"/>
    <cellStyle name="Total 3" xfId="1033"/>
    <cellStyle name="Total 4" xfId="1034"/>
    <cellStyle name="Total 5" xfId="1035"/>
    <cellStyle name="Total 6" xfId="1036"/>
    <cellStyle name="Total 7" xfId="1037"/>
    <cellStyle name="Total 8" xfId="1038"/>
    <cellStyle name="Total 9" xfId="1039"/>
    <cellStyle name="tttttt" xfId="1040"/>
    <cellStyle name="Unit" xfId="1041"/>
    <cellStyle name="Update" xfId="1042"/>
    <cellStyle name="Valuta (0)_VERA" xfId="1043"/>
    <cellStyle name="Valuta_VERA" xfId="1044"/>
    <cellStyle name="Warning Text 10" xfId="1045"/>
    <cellStyle name="Warning Text 11" xfId="1046"/>
    <cellStyle name="Warning Text 12" xfId="1047"/>
    <cellStyle name="Warning Text 13" xfId="1048"/>
    <cellStyle name="Warning Text 2" xfId="1049"/>
    <cellStyle name="Warning Text 2 2" xfId="1050"/>
    <cellStyle name="Warning Text 2_Review Calendar" xfId="1051"/>
    <cellStyle name="Warning Text 3" xfId="1052"/>
    <cellStyle name="Warning Text 4" xfId="1053"/>
    <cellStyle name="Warning Text 5" xfId="1054"/>
    <cellStyle name="Warning Text 6" xfId="1055"/>
    <cellStyle name="Warning Text 7" xfId="1056"/>
    <cellStyle name="Warning Text 8" xfId="1057"/>
    <cellStyle name="Warning Text 9" xfId="1058"/>
    <cellStyle name="weekly" xfId="1059"/>
    <cellStyle name="ハイパーリンク_2002.11.5MSIL出張報告書 安田" xfId="1060"/>
    <cellStyle name="똿뗦먛귟 [0.00]_PRODUCT DETAIL Q1" xfId="1061"/>
    <cellStyle name="똿뗦먛귟_PRODUCT DETAIL Q1" xfId="1062"/>
    <cellStyle name="믅됞 [0.00]_PRODUCT DETAIL Q1" xfId="1063"/>
    <cellStyle name="믅됞_PRODUCT DETAIL Q1" xfId="1064"/>
    <cellStyle name="뷭?_BOOKSHIP" xfId="1065"/>
    <cellStyle name="콤마 [0]_CODE" xfId="1066"/>
    <cellStyle name="콤마_CODE" xfId="1067"/>
    <cellStyle name="통화 [0]_CODE" xfId="1068"/>
    <cellStyle name="통화_CODE" xfId="1069"/>
    <cellStyle name="표준_3개월계획" xfId="1070"/>
    <cellStyle name="常规_Sheet1" xfId="1071"/>
    <cellStyle name="数値" xfId="1072"/>
    <cellStyle name="文字列" xfId="1073"/>
    <cellStyle name="文字列折り返し" xfId="1074"/>
    <cellStyle name="日付" xfId="1075"/>
    <cellStyle name="普通_ZHH02.XLS" xfId="1076"/>
    <cellStyle name="月間Ｐﾏﾄ" xfId="1077"/>
    <cellStyle name="桁区切り [0.00]_RESULTS" xfId="1078"/>
    <cellStyle name="桁区切り_RESULTS" xfId="1079"/>
    <cellStyle name="標準_03Mｱｺｰﾄﾞ製品MMVCMPC検証_萩原課長出張ﾚﾎﾟ" xfId="1080"/>
    <cellStyle name="標準106612" xfId="1081"/>
    <cellStyle name="標準11" xfId="1082"/>
    <cellStyle name="準標準" xfId="1083"/>
    <cellStyle name="表示済みのハイパーリンク_2002.11.5MSIL出張報告書 安田" xfId="1084"/>
    <cellStyle name="通貨 [0.00]_RESULTS" xfId="1085"/>
    <cellStyle name="通貨_RESULTS" xfId="1086"/>
  </cellStyles>
  <dxfs count="111">
    <dxf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34"/>
          <bgColor indexed="50"/>
        </patternFill>
      </fill>
    </dxf>
    <dxf>
      <font>
        <b/>
        <i val="0"/>
        <condense val="0"/>
        <extend val="0"/>
        <sz val="11"/>
        <color indexed="9"/>
      </font>
      <fill>
        <patternFill patternType="solid">
          <fgColor indexed="60"/>
          <bgColor indexed="10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26"/>
          <bgColor indexed="9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34"/>
          <bgColor indexed="50"/>
        </patternFill>
      </fill>
    </dxf>
    <dxf>
      <font>
        <b/>
        <i val="0"/>
        <condense val="0"/>
        <extend val="0"/>
        <sz val="11"/>
        <color indexed="9"/>
      </font>
      <fill>
        <patternFill patternType="solid">
          <fgColor indexed="60"/>
          <bgColor indexed="10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26"/>
          <bgColor indexed="9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51"/>
          <bgColor indexed="50"/>
        </patternFill>
      </fill>
    </dxf>
    <dxf>
      <font>
        <b/>
        <i val="0"/>
        <condense val="0"/>
        <extend val="0"/>
        <sz val="11"/>
        <color indexed="9"/>
      </font>
      <fill>
        <patternFill patternType="solid">
          <fgColor indexed="60"/>
          <bgColor indexed="10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26"/>
          <bgColor indexed="9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34"/>
          <bgColor indexed="50"/>
        </patternFill>
      </fill>
    </dxf>
    <dxf>
      <font>
        <b/>
        <i val="0"/>
        <condense val="0"/>
        <extend val="0"/>
        <sz val="11"/>
        <color indexed="9"/>
      </font>
      <fill>
        <patternFill patternType="solid">
          <fgColor indexed="60"/>
          <bgColor indexed="10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26"/>
          <bgColor indexed="9"/>
        </patternFill>
      </fill>
    </dxf>
    <dxf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34"/>
          <bgColor indexed="50"/>
        </patternFill>
      </fill>
    </dxf>
    <dxf>
      <font>
        <b/>
        <i val="0"/>
        <condense val="0"/>
        <extend val="0"/>
        <sz val="11"/>
        <color indexed="9"/>
      </font>
      <fill>
        <patternFill patternType="solid">
          <fgColor indexed="60"/>
          <bgColor indexed="10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26"/>
          <bgColor indexed="9"/>
        </patternFill>
      </fill>
    </dxf>
    <dxf>
      <font>
        <b/>
        <i val="0"/>
        <condense val="0"/>
        <extend val="0"/>
        <sz val="11"/>
        <color indexed="9"/>
      </font>
      <fill>
        <patternFill patternType="solid">
          <fgColor indexed="60"/>
          <bgColor indexed="10"/>
        </patternFill>
      </fill>
    </dxf>
    <dxf>
      <font>
        <b/>
        <i val="0"/>
        <condense val="0"/>
        <extend val="0"/>
        <sz val="11"/>
        <color indexed="8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26"/>
          <bgColor indexed="9"/>
        </patternFill>
      </fill>
    </dxf>
    <dxf>
      <font>
        <b/>
        <i val="0"/>
        <condense val="0"/>
        <extend val="0"/>
        <sz val="11"/>
        <color indexed="9"/>
      </font>
      <fill>
        <patternFill patternType="solid">
          <fgColor indexed="60"/>
          <bgColor indexed="10"/>
        </patternFill>
      </fill>
    </dxf>
    <dxf>
      <font>
        <b/>
        <i val="0"/>
        <condense val="0"/>
        <extend val="0"/>
        <sz val="11"/>
        <color indexed="8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26"/>
          <bgColor indexed="9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51"/>
          <bgColor indexed="50"/>
        </patternFill>
      </fill>
    </dxf>
    <dxf>
      <font>
        <b/>
        <i val="0"/>
        <condense val="0"/>
        <extend val="0"/>
        <sz val="11"/>
        <color indexed="9"/>
      </font>
      <fill>
        <patternFill patternType="solid">
          <fgColor indexed="60"/>
          <bgColor indexed="10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26"/>
          <bgColor indexed="9"/>
        </patternFill>
      </fill>
    </dxf>
    <dxf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34"/>
          <bgColor indexed="50"/>
        </patternFill>
      </fill>
    </dxf>
    <dxf>
      <font>
        <b/>
        <i val="0"/>
        <condense val="0"/>
        <extend val="0"/>
        <sz val="11"/>
        <color indexed="9"/>
      </font>
      <fill>
        <patternFill patternType="solid">
          <fgColor indexed="60"/>
          <bgColor indexed="10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26"/>
          <bgColor indexed="9"/>
        </patternFill>
      </fill>
    </dxf>
    <dxf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34"/>
          <bgColor indexed="50"/>
        </patternFill>
      </fill>
    </dxf>
    <dxf>
      <font>
        <b/>
        <i val="0"/>
        <condense val="0"/>
        <extend val="0"/>
        <sz val="11"/>
        <color indexed="9"/>
      </font>
      <fill>
        <patternFill patternType="solid">
          <fgColor indexed="60"/>
          <bgColor indexed="10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26"/>
          <bgColor indexed="9"/>
        </patternFill>
      </fill>
    </dxf>
    <dxf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51"/>
          <bgColor indexed="50"/>
        </patternFill>
      </fill>
    </dxf>
    <dxf>
      <font>
        <b/>
        <i val="0"/>
        <condense val="0"/>
        <extend val="0"/>
        <sz val="11"/>
        <color indexed="9"/>
      </font>
      <fill>
        <patternFill patternType="solid">
          <fgColor indexed="60"/>
          <bgColor indexed="10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26"/>
          <bgColor indexed="9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34"/>
          <bgColor indexed="50"/>
        </patternFill>
      </fill>
    </dxf>
    <dxf>
      <font>
        <b/>
        <i val="0"/>
        <condense val="0"/>
        <extend val="0"/>
        <sz val="11"/>
        <color indexed="9"/>
      </font>
      <fill>
        <patternFill patternType="solid">
          <fgColor indexed="60"/>
          <bgColor indexed="10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26"/>
          <bgColor indexed="9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34"/>
          <bgColor indexed="50"/>
        </patternFill>
      </fill>
    </dxf>
    <dxf>
      <font>
        <b/>
        <i val="0"/>
        <condense val="0"/>
        <extend val="0"/>
        <sz val="11"/>
        <color indexed="9"/>
      </font>
      <fill>
        <patternFill patternType="solid">
          <fgColor indexed="60"/>
          <bgColor indexed="10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26"/>
          <bgColor indexed="9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4279769498086475E-2"/>
          <c:y val="5.0860712977707022E-2"/>
          <c:w val="0.90392516019296021"/>
          <c:h val="0.80717882970889065"/>
        </c:manualLayout>
      </c:layout>
      <c:barChart>
        <c:barDir val="col"/>
        <c:grouping val="clustered"/>
        <c:varyColors val="0"/>
        <c:ser>
          <c:idx val="1"/>
          <c:order val="2"/>
          <c:tx>
            <c:strRef>
              <c:f>'ALC  LEP'!$C$27</c:f>
              <c:strCache>
                <c:ptCount val="1"/>
                <c:pt idx="0">
                  <c:v>2014-15</c:v>
                </c:pt>
              </c:strCache>
            </c:strRef>
          </c:tx>
          <c:spPr>
            <a:noFill/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pattFill prst="dkDnDiag">
                <a:fgClr>
                  <a:srgbClr val="FFFFFF"/>
                </a:fgClr>
                <a:bgClr>
                  <a:srgbClr val="000000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1.0759367516578786E-2"/>
                  <c:y val="-7.080971197392543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'ALC  LEP'!$C$27:$O$27</c:f>
              <c:strCache>
                <c:ptCount val="13"/>
                <c:pt idx="0">
                  <c:v>2014-15</c:v>
                </c:pt>
                <c:pt idx="1">
                  <c:v>Apr-15</c:v>
                </c:pt>
                <c:pt idx="2">
                  <c:v>May-15</c:v>
                </c:pt>
                <c:pt idx="3">
                  <c:v>Jun-15</c:v>
                </c:pt>
                <c:pt idx="4">
                  <c:v>Jul-15</c:v>
                </c:pt>
                <c:pt idx="5">
                  <c:v>Aug-15</c:v>
                </c:pt>
                <c:pt idx="6">
                  <c:v>Sep-15</c:v>
                </c:pt>
                <c:pt idx="7">
                  <c:v>Oct-15</c:v>
                </c:pt>
                <c:pt idx="8">
                  <c:v>Nov-15</c:v>
                </c:pt>
                <c:pt idx="9">
                  <c:v>Dec-15</c:v>
                </c:pt>
                <c:pt idx="10">
                  <c:v>Jan-16</c:v>
                </c:pt>
                <c:pt idx="11">
                  <c:v>Feb-16</c:v>
                </c:pt>
                <c:pt idx="12">
                  <c:v>Mar-16</c:v>
                </c:pt>
              </c:strCache>
            </c:strRef>
          </c:cat>
          <c:val>
            <c:numRef>
              <c:f>'ALC  LEP'!$C$28</c:f>
              <c:numCache>
                <c:formatCode>0</c:formatCode>
                <c:ptCount val="1"/>
                <c:pt idx="0">
                  <c:v>93</c:v>
                </c:pt>
              </c:numCache>
            </c:numRef>
          </c:val>
        </c:ser>
        <c:ser>
          <c:idx val="3"/>
          <c:order val="3"/>
          <c:tx>
            <c:v>WO leak</c:v>
          </c:tx>
          <c:spPr>
            <a:solidFill>
              <a:srgbClr val="FF99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62014872"/>
        <c:axId val="362013696"/>
      </c:barChart>
      <c:lineChart>
        <c:grouping val="standard"/>
        <c:varyColors val="0"/>
        <c:ser>
          <c:idx val="0"/>
          <c:order val="0"/>
          <c:tx>
            <c:v>Target</c:v>
          </c:tx>
          <c:spPr>
            <a:ln w="38100">
              <a:solidFill>
                <a:srgbClr val="0000FF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FFFF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'ALC  LEP'!$C$27:$O$27</c:f>
              <c:strCache>
                <c:ptCount val="13"/>
                <c:pt idx="0">
                  <c:v>2014-15</c:v>
                </c:pt>
                <c:pt idx="1">
                  <c:v>Apr-15</c:v>
                </c:pt>
                <c:pt idx="2">
                  <c:v>May-15</c:v>
                </c:pt>
                <c:pt idx="3">
                  <c:v>Jun-15</c:v>
                </c:pt>
                <c:pt idx="4">
                  <c:v>Jul-15</c:v>
                </c:pt>
                <c:pt idx="5">
                  <c:v>Aug-15</c:v>
                </c:pt>
                <c:pt idx="6">
                  <c:v>Sep-15</c:v>
                </c:pt>
                <c:pt idx="7">
                  <c:v>Oct-15</c:v>
                </c:pt>
                <c:pt idx="8">
                  <c:v>Nov-15</c:v>
                </c:pt>
                <c:pt idx="9">
                  <c:v>Dec-15</c:v>
                </c:pt>
                <c:pt idx="10">
                  <c:v>Jan-16</c:v>
                </c:pt>
                <c:pt idx="11">
                  <c:v>Feb-16</c:v>
                </c:pt>
                <c:pt idx="12">
                  <c:v>Mar-16</c:v>
                </c:pt>
              </c:strCache>
            </c:strRef>
          </c:cat>
          <c:val>
            <c:numRef>
              <c:f>'ALC  LEP'!$C$30:$O$30</c:f>
              <c:numCache>
                <c:formatCode>0</c:formatCode>
                <c:ptCount val="13"/>
                <c:pt idx="1">
                  <c:v>93</c:v>
                </c:pt>
                <c:pt idx="2">
                  <c:v>93</c:v>
                </c:pt>
                <c:pt idx="3">
                  <c:v>93</c:v>
                </c:pt>
                <c:pt idx="4">
                  <c:v>93</c:v>
                </c:pt>
                <c:pt idx="5">
                  <c:v>93</c:v>
                </c:pt>
                <c:pt idx="6">
                  <c:v>93</c:v>
                </c:pt>
                <c:pt idx="7">
                  <c:v>95</c:v>
                </c:pt>
                <c:pt idx="8">
                  <c:v>95</c:v>
                </c:pt>
                <c:pt idx="9">
                  <c:v>95</c:v>
                </c:pt>
                <c:pt idx="10">
                  <c:v>95</c:v>
                </c:pt>
                <c:pt idx="11">
                  <c:v>95</c:v>
                </c:pt>
                <c:pt idx="12">
                  <c:v>95</c:v>
                </c:pt>
              </c:numCache>
            </c:numRef>
          </c:val>
          <c:smooth val="0"/>
        </c:ser>
        <c:ser>
          <c:idx val="2"/>
          <c:order val="1"/>
          <c:tx>
            <c:v>Actual</c:v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none"/>
          </c:marker>
          <c:dPt>
            <c:idx val="3"/>
            <c:bubble3D val="0"/>
            <c:spPr>
              <a:ln w="38100">
                <a:solidFill>
                  <a:srgbClr val="00B050"/>
                </a:solidFill>
                <a:prstDash val="solid"/>
              </a:ln>
            </c:spPr>
          </c:dPt>
          <c:dLbls>
            <c:dLbl>
              <c:idx val="1"/>
              <c:layout>
                <c:manualLayout>
                  <c:x val="-4.9110174990661934E-2"/>
                  <c:y val="2.869894924081215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3.4207949015287842E-2"/>
                  <c:y val="2.618426405230534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1.1914093460621384E-2"/>
                  <c:y val="3.127956226080660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339966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'ALC  LEP'!$C$27:$O$27</c:f>
              <c:strCache>
                <c:ptCount val="13"/>
                <c:pt idx="0">
                  <c:v>2014-15</c:v>
                </c:pt>
                <c:pt idx="1">
                  <c:v>Apr-15</c:v>
                </c:pt>
                <c:pt idx="2">
                  <c:v>May-15</c:v>
                </c:pt>
                <c:pt idx="3">
                  <c:v>Jun-15</c:v>
                </c:pt>
                <c:pt idx="4">
                  <c:v>Jul-15</c:v>
                </c:pt>
                <c:pt idx="5">
                  <c:v>Aug-15</c:v>
                </c:pt>
                <c:pt idx="6">
                  <c:v>Sep-15</c:v>
                </c:pt>
                <c:pt idx="7">
                  <c:v>Oct-15</c:v>
                </c:pt>
                <c:pt idx="8">
                  <c:v>Nov-15</c:v>
                </c:pt>
                <c:pt idx="9">
                  <c:v>Dec-15</c:v>
                </c:pt>
                <c:pt idx="10">
                  <c:v>Jan-16</c:v>
                </c:pt>
                <c:pt idx="11">
                  <c:v>Feb-16</c:v>
                </c:pt>
                <c:pt idx="12">
                  <c:v>Mar-16</c:v>
                </c:pt>
              </c:strCache>
            </c:strRef>
          </c:cat>
          <c:val>
            <c:numRef>
              <c:f>'ALC  LEP'!$C$31:$O$31</c:f>
              <c:numCache>
                <c:formatCode>0</c:formatCode>
                <c:ptCount val="13"/>
                <c:pt idx="1">
                  <c:v>95</c:v>
                </c:pt>
                <c:pt idx="2">
                  <c:v>92</c:v>
                </c:pt>
                <c:pt idx="3">
                  <c:v>96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'ALC  LEP'!$B$29</c:f>
              <c:strCache>
                <c:ptCount val="1"/>
                <c:pt idx="0">
                  <c:v>2014-15 actual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'ALC  LEP'!$C$29:$O$29</c:f>
              <c:numCache>
                <c:formatCode>0</c:formatCode>
                <c:ptCount val="13"/>
                <c:pt idx="1">
                  <c:v>82</c:v>
                </c:pt>
                <c:pt idx="2">
                  <c:v>100</c:v>
                </c:pt>
                <c:pt idx="3">
                  <c:v>95</c:v>
                </c:pt>
                <c:pt idx="4">
                  <c:v>92</c:v>
                </c:pt>
                <c:pt idx="5">
                  <c:v>87</c:v>
                </c:pt>
                <c:pt idx="6">
                  <c:v>86</c:v>
                </c:pt>
                <c:pt idx="7">
                  <c:v>89</c:v>
                </c:pt>
                <c:pt idx="8">
                  <c:v>100</c:v>
                </c:pt>
                <c:pt idx="9">
                  <c:v>97</c:v>
                </c:pt>
                <c:pt idx="10">
                  <c:v>100</c:v>
                </c:pt>
                <c:pt idx="11">
                  <c:v>95</c:v>
                </c:pt>
                <c:pt idx="12">
                  <c:v>100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2014872"/>
        <c:axId val="362013696"/>
      </c:lineChart>
      <c:catAx>
        <c:axId val="362014872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620136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62013696"/>
        <c:scaling>
          <c:orientation val="minMax"/>
          <c:max val="100"/>
          <c:min val="80"/>
        </c:scaling>
        <c:delete val="0"/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ALC %</a:t>
                </a:r>
              </a:p>
            </c:rich>
          </c:tx>
          <c:layout/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62014872"/>
        <c:crosses val="autoZero"/>
        <c:crossBetween val="between"/>
      </c:valAx>
    </c:plotArea>
    <c:legend>
      <c:legendPos val="r"/>
      <c:legendEntry>
        <c:idx val="1"/>
        <c:delete val="1"/>
      </c:legendEntry>
      <c:layout>
        <c:manualLayout>
          <c:xMode val="edge"/>
          <c:yMode val="edge"/>
          <c:x val="0.17877111213116356"/>
          <c:y val="0.94267716535433066"/>
          <c:w val="0.45698339277097194"/>
          <c:h val="4.246278738967188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 alignWithMargins="0"/>
    <c:pageMargins b="0.75000000000000433" l="0.70000000000000062" r="0.70000000000000062" t="0.75000000000000433" header="0.30000000000000032" footer="0.30000000000000032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0"/>
    <c:plotArea>
      <c:layout>
        <c:manualLayout>
          <c:layoutTarget val="inner"/>
          <c:xMode val="edge"/>
          <c:yMode val="edge"/>
          <c:x val="9.2689354123333803E-2"/>
          <c:y val="3.478264561676888E-2"/>
          <c:w val="0.82506580008376063"/>
          <c:h val="0.73695730400529069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chemeClr val="accent1">
                <a:lumMod val="75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1.7494060514168189E-3"/>
                  <c:y val="-2.481864842025760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'Pareto &amp; CAPA (ALC LEP)'!$K$3:$K$12</c:f>
              <c:strCache>
                <c:ptCount val="1"/>
                <c:pt idx="0">
                  <c:v>Design Change in US unit</c:v>
                </c:pt>
              </c:strCache>
            </c:strRef>
          </c:cat>
          <c:val>
            <c:numRef>
              <c:f>'Pareto &amp; CAPA (ALC LEP)'!$L$3:$L$12</c:f>
              <c:numCache>
                <c:formatCode>General</c:formatCode>
                <c:ptCount val="10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"/>
        <c:overlap val="8"/>
        <c:axId val="362012912"/>
        <c:axId val="362013304"/>
      </c:barChart>
      <c:lineChart>
        <c:grouping val="standard"/>
        <c:varyColors val="0"/>
        <c:ser>
          <c:idx val="2"/>
          <c:order val="1"/>
          <c:spPr>
            <a:ln w="25400">
              <a:solidFill>
                <a:schemeClr val="accent3">
                  <a:lumMod val="60000"/>
                  <a:lumOff val="40000"/>
                </a:schemeClr>
              </a:solidFill>
            </a:ln>
          </c:spPr>
          <c:marker>
            <c:symbol val="circle"/>
            <c:size val="5"/>
            <c:spPr>
              <a:solidFill>
                <a:schemeClr val="accent1">
                  <a:lumMod val="75000"/>
                </a:schemeClr>
              </a:solidFill>
            </c:spPr>
          </c:marker>
          <c:dLbls>
            <c:dLbl>
              <c:idx val="9"/>
              <c:layout>
                <c:manualLayout>
                  <c:x val="-3.7510886348172921E-2"/>
                  <c:y val="-1.8767429982688045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'Pareto &amp; CAPA (ALC LEP)'!$K$3:$K$12</c:f>
              <c:strCache>
                <c:ptCount val="1"/>
                <c:pt idx="0">
                  <c:v>Design Change in US unit</c:v>
                </c:pt>
              </c:strCache>
            </c:strRef>
          </c:cat>
          <c:val>
            <c:numRef>
              <c:f>'Pareto &amp; CAPA (ALC LEP)'!$M$3:$M$12</c:f>
              <c:numCache>
                <c:formatCode>0.00%</c:formatCode>
                <c:ptCount val="10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2010952"/>
        <c:axId val="362011736"/>
      </c:lineChart>
      <c:catAx>
        <c:axId val="362012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noFill/>
          </a:ln>
        </c:spPr>
        <c:txPr>
          <a:bodyPr rot="-5400000" vert="horz"/>
          <a:lstStyle/>
          <a:p>
            <a:pPr>
              <a:defRPr/>
            </a:pPr>
            <a:endParaRPr lang="en-US"/>
          </a:p>
        </c:txPr>
        <c:crossAx val="362013304"/>
        <c:crosses val="autoZero"/>
        <c:auto val="1"/>
        <c:lblAlgn val="ctr"/>
        <c:lblOffset val="100"/>
        <c:noMultiLvlLbl val="0"/>
      </c:catAx>
      <c:valAx>
        <c:axId val="36201330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Quantity (UOM)</a:t>
                </a:r>
              </a:p>
            </c:rich>
          </c:tx>
          <c:layout>
            <c:manualLayout>
              <c:xMode val="edge"/>
              <c:yMode val="edge"/>
              <c:x val="1.9582202158679965E-2"/>
              <c:y val="0.304348054319297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>
            <a:noFill/>
          </a:ln>
        </c:spPr>
        <c:crossAx val="362012912"/>
        <c:crosses val="autoZero"/>
        <c:crossBetween val="between"/>
      </c:valAx>
      <c:catAx>
        <c:axId val="3620109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362011736"/>
        <c:crosses val="autoZero"/>
        <c:auto val="1"/>
        <c:lblAlgn val="ctr"/>
        <c:lblOffset val="100"/>
        <c:noMultiLvlLbl val="0"/>
      </c:catAx>
      <c:valAx>
        <c:axId val="362011736"/>
        <c:scaling>
          <c:orientation val="minMax"/>
          <c:max val="1"/>
        </c:scaling>
        <c:delete val="0"/>
        <c:axPos val="r"/>
        <c:numFmt formatCode="0.00%" sourceLinked="1"/>
        <c:majorTickMark val="out"/>
        <c:minorTickMark val="none"/>
        <c:tickLblPos val="nextTo"/>
        <c:spPr>
          <a:ln>
            <a:noFill/>
          </a:ln>
        </c:spPr>
        <c:crossAx val="362010952"/>
        <c:crosses val="max"/>
        <c:crossBetween val="between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printSettings>
    <c:headerFooter/>
    <c:pageMargins b="0.75000000000000167" l="0.70000000000000062" r="0.70000000000000062" t="0.75000000000000167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4279769498086475E-2"/>
          <c:y val="5.0860712977707022E-2"/>
          <c:w val="0.90392516019296076"/>
          <c:h val="0.80717882970889065"/>
        </c:manualLayout>
      </c:layout>
      <c:barChart>
        <c:barDir val="col"/>
        <c:grouping val="clustered"/>
        <c:varyColors val="0"/>
        <c:ser>
          <c:idx val="1"/>
          <c:order val="2"/>
          <c:tx>
            <c:strRef>
              <c:f>'pending units LEP'!$C$27</c:f>
              <c:strCache>
                <c:ptCount val="1"/>
                <c:pt idx="0">
                  <c:v>2014-15</c:v>
                </c:pt>
              </c:strCache>
            </c:strRef>
          </c:tx>
          <c:spPr>
            <a:noFill/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pattFill prst="dkDnDiag">
                <a:fgClr>
                  <a:srgbClr val="FFFFFF"/>
                </a:fgClr>
                <a:bgClr>
                  <a:srgbClr val="000000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1.0759367516578786E-2"/>
                  <c:y val="-7.080971197392535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'pending units LEP'!$C$27:$O$27</c:f>
              <c:strCache>
                <c:ptCount val="13"/>
                <c:pt idx="0">
                  <c:v>2014-15</c:v>
                </c:pt>
                <c:pt idx="1">
                  <c:v>Apr-15</c:v>
                </c:pt>
                <c:pt idx="2">
                  <c:v>May-15</c:v>
                </c:pt>
                <c:pt idx="3">
                  <c:v>Jun-15</c:v>
                </c:pt>
                <c:pt idx="4">
                  <c:v>Jul-15</c:v>
                </c:pt>
                <c:pt idx="5">
                  <c:v>Aug-15</c:v>
                </c:pt>
                <c:pt idx="6">
                  <c:v>Sep-15</c:v>
                </c:pt>
                <c:pt idx="7">
                  <c:v>Oct-15</c:v>
                </c:pt>
                <c:pt idx="8">
                  <c:v>Nov-15</c:v>
                </c:pt>
                <c:pt idx="9">
                  <c:v>Dec-15</c:v>
                </c:pt>
                <c:pt idx="10">
                  <c:v>Jan-16</c:v>
                </c:pt>
                <c:pt idx="11">
                  <c:v>Feb-16</c:v>
                </c:pt>
                <c:pt idx="12">
                  <c:v>Mar-16</c:v>
                </c:pt>
              </c:strCache>
            </c:strRef>
          </c:cat>
          <c:val>
            <c:numRef>
              <c:f>'pending units LEP'!$C$28</c:f>
              <c:numCache>
                <c:formatCode>0</c:formatCode>
                <c:ptCount val="1"/>
                <c:pt idx="0">
                  <c:v>66</c:v>
                </c:pt>
              </c:numCache>
            </c:numRef>
          </c:val>
        </c:ser>
        <c:ser>
          <c:idx val="3"/>
          <c:order val="3"/>
          <c:tx>
            <c:v>WO leak</c:v>
          </c:tx>
          <c:spPr>
            <a:solidFill>
              <a:srgbClr val="FF99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62010560"/>
        <c:axId val="362010168"/>
      </c:barChart>
      <c:lineChart>
        <c:grouping val="standard"/>
        <c:varyColors val="0"/>
        <c:ser>
          <c:idx val="0"/>
          <c:order val="0"/>
          <c:tx>
            <c:v>Target</c:v>
          </c:tx>
          <c:spPr>
            <a:ln w="38100">
              <a:solidFill>
                <a:srgbClr val="0000FF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FFFF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'pending units LEP'!$C$27:$O$27</c:f>
              <c:strCache>
                <c:ptCount val="13"/>
                <c:pt idx="0">
                  <c:v>2014-15</c:v>
                </c:pt>
                <c:pt idx="1">
                  <c:v>Apr-15</c:v>
                </c:pt>
                <c:pt idx="2">
                  <c:v>May-15</c:v>
                </c:pt>
                <c:pt idx="3">
                  <c:v>Jun-15</c:v>
                </c:pt>
                <c:pt idx="4">
                  <c:v>Jul-15</c:v>
                </c:pt>
                <c:pt idx="5">
                  <c:v>Aug-15</c:v>
                </c:pt>
                <c:pt idx="6">
                  <c:v>Sep-15</c:v>
                </c:pt>
                <c:pt idx="7">
                  <c:v>Oct-15</c:v>
                </c:pt>
                <c:pt idx="8">
                  <c:v>Nov-15</c:v>
                </c:pt>
                <c:pt idx="9">
                  <c:v>Dec-15</c:v>
                </c:pt>
                <c:pt idx="10">
                  <c:v>Jan-16</c:v>
                </c:pt>
                <c:pt idx="11">
                  <c:v>Feb-16</c:v>
                </c:pt>
                <c:pt idx="12">
                  <c:v>Mar-16</c:v>
                </c:pt>
              </c:strCache>
            </c:strRef>
          </c:cat>
          <c:val>
            <c:numRef>
              <c:f>'pending units LEP'!$C$30:$O$30</c:f>
              <c:numCache>
                <c:formatCode>General</c:formatCode>
                <c:ptCount val="13"/>
                <c:pt idx="1">
                  <c:v>60</c:v>
                </c:pt>
                <c:pt idx="2">
                  <c:v>60</c:v>
                </c:pt>
                <c:pt idx="3">
                  <c:v>60</c:v>
                </c:pt>
                <c:pt idx="4">
                  <c:v>50</c:v>
                </c:pt>
                <c:pt idx="5">
                  <c:v>50</c:v>
                </c:pt>
                <c:pt idx="6">
                  <c:v>50</c:v>
                </c:pt>
                <c:pt idx="7">
                  <c:v>40</c:v>
                </c:pt>
                <c:pt idx="8">
                  <c:v>40</c:v>
                </c:pt>
                <c:pt idx="9">
                  <c:v>40</c:v>
                </c:pt>
                <c:pt idx="10">
                  <c:v>40</c:v>
                </c:pt>
                <c:pt idx="11">
                  <c:v>40</c:v>
                </c:pt>
                <c:pt idx="12">
                  <c:v>40</c:v>
                </c:pt>
              </c:numCache>
            </c:numRef>
          </c:val>
          <c:smooth val="0"/>
        </c:ser>
        <c:ser>
          <c:idx val="2"/>
          <c:order val="1"/>
          <c:tx>
            <c:v>Actual</c:v>
          </c:tx>
          <c:spPr>
            <a:ln w="38100">
              <a:solidFill>
                <a:srgbClr val="008000"/>
              </a:solidFill>
              <a:prstDash val="solid"/>
            </a:ln>
          </c:spPr>
          <c:marker>
            <c:symbol val="none"/>
          </c:marker>
          <c:dPt>
            <c:idx val="2"/>
            <c:bubble3D val="0"/>
            <c:spPr>
              <a:ln w="38100">
                <a:solidFill>
                  <a:srgbClr val="FF0000"/>
                </a:solidFill>
                <a:prstDash val="solid"/>
              </a:ln>
            </c:spPr>
          </c:dPt>
          <c:dPt>
            <c:idx val="5"/>
            <c:bubble3D val="0"/>
            <c:spPr>
              <a:ln w="38100">
                <a:solidFill>
                  <a:srgbClr val="FF0000"/>
                </a:solidFill>
                <a:prstDash val="solid"/>
              </a:ln>
            </c:spPr>
          </c:dPt>
          <c:dPt>
            <c:idx val="6"/>
            <c:bubble3D val="0"/>
            <c:spPr>
              <a:ln w="38100">
                <a:solidFill>
                  <a:srgbClr val="FF0000"/>
                </a:solidFill>
                <a:prstDash val="solid"/>
              </a:ln>
            </c:spPr>
          </c:dPt>
          <c:dPt>
            <c:idx val="8"/>
            <c:bubble3D val="0"/>
            <c:spPr>
              <a:ln w="38100">
                <a:solidFill>
                  <a:srgbClr val="FF0000"/>
                </a:solidFill>
                <a:prstDash val="solid"/>
              </a:ln>
            </c:spPr>
          </c:dPt>
          <c:dLbls>
            <c:dLbl>
              <c:idx val="1"/>
              <c:layout>
                <c:manualLayout>
                  <c:x val="-4.9110174990661934E-2"/>
                  <c:y val="2.869894924081215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3.4207949015287842E-2"/>
                  <c:y val="2.618426405230534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1.1914093460621384E-2"/>
                  <c:y val="3.127956226080660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339966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'pending units LEP'!$C$27:$O$27</c:f>
              <c:strCache>
                <c:ptCount val="13"/>
                <c:pt idx="0">
                  <c:v>2014-15</c:v>
                </c:pt>
                <c:pt idx="1">
                  <c:v>Apr-15</c:v>
                </c:pt>
                <c:pt idx="2">
                  <c:v>May-15</c:v>
                </c:pt>
                <c:pt idx="3">
                  <c:v>Jun-15</c:v>
                </c:pt>
                <c:pt idx="4">
                  <c:v>Jul-15</c:v>
                </c:pt>
                <c:pt idx="5">
                  <c:v>Aug-15</c:v>
                </c:pt>
                <c:pt idx="6">
                  <c:v>Sep-15</c:v>
                </c:pt>
                <c:pt idx="7">
                  <c:v>Oct-15</c:v>
                </c:pt>
                <c:pt idx="8">
                  <c:v>Nov-15</c:v>
                </c:pt>
                <c:pt idx="9">
                  <c:v>Dec-15</c:v>
                </c:pt>
                <c:pt idx="10">
                  <c:v>Jan-16</c:v>
                </c:pt>
                <c:pt idx="11">
                  <c:v>Feb-16</c:v>
                </c:pt>
                <c:pt idx="12">
                  <c:v>Mar-16</c:v>
                </c:pt>
              </c:strCache>
            </c:strRef>
          </c:cat>
          <c:val>
            <c:numRef>
              <c:f>'pending units LEP'!$C$31:$O$31</c:f>
              <c:numCache>
                <c:formatCode>0</c:formatCode>
                <c:ptCount val="13"/>
                <c:pt idx="1">
                  <c:v>33</c:v>
                </c:pt>
                <c:pt idx="2">
                  <c:v>61</c:v>
                </c:pt>
                <c:pt idx="3">
                  <c:v>50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'pending units LEP'!$B$29</c:f>
              <c:strCache>
                <c:ptCount val="1"/>
                <c:pt idx="0">
                  <c:v>2014-15 actual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'pending units LEP'!$C$29:$O$29</c:f>
              <c:numCache>
                <c:formatCode>0</c:formatCode>
                <c:ptCount val="13"/>
                <c:pt idx="1">
                  <c:v>90</c:v>
                </c:pt>
                <c:pt idx="2">
                  <c:v>86</c:v>
                </c:pt>
                <c:pt idx="3">
                  <c:v>91</c:v>
                </c:pt>
                <c:pt idx="4">
                  <c:v>96</c:v>
                </c:pt>
                <c:pt idx="5">
                  <c:v>95</c:v>
                </c:pt>
                <c:pt idx="6">
                  <c:v>88</c:v>
                </c:pt>
                <c:pt idx="7">
                  <c:v>90</c:v>
                </c:pt>
                <c:pt idx="8">
                  <c:v>90</c:v>
                </c:pt>
                <c:pt idx="9">
                  <c:v>90</c:v>
                </c:pt>
                <c:pt idx="10">
                  <c:v>83</c:v>
                </c:pt>
                <c:pt idx="11">
                  <c:v>86</c:v>
                </c:pt>
                <c:pt idx="12">
                  <c:v>85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2010560"/>
        <c:axId val="362010168"/>
      </c:lineChart>
      <c:catAx>
        <c:axId val="362010560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620101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62010168"/>
        <c:scaling>
          <c:orientation val="minMax"/>
          <c:max val="100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%</a:t>
                </a:r>
              </a:p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rich>
          </c:tx>
          <c:layout/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62010560"/>
        <c:crosses val="autoZero"/>
        <c:crossBetween val="between"/>
      </c:valAx>
    </c:plotArea>
    <c:legend>
      <c:legendPos val="r"/>
      <c:legendEntry>
        <c:idx val="1"/>
        <c:delete val="1"/>
      </c:legendEntry>
      <c:layout>
        <c:manualLayout>
          <c:xMode val="edge"/>
          <c:yMode val="edge"/>
          <c:x val="0.17877111213116362"/>
          <c:y val="0.94267716535433066"/>
          <c:w val="0.45698339277097205"/>
          <c:h val="4.246278738967191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 alignWithMargins="0"/>
    <c:pageMargins b="0.75000000000000389" l="0.70000000000000062" r="0.70000000000000062" t="0.75000000000000389" header="0.30000000000000032" footer="0.30000000000000032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133350</xdr:colOff>
      <xdr:row>15</xdr:row>
      <xdr:rowOff>152400</xdr:rowOff>
    </xdr:from>
    <xdr:to>
      <xdr:col>1</xdr:col>
      <xdr:colOff>552450</xdr:colOff>
      <xdr:row>21</xdr:row>
      <xdr:rowOff>200025</xdr:rowOff>
    </xdr:to>
    <xdr:sp macro="" textlink="">
      <xdr:nvSpPr>
        <xdr:cNvPr id="2" name="Up Arrow 3"/>
        <xdr:cNvSpPr>
          <a:spLocks noChangeArrowheads="1"/>
        </xdr:cNvSpPr>
      </xdr:nvSpPr>
      <xdr:spPr bwMode="auto">
        <a:xfrm>
          <a:off x="609600" y="3581400"/>
          <a:ext cx="419100" cy="1419225"/>
        </a:xfrm>
        <a:prstGeom prst="upArrow">
          <a:avLst>
            <a:gd name="adj1" fmla="val 50000"/>
            <a:gd name="adj2" fmla="val 61566"/>
          </a:avLst>
        </a:prstGeom>
        <a:solidFill>
          <a:srgbClr val="FFFFFF"/>
        </a:solidFill>
        <a:ln w="25400" algn="ctr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n-US" sz="1100" b="0" i="0" strike="noStrike">
              <a:solidFill>
                <a:srgbClr val="000000"/>
              </a:solidFill>
              <a:latin typeface="Calibri"/>
            </a:rPr>
            <a:t>BETTER</a:t>
          </a:r>
        </a:p>
      </xdr:txBody>
    </xdr:sp>
    <xdr:clientData/>
  </xdr:twoCellAnchor>
  <xdr:twoCellAnchor>
    <xdr:from>
      <xdr:col>1</xdr:col>
      <xdr:colOff>762000</xdr:colOff>
      <xdr:row>7</xdr:row>
      <xdr:rowOff>85725</xdr:rowOff>
    </xdr:from>
    <xdr:to>
      <xdr:col>14</xdr:col>
      <xdr:colOff>533400</xdr:colOff>
      <xdr:row>25</xdr:row>
      <xdr:rowOff>171450</xdr:rowOff>
    </xdr:to>
    <xdr:graphicFrame macro="">
      <xdr:nvGraphicFramePr>
        <xdr:cNvPr id="3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1</xdr:row>
      <xdr:rowOff>238125</xdr:rowOff>
    </xdr:from>
    <xdr:to>
      <xdr:col>8</xdr:col>
      <xdr:colOff>2409825</xdr:colOff>
      <xdr:row>24</xdr:row>
      <xdr:rowOff>161925</xdr:rowOff>
    </xdr:to>
    <xdr:graphicFrame macro="">
      <xdr:nvGraphicFramePr>
        <xdr:cNvPr id="2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</xdr:col>
      <xdr:colOff>57150</xdr:colOff>
      <xdr:row>27</xdr:row>
      <xdr:rowOff>133350</xdr:rowOff>
    </xdr:from>
    <xdr:ext cx="6657975" cy="219075"/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285750" y="5391150"/>
          <a:ext cx="6657975" cy="219075"/>
        </a:xfrm>
        <a:prstGeom prst="rect">
          <a:avLst/>
        </a:prstGeom>
        <a:solidFill>
          <a:srgbClr val="FFFF99"/>
        </a:solidFill>
        <a:ln>
          <a:noFill/>
        </a:ln>
        <a:extLst/>
      </xdr:spPr>
      <xdr:txBody>
        <a:bodyPr wrap="none" lIns="18288" tIns="27432" rIns="0" bIns="0" anchor="t" upright="1">
          <a:spAutoFit/>
        </a:bodyPr>
        <a:lstStyle/>
        <a:p>
          <a:pPr algn="l" rtl="0">
            <a:defRPr sz="1000"/>
          </a:pPr>
          <a:r>
            <a:rPr lang="en-IN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The Y axis of the pareto and Control point graph should be the same. The Unit of measure (UOM) should be same.</a:t>
          </a:r>
        </a:p>
      </xdr:txBody>
    </xdr:sp>
    <xdr:clientData/>
  </xdr:oneCellAnchor>
  <xdr:twoCellAnchor>
    <xdr:from>
      <xdr:col>1</xdr:col>
      <xdr:colOff>57150</xdr:colOff>
      <xdr:row>14</xdr:row>
      <xdr:rowOff>85725</xdr:rowOff>
    </xdr:from>
    <xdr:to>
      <xdr:col>1</xdr:col>
      <xdr:colOff>133350</xdr:colOff>
      <xdr:row>28</xdr:row>
      <xdr:rowOff>57150</xdr:rowOff>
    </xdr:to>
    <xdr:cxnSp macro="">
      <xdr:nvCxnSpPr>
        <xdr:cNvPr id="4" name="AutoShape 6"/>
        <xdr:cNvCxnSpPr>
          <a:cxnSpLocks noChangeShapeType="1"/>
          <a:stCxn id="3" idx="1"/>
          <a:endCxn id="5" idx="1"/>
        </xdr:cNvCxnSpPr>
      </xdr:nvCxnSpPr>
      <xdr:spPr bwMode="auto">
        <a:xfrm rot="10800000" flipH="1">
          <a:off x="285750" y="2857500"/>
          <a:ext cx="76200" cy="2647950"/>
        </a:xfrm>
        <a:prstGeom prst="curvedConnector3">
          <a:avLst>
            <a:gd name="adj1" fmla="val -300000"/>
          </a:avLst>
        </a:prstGeom>
        <a:noFill/>
        <a:ln w="9525">
          <a:solidFill>
            <a:srgbClr val="000000"/>
          </a:solidFill>
          <a:prstDash val="sysDot"/>
          <a:round/>
          <a:headEnd/>
          <a:tailEnd type="triangle" w="med" len="med"/>
        </a:ln>
      </xdr:spPr>
    </xdr:cxnSp>
    <xdr:clientData/>
  </xdr:twoCellAnchor>
  <xdr:twoCellAnchor>
    <xdr:from>
      <xdr:col>1</xdr:col>
      <xdr:colOff>133350</xdr:colOff>
      <xdr:row>13</xdr:row>
      <xdr:rowOff>95250</xdr:rowOff>
    </xdr:from>
    <xdr:to>
      <xdr:col>1</xdr:col>
      <xdr:colOff>323850</xdr:colOff>
      <xdr:row>15</xdr:row>
      <xdr:rowOff>76200</xdr:rowOff>
    </xdr:to>
    <xdr:sp macro="" textlink="">
      <xdr:nvSpPr>
        <xdr:cNvPr id="5" name="Rectangle 7"/>
        <xdr:cNvSpPr>
          <a:spLocks noChangeArrowheads="1"/>
        </xdr:cNvSpPr>
      </xdr:nvSpPr>
      <xdr:spPr bwMode="auto">
        <a:xfrm>
          <a:off x="361950" y="2676525"/>
          <a:ext cx="1905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133350</xdr:colOff>
      <xdr:row>15</xdr:row>
      <xdr:rowOff>152400</xdr:rowOff>
    </xdr:from>
    <xdr:to>
      <xdr:col>1</xdr:col>
      <xdr:colOff>552450</xdr:colOff>
      <xdr:row>21</xdr:row>
      <xdr:rowOff>200025</xdr:rowOff>
    </xdr:to>
    <xdr:sp macro="" textlink="">
      <xdr:nvSpPr>
        <xdr:cNvPr id="2" name="Up Arrow 3"/>
        <xdr:cNvSpPr>
          <a:spLocks noChangeArrowheads="1"/>
        </xdr:cNvSpPr>
      </xdr:nvSpPr>
      <xdr:spPr bwMode="auto">
        <a:xfrm rot="10800000">
          <a:off x="609600" y="3581400"/>
          <a:ext cx="419100" cy="1419225"/>
        </a:xfrm>
        <a:prstGeom prst="upArrow">
          <a:avLst>
            <a:gd name="adj1" fmla="val 50000"/>
            <a:gd name="adj2" fmla="val 61566"/>
          </a:avLst>
        </a:prstGeom>
        <a:solidFill>
          <a:srgbClr val="FFFFFF"/>
        </a:solidFill>
        <a:ln w="25400" algn="ctr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n-US" sz="1100" b="0" i="0" strike="noStrike">
              <a:solidFill>
                <a:srgbClr val="000000"/>
              </a:solidFill>
              <a:latin typeface="Calibri"/>
            </a:rPr>
            <a:t>BETTER</a:t>
          </a:r>
        </a:p>
      </xdr:txBody>
    </xdr:sp>
    <xdr:clientData/>
  </xdr:twoCellAnchor>
  <xdr:twoCellAnchor>
    <xdr:from>
      <xdr:col>1</xdr:col>
      <xdr:colOff>762000</xdr:colOff>
      <xdr:row>7</xdr:row>
      <xdr:rowOff>85725</xdr:rowOff>
    </xdr:from>
    <xdr:to>
      <xdr:col>14</xdr:col>
      <xdr:colOff>533400</xdr:colOff>
      <xdr:row>25</xdr:row>
      <xdr:rowOff>171450</xdr:rowOff>
    </xdr:to>
    <xdr:graphicFrame macro="">
      <xdr:nvGraphicFramePr>
        <xdr:cNvPr id="3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O36"/>
  <sheetViews>
    <sheetView showGridLines="0" tabSelected="1" zoomScale="60" zoomScaleNormal="60" zoomScaleSheetLayoutView="55" workbookViewId="0">
      <pane xSplit="7" ySplit="3" topLeftCell="H4" activePane="bottomRight" state="frozen"/>
      <selection pane="topRight" activeCell="O1" sqref="O1"/>
      <selection pane="bottomLeft" activeCell="A24" sqref="A24"/>
      <selection pane="bottomRight" activeCell="E3" sqref="E3"/>
    </sheetView>
  </sheetViews>
  <sheetFormatPr defaultRowHeight="15"/>
  <cols>
    <col min="1" max="1" width="5" style="39" customWidth="1"/>
    <col min="2" max="2" width="16.85546875" style="39" customWidth="1"/>
    <col min="3" max="3" width="0" style="39" hidden="1" customWidth="1"/>
    <col min="4" max="4" width="12" style="39" customWidth="1"/>
    <col min="5" max="5" width="53.85546875" style="39" customWidth="1"/>
    <col min="6" max="6" width="16.140625" style="39" customWidth="1"/>
    <col min="7" max="7" width="14.85546875" style="39" customWidth="1"/>
    <col min="8" max="8" width="12.85546875" style="39" customWidth="1"/>
    <col min="9" max="9" width="16.5703125" style="39" customWidth="1"/>
    <col min="10" max="10" width="16.140625" style="39" customWidth="1"/>
    <col min="11" max="11" width="15.5703125" style="39" customWidth="1"/>
    <col min="12" max="12" width="11.7109375" style="39" customWidth="1"/>
    <col min="13" max="13" width="12" style="39" hidden="1" customWidth="1"/>
    <col min="14" max="14" width="11.7109375" style="39" hidden="1" customWidth="1"/>
    <col min="15" max="15" width="13.5703125" style="39" customWidth="1"/>
    <col min="16" max="16" width="10.5703125" style="39" hidden="1" customWidth="1"/>
    <col min="17" max="17" width="10.7109375" style="39" hidden="1" customWidth="1"/>
    <col min="18" max="18" width="12.5703125" style="39" hidden="1" customWidth="1"/>
    <col min="19" max="19" width="15.85546875" style="42" customWidth="1"/>
    <col min="20" max="20" width="12.42578125" style="39" customWidth="1"/>
    <col min="21" max="23" width="13.5703125" style="39" customWidth="1"/>
    <col min="24" max="31" width="14.5703125" style="39" customWidth="1"/>
    <col min="32" max="32" width="67.85546875" style="39" customWidth="1"/>
    <col min="33" max="33" width="57.28515625" style="39" customWidth="1"/>
    <col min="34" max="249" width="9.140625" style="39"/>
    <col min="250" max="255" width="9.140625" style="44"/>
    <col min="256" max="256" width="5" style="44" customWidth="1"/>
    <col min="257" max="257" width="14.7109375" style="44" customWidth="1"/>
    <col min="258" max="258" width="0" style="44" hidden="1" customWidth="1"/>
    <col min="259" max="259" width="12" style="44" customWidth="1"/>
    <col min="260" max="260" width="53.85546875" style="44" customWidth="1"/>
    <col min="261" max="261" width="16.140625" style="44" customWidth="1"/>
    <col min="262" max="262" width="14.85546875" style="44" customWidth="1"/>
    <col min="263" max="263" width="50" style="44" customWidth="1"/>
    <col min="264" max="264" width="12.85546875" style="44" customWidth="1"/>
    <col min="265" max="265" width="16.5703125" style="44" customWidth="1"/>
    <col min="266" max="266" width="16.140625" style="44" customWidth="1"/>
    <col min="267" max="267" width="15.5703125" style="44" customWidth="1"/>
    <col min="268" max="268" width="11.7109375" style="44" customWidth="1"/>
    <col min="269" max="269" width="12" style="44" customWidth="1"/>
    <col min="270" max="270" width="11.7109375" style="44" customWidth="1"/>
    <col min="271" max="271" width="13.5703125" style="44" customWidth="1"/>
    <col min="272" max="272" width="10.5703125" style="44" customWidth="1"/>
    <col min="273" max="273" width="10.7109375" style="44" customWidth="1"/>
    <col min="274" max="274" width="12.5703125" style="44" customWidth="1"/>
    <col min="275" max="275" width="15.85546875" style="44" customWidth="1"/>
    <col min="276" max="276" width="21" style="44" customWidth="1"/>
    <col min="277" max="279" width="13.5703125" style="44" customWidth="1"/>
    <col min="280" max="287" width="14.5703125" style="44" customWidth="1"/>
    <col min="288" max="288" width="67.85546875" style="44" customWidth="1"/>
    <col min="289" max="511" width="9.140625" style="44"/>
    <col min="512" max="512" width="5" style="44" customWidth="1"/>
    <col min="513" max="513" width="14.7109375" style="44" customWidth="1"/>
    <col min="514" max="514" width="0" style="44" hidden="1" customWidth="1"/>
    <col min="515" max="515" width="12" style="44" customWidth="1"/>
    <col min="516" max="516" width="53.85546875" style="44" customWidth="1"/>
    <col min="517" max="517" width="16.140625" style="44" customWidth="1"/>
    <col min="518" max="518" width="14.85546875" style="44" customWidth="1"/>
    <col min="519" max="519" width="50" style="44" customWidth="1"/>
    <col min="520" max="520" width="12.85546875" style="44" customWidth="1"/>
    <col min="521" max="521" width="16.5703125" style="44" customWidth="1"/>
    <col min="522" max="522" width="16.140625" style="44" customWidth="1"/>
    <col min="523" max="523" width="15.5703125" style="44" customWidth="1"/>
    <col min="524" max="524" width="11.7109375" style="44" customWidth="1"/>
    <col min="525" max="525" width="12" style="44" customWidth="1"/>
    <col min="526" max="526" width="11.7109375" style="44" customWidth="1"/>
    <col min="527" max="527" width="13.5703125" style="44" customWidth="1"/>
    <col min="528" max="528" width="10.5703125" style="44" customWidth="1"/>
    <col min="529" max="529" width="10.7109375" style="44" customWidth="1"/>
    <col min="530" max="530" width="12.5703125" style="44" customWidth="1"/>
    <col min="531" max="531" width="15.85546875" style="44" customWidth="1"/>
    <col min="532" max="532" width="21" style="44" customWidth="1"/>
    <col min="533" max="535" width="13.5703125" style="44" customWidth="1"/>
    <col min="536" max="543" width="14.5703125" style="44" customWidth="1"/>
    <col min="544" max="544" width="67.85546875" style="44" customWidth="1"/>
    <col min="545" max="767" width="9.140625" style="44"/>
    <col min="768" max="768" width="5" style="44" customWidth="1"/>
    <col min="769" max="769" width="14.7109375" style="44" customWidth="1"/>
    <col min="770" max="770" width="0" style="44" hidden="1" customWidth="1"/>
    <col min="771" max="771" width="12" style="44" customWidth="1"/>
    <col min="772" max="772" width="53.85546875" style="44" customWidth="1"/>
    <col min="773" max="773" width="16.140625" style="44" customWidth="1"/>
    <col min="774" max="774" width="14.85546875" style="44" customWidth="1"/>
    <col min="775" max="775" width="50" style="44" customWidth="1"/>
    <col min="776" max="776" width="12.85546875" style="44" customWidth="1"/>
    <col min="777" max="777" width="16.5703125" style="44" customWidth="1"/>
    <col min="778" max="778" width="16.140625" style="44" customWidth="1"/>
    <col min="779" max="779" width="15.5703125" style="44" customWidth="1"/>
    <col min="780" max="780" width="11.7109375" style="44" customWidth="1"/>
    <col min="781" max="781" width="12" style="44" customWidth="1"/>
    <col min="782" max="782" width="11.7109375" style="44" customWidth="1"/>
    <col min="783" max="783" width="13.5703125" style="44" customWidth="1"/>
    <col min="784" max="784" width="10.5703125" style="44" customWidth="1"/>
    <col min="785" max="785" width="10.7109375" style="44" customWidth="1"/>
    <col min="786" max="786" width="12.5703125" style="44" customWidth="1"/>
    <col min="787" max="787" width="15.85546875" style="44" customWidth="1"/>
    <col min="788" max="788" width="21" style="44" customWidth="1"/>
    <col min="789" max="791" width="13.5703125" style="44" customWidth="1"/>
    <col min="792" max="799" width="14.5703125" style="44" customWidth="1"/>
    <col min="800" max="800" width="67.85546875" style="44" customWidth="1"/>
    <col min="801" max="1023" width="9.140625" style="44"/>
    <col min="1024" max="1024" width="5" style="44" customWidth="1"/>
    <col min="1025" max="1025" width="14.7109375" style="44" customWidth="1"/>
    <col min="1026" max="1026" width="0" style="44" hidden="1" customWidth="1"/>
    <col min="1027" max="1027" width="12" style="44" customWidth="1"/>
    <col min="1028" max="1028" width="53.85546875" style="44" customWidth="1"/>
    <col min="1029" max="1029" width="16.140625" style="44" customWidth="1"/>
    <col min="1030" max="1030" width="14.85546875" style="44" customWidth="1"/>
    <col min="1031" max="1031" width="50" style="44" customWidth="1"/>
    <col min="1032" max="1032" width="12.85546875" style="44" customWidth="1"/>
    <col min="1033" max="1033" width="16.5703125" style="44" customWidth="1"/>
    <col min="1034" max="1034" width="16.140625" style="44" customWidth="1"/>
    <col min="1035" max="1035" width="15.5703125" style="44" customWidth="1"/>
    <col min="1036" max="1036" width="11.7109375" style="44" customWidth="1"/>
    <col min="1037" max="1037" width="12" style="44" customWidth="1"/>
    <col min="1038" max="1038" width="11.7109375" style="44" customWidth="1"/>
    <col min="1039" max="1039" width="13.5703125" style="44" customWidth="1"/>
    <col min="1040" max="1040" width="10.5703125" style="44" customWidth="1"/>
    <col min="1041" max="1041" width="10.7109375" style="44" customWidth="1"/>
    <col min="1042" max="1042" width="12.5703125" style="44" customWidth="1"/>
    <col min="1043" max="1043" width="15.85546875" style="44" customWidth="1"/>
    <col min="1044" max="1044" width="21" style="44" customWidth="1"/>
    <col min="1045" max="1047" width="13.5703125" style="44" customWidth="1"/>
    <col min="1048" max="1055" width="14.5703125" style="44" customWidth="1"/>
    <col min="1056" max="1056" width="67.85546875" style="44" customWidth="1"/>
    <col min="1057" max="1279" width="9.140625" style="44"/>
    <col min="1280" max="1280" width="5" style="44" customWidth="1"/>
    <col min="1281" max="1281" width="14.7109375" style="44" customWidth="1"/>
    <col min="1282" max="1282" width="0" style="44" hidden="1" customWidth="1"/>
    <col min="1283" max="1283" width="12" style="44" customWidth="1"/>
    <col min="1284" max="1284" width="53.85546875" style="44" customWidth="1"/>
    <col min="1285" max="1285" width="16.140625" style="44" customWidth="1"/>
    <col min="1286" max="1286" width="14.85546875" style="44" customWidth="1"/>
    <col min="1287" max="1287" width="50" style="44" customWidth="1"/>
    <col min="1288" max="1288" width="12.85546875" style="44" customWidth="1"/>
    <col min="1289" max="1289" width="16.5703125" style="44" customWidth="1"/>
    <col min="1290" max="1290" width="16.140625" style="44" customWidth="1"/>
    <col min="1291" max="1291" width="15.5703125" style="44" customWidth="1"/>
    <col min="1292" max="1292" width="11.7109375" style="44" customWidth="1"/>
    <col min="1293" max="1293" width="12" style="44" customWidth="1"/>
    <col min="1294" max="1294" width="11.7109375" style="44" customWidth="1"/>
    <col min="1295" max="1295" width="13.5703125" style="44" customWidth="1"/>
    <col min="1296" max="1296" width="10.5703125" style="44" customWidth="1"/>
    <col min="1297" max="1297" width="10.7109375" style="44" customWidth="1"/>
    <col min="1298" max="1298" width="12.5703125" style="44" customWidth="1"/>
    <col min="1299" max="1299" width="15.85546875" style="44" customWidth="1"/>
    <col min="1300" max="1300" width="21" style="44" customWidth="1"/>
    <col min="1301" max="1303" width="13.5703125" style="44" customWidth="1"/>
    <col min="1304" max="1311" width="14.5703125" style="44" customWidth="1"/>
    <col min="1312" max="1312" width="67.85546875" style="44" customWidth="1"/>
    <col min="1313" max="1535" width="9.140625" style="44"/>
    <col min="1536" max="1536" width="5" style="44" customWidth="1"/>
    <col min="1537" max="1537" width="14.7109375" style="44" customWidth="1"/>
    <col min="1538" max="1538" width="0" style="44" hidden="1" customWidth="1"/>
    <col min="1539" max="1539" width="12" style="44" customWidth="1"/>
    <col min="1540" max="1540" width="53.85546875" style="44" customWidth="1"/>
    <col min="1541" max="1541" width="16.140625" style="44" customWidth="1"/>
    <col min="1542" max="1542" width="14.85546875" style="44" customWidth="1"/>
    <col min="1543" max="1543" width="50" style="44" customWidth="1"/>
    <col min="1544" max="1544" width="12.85546875" style="44" customWidth="1"/>
    <col min="1545" max="1545" width="16.5703125" style="44" customWidth="1"/>
    <col min="1546" max="1546" width="16.140625" style="44" customWidth="1"/>
    <col min="1547" max="1547" width="15.5703125" style="44" customWidth="1"/>
    <col min="1548" max="1548" width="11.7109375" style="44" customWidth="1"/>
    <col min="1549" max="1549" width="12" style="44" customWidth="1"/>
    <col min="1550" max="1550" width="11.7109375" style="44" customWidth="1"/>
    <col min="1551" max="1551" width="13.5703125" style="44" customWidth="1"/>
    <col min="1552" max="1552" width="10.5703125" style="44" customWidth="1"/>
    <col min="1553" max="1553" width="10.7109375" style="44" customWidth="1"/>
    <col min="1554" max="1554" width="12.5703125" style="44" customWidth="1"/>
    <col min="1555" max="1555" width="15.85546875" style="44" customWidth="1"/>
    <col min="1556" max="1556" width="21" style="44" customWidth="1"/>
    <col min="1557" max="1559" width="13.5703125" style="44" customWidth="1"/>
    <col min="1560" max="1567" width="14.5703125" style="44" customWidth="1"/>
    <col min="1568" max="1568" width="67.85546875" style="44" customWidth="1"/>
    <col min="1569" max="1791" width="9.140625" style="44"/>
    <col min="1792" max="1792" width="5" style="44" customWidth="1"/>
    <col min="1793" max="1793" width="14.7109375" style="44" customWidth="1"/>
    <col min="1794" max="1794" width="0" style="44" hidden="1" customWidth="1"/>
    <col min="1795" max="1795" width="12" style="44" customWidth="1"/>
    <col min="1796" max="1796" width="53.85546875" style="44" customWidth="1"/>
    <col min="1797" max="1797" width="16.140625" style="44" customWidth="1"/>
    <col min="1798" max="1798" width="14.85546875" style="44" customWidth="1"/>
    <col min="1799" max="1799" width="50" style="44" customWidth="1"/>
    <col min="1800" max="1800" width="12.85546875" style="44" customWidth="1"/>
    <col min="1801" max="1801" width="16.5703125" style="44" customWidth="1"/>
    <col min="1802" max="1802" width="16.140625" style="44" customWidth="1"/>
    <col min="1803" max="1803" width="15.5703125" style="44" customWidth="1"/>
    <col min="1804" max="1804" width="11.7109375" style="44" customWidth="1"/>
    <col min="1805" max="1805" width="12" style="44" customWidth="1"/>
    <col min="1806" max="1806" width="11.7109375" style="44" customWidth="1"/>
    <col min="1807" max="1807" width="13.5703125" style="44" customWidth="1"/>
    <col min="1808" max="1808" width="10.5703125" style="44" customWidth="1"/>
    <col min="1809" max="1809" width="10.7109375" style="44" customWidth="1"/>
    <col min="1810" max="1810" width="12.5703125" style="44" customWidth="1"/>
    <col min="1811" max="1811" width="15.85546875" style="44" customWidth="1"/>
    <col min="1812" max="1812" width="21" style="44" customWidth="1"/>
    <col min="1813" max="1815" width="13.5703125" style="44" customWidth="1"/>
    <col min="1816" max="1823" width="14.5703125" style="44" customWidth="1"/>
    <col min="1824" max="1824" width="67.85546875" style="44" customWidth="1"/>
    <col min="1825" max="2047" width="9.140625" style="44"/>
    <col min="2048" max="2048" width="5" style="44" customWidth="1"/>
    <col min="2049" max="2049" width="14.7109375" style="44" customWidth="1"/>
    <col min="2050" max="2050" width="0" style="44" hidden="1" customWidth="1"/>
    <col min="2051" max="2051" width="12" style="44" customWidth="1"/>
    <col min="2052" max="2052" width="53.85546875" style="44" customWidth="1"/>
    <col min="2053" max="2053" width="16.140625" style="44" customWidth="1"/>
    <col min="2054" max="2054" width="14.85546875" style="44" customWidth="1"/>
    <col min="2055" max="2055" width="50" style="44" customWidth="1"/>
    <col min="2056" max="2056" width="12.85546875" style="44" customWidth="1"/>
    <col min="2057" max="2057" width="16.5703125" style="44" customWidth="1"/>
    <col min="2058" max="2058" width="16.140625" style="44" customWidth="1"/>
    <col min="2059" max="2059" width="15.5703125" style="44" customWidth="1"/>
    <col min="2060" max="2060" width="11.7109375" style="44" customWidth="1"/>
    <col min="2061" max="2061" width="12" style="44" customWidth="1"/>
    <col min="2062" max="2062" width="11.7109375" style="44" customWidth="1"/>
    <col min="2063" max="2063" width="13.5703125" style="44" customWidth="1"/>
    <col min="2064" max="2064" width="10.5703125" style="44" customWidth="1"/>
    <col min="2065" max="2065" width="10.7109375" style="44" customWidth="1"/>
    <col min="2066" max="2066" width="12.5703125" style="44" customWidth="1"/>
    <col min="2067" max="2067" width="15.85546875" style="44" customWidth="1"/>
    <col min="2068" max="2068" width="21" style="44" customWidth="1"/>
    <col min="2069" max="2071" width="13.5703125" style="44" customWidth="1"/>
    <col min="2072" max="2079" width="14.5703125" style="44" customWidth="1"/>
    <col min="2080" max="2080" width="67.85546875" style="44" customWidth="1"/>
    <col min="2081" max="2303" width="9.140625" style="44"/>
    <col min="2304" max="2304" width="5" style="44" customWidth="1"/>
    <col min="2305" max="2305" width="14.7109375" style="44" customWidth="1"/>
    <col min="2306" max="2306" width="0" style="44" hidden="1" customWidth="1"/>
    <col min="2307" max="2307" width="12" style="44" customWidth="1"/>
    <col min="2308" max="2308" width="53.85546875" style="44" customWidth="1"/>
    <col min="2309" max="2309" width="16.140625" style="44" customWidth="1"/>
    <col min="2310" max="2310" width="14.85546875" style="44" customWidth="1"/>
    <col min="2311" max="2311" width="50" style="44" customWidth="1"/>
    <col min="2312" max="2312" width="12.85546875" style="44" customWidth="1"/>
    <col min="2313" max="2313" width="16.5703125" style="44" customWidth="1"/>
    <col min="2314" max="2314" width="16.140625" style="44" customWidth="1"/>
    <col min="2315" max="2315" width="15.5703125" style="44" customWidth="1"/>
    <col min="2316" max="2316" width="11.7109375" style="44" customWidth="1"/>
    <col min="2317" max="2317" width="12" style="44" customWidth="1"/>
    <col min="2318" max="2318" width="11.7109375" style="44" customWidth="1"/>
    <col min="2319" max="2319" width="13.5703125" style="44" customWidth="1"/>
    <col min="2320" max="2320" width="10.5703125" style="44" customWidth="1"/>
    <col min="2321" max="2321" width="10.7109375" style="44" customWidth="1"/>
    <col min="2322" max="2322" width="12.5703125" style="44" customWidth="1"/>
    <col min="2323" max="2323" width="15.85546875" style="44" customWidth="1"/>
    <col min="2324" max="2324" width="21" style="44" customWidth="1"/>
    <col min="2325" max="2327" width="13.5703125" style="44" customWidth="1"/>
    <col min="2328" max="2335" width="14.5703125" style="44" customWidth="1"/>
    <col min="2336" max="2336" width="67.85546875" style="44" customWidth="1"/>
    <col min="2337" max="2559" width="9.140625" style="44"/>
    <col min="2560" max="2560" width="5" style="44" customWidth="1"/>
    <col min="2561" max="2561" width="14.7109375" style="44" customWidth="1"/>
    <col min="2562" max="2562" width="0" style="44" hidden="1" customWidth="1"/>
    <col min="2563" max="2563" width="12" style="44" customWidth="1"/>
    <col min="2564" max="2564" width="53.85546875" style="44" customWidth="1"/>
    <col min="2565" max="2565" width="16.140625" style="44" customWidth="1"/>
    <col min="2566" max="2566" width="14.85546875" style="44" customWidth="1"/>
    <col min="2567" max="2567" width="50" style="44" customWidth="1"/>
    <col min="2568" max="2568" width="12.85546875" style="44" customWidth="1"/>
    <col min="2569" max="2569" width="16.5703125" style="44" customWidth="1"/>
    <col min="2570" max="2570" width="16.140625" style="44" customWidth="1"/>
    <col min="2571" max="2571" width="15.5703125" style="44" customWidth="1"/>
    <col min="2572" max="2572" width="11.7109375" style="44" customWidth="1"/>
    <col min="2573" max="2573" width="12" style="44" customWidth="1"/>
    <col min="2574" max="2574" width="11.7109375" style="44" customWidth="1"/>
    <col min="2575" max="2575" width="13.5703125" style="44" customWidth="1"/>
    <col min="2576" max="2576" width="10.5703125" style="44" customWidth="1"/>
    <col min="2577" max="2577" width="10.7109375" style="44" customWidth="1"/>
    <col min="2578" max="2578" width="12.5703125" style="44" customWidth="1"/>
    <col min="2579" max="2579" width="15.85546875" style="44" customWidth="1"/>
    <col min="2580" max="2580" width="21" style="44" customWidth="1"/>
    <col min="2581" max="2583" width="13.5703125" style="44" customWidth="1"/>
    <col min="2584" max="2591" width="14.5703125" style="44" customWidth="1"/>
    <col min="2592" max="2592" width="67.85546875" style="44" customWidth="1"/>
    <col min="2593" max="2815" width="9.140625" style="44"/>
    <col min="2816" max="2816" width="5" style="44" customWidth="1"/>
    <col min="2817" max="2817" width="14.7109375" style="44" customWidth="1"/>
    <col min="2818" max="2818" width="0" style="44" hidden="1" customWidth="1"/>
    <col min="2819" max="2819" width="12" style="44" customWidth="1"/>
    <col min="2820" max="2820" width="53.85546875" style="44" customWidth="1"/>
    <col min="2821" max="2821" width="16.140625" style="44" customWidth="1"/>
    <col min="2822" max="2822" width="14.85546875" style="44" customWidth="1"/>
    <col min="2823" max="2823" width="50" style="44" customWidth="1"/>
    <col min="2824" max="2824" width="12.85546875" style="44" customWidth="1"/>
    <col min="2825" max="2825" width="16.5703125" style="44" customWidth="1"/>
    <col min="2826" max="2826" width="16.140625" style="44" customWidth="1"/>
    <col min="2827" max="2827" width="15.5703125" style="44" customWidth="1"/>
    <col min="2828" max="2828" width="11.7109375" style="44" customWidth="1"/>
    <col min="2829" max="2829" width="12" style="44" customWidth="1"/>
    <col min="2830" max="2830" width="11.7109375" style="44" customWidth="1"/>
    <col min="2831" max="2831" width="13.5703125" style="44" customWidth="1"/>
    <col min="2832" max="2832" width="10.5703125" style="44" customWidth="1"/>
    <col min="2833" max="2833" width="10.7109375" style="44" customWidth="1"/>
    <col min="2834" max="2834" width="12.5703125" style="44" customWidth="1"/>
    <col min="2835" max="2835" width="15.85546875" style="44" customWidth="1"/>
    <col min="2836" max="2836" width="21" style="44" customWidth="1"/>
    <col min="2837" max="2839" width="13.5703125" style="44" customWidth="1"/>
    <col min="2840" max="2847" width="14.5703125" style="44" customWidth="1"/>
    <col min="2848" max="2848" width="67.85546875" style="44" customWidth="1"/>
    <col min="2849" max="3071" width="9.140625" style="44"/>
    <col min="3072" max="3072" width="5" style="44" customWidth="1"/>
    <col min="3073" max="3073" width="14.7109375" style="44" customWidth="1"/>
    <col min="3074" max="3074" width="0" style="44" hidden="1" customWidth="1"/>
    <col min="3075" max="3075" width="12" style="44" customWidth="1"/>
    <col min="3076" max="3076" width="53.85546875" style="44" customWidth="1"/>
    <col min="3077" max="3077" width="16.140625" style="44" customWidth="1"/>
    <col min="3078" max="3078" width="14.85546875" style="44" customWidth="1"/>
    <col min="3079" max="3079" width="50" style="44" customWidth="1"/>
    <col min="3080" max="3080" width="12.85546875" style="44" customWidth="1"/>
    <col min="3081" max="3081" width="16.5703125" style="44" customWidth="1"/>
    <col min="3082" max="3082" width="16.140625" style="44" customWidth="1"/>
    <col min="3083" max="3083" width="15.5703125" style="44" customWidth="1"/>
    <col min="3084" max="3084" width="11.7109375" style="44" customWidth="1"/>
    <col min="3085" max="3085" width="12" style="44" customWidth="1"/>
    <col min="3086" max="3086" width="11.7109375" style="44" customWidth="1"/>
    <col min="3087" max="3087" width="13.5703125" style="44" customWidth="1"/>
    <col min="3088" max="3088" width="10.5703125" style="44" customWidth="1"/>
    <col min="3089" max="3089" width="10.7109375" style="44" customWidth="1"/>
    <col min="3090" max="3090" width="12.5703125" style="44" customWidth="1"/>
    <col min="3091" max="3091" width="15.85546875" style="44" customWidth="1"/>
    <col min="3092" max="3092" width="21" style="44" customWidth="1"/>
    <col min="3093" max="3095" width="13.5703125" style="44" customWidth="1"/>
    <col min="3096" max="3103" width="14.5703125" style="44" customWidth="1"/>
    <col min="3104" max="3104" width="67.85546875" style="44" customWidth="1"/>
    <col min="3105" max="3327" width="9.140625" style="44"/>
    <col min="3328" max="3328" width="5" style="44" customWidth="1"/>
    <col min="3329" max="3329" width="14.7109375" style="44" customWidth="1"/>
    <col min="3330" max="3330" width="0" style="44" hidden="1" customWidth="1"/>
    <col min="3331" max="3331" width="12" style="44" customWidth="1"/>
    <col min="3332" max="3332" width="53.85546875" style="44" customWidth="1"/>
    <col min="3333" max="3333" width="16.140625" style="44" customWidth="1"/>
    <col min="3334" max="3334" width="14.85546875" style="44" customWidth="1"/>
    <col min="3335" max="3335" width="50" style="44" customWidth="1"/>
    <col min="3336" max="3336" width="12.85546875" style="44" customWidth="1"/>
    <col min="3337" max="3337" width="16.5703125" style="44" customWidth="1"/>
    <col min="3338" max="3338" width="16.140625" style="44" customWidth="1"/>
    <col min="3339" max="3339" width="15.5703125" style="44" customWidth="1"/>
    <col min="3340" max="3340" width="11.7109375" style="44" customWidth="1"/>
    <col min="3341" max="3341" width="12" style="44" customWidth="1"/>
    <col min="3342" max="3342" width="11.7109375" style="44" customWidth="1"/>
    <col min="3343" max="3343" width="13.5703125" style="44" customWidth="1"/>
    <col min="3344" max="3344" width="10.5703125" style="44" customWidth="1"/>
    <col min="3345" max="3345" width="10.7109375" style="44" customWidth="1"/>
    <col min="3346" max="3346" width="12.5703125" style="44" customWidth="1"/>
    <col min="3347" max="3347" width="15.85546875" style="44" customWidth="1"/>
    <col min="3348" max="3348" width="21" style="44" customWidth="1"/>
    <col min="3349" max="3351" width="13.5703125" style="44" customWidth="1"/>
    <col min="3352" max="3359" width="14.5703125" style="44" customWidth="1"/>
    <col min="3360" max="3360" width="67.85546875" style="44" customWidth="1"/>
    <col min="3361" max="3583" width="9.140625" style="44"/>
    <col min="3584" max="3584" width="5" style="44" customWidth="1"/>
    <col min="3585" max="3585" width="14.7109375" style="44" customWidth="1"/>
    <col min="3586" max="3586" width="0" style="44" hidden="1" customWidth="1"/>
    <col min="3587" max="3587" width="12" style="44" customWidth="1"/>
    <col min="3588" max="3588" width="53.85546875" style="44" customWidth="1"/>
    <col min="3589" max="3589" width="16.140625" style="44" customWidth="1"/>
    <col min="3590" max="3590" width="14.85546875" style="44" customWidth="1"/>
    <col min="3591" max="3591" width="50" style="44" customWidth="1"/>
    <col min="3592" max="3592" width="12.85546875" style="44" customWidth="1"/>
    <col min="3593" max="3593" width="16.5703125" style="44" customWidth="1"/>
    <col min="3594" max="3594" width="16.140625" style="44" customWidth="1"/>
    <col min="3595" max="3595" width="15.5703125" style="44" customWidth="1"/>
    <col min="3596" max="3596" width="11.7109375" style="44" customWidth="1"/>
    <col min="3597" max="3597" width="12" style="44" customWidth="1"/>
    <col min="3598" max="3598" width="11.7109375" style="44" customWidth="1"/>
    <col min="3599" max="3599" width="13.5703125" style="44" customWidth="1"/>
    <col min="3600" max="3600" width="10.5703125" style="44" customWidth="1"/>
    <col min="3601" max="3601" width="10.7109375" style="44" customWidth="1"/>
    <col min="3602" max="3602" width="12.5703125" style="44" customWidth="1"/>
    <col min="3603" max="3603" width="15.85546875" style="44" customWidth="1"/>
    <col min="3604" max="3604" width="21" style="44" customWidth="1"/>
    <col min="3605" max="3607" width="13.5703125" style="44" customWidth="1"/>
    <col min="3608" max="3615" width="14.5703125" style="44" customWidth="1"/>
    <col min="3616" max="3616" width="67.85546875" style="44" customWidth="1"/>
    <col min="3617" max="3839" width="9.140625" style="44"/>
    <col min="3840" max="3840" width="5" style="44" customWidth="1"/>
    <col min="3841" max="3841" width="14.7109375" style="44" customWidth="1"/>
    <col min="3842" max="3842" width="0" style="44" hidden="1" customWidth="1"/>
    <col min="3843" max="3843" width="12" style="44" customWidth="1"/>
    <col min="3844" max="3844" width="53.85546875" style="44" customWidth="1"/>
    <col min="3845" max="3845" width="16.140625" style="44" customWidth="1"/>
    <col min="3846" max="3846" width="14.85546875" style="44" customWidth="1"/>
    <col min="3847" max="3847" width="50" style="44" customWidth="1"/>
    <col min="3848" max="3848" width="12.85546875" style="44" customWidth="1"/>
    <col min="3849" max="3849" width="16.5703125" style="44" customWidth="1"/>
    <col min="3850" max="3850" width="16.140625" style="44" customWidth="1"/>
    <col min="3851" max="3851" width="15.5703125" style="44" customWidth="1"/>
    <col min="3852" max="3852" width="11.7109375" style="44" customWidth="1"/>
    <col min="3853" max="3853" width="12" style="44" customWidth="1"/>
    <col min="3854" max="3854" width="11.7109375" style="44" customWidth="1"/>
    <col min="3855" max="3855" width="13.5703125" style="44" customWidth="1"/>
    <col min="3856" max="3856" width="10.5703125" style="44" customWidth="1"/>
    <col min="3857" max="3857" width="10.7109375" style="44" customWidth="1"/>
    <col min="3858" max="3858" width="12.5703125" style="44" customWidth="1"/>
    <col min="3859" max="3859" width="15.85546875" style="44" customWidth="1"/>
    <col min="3860" max="3860" width="21" style="44" customWidth="1"/>
    <col min="3861" max="3863" width="13.5703125" style="44" customWidth="1"/>
    <col min="3864" max="3871" width="14.5703125" style="44" customWidth="1"/>
    <col min="3872" max="3872" width="67.85546875" style="44" customWidth="1"/>
    <col min="3873" max="4095" width="9.140625" style="44"/>
    <col min="4096" max="4096" width="5" style="44" customWidth="1"/>
    <col min="4097" max="4097" width="14.7109375" style="44" customWidth="1"/>
    <col min="4098" max="4098" width="0" style="44" hidden="1" customWidth="1"/>
    <col min="4099" max="4099" width="12" style="44" customWidth="1"/>
    <col min="4100" max="4100" width="53.85546875" style="44" customWidth="1"/>
    <col min="4101" max="4101" width="16.140625" style="44" customWidth="1"/>
    <col min="4102" max="4102" width="14.85546875" style="44" customWidth="1"/>
    <col min="4103" max="4103" width="50" style="44" customWidth="1"/>
    <col min="4104" max="4104" width="12.85546875" style="44" customWidth="1"/>
    <col min="4105" max="4105" width="16.5703125" style="44" customWidth="1"/>
    <col min="4106" max="4106" width="16.140625" style="44" customWidth="1"/>
    <col min="4107" max="4107" width="15.5703125" style="44" customWidth="1"/>
    <col min="4108" max="4108" width="11.7109375" style="44" customWidth="1"/>
    <col min="4109" max="4109" width="12" style="44" customWidth="1"/>
    <col min="4110" max="4110" width="11.7109375" style="44" customWidth="1"/>
    <col min="4111" max="4111" width="13.5703125" style="44" customWidth="1"/>
    <col min="4112" max="4112" width="10.5703125" style="44" customWidth="1"/>
    <col min="4113" max="4113" width="10.7109375" style="44" customWidth="1"/>
    <col min="4114" max="4114" width="12.5703125" style="44" customWidth="1"/>
    <col min="4115" max="4115" width="15.85546875" style="44" customWidth="1"/>
    <col min="4116" max="4116" width="21" style="44" customWidth="1"/>
    <col min="4117" max="4119" width="13.5703125" style="44" customWidth="1"/>
    <col min="4120" max="4127" width="14.5703125" style="44" customWidth="1"/>
    <col min="4128" max="4128" width="67.85546875" style="44" customWidth="1"/>
    <col min="4129" max="4351" width="9.140625" style="44"/>
    <col min="4352" max="4352" width="5" style="44" customWidth="1"/>
    <col min="4353" max="4353" width="14.7109375" style="44" customWidth="1"/>
    <col min="4354" max="4354" width="0" style="44" hidden="1" customWidth="1"/>
    <col min="4355" max="4355" width="12" style="44" customWidth="1"/>
    <col min="4356" max="4356" width="53.85546875" style="44" customWidth="1"/>
    <col min="4357" max="4357" width="16.140625" style="44" customWidth="1"/>
    <col min="4358" max="4358" width="14.85546875" style="44" customWidth="1"/>
    <col min="4359" max="4359" width="50" style="44" customWidth="1"/>
    <col min="4360" max="4360" width="12.85546875" style="44" customWidth="1"/>
    <col min="4361" max="4361" width="16.5703125" style="44" customWidth="1"/>
    <col min="4362" max="4362" width="16.140625" style="44" customWidth="1"/>
    <col min="4363" max="4363" width="15.5703125" style="44" customWidth="1"/>
    <col min="4364" max="4364" width="11.7109375" style="44" customWidth="1"/>
    <col min="4365" max="4365" width="12" style="44" customWidth="1"/>
    <col min="4366" max="4366" width="11.7109375" style="44" customWidth="1"/>
    <col min="4367" max="4367" width="13.5703125" style="44" customWidth="1"/>
    <col min="4368" max="4368" width="10.5703125" style="44" customWidth="1"/>
    <col min="4369" max="4369" width="10.7109375" style="44" customWidth="1"/>
    <col min="4370" max="4370" width="12.5703125" style="44" customWidth="1"/>
    <col min="4371" max="4371" width="15.85546875" style="44" customWidth="1"/>
    <col min="4372" max="4372" width="21" style="44" customWidth="1"/>
    <col min="4373" max="4375" width="13.5703125" style="44" customWidth="1"/>
    <col min="4376" max="4383" width="14.5703125" style="44" customWidth="1"/>
    <col min="4384" max="4384" width="67.85546875" style="44" customWidth="1"/>
    <col min="4385" max="4607" width="9.140625" style="44"/>
    <col min="4608" max="4608" width="5" style="44" customWidth="1"/>
    <col min="4609" max="4609" width="14.7109375" style="44" customWidth="1"/>
    <col min="4610" max="4610" width="0" style="44" hidden="1" customWidth="1"/>
    <col min="4611" max="4611" width="12" style="44" customWidth="1"/>
    <col min="4612" max="4612" width="53.85546875" style="44" customWidth="1"/>
    <col min="4613" max="4613" width="16.140625" style="44" customWidth="1"/>
    <col min="4614" max="4614" width="14.85546875" style="44" customWidth="1"/>
    <col min="4615" max="4615" width="50" style="44" customWidth="1"/>
    <col min="4616" max="4616" width="12.85546875" style="44" customWidth="1"/>
    <col min="4617" max="4617" width="16.5703125" style="44" customWidth="1"/>
    <col min="4618" max="4618" width="16.140625" style="44" customWidth="1"/>
    <col min="4619" max="4619" width="15.5703125" style="44" customWidth="1"/>
    <col min="4620" max="4620" width="11.7109375" style="44" customWidth="1"/>
    <col min="4621" max="4621" width="12" style="44" customWidth="1"/>
    <col min="4622" max="4622" width="11.7109375" style="44" customWidth="1"/>
    <col min="4623" max="4623" width="13.5703125" style="44" customWidth="1"/>
    <col min="4624" max="4624" width="10.5703125" style="44" customWidth="1"/>
    <col min="4625" max="4625" width="10.7109375" style="44" customWidth="1"/>
    <col min="4626" max="4626" width="12.5703125" style="44" customWidth="1"/>
    <col min="4627" max="4627" width="15.85546875" style="44" customWidth="1"/>
    <col min="4628" max="4628" width="21" style="44" customWidth="1"/>
    <col min="4629" max="4631" width="13.5703125" style="44" customWidth="1"/>
    <col min="4632" max="4639" width="14.5703125" style="44" customWidth="1"/>
    <col min="4640" max="4640" width="67.85546875" style="44" customWidth="1"/>
    <col min="4641" max="4863" width="9.140625" style="44"/>
    <col min="4864" max="4864" width="5" style="44" customWidth="1"/>
    <col min="4865" max="4865" width="14.7109375" style="44" customWidth="1"/>
    <col min="4866" max="4866" width="0" style="44" hidden="1" customWidth="1"/>
    <col min="4867" max="4867" width="12" style="44" customWidth="1"/>
    <col min="4868" max="4868" width="53.85546875" style="44" customWidth="1"/>
    <col min="4869" max="4869" width="16.140625" style="44" customWidth="1"/>
    <col min="4870" max="4870" width="14.85546875" style="44" customWidth="1"/>
    <col min="4871" max="4871" width="50" style="44" customWidth="1"/>
    <col min="4872" max="4872" width="12.85546875" style="44" customWidth="1"/>
    <col min="4873" max="4873" width="16.5703125" style="44" customWidth="1"/>
    <col min="4874" max="4874" width="16.140625" style="44" customWidth="1"/>
    <col min="4875" max="4875" width="15.5703125" style="44" customWidth="1"/>
    <col min="4876" max="4876" width="11.7109375" style="44" customWidth="1"/>
    <col min="4877" max="4877" width="12" style="44" customWidth="1"/>
    <col min="4878" max="4878" width="11.7109375" style="44" customWidth="1"/>
    <col min="4879" max="4879" width="13.5703125" style="44" customWidth="1"/>
    <col min="4880" max="4880" width="10.5703125" style="44" customWidth="1"/>
    <col min="4881" max="4881" width="10.7109375" style="44" customWidth="1"/>
    <col min="4882" max="4882" width="12.5703125" style="44" customWidth="1"/>
    <col min="4883" max="4883" width="15.85546875" style="44" customWidth="1"/>
    <col min="4884" max="4884" width="21" style="44" customWidth="1"/>
    <col min="4885" max="4887" width="13.5703125" style="44" customWidth="1"/>
    <col min="4888" max="4895" width="14.5703125" style="44" customWidth="1"/>
    <col min="4896" max="4896" width="67.85546875" style="44" customWidth="1"/>
    <col min="4897" max="5119" width="9.140625" style="44"/>
    <col min="5120" max="5120" width="5" style="44" customWidth="1"/>
    <col min="5121" max="5121" width="14.7109375" style="44" customWidth="1"/>
    <col min="5122" max="5122" width="0" style="44" hidden="1" customWidth="1"/>
    <col min="5123" max="5123" width="12" style="44" customWidth="1"/>
    <col min="5124" max="5124" width="53.85546875" style="44" customWidth="1"/>
    <col min="5125" max="5125" width="16.140625" style="44" customWidth="1"/>
    <col min="5126" max="5126" width="14.85546875" style="44" customWidth="1"/>
    <col min="5127" max="5127" width="50" style="44" customWidth="1"/>
    <col min="5128" max="5128" width="12.85546875" style="44" customWidth="1"/>
    <col min="5129" max="5129" width="16.5703125" style="44" customWidth="1"/>
    <col min="5130" max="5130" width="16.140625" style="44" customWidth="1"/>
    <col min="5131" max="5131" width="15.5703125" style="44" customWidth="1"/>
    <col min="5132" max="5132" width="11.7109375" style="44" customWidth="1"/>
    <col min="5133" max="5133" width="12" style="44" customWidth="1"/>
    <col min="5134" max="5134" width="11.7109375" style="44" customWidth="1"/>
    <col min="5135" max="5135" width="13.5703125" style="44" customWidth="1"/>
    <col min="5136" max="5136" width="10.5703125" style="44" customWidth="1"/>
    <col min="5137" max="5137" width="10.7109375" style="44" customWidth="1"/>
    <col min="5138" max="5138" width="12.5703125" style="44" customWidth="1"/>
    <col min="5139" max="5139" width="15.85546875" style="44" customWidth="1"/>
    <col min="5140" max="5140" width="21" style="44" customWidth="1"/>
    <col min="5141" max="5143" width="13.5703125" style="44" customWidth="1"/>
    <col min="5144" max="5151" width="14.5703125" style="44" customWidth="1"/>
    <col min="5152" max="5152" width="67.85546875" style="44" customWidth="1"/>
    <col min="5153" max="5375" width="9.140625" style="44"/>
    <col min="5376" max="5376" width="5" style="44" customWidth="1"/>
    <col min="5377" max="5377" width="14.7109375" style="44" customWidth="1"/>
    <col min="5378" max="5378" width="0" style="44" hidden="1" customWidth="1"/>
    <col min="5379" max="5379" width="12" style="44" customWidth="1"/>
    <col min="5380" max="5380" width="53.85546875" style="44" customWidth="1"/>
    <col min="5381" max="5381" width="16.140625" style="44" customWidth="1"/>
    <col min="5382" max="5382" width="14.85546875" style="44" customWidth="1"/>
    <col min="5383" max="5383" width="50" style="44" customWidth="1"/>
    <col min="5384" max="5384" width="12.85546875" style="44" customWidth="1"/>
    <col min="5385" max="5385" width="16.5703125" style="44" customWidth="1"/>
    <col min="5386" max="5386" width="16.140625" style="44" customWidth="1"/>
    <col min="5387" max="5387" width="15.5703125" style="44" customWidth="1"/>
    <col min="5388" max="5388" width="11.7109375" style="44" customWidth="1"/>
    <col min="5389" max="5389" width="12" style="44" customWidth="1"/>
    <col min="5390" max="5390" width="11.7109375" style="44" customWidth="1"/>
    <col min="5391" max="5391" width="13.5703125" style="44" customWidth="1"/>
    <col min="5392" max="5392" width="10.5703125" style="44" customWidth="1"/>
    <col min="5393" max="5393" width="10.7109375" style="44" customWidth="1"/>
    <col min="5394" max="5394" width="12.5703125" style="44" customWidth="1"/>
    <col min="5395" max="5395" width="15.85546875" style="44" customWidth="1"/>
    <col min="5396" max="5396" width="21" style="44" customWidth="1"/>
    <col min="5397" max="5399" width="13.5703125" style="44" customWidth="1"/>
    <col min="5400" max="5407" width="14.5703125" style="44" customWidth="1"/>
    <col min="5408" max="5408" width="67.85546875" style="44" customWidth="1"/>
    <col min="5409" max="5631" width="9.140625" style="44"/>
    <col min="5632" max="5632" width="5" style="44" customWidth="1"/>
    <col min="5633" max="5633" width="14.7109375" style="44" customWidth="1"/>
    <col min="5634" max="5634" width="0" style="44" hidden="1" customWidth="1"/>
    <col min="5635" max="5635" width="12" style="44" customWidth="1"/>
    <col min="5636" max="5636" width="53.85546875" style="44" customWidth="1"/>
    <col min="5637" max="5637" width="16.140625" style="44" customWidth="1"/>
    <col min="5638" max="5638" width="14.85546875" style="44" customWidth="1"/>
    <col min="5639" max="5639" width="50" style="44" customWidth="1"/>
    <col min="5640" max="5640" width="12.85546875" style="44" customWidth="1"/>
    <col min="5641" max="5641" width="16.5703125" style="44" customWidth="1"/>
    <col min="5642" max="5642" width="16.140625" style="44" customWidth="1"/>
    <col min="5643" max="5643" width="15.5703125" style="44" customWidth="1"/>
    <col min="5644" max="5644" width="11.7109375" style="44" customWidth="1"/>
    <col min="5645" max="5645" width="12" style="44" customWidth="1"/>
    <col min="5646" max="5646" width="11.7109375" style="44" customWidth="1"/>
    <col min="5647" max="5647" width="13.5703125" style="44" customWidth="1"/>
    <col min="5648" max="5648" width="10.5703125" style="44" customWidth="1"/>
    <col min="5649" max="5649" width="10.7109375" style="44" customWidth="1"/>
    <col min="5650" max="5650" width="12.5703125" style="44" customWidth="1"/>
    <col min="5651" max="5651" width="15.85546875" style="44" customWidth="1"/>
    <col min="5652" max="5652" width="21" style="44" customWidth="1"/>
    <col min="5653" max="5655" width="13.5703125" style="44" customWidth="1"/>
    <col min="5656" max="5663" width="14.5703125" style="44" customWidth="1"/>
    <col min="5664" max="5664" width="67.85546875" style="44" customWidth="1"/>
    <col min="5665" max="5887" width="9.140625" style="44"/>
    <col min="5888" max="5888" width="5" style="44" customWidth="1"/>
    <col min="5889" max="5889" width="14.7109375" style="44" customWidth="1"/>
    <col min="5890" max="5890" width="0" style="44" hidden="1" customWidth="1"/>
    <col min="5891" max="5891" width="12" style="44" customWidth="1"/>
    <col min="5892" max="5892" width="53.85546875" style="44" customWidth="1"/>
    <col min="5893" max="5893" width="16.140625" style="44" customWidth="1"/>
    <col min="5894" max="5894" width="14.85546875" style="44" customWidth="1"/>
    <col min="5895" max="5895" width="50" style="44" customWidth="1"/>
    <col min="5896" max="5896" width="12.85546875" style="44" customWidth="1"/>
    <col min="5897" max="5897" width="16.5703125" style="44" customWidth="1"/>
    <col min="5898" max="5898" width="16.140625" style="44" customWidth="1"/>
    <col min="5899" max="5899" width="15.5703125" style="44" customWidth="1"/>
    <col min="5900" max="5900" width="11.7109375" style="44" customWidth="1"/>
    <col min="5901" max="5901" width="12" style="44" customWidth="1"/>
    <col min="5902" max="5902" width="11.7109375" style="44" customWidth="1"/>
    <col min="5903" max="5903" width="13.5703125" style="44" customWidth="1"/>
    <col min="5904" max="5904" width="10.5703125" style="44" customWidth="1"/>
    <col min="5905" max="5905" width="10.7109375" style="44" customWidth="1"/>
    <col min="5906" max="5906" width="12.5703125" style="44" customWidth="1"/>
    <col min="5907" max="5907" width="15.85546875" style="44" customWidth="1"/>
    <col min="5908" max="5908" width="21" style="44" customWidth="1"/>
    <col min="5909" max="5911" width="13.5703125" style="44" customWidth="1"/>
    <col min="5912" max="5919" width="14.5703125" style="44" customWidth="1"/>
    <col min="5920" max="5920" width="67.85546875" style="44" customWidth="1"/>
    <col min="5921" max="6143" width="9.140625" style="44"/>
    <col min="6144" max="6144" width="5" style="44" customWidth="1"/>
    <col min="6145" max="6145" width="14.7109375" style="44" customWidth="1"/>
    <col min="6146" max="6146" width="0" style="44" hidden="1" customWidth="1"/>
    <col min="6147" max="6147" width="12" style="44" customWidth="1"/>
    <col min="6148" max="6148" width="53.85546875" style="44" customWidth="1"/>
    <col min="6149" max="6149" width="16.140625" style="44" customWidth="1"/>
    <col min="6150" max="6150" width="14.85546875" style="44" customWidth="1"/>
    <col min="6151" max="6151" width="50" style="44" customWidth="1"/>
    <col min="6152" max="6152" width="12.85546875" style="44" customWidth="1"/>
    <col min="6153" max="6153" width="16.5703125" style="44" customWidth="1"/>
    <col min="6154" max="6154" width="16.140625" style="44" customWidth="1"/>
    <col min="6155" max="6155" width="15.5703125" style="44" customWidth="1"/>
    <col min="6156" max="6156" width="11.7109375" style="44" customWidth="1"/>
    <col min="6157" max="6157" width="12" style="44" customWidth="1"/>
    <col min="6158" max="6158" width="11.7109375" style="44" customWidth="1"/>
    <col min="6159" max="6159" width="13.5703125" style="44" customWidth="1"/>
    <col min="6160" max="6160" width="10.5703125" style="44" customWidth="1"/>
    <col min="6161" max="6161" width="10.7109375" style="44" customWidth="1"/>
    <col min="6162" max="6162" width="12.5703125" style="44" customWidth="1"/>
    <col min="6163" max="6163" width="15.85546875" style="44" customWidth="1"/>
    <col min="6164" max="6164" width="21" style="44" customWidth="1"/>
    <col min="6165" max="6167" width="13.5703125" style="44" customWidth="1"/>
    <col min="6168" max="6175" width="14.5703125" style="44" customWidth="1"/>
    <col min="6176" max="6176" width="67.85546875" style="44" customWidth="1"/>
    <col min="6177" max="6399" width="9.140625" style="44"/>
    <col min="6400" max="6400" width="5" style="44" customWidth="1"/>
    <col min="6401" max="6401" width="14.7109375" style="44" customWidth="1"/>
    <col min="6402" max="6402" width="0" style="44" hidden="1" customWidth="1"/>
    <col min="6403" max="6403" width="12" style="44" customWidth="1"/>
    <col min="6404" max="6404" width="53.85546875" style="44" customWidth="1"/>
    <col min="6405" max="6405" width="16.140625" style="44" customWidth="1"/>
    <col min="6406" max="6406" width="14.85546875" style="44" customWidth="1"/>
    <col min="6407" max="6407" width="50" style="44" customWidth="1"/>
    <col min="6408" max="6408" width="12.85546875" style="44" customWidth="1"/>
    <col min="6409" max="6409" width="16.5703125" style="44" customWidth="1"/>
    <col min="6410" max="6410" width="16.140625" style="44" customWidth="1"/>
    <col min="6411" max="6411" width="15.5703125" style="44" customWidth="1"/>
    <col min="6412" max="6412" width="11.7109375" style="44" customWidth="1"/>
    <col min="6413" max="6413" width="12" style="44" customWidth="1"/>
    <col min="6414" max="6414" width="11.7109375" style="44" customWidth="1"/>
    <col min="6415" max="6415" width="13.5703125" style="44" customWidth="1"/>
    <col min="6416" max="6416" width="10.5703125" style="44" customWidth="1"/>
    <col min="6417" max="6417" width="10.7109375" style="44" customWidth="1"/>
    <col min="6418" max="6418" width="12.5703125" style="44" customWidth="1"/>
    <col min="6419" max="6419" width="15.85546875" style="44" customWidth="1"/>
    <col min="6420" max="6420" width="21" style="44" customWidth="1"/>
    <col min="6421" max="6423" width="13.5703125" style="44" customWidth="1"/>
    <col min="6424" max="6431" width="14.5703125" style="44" customWidth="1"/>
    <col min="6432" max="6432" width="67.85546875" style="44" customWidth="1"/>
    <col min="6433" max="6655" width="9.140625" style="44"/>
    <col min="6656" max="6656" width="5" style="44" customWidth="1"/>
    <col min="6657" max="6657" width="14.7109375" style="44" customWidth="1"/>
    <col min="6658" max="6658" width="0" style="44" hidden="1" customWidth="1"/>
    <col min="6659" max="6659" width="12" style="44" customWidth="1"/>
    <col min="6660" max="6660" width="53.85546875" style="44" customWidth="1"/>
    <col min="6661" max="6661" width="16.140625" style="44" customWidth="1"/>
    <col min="6662" max="6662" width="14.85546875" style="44" customWidth="1"/>
    <col min="6663" max="6663" width="50" style="44" customWidth="1"/>
    <col min="6664" max="6664" width="12.85546875" style="44" customWidth="1"/>
    <col min="6665" max="6665" width="16.5703125" style="44" customWidth="1"/>
    <col min="6666" max="6666" width="16.140625" style="44" customWidth="1"/>
    <col min="6667" max="6667" width="15.5703125" style="44" customWidth="1"/>
    <col min="6668" max="6668" width="11.7109375" style="44" customWidth="1"/>
    <col min="6669" max="6669" width="12" style="44" customWidth="1"/>
    <col min="6670" max="6670" width="11.7109375" style="44" customWidth="1"/>
    <col min="6671" max="6671" width="13.5703125" style="44" customWidth="1"/>
    <col min="6672" max="6672" width="10.5703125" style="44" customWidth="1"/>
    <col min="6673" max="6673" width="10.7109375" style="44" customWidth="1"/>
    <col min="6674" max="6674" width="12.5703125" style="44" customWidth="1"/>
    <col min="6675" max="6675" width="15.85546875" style="44" customWidth="1"/>
    <col min="6676" max="6676" width="21" style="44" customWidth="1"/>
    <col min="6677" max="6679" width="13.5703125" style="44" customWidth="1"/>
    <col min="6680" max="6687" width="14.5703125" style="44" customWidth="1"/>
    <col min="6688" max="6688" width="67.85546875" style="44" customWidth="1"/>
    <col min="6689" max="6911" width="9.140625" style="44"/>
    <col min="6912" max="6912" width="5" style="44" customWidth="1"/>
    <col min="6913" max="6913" width="14.7109375" style="44" customWidth="1"/>
    <col min="6914" max="6914" width="0" style="44" hidden="1" customWidth="1"/>
    <col min="6915" max="6915" width="12" style="44" customWidth="1"/>
    <col min="6916" max="6916" width="53.85546875" style="44" customWidth="1"/>
    <col min="6917" max="6917" width="16.140625" style="44" customWidth="1"/>
    <col min="6918" max="6918" width="14.85546875" style="44" customWidth="1"/>
    <col min="6919" max="6919" width="50" style="44" customWidth="1"/>
    <col min="6920" max="6920" width="12.85546875" style="44" customWidth="1"/>
    <col min="6921" max="6921" width="16.5703125" style="44" customWidth="1"/>
    <col min="6922" max="6922" width="16.140625" style="44" customWidth="1"/>
    <col min="6923" max="6923" width="15.5703125" style="44" customWidth="1"/>
    <col min="6924" max="6924" width="11.7109375" style="44" customWidth="1"/>
    <col min="6925" max="6925" width="12" style="44" customWidth="1"/>
    <col min="6926" max="6926" width="11.7109375" style="44" customWidth="1"/>
    <col min="6927" max="6927" width="13.5703125" style="44" customWidth="1"/>
    <col min="6928" max="6928" width="10.5703125" style="44" customWidth="1"/>
    <col min="6929" max="6929" width="10.7109375" style="44" customWidth="1"/>
    <col min="6930" max="6930" width="12.5703125" style="44" customWidth="1"/>
    <col min="6931" max="6931" width="15.85546875" style="44" customWidth="1"/>
    <col min="6932" max="6932" width="21" style="44" customWidth="1"/>
    <col min="6933" max="6935" width="13.5703125" style="44" customWidth="1"/>
    <col min="6936" max="6943" width="14.5703125" style="44" customWidth="1"/>
    <col min="6944" max="6944" width="67.85546875" style="44" customWidth="1"/>
    <col min="6945" max="7167" width="9.140625" style="44"/>
    <col min="7168" max="7168" width="5" style="44" customWidth="1"/>
    <col min="7169" max="7169" width="14.7109375" style="44" customWidth="1"/>
    <col min="7170" max="7170" width="0" style="44" hidden="1" customWidth="1"/>
    <col min="7171" max="7171" width="12" style="44" customWidth="1"/>
    <col min="7172" max="7172" width="53.85546875" style="44" customWidth="1"/>
    <col min="7173" max="7173" width="16.140625" style="44" customWidth="1"/>
    <col min="7174" max="7174" width="14.85546875" style="44" customWidth="1"/>
    <col min="7175" max="7175" width="50" style="44" customWidth="1"/>
    <col min="7176" max="7176" width="12.85546875" style="44" customWidth="1"/>
    <col min="7177" max="7177" width="16.5703125" style="44" customWidth="1"/>
    <col min="7178" max="7178" width="16.140625" style="44" customWidth="1"/>
    <col min="7179" max="7179" width="15.5703125" style="44" customWidth="1"/>
    <col min="7180" max="7180" width="11.7109375" style="44" customWidth="1"/>
    <col min="7181" max="7181" width="12" style="44" customWidth="1"/>
    <col min="7182" max="7182" width="11.7109375" style="44" customWidth="1"/>
    <col min="7183" max="7183" width="13.5703125" style="44" customWidth="1"/>
    <col min="7184" max="7184" width="10.5703125" style="44" customWidth="1"/>
    <col min="7185" max="7185" width="10.7109375" style="44" customWidth="1"/>
    <col min="7186" max="7186" width="12.5703125" style="44" customWidth="1"/>
    <col min="7187" max="7187" width="15.85546875" style="44" customWidth="1"/>
    <col min="7188" max="7188" width="21" style="44" customWidth="1"/>
    <col min="7189" max="7191" width="13.5703125" style="44" customWidth="1"/>
    <col min="7192" max="7199" width="14.5703125" style="44" customWidth="1"/>
    <col min="7200" max="7200" width="67.85546875" style="44" customWidth="1"/>
    <col min="7201" max="7423" width="9.140625" style="44"/>
    <col min="7424" max="7424" width="5" style="44" customWidth="1"/>
    <col min="7425" max="7425" width="14.7109375" style="44" customWidth="1"/>
    <col min="7426" max="7426" width="0" style="44" hidden="1" customWidth="1"/>
    <col min="7427" max="7427" width="12" style="44" customWidth="1"/>
    <col min="7428" max="7428" width="53.85546875" style="44" customWidth="1"/>
    <col min="7429" max="7429" width="16.140625" style="44" customWidth="1"/>
    <col min="7430" max="7430" width="14.85546875" style="44" customWidth="1"/>
    <col min="7431" max="7431" width="50" style="44" customWidth="1"/>
    <col min="7432" max="7432" width="12.85546875" style="44" customWidth="1"/>
    <col min="7433" max="7433" width="16.5703125" style="44" customWidth="1"/>
    <col min="7434" max="7434" width="16.140625" style="44" customWidth="1"/>
    <col min="7435" max="7435" width="15.5703125" style="44" customWidth="1"/>
    <col min="7436" max="7436" width="11.7109375" style="44" customWidth="1"/>
    <col min="7437" max="7437" width="12" style="44" customWidth="1"/>
    <col min="7438" max="7438" width="11.7109375" style="44" customWidth="1"/>
    <col min="7439" max="7439" width="13.5703125" style="44" customWidth="1"/>
    <col min="7440" max="7440" width="10.5703125" style="44" customWidth="1"/>
    <col min="7441" max="7441" width="10.7109375" style="44" customWidth="1"/>
    <col min="7442" max="7442" width="12.5703125" style="44" customWidth="1"/>
    <col min="7443" max="7443" width="15.85546875" style="44" customWidth="1"/>
    <col min="7444" max="7444" width="21" style="44" customWidth="1"/>
    <col min="7445" max="7447" width="13.5703125" style="44" customWidth="1"/>
    <col min="7448" max="7455" width="14.5703125" style="44" customWidth="1"/>
    <col min="7456" max="7456" width="67.85546875" style="44" customWidth="1"/>
    <col min="7457" max="7679" width="9.140625" style="44"/>
    <col min="7680" max="7680" width="5" style="44" customWidth="1"/>
    <col min="7681" max="7681" width="14.7109375" style="44" customWidth="1"/>
    <col min="7682" max="7682" width="0" style="44" hidden="1" customWidth="1"/>
    <col min="7683" max="7683" width="12" style="44" customWidth="1"/>
    <col min="7684" max="7684" width="53.85546875" style="44" customWidth="1"/>
    <col min="7685" max="7685" width="16.140625" style="44" customWidth="1"/>
    <col min="7686" max="7686" width="14.85546875" style="44" customWidth="1"/>
    <col min="7687" max="7687" width="50" style="44" customWidth="1"/>
    <col min="7688" max="7688" width="12.85546875" style="44" customWidth="1"/>
    <col min="7689" max="7689" width="16.5703125" style="44" customWidth="1"/>
    <col min="7690" max="7690" width="16.140625" style="44" customWidth="1"/>
    <col min="7691" max="7691" width="15.5703125" style="44" customWidth="1"/>
    <col min="7692" max="7692" width="11.7109375" style="44" customWidth="1"/>
    <col min="7693" max="7693" width="12" style="44" customWidth="1"/>
    <col min="7694" max="7694" width="11.7109375" style="44" customWidth="1"/>
    <col min="7695" max="7695" width="13.5703125" style="44" customWidth="1"/>
    <col min="7696" max="7696" width="10.5703125" style="44" customWidth="1"/>
    <col min="7697" max="7697" width="10.7109375" style="44" customWidth="1"/>
    <col min="7698" max="7698" width="12.5703125" style="44" customWidth="1"/>
    <col min="7699" max="7699" width="15.85546875" style="44" customWidth="1"/>
    <col min="7700" max="7700" width="21" style="44" customWidth="1"/>
    <col min="7701" max="7703" width="13.5703125" style="44" customWidth="1"/>
    <col min="7704" max="7711" width="14.5703125" style="44" customWidth="1"/>
    <col min="7712" max="7712" width="67.85546875" style="44" customWidth="1"/>
    <col min="7713" max="7935" width="9.140625" style="44"/>
    <col min="7936" max="7936" width="5" style="44" customWidth="1"/>
    <col min="7937" max="7937" width="14.7109375" style="44" customWidth="1"/>
    <col min="7938" max="7938" width="0" style="44" hidden="1" customWidth="1"/>
    <col min="7939" max="7939" width="12" style="44" customWidth="1"/>
    <col min="7940" max="7940" width="53.85546875" style="44" customWidth="1"/>
    <col min="7941" max="7941" width="16.140625" style="44" customWidth="1"/>
    <col min="7942" max="7942" width="14.85546875" style="44" customWidth="1"/>
    <col min="7943" max="7943" width="50" style="44" customWidth="1"/>
    <col min="7944" max="7944" width="12.85546875" style="44" customWidth="1"/>
    <col min="7945" max="7945" width="16.5703125" style="44" customWidth="1"/>
    <col min="7946" max="7946" width="16.140625" style="44" customWidth="1"/>
    <col min="7947" max="7947" width="15.5703125" style="44" customWidth="1"/>
    <col min="7948" max="7948" width="11.7109375" style="44" customWidth="1"/>
    <col min="7949" max="7949" width="12" style="44" customWidth="1"/>
    <col min="7950" max="7950" width="11.7109375" style="44" customWidth="1"/>
    <col min="7951" max="7951" width="13.5703125" style="44" customWidth="1"/>
    <col min="7952" max="7952" width="10.5703125" style="44" customWidth="1"/>
    <col min="7953" max="7953" width="10.7109375" style="44" customWidth="1"/>
    <col min="7954" max="7954" width="12.5703125" style="44" customWidth="1"/>
    <col min="7955" max="7955" width="15.85546875" style="44" customWidth="1"/>
    <col min="7956" max="7956" width="21" style="44" customWidth="1"/>
    <col min="7957" max="7959" width="13.5703125" style="44" customWidth="1"/>
    <col min="7960" max="7967" width="14.5703125" style="44" customWidth="1"/>
    <col min="7968" max="7968" width="67.85546875" style="44" customWidth="1"/>
    <col min="7969" max="8191" width="9.140625" style="44"/>
    <col min="8192" max="8192" width="5" style="44" customWidth="1"/>
    <col min="8193" max="8193" width="14.7109375" style="44" customWidth="1"/>
    <col min="8194" max="8194" width="0" style="44" hidden="1" customWidth="1"/>
    <col min="8195" max="8195" width="12" style="44" customWidth="1"/>
    <col min="8196" max="8196" width="53.85546875" style="44" customWidth="1"/>
    <col min="8197" max="8197" width="16.140625" style="44" customWidth="1"/>
    <col min="8198" max="8198" width="14.85546875" style="44" customWidth="1"/>
    <col min="8199" max="8199" width="50" style="44" customWidth="1"/>
    <col min="8200" max="8200" width="12.85546875" style="44" customWidth="1"/>
    <col min="8201" max="8201" width="16.5703125" style="44" customWidth="1"/>
    <col min="8202" max="8202" width="16.140625" style="44" customWidth="1"/>
    <col min="8203" max="8203" width="15.5703125" style="44" customWidth="1"/>
    <col min="8204" max="8204" width="11.7109375" style="44" customWidth="1"/>
    <col min="8205" max="8205" width="12" style="44" customWidth="1"/>
    <col min="8206" max="8206" width="11.7109375" style="44" customWidth="1"/>
    <col min="8207" max="8207" width="13.5703125" style="44" customWidth="1"/>
    <col min="8208" max="8208" width="10.5703125" style="44" customWidth="1"/>
    <col min="8209" max="8209" width="10.7109375" style="44" customWidth="1"/>
    <col min="8210" max="8210" width="12.5703125" style="44" customWidth="1"/>
    <col min="8211" max="8211" width="15.85546875" style="44" customWidth="1"/>
    <col min="8212" max="8212" width="21" style="44" customWidth="1"/>
    <col min="8213" max="8215" width="13.5703125" style="44" customWidth="1"/>
    <col min="8216" max="8223" width="14.5703125" style="44" customWidth="1"/>
    <col min="8224" max="8224" width="67.85546875" style="44" customWidth="1"/>
    <col min="8225" max="8447" width="9.140625" style="44"/>
    <col min="8448" max="8448" width="5" style="44" customWidth="1"/>
    <col min="8449" max="8449" width="14.7109375" style="44" customWidth="1"/>
    <col min="8450" max="8450" width="0" style="44" hidden="1" customWidth="1"/>
    <col min="8451" max="8451" width="12" style="44" customWidth="1"/>
    <col min="8452" max="8452" width="53.85546875" style="44" customWidth="1"/>
    <col min="8453" max="8453" width="16.140625" style="44" customWidth="1"/>
    <col min="8454" max="8454" width="14.85546875" style="44" customWidth="1"/>
    <col min="8455" max="8455" width="50" style="44" customWidth="1"/>
    <col min="8456" max="8456" width="12.85546875" style="44" customWidth="1"/>
    <col min="8457" max="8457" width="16.5703125" style="44" customWidth="1"/>
    <col min="8458" max="8458" width="16.140625" style="44" customWidth="1"/>
    <col min="8459" max="8459" width="15.5703125" style="44" customWidth="1"/>
    <col min="8460" max="8460" width="11.7109375" style="44" customWidth="1"/>
    <col min="8461" max="8461" width="12" style="44" customWidth="1"/>
    <col min="8462" max="8462" width="11.7109375" style="44" customWidth="1"/>
    <col min="8463" max="8463" width="13.5703125" style="44" customWidth="1"/>
    <col min="8464" max="8464" width="10.5703125" style="44" customWidth="1"/>
    <col min="8465" max="8465" width="10.7109375" style="44" customWidth="1"/>
    <col min="8466" max="8466" width="12.5703125" style="44" customWidth="1"/>
    <col min="8467" max="8467" width="15.85546875" style="44" customWidth="1"/>
    <col min="8468" max="8468" width="21" style="44" customWidth="1"/>
    <col min="8469" max="8471" width="13.5703125" style="44" customWidth="1"/>
    <col min="8472" max="8479" width="14.5703125" style="44" customWidth="1"/>
    <col min="8480" max="8480" width="67.85546875" style="44" customWidth="1"/>
    <col min="8481" max="8703" width="9.140625" style="44"/>
    <col min="8704" max="8704" width="5" style="44" customWidth="1"/>
    <col min="8705" max="8705" width="14.7109375" style="44" customWidth="1"/>
    <col min="8706" max="8706" width="0" style="44" hidden="1" customWidth="1"/>
    <col min="8707" max="8707" width="12" style="44" customWidth="1"/>
    <col min="8708" max="8708" width="53.85546875" style="44" customWidth="1"/>
    <col min="8709" max="8709" width="16.140625" style="44" customWidth="1"/>
    <col min="8710" max="8710" width="14.85546875" style="44" customWidth="1"/>
    <col min="8711" max="8711" width="50" style="44" customWidth="1"/>
    <col min="8712" max="8712" width="12.85546875" style="44" customWidth="1"/>
    <col min="8713" max="8713" width="16.5703125" style="44" customWidth="1"/>
    <col min="8714" max="8714" width="16.140625" style="44" customWidth="1"/>
    <col min="8715" max="8715" width="15.5703125" style="44" customWidth="1"/>
    <col min="8716" max="8716" width="11.7109375" style="44" customWidth="1"/>
    <col min="8717" max="8717" width="12" style="44" customWidth="1"/>
    <col min="8718" max="8718" width="11.7109375" style="44" customWidth="1"/>
    <col min="8719" max="8719" width="13.5703125" style="44" customWidth="1"/>
    <col min="8720" max="8720" width="10.5703125" style="44" customWidth="1"/>
    <col min="8721" max="8721" width="10.7109375" style="44" customWidth="1"/>
    <col min="8722" max="8722" width="12.5703125" style="44" customWidth="1"/>
    <col min="8723" max="8723" width="15.85546875" style="44" customWidth="1"/>
    <col min="8724" max="8724" width="21" style="44" customWidth="1"/>
    <col min="8725" max="8727" width="13.5703125" style="44" customWidth="1"/>
    <col min="8728" max="8735" width="14.5703125" style="44" customWidth="1"/>
    <col min="8736" max="8736" width="67.85546875" style="44" customWidth="1"/>
    <col min="8737" max="8959" width="9.140625" style="44"/>
    <col min="8960" max="8960" width="5" style="44" customWidth="1"/>
    <col min="8961" max="8961" width="14.7109375" style="44" customWidth="1"/>
    <col min="8962" max="8962" width="0" style="44" hidden="1" customWidth="1"/>
    <col min="8963" max="8963" width="12" style="44" customWidth="1"/>
    <col min="8964" max="8964" width="53.85546875" style="44" customWidth="1"/>
    <col min="8965" max="8965" width="16.140625" style="44" customWidth="1"/>
    <col min="8966" max="8966" width="14.85546875" style="44" customWidth="1"/>
    <col min="8967" max="8967" width="50" style="44" customWidth="1"/>
    <col min="8968" max="8968" width="12.85546875" style="44" customWidth="1"/>
    <col min="8969" max="8969" width="16.5703125" style="44" customWidth="1"/>
    <col min="8970" max="8970" width="16.140625" style="44" customWidth="1"/>
    <col min="8971" max="8971" width="15.5703125" style="44" customWidth="1"/>
    <col min="8972" max="8972" width="11.7109375" style="44" customWidth="1"/>
    <col min="8973" max="8973" width="12" style="44" customWidth="1"/>
    <col min="8974" max="8974" width="11.7109375" style="44" customWidth="1"/>
    <col min="8975" max="8975" width="13.5703125" style="44" customWidth="1"/>
    <col min="8976" max="8976" width="10.5703125" style="44" customWidth="1"/>
    <col min="8977" max="8977" width="10.7109375" style="44" customWidth="1"/>
    <col min="8978" max="8978" width="12.5703125" style="44" customWidth="1"/>
    <col min="8979" max="8979" width="15.85546875" style="44" customWidth="1"/>
    <col min="8980" max="8980" width="21" style="44" customWidth="1"/>
    <col min="8981" max="8983" width="13.5703125" style="44" customWidth="1"/>
    <col min="8984" max="8991" width="14.5703125" style="44" customWidth="1"/>
    <col min="8992" max="8992" width="67.85546875" style="44" customWidth="1"/>
    <col min="8993" max="9215" width="9.140625" style="44"/>
    <col min="9216" max="9216" width="5" style="44" customWidth="1"/>
    <col min="9217" max="9217" width="14.7109375" style="44" customWidth="1"/>
    <col min="9218" max="9218" width="0" style="44" hidden="1" customWidth="1"/>
    <col min="9219" max="9219" width="12" style="44" customWidth="1"/>
    <col min="9220" max="9220" width="53.85546875" style="44" customWidth="1"/>
    <col min="9221" max="9221" width="16.140625" style="44" customWidth="1"/>
    <col min="9222" max="9222" width="14.85546875" style="44" customWidth="1"/>
    <col min="9223" max="9223" width="50" style="44" customWidth="1"/>
    <col min="9224" max="9224" width="12.85546875" style="44" customWidth="1"/>
    <col min="9225" max="9225" width="16.5703125" style="44" customWidth="1"/>
    <col min="9226" max="9226" width="16.140625" style="44" customWidth="1"/>
    <col min="9227" max="9227" width="15.5703125" style="44" customWidth="1"/>
    <col min="9228" max="9228" width="11.7109375" style="44" customWidth="1"/>
    <col min="9229" max="9229" width="12" style="44" customWidth="1"/>
    <col min="9230" max="9230" width="11.7109375" style="44" customWidth="1"/>
    <col min="9231" max="9231" width="13.5703125" style="44" customWidth="1"/>
    <col min="9232" max="9232" width="10.5703125" style="44" customWidth="1"/>
    <col min="9233" max="9233" width="10.7109375" style="44" customWidth="1"/>
    <col min="9234" max="9234" width="12.5703125" style="44" customWidth="1"/>
    <col min="9235" max="9235" width="15.85546875" style="44" customWidth="1"/>
    <col min="9236" max="9236" width="21" style="44" customWidth="1"/>
    <col min="9237" max="9239" width="13.5703125" style="44" customWidth="1"/>
    <col min="9240" max="9247" width="14.5703125" style="44" customWidth="1"/>
    <col min="9248" max="9248" width="67.85546875" style="44" customWidth="1"/>
    <col min="9249" max="9471" width="9.140625" style="44"/>
    <col min="9472" max="9472" width="5" style="44" customWidth="1"/>
    <col min="9473" max="9473" width="14.7109375" style="44" customWidth="1"/>
    <col min="9474" max="9474" width="0" style="44" hidden="1" customWidth="1"/>
    <col min="9475" max="9475" width="12" style="44" customWidth="1"/>
    <col min="9476" max="9476" width="53.85546875" style="44" customWidth="1"/>
    <col min="9477" max="9477" width="16.140625" style="44" customWidth="1"/>
    <col min="9478" max="9478" width="14.85546875" style="44" customWidth="1"/>
    <col min="9479" max="9479" width="50" style="44" customWidth="1"/>
    <col min="9480" max="9480" width="12.85546875" style="44" customWidth="1"/>
    <col min="9481" max="9481" width="16.5703125" style="44" customWidth="1"/>
    <col min="9482" max="9482" width="16.140625" style="44" customWidth="1"/>
    <col min="9483" max="9483" width="15.5703125" style="44" customWidth="1"/>
    <col min="9484" max="9484" width="11.7109375" style="44" customWidth="1"/>
    <col min="9485" max="9485" width="12" style="44" customWidth="1"/>
    <col min="9486" max="9486" width="11.7109375" style="44" customWidth="1"/>
    <col min="9487" max="9487" width="13.5703125" style="44" customWidth="1"/>
    <col min="9488" max="9488" width="10.5703125" style="44" customWidth="1"/>
    <col min="9489" max="9489" width="10.7109375" style="44" customWidth="1"/>
    <col min="9490" max="9490" width="12.5703125" style="44" customWidth="1"/>
    <col min="9491" max="9491" width="15.85546875" style="44" customWidth="1"/>
    <col min="9492" max="9492" width="21" style="44" customWidth="1"/>
    <col min="9493" max="9495" width="13.5703125" style="44" customWidth="1"/>
    <col min="9496" max="9503" width="14.5703125" style="44" customWidth="1"/>
    <col min="9504" max="9504" width="67.85546875" style="44" customWidth="1"/>
    <col min="9505" max="9727" width="9.140625" style="44"/>
    <col min="9728" max="9728" width="5" style="44" customWidth="1"/>
    <col min="9729" max="9729" width="14.7109375" style="44" customWidth="1"/>
    <col min="9730" max="9730" width="0" style="44" hidden="1" customWidth="1"/>
    <col min="9731" max="9731" width="12" style="44" customWidth="1"/>
    <col min="9732" max="9732" width="53.85546875" style="44" customWidth="1"/>
    <col min="9733" max="9733" width="16.140625" style="44" customWidth="1"/>
    <col min="9734" max="9734" width="14.85546875" style="44" customWidth="1"/>
    <col min="9735" max="9735" width="50" style="44" customWidth="1"/>
    <col min="9736" max="9736" width="12.85546875" style="44" customWidth="1"/>
    <col min="9737" max="9737" width="16.5703125" style="44" customWidth="1"/>
    <col min="9738" max="9738" width="16.140625" style="44" customWidth="1"/>
    <col min="9739" max="9739" width="15.5703125" style="44" customWidth="1"/>
    <col min="9740" max="9740" width="11.7109375" style="44" customWidth="1"/>
    <col min="9741" max="9741" width="12" style="44" customWidth="1"/>
    <col min="9742" max="9742" width="11.7109375" style="44" customWidth="1"/>
    <col min="9743" max="9743" width="13.5703125" style="44" customWidth="1"/>
    <col min="9744" max="9744" width="10.5703125" style="44" customWidth="1"/>
    <col min="9745" max="9745" width="10.7109375" style="44" customWidth="1"/>
    <col min="9746" max="9746" width="12.5703125" style="44" customWidth="1"/>
    <col min="9747" max="9747" width="15.85546875" style="44" customWidth="1"/>
    <col min="9748" max="9748" width="21" style="44" customWidth="1"/>
    <col min="9749" max="9751" width="13.5703125" style="44" customWidth="1"/>
    <col min="9752" max="9759" width="14.5703125" style="44" customWidth="1"/>
    <col min="9760" max="9760" width="67.85546875" style="44" customWidth="1"/>
    <col min="9761" max="9983" width="9.140625" style="44"/>
    <col min="9984" max="9984" width="5" style="44" customWidth="1"/>
    <col min="9985" max="9985" width="14.7109375" style="44" customWidth="1"/>
    <col min="9986" max="9986" width="0" style="44" hidden="1" customWidth="1"/>
    <col min="9987" max="9987" width="12" style="44" customWidth="1"/>
    <col min="9988" max="9988" width="53.85546875" style="44" customWidth="1"/>
    <col min="9989" max="9989" width="16.140625" style="44" customWidth="1"/>
    <col min="9990" max="9990" width="14.85546875" style="44" customWidth="1"/>
    <col min="9991" max="9991" width="50" style="44" customWidth="1"/>
    <col min="9992" max="9992" width="12.85546875" style="44" customWidth="1"/>
    <col min="9993" max="9993" width="16.5703125" style="44" customWidth="1"/>
    <col min="9994" max="9994" width="16.140625" style="44" customWidth="1"/>
    <col min="9995" max="9995" width="15.5703125" style="44" customWidth="1"/>
    <col min="9996" max="9996" width="11.7109375" style="44" customWidth="1"/>
    <col min="9997" max="9997" width="12" style="44" customWidth="1"/>
    <col min="9998" max="9998" width="11.7109375" style="44" customWidth="1"/>
    <col min="9999" max="9999" width="13.5703125" style="44" customWidth="1"/>
    <col min="10000" max="10000" width="10.5703125" style="44" customWidth="1"/>
    <col min="10001" max="10001" width="10.7109375" style="44" customWidth="1"/>
    <col min="10002" max="10002" width="12.5703125" style="44" customWidth="1"/>
    <col min="10003" max="10003" width="15.85546875" style="44" customWidth="1"/>
    <col min="10004" max="10004" width="21" style="44" customWidth="1"/>
    <col min="10005" max="10007" width="13.5703125" style="44" customWidth="1"/>
    <col min="10008" max="10015" width="14.5703125" style="44" customWidth="1"/>
    <col min="10016" max="10016" width="67.85546875" style="44" customWidth="1"/>
    <col min="10017" max="10239" width="9.140625" style="44"/>
    <col min="10240" max="10240" width="5" style="44" customWidth="1"/>
    <col min="10241" max="10241" width="14.7109375" style="44" customWidth="1"/>
    <col min="10242" max="10242" width="0" style="44" hidden="1" customWidth="1"/>
    <col min="10243" max="10243" width="12" style="44" customWidth="1"/>
    <col min="10244" max="10244" width="53.85546875" style="44" customWidth="1"/>
    <col min="10245" max="10245" width="16.140625" style="44" customWidth="1"/>
    <col min="10246" max="10246" width="14.85546875" style="44" customWidth="1"/>
    <col min="10247" max="10247" width="50" style="44" customWidth="1"/>
    <col min="10248" max="10248" width="12.85546875" style="44" customWidth="1"/>
    <col min="10249" max="10249" width="16.5703125" style="44" customWidth="1"/>
    <col min="10250" max="10250" width="16.140625" style="44" customWidth="1"/>
    <col min="10251" max="10251" width="15.5703125" style="44" customWidth="1"/>
    <col min="10252" max="10252" width="11.7109375" style="44" customWidth="1"/>
    <col min="10253" max="10253" width="12" style="44" customWidth="1"/>
    <col min="10254" max="10254" width="11.7109375" style="44" customWidth="1"/>
    <col min="10255" max="10255" width="13.5703125" style="44" customWidth="1"/>
    <col min="10256" max="10256" width="10.5703125" style="44" customWidth="1"/>
    <col min="10257" max="10257" width="10.7109375" style="44" customWidth="1"/>
    <col min="10258" max="10258" width="12.5703125" style="44" customWidth="1"/>
    <col min="10259" max="10259" width="15.85546875" style="44" customWidth="1"/>
    <col min="10260" max="10260" width="21" style="44" customWidth="1"/>
    <col min="10261" max="10263" width="13.5703125" style="44" customWidth="1"/>
    <col min="10264" max="10271" width="14.5703125" style="44" customWidth="1"/>
    <col min="10272" max="10272" width="67.85546875" style="44" customWidth="1"/>
    <col min="10273" max="10495" width="9.140625" style="44"/>
    <col min="10496" max="10496" width="5" style="44" customWidth="1"/>
    <col min="10497" max="10497" width="14.7109375" style="44" customWidth="1"/>
    <col min="10498" max="10498" width="0" style="44" hidden="1" customWidth="1"/>
    <col min="10499" max="10499" width="12" style="44" customWidth="1"/>
    <col min="10500" max="10500" width="53.85546875" style="44" customWidth="1"/>
    <col min="10501" max="10501" width="16.140625" style="44" customWidth="1"/>
    <col min="10502" max="10502" width="14.85546875" style="44" customWidth="1"/>
    <col min="10503" max="10503" width="50" style="44" customWidth="1"/>
    <col min="10504" max="10504" width="12.85546875" style="44" customWidth="1"/>
    <col min="10505" max="10505" width="16.5703125" style="44" customWidth="1"/>
    <col min="10506" max="10506" width="16.140625" style="44" customWidth="1"/>
    <col min="10507" max="10507" width="15.5703125" style="44" customWidth="1"/>
    <col min="10508" max="10508" width="11.7109375" style="44" customWidth="1"/>
    <col min="10509" max="10509" width="12" style="44" customWidth="1"/>
    <col min="10510" max="10510" width="11.7109375" style="44" customWidth="1"/>
    <col min="10511" max="10511" width="13.5703125" style="44" customWidth="1"/>
    <col min="10512" max="10512" width="10.5703125" style="44" customWidth="1"/>
    <col min="10513" max="10513" width="10.7109375" style="44" customWidth="1"/>
    <col min="10514" max="10514" width="12.5703125" style="44" customWidth="1"/>
    <col min="10515" max="10515" width="15.85546875" style="44" customWidth="1"/>
    <col min="10516" max="10516" width="21" style="44" customWidth="1"/>
    <col min="10517" max="10519" width="13.5703125" style="44" customWidth="1"/>
    <col min="10520" max="10527" width="14.5703125" style="44" customWidth="1"/>
    <col min="10528" max="10528" width="67.85546875" style="44" customWidth="1"/>
    <col min="10529" max="10751" width="9.140625" style="44"/>
    <col min="10752" max="10752" width="5" style="44" customWidth="1"/>
    <col min="10753" max="10753" width="14.7109375" style="44" customWidth="1"/>
    <col min="10754" max="10754" width="0" style="44" hidden="1" customWidth="1"/>
    <col min="10755" max="10755" width="12" style="44" customWidth="1"/>
    <col min="10756" max="10756" width="53.85546875" style="44" customWidth="1"/>
    <col min="10757" max="10757" width="16.140625" style="44" customWidth="1"/>
    <col min="10758" max="10758" width="14.85546875" style="44" customWidth="1"/>
    <col min="10759" max="10759" width="50" style="44" customWidth="1"/>
    <col min="10760" max="10760" width="12.85546875" style="44" customWidth="1"/>
    <col min="10761" max="10761" width="16.5703125" style="44" customWidth="1"/>
    <col min="10762" max="10762" width="16.140625" style="44" customWidth="1"/>
    <col min="10763" max="10763" width="15.5703125" style="44" customWidth="1"/>
    <col min="10764" max="10764" width="11.7109375" style="44" customWidth="1"/>
    <col min="10765" max="10765" width="12" style="44" customWidth="1"/>
    <col min="10766" max="10766" width="11.7109375" style="44" customWidth="1"/>
    <col min="10767" max="10767" width="13.5703125" style="44" customWidth="1"/>
    <col min="10768" max="10768" width="10.5703125" style="44" customWidth="1"/>
    <col min="10769" max="10769" width="10.7109375" style="44" customWidth="1"/>
    <col min="10770" max="10770" width="12.5703125" style="44" customWidth="1"/>
    <col min="10771" max="10771" width="15.85546875" style="44" customWidth="1"/>
    <col min="10772" max="10772" width="21" style="44" customWidth="1"/>
    <col min="10773" max="10775" width="13.5703125" style="44" customWidth="1"/>
    <col min="10776" max="10783" width="14.5703125" style="44" customWidth="1"/>
    <col min="10784" max="10784" width="67.85546875" style="44" customWidth="1"/>
    <col min="10785" max="11007" width="9.140625" style="44"/>
    <col min="11008" max="11008" width="5" style="44" customWidth="1"/>
    <col min="11009" max="11009" width="14.7109375" style="44" customWidth="1"/>
    <col min="11010" max="11010" width="0" style="44" hidden="1" customWidth="1"/>
    <col min="11011" max="11011" width="12" style="44" customWidth="1"/>
    <col min="11012" max="11012" width="53.85546875" style="44" customWidth="1"/>
    <col min="11013" max="11013" width="16.140625" style="44" customWidth="1"/>
    <col min="11014" max="11014" width="14.85546875" style="44" customWidth="1"/>
    <col min="11015" max="11015" width="50" style="44" customWidth="1"/>
    <col min="11016" max="11016" width="12.85546875" style="44" customWidth="1"/>
    <col min="11017" max="11017" width="16.5703125" style="44" customWidth="1"/>
    <col min="11018" max="11018" width="16.140625" style="44" customWidth="1"/>
    <col min="11019" max="11019" width="15.5703125" style="44" customWidth="1"/>
    <col min="11020" max="11020" width="11.7109375" style="44" customWidth="1"/>
    <col min="11021" max="11021" width="12" style="44" customWidth="1"/>
    <col min="11022" max="11022" width="11.7109375" style="44" customWidth="1"/>
    <col min="11023" max="11023" width="13.5703125" style="44" customWidth="1"/>
    <col min="11024" max="11024" width="10.5703125" style="44" customWidth="1"/>
    <col min="11025" max="11025" width="10.7109375" style="44" customWidth="1"/>
    <col min="11026" max="11026" width="12.5703125" style="44" customWidth="1"/>
    <col min="11027" max="11027" width="15.85546875" style="44" customWidth="1"/>
    <col min="11028" max="11028" width="21" style="44" customWidth="1"/>
    <col min="11029" max="11031" width="13.5703125" style="44" customWidth="1"/>
    <col min="11032" max="11039" width="14.5703125" style="44" customWidth="1"/>
    <col min="11040" max="11040" width="67.85546875" style="44" customWidth="1"/>
    <col min="11041" max="11263" width="9.140625" style="44"/>
    <col min="11264" max="11264" width="5" style="44" customWidth="1"/>
    <col min="11265" max="11265" width="14.7109375" style="44" customWidth="1"/>
    <col min="11266" max="11266" width="0" style="44" hidden="1" customWidth="1"/>
    <col min="11267" max="11267" width="12" style="44" customWidth="1"/>
    <col min="11268" max="11268" width="53.85546875" style="44" customWidth="1"/>
    <col min="11269" max="11269" width="16.140625" style="44" customWidth="1"/>
    <col min="11270" max="11270" width="14.85546875" style="44" customWidth="1"/>
    <col min="11271" max="11271" width="50" style="44" customWidth="1"/>
    <col min="11272" max="11272" width="12.85546875" style="44" customWidth="1"/>
    <col min="11273" max="11273" width="16.5703125" style="44" customWidth="1"/>
    <col min="11274" max="11274" width="16.140625" style="44" customWidth="1"/>
    <col min="11275" max="11275" width="15.5703125" style="44" customWidth="1"/>
    <col min="11276" max="11276" width="11.7109375" style="44" customWidth="1"/>
    <col min="11277" max="11277" width="12" style="44" customWidth="1"/>
    <col min="11278" max="11278" width="11.7109375" style="44" customWidth="1"/>
    <col min="11279" max="11279" width="13.5703125" style="44" customWidth="1"/>
    <col min="11280" max="11280" width="10.5703125" style="44" customWidth="1"/>
    <col min="11281" max="11281" width="10.7109375" style="44" customWidth="1"/>
    <col min="11282" max="11282" width="12.5703125" style="44" customWidth="1"/>
    <col min="11283" max="11283" width="15.85546875" style="44" customWidth="1"/>
    <col min="11284" max="11284" width="21" style="44" customWidth="1"/>
    <col min="11285" max="11287" width="13.5703125" style="44" customWidth="1"/>
    <col min="11288" max="11295" width="14.5703125" style="44" customWidth="1"/>
    <col min="11296" max="11296" width="67.85546875" style="44" customWidth="1"/>
    <col min="11297" max="11519" width="9.140625" style="44"/>
    <col min="11520" max="11520" width="5" style="44" customWidth="1"/>
    <col min="11521" max="11521" width="14.7109375" style="44" customWidth="1"/>
    <col min="11522" max="11522" width="0" style="44" hidden="1" customWidth="1"/>
    <col min="11523" max="11523" width="12" style="44" customWidth="1"/>
    <col min="11524" max="11524" width="53.85546875" style="44" customWidth="1"/>
    <col min="11525" max="11525" width="16.140625" style="44" customWidth="1"/>
    <col min="11526" max="11526" width="14.85546875" style="44" customWidth="1"/>
    <col min="11527" max="11527" width="50" style="44" customWidth="1"/>
    <col min="11528" max="11528" width="12.85546875" style="44" customWidth="1"/>
    <col min="11529" max="11529" width="16.5703125" style="44" customWidth="1"/>
    <col min="11530" max="11530" width="16.140625" style="44" customWidth="1"/>
    <col min="11531" max="11531" width="15.5703125" style="44" customWidth="1"/>
    <col min="11532" max="11532" width="11.7109375" style="44" customWidth="1"/>
    <col min="11533" max="11533" width="12" style="44" customWidth="1"/>
    <col min="11534" max="11534" width="11.7109375" style="44" customWidth="1"/>
    <col min="11535" max="11535" width="13.5703125" style="44" customWidth="1"/>
    <col min="11536" max="11536" width="10.5703125" style="44" customWidth="1"/>
    <col min="11537" max="11537" width="10.7109375" style="44" customWidth="1"/>
    <col min="11538" max="11538" width="12.5703125" style="44" customWidth="1"/>
    <col min="11539" max="11539" width="15.85546875" style="44" customWidth="1"/>
    <col min="11540" max="11540" width="21" style="44" customWidth="1"/>
    <col min="11541" max="11543" width="13.5703125" style="44" customWidth="1"/>
    <col min="11544" max="11551" width="14.5703125" style="44" customWidth="1"/>
    <col min="11552" max="11552" width="67.85546875" style="44" customWidth="1"/>
    <col min="11553" max="11775" width="9.140625" style="44"/>
    <col min="11776" max="11776" width="5" style="44" customWidth="1"/>
    <col min="11777" max="11777" width="14.7109375" style="44" customWidth="1"/>
    <col min="11778" max="11778" width="0" style="44" hidden="1" customWidth="1"/>
    <col min="11779" max="11779" width="12" style="44" customWidth="1"/>
    <col min="11780" max="11780" width="53.85546875" style="44" customWidth="1"/>
    <col min="11781" max="11781" width="16.140625" style="44" customWidth="1"/>
    <col min="11782" max="11782" width="14.85546875" style="44" customWidth="1"/>
    <col min="11783" max="11783" width="50" style="44" customWidth="1"/>
    <col min="11784" max="11784" width="12.85546875" style="44" customWidth="1"/>
    <col min="11785" max="11785" width="16.5703125" style="44" customWidth="1"/>
    <col min="11786" max="11786" width="16.140625" style="44" customWidth="1"/>
    <col min="11787" max="11787" width="15.5703125" style="44" customWidth="1"/>
    <col min="11788" max="11788" width="11.7109375" style="44" customWidth="1"/>
    <col min="11789" max="11789" width="12" style="44" customWidth="1"/>
    <col min="11790" max="11790" width="11.7109375" style="44" customWidth="1"/>
    <col min="11791" max="11791" width="13.5703125" style="44" customWidth="1"/>
    <col min="11792" max="11792" width="10.5703125" style="44" customWidth="1"/>
    <col min="11793" max="11793" width="10.7109375" style="44" customWidth="1"/>
    <col min="11794" max="11794" width="12.5703125" style="44" customWidth="1"/>
    <col min="11795" max="11795" width="15.85546875" style="44" customWidth="1"/>
    <col min="11796" max="11796" width="21" style="44" customWidth="1"/>
    <col min="11797" max="11799" width="13.5703125" style="44" customWidth="1"/>
    <col min="11800" max="11807" width="14.5703125" style="44" customWidth="1"/>
    <col min="11808" max="11808" width="67.85546875" style="44" customWidth="1"/>
    <col min="11809" max="12031" width="9.140625" style="44"/>
    <col min="12032" max="12032" width="5" style="44" customWidth="1"/>
    <col min="12033" max="12033" width="14.7109375" style="44" customWidth="1"/>
    <col min="12034" max="12034" width="0" style="44" hidden="1" customWidth="1"/>
    <col min="12035" max="12035" width="12" style="44" customWidth="1"/>
    <col min="12036" max="12036" width="53.85546875" style="44" customWidth="1"/>
    <col min="12037" max="12037" width="16.140625" style="44" customWidth="1"/>
    <col min="12038" max="12038" width="14.85546875" style="44" customWidth="1"/>
    <col min="12039" max="12039" width="50" style="44" customWidth="1"/>
    <col min="12040" max="12040" width="12.85546875" style="44" customWidth="1"/>
    <col min="12041" max="12041" width="16.5703125" style="44" customWidth="1"/>
    <col min="12042" max="12042" width="16.140625" style="44" customWidth="1"/>
    <col min="12043" max="12043" width="15.5703125" style="44" customWidth="1"/>
    <col min="12044" max="12044" width="11.7109375" style="44" customWidth="1"/>
    <col min="12045" max="12045" width="12" style="44" customWidth="1"/>
    <col min="12046" max="12046" width="11.7109375" style="44" customWidth="1"/>
    <col min="12047" max="12047" width="13.5703125" style="44" customWidth="1"/>
    <col min="12048" max="12048" width="10.5703125" style="44" customWidth="1"/>
    <col min="12049" max="12049" width="10.7109375" style="44" customWidth="1"/>
    <col min="12050" max="12050" width="12.5703125" style="44" customWidth="1"/>
    <col min="12051" max="12051" width="15.85546875" style="44" customWidth="1"/>
    <col min="12052" max="12052" width="21" style="44" customWidth="1"/>
    <col min="12053" max="12055" width="13.5703125" style="44" customWidth="1"/>
    <col min="12056" max="12063" width="14.5703125" style="44" customWidth="1"/>
    <col min="12064" max="12064" width="67.85546875" style="44" customWidth="1"/>
    <col min="12065" max="12287" width="9.140625" style="44"/>
    <col min="12288" max="12288" width="5" style="44" customWidth="1"/>
    <col min="12289" max="12289" width="14.7109375" style="44" customWidth="1"/>
    <col min="12290" max="12290" width="0" style="44" hidden="1" customWidth="1"/>
    <col min="12291" max="12291" width="12" style="44" customWidth="1"/>
    <col min="12292" max="12292" width="53.85546875" style="44" customWidth="1"/>
    <col min="12293" max="12293" width="16.140625" style="44" customWidth="1"/>
    <col min="12294" max="12294" width="14.85546875" style="44" customWidth="1"/>
    <col min="12295" max="12295" width="50" style="44" customWidth="1"/>
    <col min="12296" max="12296" width="12.85546875" style="44" customWidth="1"/>
    <col min="12297" max="12297" width="16.5703125" style="44" customWidth="1"/>
    <col min="12298" max="12298" width="16.140625" style="44" customWidth="1"/>
    <col min="12299" max="12299" width="15.5703125" style="44" customWidth="1"/>
    <col min="12300" max="12300" width="11.7109375" style="44" customWidth="1"/>
    <col min="12301" max="12301" width="12" style="44" customWidth="1"/>
    <col min="12302" max="12302" width="11.7109375" style="44" customWidth="1"/>
    <col min="12303" max="12303" width="13.5703125" style="44" customWidth="1"/>
    <col min="12304" max="12304" width="10.5703125" style="44" customWidth="1"/>
    <col min="12305" max="12305" width="10.7109375" style="44" customWidth="1"/>
    <col min="12306" max="12306" width="12.5703125" style="44" customWidth="1"/>
    <col min="12307" max="12307" width="15.85546875" style="44" customWidth="1"/>
    <col min="12308" max="12308" width="21" style="44" customWidth="1"/>
    <col min="12309" max="12311" width="13.5703125" style="44" customWidth="1"/>
    <col min="12312" max="12319" width="14.5703125" style="44" customWidth="1"/>
    <col min="12320" max="12320" width="67.85546875" style="44" customWidth="1"/>
    <col min="12321" max="12543" width="9.140625" style="44"/>
    <col min="12544" max="12544" width="5" style="44" customWidth="1"/>
    <col min="12545" max="12545" width="14.7109375" style="44" customWidth="1"/>
    <col min="12546" max="12546" width="0" style="44" hidden="1" customWidth="1"/>
    <col min="12547" max="12547" width="12" style="44" customWidth="1"/>
    <col min="12548" max="12548" width="53.85546875" style="44" customWidth="1"/>
    <col min="12549" max="12549" width="16.140625" style="44" customWidth="1"/>
    <col min="12550" max="12550" width="14.85546875" style="44" customWidth="1"/>
    <col min="12551" max="12551" width="50" style="44" customWidth="1"/>
    <col min="12552" max="12552" width="12.85546875" style="44" customWidth="1"/>
    <col min="12553" max="12553" width="16.5703125" style="44" customWidth="1"/>
    <col min="12554" max="12554" width="16.140625" style="44" customWidth="1"/>
    <col min="12555" max="12555" width="15.5703125" style="44" customWidth="1"/>
    <col min="12556" max="12556" width="11.7109375" style="44" customWidth="1"/>
    <col min="12557" max="12557" width="12" style="44" customWidth="1"/>
    <col min="12558" max="12558" width="11.7109375" style="44" customWidth="1"/>
    <col min="12559" max="12559" width="13.5703125" style="44" customWidth="1"/>
    <col min="12560" max="12560" width="10.5703125" style="44" customWidth="1"/>
    <col min="12561" max="12561" width="10.7109375" style="44" customWidth="1"/>
    <col min="12562" max="12562" width="12.5703125" style="44" customWidth="1"/>
    <col min="12563" max="12563" width="15.85546875" style="44" customWidth="1"/>
    <col min="12564" max="12564" width="21" style="44" customWidth="1"/>
    <col min="12565" max="12567" width="13.5703125" style="44" customWidth="1"/>
    <col min="12568" max="12575" width="14.5703125" style="44" customWidth="1"/>
    <col min="12576" max="12576" width="67.85546875" style="44" customWidth="1"/>
    <col min="12577" max="12799" width="9.140625" style="44"/>
    <col min="12800" max="12800" width="5" style="44" customWidth="1"/>
    <col min="12801" max="12801" width="14.7109375" style="44" customWidth="1"/>
    <col min="12802" max="12802" width="0" style="44" hidden="1" customWidth="1"/>
    <col min="12803" max="12803" width="12" style="44" customWidth="1"/>
    <col min="12804" max="12804" width="53.85546875" style="44" customWidth="1"/>
    <col min="12805" max="12805" width="16.140625" style="44" customWidth="1"/>
    <col min="12806" max="12806" width="14.85546875" style="44" customWidth="1"/>
    <col min="12807" max="12807" width="50" style="44" customWidth="1"/>
    <col min="12808" max="12808" width="12.85546875" style="44" customWidth="1"/>
    <col min="12809" max="12809" width="16.5703125" style="44" customWidth="1"/>
    <col min="12810" max="12810" width="16.140625" style="44" customWidth="1"/>
    <col min="12811" max="12811" width="15.5703125" style="44" customWidth="1"/>
    <col min="12812" max="12812" width="11.7109375" style="44" customWidth="1"/>
    <col min="12813" max="12813" width="12" style="44" customWidth="1"/>
    <col min="12814" max="12814" width="11.7109375" style="44" customWidth="1"/>
    <col min="12815" max="12815" width="13.5703125" style="44" customWidth="1"/>
    <col min="12816" max="12816" width="10.5703125" style="44" customWidth="1"/>
    <col min="12817" max="12817" width="10.7109375" style="44" customWidth="1"/>
    <col min="12818" max="12818" width="12.5703125" style="44" customWidth="1"/>
    <col min="12819" max="12819" width="15.85546875" style="44" customWidth="1"/>
    <col min="12820" max="12820" width="21" style="44" customWidth="1"/>
    <col min="12821" max="12823" width="13.5703125" style="44" customWidth="1"/>
    <col min="12824" max="12831" width="14.5703125" style="44" customWidth="1"/>
    <col min="12832" max="12832" width="67.85546875" style="44" customWidth="1"/>
    <col min="12833" max="13055" width="9.140625" style="44"/>
    <col min="13056" max="13056" width="5" style="44" customWidth="1"/>
    <col min="13057" max="13057" width="14.7109375" style="44" customWidth="1"/>
    <col min="13058" max="13058" width="0" style="44" hidden="1" customWidth="1"/>
    <col min="13059" max="13059" width="12" style="44" customWidth="1"/>
    <col min="13060" max="13060" width="53.85546875" style="44" customWidth="1"/>
    <col min="13061" max="13061" width="16.140625" style="44" customWidth="1"/>
    <col min="13062" max="13062" width="14.85546875" style="44" customWidth="1"/>
    <col min="13063" max="13063" width="50" style="44" customWidth="1"/>
    <col min="13064" max="13064" width="12.85546875" style="44" customWidth="1"/>
    <col min="13065" max="13065" width="16.5703125" style="44" customWidth="1"/>
    <col min="13066" max="13066" width="16.140625" style="44" customWidth="1"/>
    <col min="13067" max="13067" width="15.5703125" style="44" customWidth="1"/>
    <col min="13068" max="13068" width="11.7109375" style="44" customWidth="1"/>
    <col min="13069" max="13069" width="12" style="44" customWidth="1"/>
    <col min="13070" max="13070" width="11.7109375" style="44" customWidth="1"/>
    <col min="13071" max="13071" width="13.5703125" style="44" customWidth="1"/>
    <col min="13072" max="13072" width="10.5703125" style="44" customWidth="1"/>
    <col min="13073" max="13073" width="10.7109375" style="44" customWidth="1"/>
    <col min="13074" max="13074" width="12.5703125" style="44" customWidth="1"/>
    <col min="13075" max="13075" width="15.85546875" style="44" customWidth="1"/>
    <col min="13076" max="13076" width="21" style="44" customWidth="1"/>
    <col min="13077" max="13079" width="13.5703125" style="44" customWidth="1"/>
    <col min="13080" max="13087" width="14.5703125" style="44" customWidth="1"/>
    <col min="13088" max="13088" width="67.85546875" style="44" customWidth="1"/>
    <col min="13089" max="13311" width="9.140625" style="44"/>
    <col min="13312" max="13312" width="5" style="44" customWidth="1"/>
    <col min="13313" max="13313" width="14.7109375" style="44" customWidth="1"/>
    <col min="13314" max="13314" width="0" style="44" hidden="1" customWidth="1"/>
    <col min="13315" max="13315" width="12" style="44" customWidth="1"/>
    <col min="13316" max="13316" width="53.85546875" style="44" customWidth="1"/>
    <col min="13317" max="13317" width="16.140625" style="44" customWidth="1"/>
    <col min="13318" max="13318" width="14.85546875" style="44" customWidth="1"/>
    <col min="13319" max="13319" width="50" style="44" customWidth="1"/>
    <col min="13320" max="13320" width="12.85546875" style="44" customWidth="1"/>
    <col min="13321" max="13321" width="16.5703125" style="44" customWidth="1"/>
    <col min="13322" max="13322" width="16.140625" style="44" customWidth="1"/>
    <col min="13323" max="13323" width="15.5703125" style="44" customWidth="1"/>
    <col min="13324" max="13324" width="11.7109375" style="44" customWidth="1"/>
    <col min="13325" max="13325" width="12" style="44" customWidth="1"/>
    <col min="13326" max="13326" width="11.7109375" style="44" customWidth="1"/>
    <col min="13327" max="13327" width="13.5703125" style="44" customWidth="1"/>
    <col min="13328" max="13328" width="10.5703125" style="44" customWidth="1"/>
    <col min="13329" max="13329" width="10.7109375" style="44" customWidth="1"/>
    <col min="13330" max="13330" width="12.5703125" style="44" customWidth="1"/>
    <col min="13331" max="13331" width="15.85546875" style="44" customWidth="1"/>
    <col min="13332" max="13332" width="21" style="44" customWidth="1"/>
    <col min="13333" max="13335" width="13.5703125" style="44" customWidth="1"/>
    <col min="13336" max="13343" width="14.5703125" style="44" customWidth="1"/>
    <col min="13344" max="13344" width="67.85546875" style="44" customWidth="1"/>
    <col min="13345" max="13567" width="9.140625" style="44"/>
    <col min="13568" max="13568" width="5" style="44" customWidth="1"/>
    <col min="13569" max="13569" width="14.7109375" style="44" customWidth="1"/>
    <col min="13570" max="13570" width="0" style="44" hidden="1" customWidth="1"/>
    <col min="13571" max="13571" width="12" style="44" customWidth="1"/>
    <col min="13572" max="13572" width="53.85546875" style="44" customWidth="1"/>
    <col min="13573" max="13573" width="16.140625" style="44" customWidth="1"/>
    <col min="13574" max="13574" width="14.85546875" style="44" customWidth="1"/>
    <col min="13575" max="13575" width="50" style="44" customWidth="1"/>
    <col min="13576" max="13576" width="12.85546875" style="44" customWidth="1"/>
    <col min="13577" max="13577" width="16.5703125" style="44" customWidth="1"/>
    <col min="13578" max="13578" width="16.140625" style="44" customWidth="1"/>
    <col min="13579" max="13579" width="15.5703125" style="44" customWidth="1"/>
    <col min="13580" max="13580" width="11.7109375" style="44" customWidth="1"/>
    <col min="13581" max="13581" width="12" style="44" customWidth="1"/>
    <col min="13582" max="13582" width="11.7109375" style="44" customWidth="1"/>
    <col min="13583" max="13583" width="13.5703125" style="44" customWidth="1"/>
    <col min="13584" max="13584" width="10.5703125" style="44" customWidth="1"/>
    <col min="13585" max="13585" width="10.7109375" style="44" customWidth="1"/>
    <col min="13586" max="13586" width="12.5703125" style="44" customWidth="1"/>
    <col min="13587" max="13587" width="15.85546875" style="44" customWidth="1"/>
    <col min="13588" max="13588" width="21" style="44" customWidth="1"/>
    <col min="13589" max="13591" width="13.5703125" style="44" customWidth="1"/>
    <col min="13592" max="13599" width="14.5703125" style="44" customWidth="1"/>
    <col min="13600" max="13600" width="67.85546875" style="44" customWidth="1"/>
    <col min="13601" max="13823" width="9.140625" style="44"/>
    <col min="13824" max="13824" width="5" style="44" customWidth="1"/>
    <col min="13825" max="13825" width="14.7109375" style="44" customWidth="1"/>
    <col min="13826" max="13826" width="0" style="44" hidden="1" customWidth="1"/>
    <col min="13827" max="13827" width="12" style="44" customWidth="1"/>
    <col min="13828" max="13828" width="53.85546875" style="44" customWidth="1"/>
    <col min="13829" max="13829" width="16.140625" style="44" customWidth="1"/>
    <col min="13830" max="13830" width="14.85546875" style="44" customWidth="1"/>
    <col min="13831" max="13831" width="50" style="44" customWidth="1"/>
    <col min="13832" max="13832" width="12.85546875" style="44" customWidth="1"/>
    <col min="13833" max="13833" width="16.5703125" style="44" customWidth="1"/>
    <col min="13834" max="13834" width="16.140625" style="44" customWidth="1"/>
    <col min="13835" max="13835" width="15.5703125" style="44" customWidth="1"/>
    <col min="13836" max="13836" width="11.7109375" style="44" customWidth="1"/>
    <col min="13837" max="13837" width="12" style="44" customWidth="1"/>
    <col min="13838" max="13838" width="11.7109375" style="44" customWidth="1"/>
    <col min="13839" max="13839" width="13.5703125" style="44" customWidth="1"/>
    <col min="13840" max="13840" width="10.5703125" style="44" customWidth="1"/>
    <col min="13841" max="13841" width="10.7109375" style="44" customWidth="1"/>
    <col min="13842" max="13842" width="12.5703125" style="44" customWidth="1"/>
    <col min="13843" max="13843" width="15.85546875" style="44" customWidth="1"/>
    <col min="13844" max="13844" width="21" style="44" customWidth="1"/>
    <col min="13845" max="13847" width="13.5703125" style="44" customWidth="1"/>
    <col min="13848" max="13855" width="14.5703125" style="44" customWidth="1"/>
    <col min="13856" max="13856" width="67.85546875" style="44" customWidth="1"/>
    <col min="13857" max="14079" width="9.140625" style="44"/>
    <col min="14080" max="14080" width="5" style="44" customWidth="1"/>
    <col min="14081" max="14081" width="14.7109375" style="44" customWidth="1"/>
    <col min="14082" max="14082" width="0" style="44" hidden="1" customWidth="1"/>
    <col min="14083" max="14083" width="12" style="44" customWidth="1"/>
    <col min="14084" max="14084" width="53.85546875" style="44" customWidth="1"/>
    <col min="14085" max="14085" width="16.140625" style="44" customWidth="1"/>
    <col min="14086" max="14086" width="14.85546875" style="44" customWidth="1"/>
    <col min="14087" max="14087" width="50" style="44" customWidth="1"/>
    <col min="14088" max="14088" width="12.85546875" style="44" customWidth="1"/>
    <col min="14089" max="14089" width="16.5703125" style="44" customWidth="1"/>
    <col min="14090" max="14090" width="16.140625" style="44" customWidth="1"/>
    <col min="14091" max="14091" width="15.5703125" style="44" customWidth="1"/>
    <col min="14092" max="14092" width="11.7109375" style="44" customWidth="1"/>
    <col min="14093" max="14093" width="12" style="44" customWidth="1"/>
    <col min="14094" max="14094" width="11.7109375" style="44" customWidth="1"/>
    <col min="14095" max="14095" width="13.5703125" style="44" customWidth="1"/>
    <col min="14096" max="14096" width="10.5703125" style="44" customWidth="1"/>
    <col min="14097" max="14097" width="10.7109375" style="44" customWidth="1"/>
    <col min="14098" max="14098" width="12.5703125" style="44" customWidth="1"/>
    <col min="14099" max="14099" width="15.85546875" style="44" customWidth="1"/>
    <col min="14100" max="14100" width="21" style="44" customWidth="1"/>
    <col min="14101" max="14103" width="13.5703125" style="44" customWidth="1"/>
    <col min="14104" max="14111" width="14.5703125" style="44" customWidth="1"/>
    <col min="14112" max="14112" width="67.85546875" style="44" customWidth="1"/>
    <col min="14113" max="14335" width="9.140625" style="44"/>
    <col min="14336" max="14336" width="5" style="44" customWidth="1"/>
    <col min="14337" max="14337" width="14.7109375" style="44" customWidth="1"/>
    <col min="14338" max="14338" width="0" style="44" hidden="1" customWidth="1"/>
    <col min="14339" max="14339" width="12" style="44" customWidth="1"/>
    <col min="14340" max="14340" width="53.85546875" style="44" customWidth="1"/>
    <col min="14341" max="14341" width="16.140625" style="44" customWidth="1"/>
    <col min="14342" max="14342" width="14.85546875" style="44" customWidth="1"/>
    <col min="14343" max="14343" width="50" style="44" customWidth="1"/>
    <col min="14344" max="14344" width="12.85546875" style="44" customWidth="1"/>
    <col min="14345" max="14345" width="16.5703125" style="44" customWidth="1"/>
    <col min="14346" max="14346" width="16.140625" style="44" customWidth="1"/>
    <col min="14347" max="14347" width="15.5703125" style="44" customWidth="1"/>
    <col min="14348" max="14348" width="11.7109375" style="44" customWidth="1"/>
    <col min="14349" max="14349" width="12" style="44" customWidth="1"/>
    <col min="14350" max="14350" width="11.7109375" style="44" customWidth="1"/>
    <col min="14351" max="14351" width="13.5703125" style="44" customWidth="1"/>
    <col min="14352" max="14352" width="10.5703125" style="44" customWidth="1"/>
    <col min="14353" max="14353" width="10.7109375" style="44" customWidth="1"/>
    <col min="14354" max="14354" width="12.5703125" style="44" customWidth="1"/>
    <col min="14355" max="14355" width="15.85546875" style="44" customWidth="1"/>
    <col min="14356" max="14356" width="21" style="44" customWidth="1"/>
    <col min="14357" max="14359" width="13.5703125" style="44" customWidth="1"/>
    <col min="14360" max="14367" width="14.5703125" style="44" customWidth="1"/>
    <col min="14368" max="14368" width="67.85546875" style="44" customWidth="1"/>
    <col min="14369" max="14591" width="9.140625" style="44"/>
    <col min="14592" max="14592" width="5" style="44" customWidth="1"/>
    <col min="14593" max="14593" width="14.7109375" style="44" customWidth="1"/>
    <col min="14594" max="14594" width="0" style="44" hidden="1" customWidth="1"/>
    <col min="14595" max="14595" width="12" style="44" customWidth="1"/>
    <col min="14596" max="14596" width="53.85546875" style="44" customWidth="1"/>
    <col min="14597" max="14597" width="16.140625" style="44" customWidth="1"/>
    <col min="14598" max="14598" width="14.85546875" style="44" customWidth="1"/>
    <col min="14599" max="14599" width="50" style="44" customWidth="1"/>
    <col min="14600" max="14600" width="12.85546875" style="44" customWidth="1"/>
    <col min="14601" max="14601" width="16.5703125" style="44" customWidth="1"/>
    <col min="14602" max="14602" width="16.140625" style="44" customWidth="1"/>
    <col min="14603" max="14603" width="15.5703125" style="44" customWidth="1"/>
    <col min="14604" max="14604" width="11.7109375" style="44" customWidth="1"/>
    <col min="14605" max="14605" width="12" style="44" customWidth="1"/>
    <col min="14606" max="14606" width="11.7109375" style="44" customWidth="1"/>
    <col min="14607" max="14607" width="13.5703125" style="44" customWidth="1"/>
    <col min="14608" max="14608" width="10.5703125" style="44" customWidth="1"/>
    <col min="14609" max="14609" width="10.7109375" style="44" customWidth="1"/>
    <col min="14610" max="14610" width="12.5703125" style="44" customWidth="1"/>
    <col min="14611" max="14611" width="15.85546875" style="44" customWidth="1"/>
    <col min="14612" max="14612" width="21" style="44" customWidth="1"/>
    <col min="14613" max="14615" width="13.5703125" style="44" customWidth="1"/>
    <col min="14616" max="14623" width="14.5703125" style="44" customWidth="1"/>
    <col min="14624" max="14624" width="67.85546875" style="44" customWidth="1"/>
    <col min="14625" max="14847" width="9.140625" style="44"/>
    <col min="14848" max="14848" width="5" style="44" customWidth="1"/>
    <col min="14849" max="14849" width="14.7109375" style="44" customWidth="1"/>
    <col min="14850" max="14850" width="0" style="44" hidden="1" customWidth="1"/>
    <col min="14851" max="14851" width="12" style="44" customWidth="1"/>
    <col min="14852" max="14852" width="53.85546875" style="44" customWidth="1"/>
    <col min="14853" max="14853" width="16.140625" style="44" customWidth="1"/>
    <col min="14854" max="14854" width="14.85546875" style="44" customWidth="1"/>
    <col min="14855" max="14855" width="50" style="44" customWidth="1"/>
    <col min="14856" max="14856" width="12.85546875" style="44" customWidth="1"/>
    <col min="14857" max="14857" width="16.5703125" style="44" customWidth="1"/>
    <col min="14858" max="14858" width="16.140625" style="44" customWidth="1"/>
    <col min="14859" max="14859" width="15.5703125" style="44" customWidth="1"/>
    <col min="14860" max="14860" width="11.7109375" style="44" customWidth="1"/>
    <col min="14861" max="14861" width="12" style="44" customWidth="1"/>
    <col min="14862" max="14862" width="11.7109375" style="44" customWidth="1"/>
    <col min="14863" max="14863" width="13.5703125" style="44" customWidth="1"/>
    <col min="14864" max="14864" width="10.5703125" style="44" customWidth="1"/>
    <col min="14865" max="14865" width="10.7109375" style="44" customWidth="1"/>
    <col min="14866" max="14866" width="12.5703125" style="44" customWidth="1"/>
    <col min="14867" max="14867" width="15.85546875" style="44" customWidth="1"/>
    <col min="14868" max="14868" width="21" style="44" customWidth="1"/>
    <col min="14869" max="14871" width="13.5703125" style="44" customWidth="1"/>
    <col min="14872" max="14879" width="14.5703125" style="44" customWidth="1"/>
    <col min="14880" max="14880" width="67.85546875" style="44" customWidth="1"/>
    <col min="14881" max="15103" width="9.140625" style="44"/>
    <col min="15104" max="15104" width="5" style="44" customWidth="1"/>
    <col min="15105" max="15105" width="14.7109375" style="44" customWidth="1"/>
    <col min="15106" max="15106" width="0" style="44" hidden="1" customWidth="1"/>
    <col min="15107" max="15107" width="12" style="44" customWidth="1"/>
    <col min="15108" max="15108" width="53.85546875" style="44" customWidth="1"/>
    <col min="15109" max="15109" width="16.140625" style="44" customWidth="1"/>
    <col min="15110" max="15110" width="14.85546875" style="44" customWidth="1"/>
    <col min="15111" max="15111" width="50" style="44" customWidth="1"/>
    <col min="15112" max="15112" width="12.85546875" style="44" customWidth="1"/>
    <col min="15113" max="15113" width="16.5703125" style="44" customWidth="1"/>
    <col min="15114" max="15114" width="16.140625" style="44" customWidth="1"/>
    <col min="15115" max="15115" width="15.5703125" style="44" customWidth="1"/>
    <col min="15116" max="15116" width="11.7109375" style="44" customWidth="1"/>
    <col min="15117" max="15117" width="12" style="44" customWidth="1"/>
    <col min="15118" max="15118" width="11.7109375" style="44" customWidth="1"/>
    <col min="15119" max="15119" width="13.5703125" style="44" customWidth="1"/>
    <col min="15120" max="15120" width="10.5703125" style="44" customWidth="1"/>
    <col min="15121" max="15121" width="10.7109375" style="44" customWidth="1"/>
    <col min="15122" max="15122" width="12.5703125" style="44" customWidth="1"/>
    <col min="15123" max="15123" width="15.85546875" style="44" customWidth="1"/>
    <col min="15124" max="15124" width="21" style="44" customWidth="1"/>
    <col min="15125" max="15127" width="13.5703125" style="44" customWidth="1"/>
    <col min="15128" max="15135" width="14.5703125" style="44" customWidth="1"/>
    <col min="15136" max="15136" width="67.85546875" style="44" customWidth="1"/>
    <col min="15137" max="15359" width="9.140625" style="44"/>
    <col min="15360" max="15360" width="5" style="44" customWidth="1"/>
    <col min="15361" max="15361" width="14.7109375" style="44" customWidth="1"/>
    <col min="15362" max="15362" width="0" style="44" hidden="1" customWidth="1"/>
    <col min="15363" max="15363" width="12" style="44" customWidth="1"/>
    <col min="15364" max="15364" width="53.85546875" style="44" customWidth="1"/>
    <col min="15365" max="15365" width="16.140625" style="44" customWidth="1"/>
    <col min="15366" max="15366" width="14.85546875" style="44" customWidth="1"/>
    <col min="15367" max="15367" width="50" style="44" customWidth="1"/>
    <col min="15368" max="15368" width="12.85546875" style="44" customWidth="1"/>
    <col min="15369" max="15369" width="16.5703125" style="44" customWidth="1"/>
    <col min="15370" max="15370" width="16.140625" style="44" customWidth="1"/>
    <col min="15371" max="15371" width="15.5703125" style="44" customWidth="1"/>
    <col min="15372" max="15372" width="11.7109375" style="44" customWidth="1"/>
    <col min="15373" max="15373" width="12" style="44" customWidth="1"/>
    <col min="15374" max="15374" width="11.7109375" style="44" customWidth="1"/>
    <col min="15375" max="15375" width="13.5703125" style="44" customWidth="1"/>
    <col min="15376" max="15376" width="10.5703125" style="44" customWidth="1"/>
    <col min="15377" max="15377" width="10.7109375" style="44" customWidth="1"/>
    <col min="15378" max="15378" width="12.5703125" style="44" customWidth="1"/>
    <col min="15379" max="15379" width="15.85546875" style="44" customWidth="1"/>
    <col min="15380" max="15380" width="21" style="44" customWidth="1"/>
    <col min="15381" max="15383" width="13.5703125" style="44" customWidth="1"/>
    <col min="15384" max="15391" width="14.5703125" style="44" customWidth="1"/>
    <col min="15392" max="15392" width="67.85546875" style="44" customWidth="1"/>
    <col min="15393" max="15615" width="9.140625" style="44"/>
    <col min="15616" max="15616" width="5" style="44" customWidth="1"/>
    <col min="15617" max="15617" width="14.7109375" style="44" customWidth="1"/>
    <col min="15618" max="15618" width="0" style="44" hidden="1" customWidth="1"/>
    <col min="15619" max="15619" width="12" style="44" customWidth="1"/>
    <col min="15620" max="15620" width="53.85546875" style="44" customWidth="1"/>
    <col min="15621" max="15621" width="16.140625" style="44" customWidth="1"/>
    <col min="15622" max="15622" width="14.85546875" style="44" customWidth="1"/>
    <col min="15623" max="15623" width="50" style="44" customWidth="1"/>
    <col min="15624" max="15624" width="12.85546875" style="44" customWidth="1"/>
    <col min="15625" max="15625" width="16.5703125" style="44" customWidth="1"/>
    <col min="15626" max="15626" width="16.140625" style="44" customWidth="1"/>
    <col min="15627" max="15627" width="15.5703125" style="44" customWidth="1"/>
    <col min="15628" max="15628" width="11.7109375" style="44" customWidth="1"/>
    <col min="15629" max="15629" width="12" style="44" customWidth="1"/>
    <col min="15630" max="15630" width="11.7109375" style="44" customWidth="1"/>
    <col min="15631" max="15631" width="13.5703125" style="44" customWidth="1"/>
    <col min="15632" max="15632" width="10.5703125" style="44" customWidth="1"/>
    <col min="15633" max="15633" width="10.7109375" style="44" customWidth="1"/>
    <col min="15634" max="15634" width="12.5703125" style="44" customWidth="1"/>
    <col min="15635" max="15635" width="15.85546875" style="44" customWidth="1"/>
    <col min="15636" max="15636" width="21" style="44" customWidth="1"/>
    <col min="15637" max="15639" width="13.5703125" style="44" customWidth="1"/>
    <col min="15640" max="15647" width="14.5703125" style="44" customWidth="1"/>
    <col min="15648" max="15648" width="67.85546875" style="44" customWidth="1"/>
    <col min="15649" max="15871" width="9.140625" style="44"/>
    <col min="15872" max="15872" width="5" style="44" customWidth="1"/>
    <col min="15873" max="15873" width="14.7109375" style="44" customWidth="1"/>
    <col min="15874" max="15874" width="0" style="44" hidden="1" customWidth="1"/>
    <col min="15875" max="15875" width="12" style="44" customWidth="1"/>
    <col min="15876" max="15876" width="53.85546875" style="44" customWidth="1"/>
    <col min="15877" max="15877" width="16.140625" style="44" customWidth="1"/>
    <col min="15878" max="15878" width="14.85546875" style="44" customWidth="1"/>
    <col min="15879" max="15879" width="50" style="44" customWidth="1"/>
    <col min="15880" max="15880" width="12.85546875" style="44" customWidth="1"/>
    <col min="15881" max="15881" width="16.5703125" style="44" customWidth="1"/>
    <col min="15882" max="15882" width="16.140625" style="44" customWidth="1"/>
    <col min="15883" max="15883" width="15.5703125" style="44" customWidth="1"/>
    <col min="15884" max="15884" width="11.7109375" style="44" customWidth="1"/>
    <col min="15885" max="15885" width="12" style="44" customWidth="1"/>
    <col min="15886" max="15886" width="11.7109375" style="44" customWidth="1"/>
    <col min="15887" max="15887" width="13.5703125" style="44" customWidth="1"/>
    <col min="15888" max="15888" width="10.5703125" style="44" customWidth="1"/>
    <col min="15889" max="15889" width="10.7109375" style="44" customWidth="1"/>
    <col min="15890" max="15890" width="12.5703125" style="44" customWidth="1"/>
    <col min="15891" max="15891" width="15.85546875" style="44" customWidth="1"/>
    <col min="15892" max="15892" width="21" style="44" customWidth="1"/>
    <col min="15893" max="15895" width="13.5703125" style="44" customWidth="1"/>
    <col min="15896" max="15903" width="14.5703125" style="44" customWidth="1"/>
    <col min="15904" max="15904" width="67.85546875" style="44" customWidth="1"/>
    <col min="15905" max="16127" width="9.140625" style="44"/>
    <col min="16128" max="16128" width="5" style="44" customWidth="1"/>
    <col min="16129" max="16129" width="14.7109375" style="44" customWidth="1"/>
    <col min="16130" max="16130" width="0" style="44" hidden="1" customWidth="1"/>
    <col min="16131" max="16131" width="12" style="44" customWidth="1"/>
    <col min="16132" max="16132" width="53.85546875" style="44" customWidth="1"/>
    <col min="16133" max="16133" width="16.140625" style="44" customWidth="1"/>
    <col min="16134" max="16134" width="14.85546875" style="44" customWidth="1"/>
    <col min="16135" max="16135" width="50" style="44" customWidth="1"/>
    <col min="16136" max="16136" width="12.85546875" style="44" customWidth="1"/>
    <col min="16137" max="16137" width="16.5703125" style="44" customWidth="1"/>
    <col min="16138" max="16138" width="16.140625" style="44" customWidth="1"/>
    <col min="16139" max="16139" width="15.5703125" style="44" customWidth="1"/>
    <col min="16140" max="16140" width="11.7109375" style="44" customWidth="1"/>
    <col min="16141" max="16141" width="12" style="44" customWidth="1"/>
    <col min="16142" max="16142" width="11.7109375" style="44" customWidth="1"/>
    <col min="16143" max="16143" width="13.5703125" style="44" customWidth="1"/>
    <col min="16144" max="16144" width="10.5703125" style="44" customWidth="1"/>
    <col min="16145" max="16145" width="10.7109375" style="44" customWidth="1"/>
    <col min="16146" max="16146" width="12.5703125" style="44" customWidth="1"/>
    <col min="16147" max="16147" width="15.85546875" style="44" customWidth="1"/>
    <col min="16148" max="16148" width="21" style="44" customWidth="1"/>
    <col min="16149" max="16151" width="13.5703125" style="44" customWidth="1"/>
    <col min="16152" max="16159" width="14.5703125" style="44" customWidth="1"/>
    <col min="16160" max="16160" width="67.85546875" style="44" customWidth="1"/>
    <col min="16161" max="16384" width="9.140625" style="44"/>
  </cols>
  <sheetData>
    <row r="2" spans="2:33" ht="33" customHeight="1" thickBot="1">
      <c r="D2" s="40" t="s">
        <v>11</v>
      </c>
      <c r="E2" s="41" t="s">
        <v>107</v>
      </c>
    </row>
    <row r="3" spans="2:33" s="43" customFormat="1" ht="93" customHeight="1" thickBot="1">
      <c r="B3" s="86" t="s">
        <v>12</v>
      </c>
      <c r="C3" s="45" t="s">
        <v>13</v>
      </c>
      <c r="D3" s="46" t="s">
        <v>14</v>
      </c>
      <c r="E3" s="46" t="s">
        <v>15</v>
      </c>
      <c r="F3" s="46" t="s">
        <v>16</v>
      </c>
      <c r="G3" s="46" t="s">
        <v>17</v>
      </c>
      <c r="H3" s="46" t="s">
        <v>19</v>
      </c>
      <c r="I3" s="46" t="s">
        <v>20</v>
      </c>
      <c r="J3" s="87" t="s">
        <v>21</v>
      </c>
      <c r="K3" s="87" t="s">
        <v>22</v>
      </c>
      <c r="L3" s="87" t="s">
        <v>23</v>
      </c>
      <c r="M3" s="88" t="s">
        <v>24</v>
      </c>
      <c r="N3" s="88" t="s">
        <v>25</v>
      </c>
      <c r="O3" s="88" t="s">
        <v>26</v>
      </c>
      <c r="P3" s="88" t="s">
        <v>27</v>
      </c>
      <c r="Q3" s="88" t="s">
        <v>23</v>
      </c>
      <c r="R3" s="88" t="s">
        <v>28</v>
      </c>
      <c r="S3" s="46"/>
      <c r="T3" s="89">
        <v>42095</v>
      </c>
      <c r="U3" s="88">
        <v>42125</v>
      </c>
      <c r="V3" s="88">
        <v>42156</v>
      </c>
      <c r="W3" s="88">
        <v>42186</v>
      </c>
      <c r="X3" s="88">
        <v>42217</v>
      </c>
      <c r="Y3" s="88">
        <v>42248</v>
      </c>
      <c r="Z3" s="88">
        <v>42278</v>
      </c>
      <c r="AA3" s="88">
        <v>42309</v>
      </c>
      <c r="AB3" s="88">
        <v>42339</v>
      </c>
      <c r="AC3" s="88">
        <v>42370</v>
      </c>
      <c r="AD3" s="88">
        <v>42401</v>
      </c>
      <c r="AE3" s="88">
        <v>42430</v>
      </c>
      <c r="AF3" s="88" t="s">
        <v>29</v>
      </c>
      <c r="AG3" s="46" t="s">
        <v>18</v>
      </c>
    </row>
    <row r="4" spans="2:33" ht="27.75" customHeight="1">
      <c r="B4" s="251" t="s">
        <v>66</v>
      </c>
      <c r="C4" s="253"/>
      <c r="D4" s="227">
        <v>1</v>
      </c>
      <c r="E4" s="230" t="s">
        <v>51</v>
      </c>
      <c r="F4" s="227" t="s">
        <v>50</v>
      </c>
      <c r="G4" s="227" t="s">
        <v>32</v>
      </c>
      <c r="H4" s="189" t="s">
        <v>39</v>
      </c>
      <c r="I4" s="189" t="s">
        <v>33</v>
      </c>
      <c r="J4" s="189">
        <v>93</v>
      </c>
      <c r="K4" s="189">
        <v>95</v>
      </c>
      <c r="L4" s="195">
        <f>+K4/J4-1</f>
        <v>2.1505376344086002E-2</v>
      </c>
      <c r="M4" s="198">
        <f>AVERAGE(T6:AE6)</f>
        <v>93.583333333333329</v>
      </c>
      <c r="N4" s="198">
        <f>STDEV(T6:AE6)</f>
        <v>6.3167646110580336</v>
      </c>
      <c r="O4" s="207">
        <f>(N4/M4)</f>
        <v>6.7498820420922895E-2</v>
      </c>
      <c r="P4" s="182"/>
      <c r="Q4" s="201">
        <f>1-P4/O4</f>
        <v>1</v>
      </c>
      <c r="R4" s="182"/>
      <c r="S4" s="90" t="s">
        <v>6</v>
      </c>
      <c r="T4" s="81">
        <v>93</v>
      </c>
      <c r="U4" s="81">
        <v>93</v>
      </c>
      <c r="V4" s="81">
        <v>93</v>
      </c>
      <c r="W4" s="82">
        <v>93</v>
      </c>
      <c r="X4" s="81">
        <v>93</v>
      </c>
      <c r="Y4" s="82">
        <v>93</v>
      </c>
      <c r="Z4" s="81">
        <v>95</v>
      </c>
      <c r="AA4" s="82">
        <v>95</v>
      </c>
      <c r="AB4" s="81">
        <v>95</v>
      </c>
      <c r="AC4" s="82">
        <v>95</v>
      </c>
      <c r="AD4" s="81">
        <v>95</v>
      </c>
      <c r="AE4" s="82">
        <v>95</v>
      </c>
      <c r="AF4" s="185"/>
      <c r="AG4" s="236" t="s">
        <v>72</v>
      </c>
    </row>
    <row r="5" spans="2:33" ht="27.75" customHeight="1">
      <c r="B5" s="252"/>
      <c r="C5" s="253"/>
      <c r="D5" s="228"/>
      <c r="E5" s="231"/>
      <c r="F5" s="228"/>
      <c r="G5" s="228"/>
      <c r="H5" s="190"/>
      <c r="I5" s="190"/>
      <c r="J5" s="190"/>
      <c r="K5" s="190"/>
      <c r="L5" s="196"/>
      <c r="M5" s="199"/>
      <c r="N5" s="199"/>
      <c r="O5" s="208"/>
      <c r="P5" s="183"/>
      <c r="Q5" s="202"/>
      <c r="R5" s="183"/>
      <c r="S5" s="79" t="s">
        <v>7</v>
      </c>
      <c r="T5" s="56">
        <v>95</v>
      </c>
      <c r="U5" s="56">
        <v>92</v>
      </c>
      <c r="V5" s="56">
        <v>96</v>
      </c>
      <c r="W5" s="56"/>
      <c r="X5" s="56"/>
      <c r="Y5" s="56"/>
      <c r="Z5" s="56"/>
      <c r="AA5" s="56"/>
      <c r="AB5" s="56"/>
      <c r="AC5" s="56"/>
      <c r="AD5" s="56"/>
      <c r="AE5" s="56"/>
      <c r="AF5" s="186"/>
      <c r="AG5" s="237"/>
    </row>
    <row r="6" spans="2:33" ht="27.75" customHeight="1" thickBot="1">
      <c r="B6" s="252"/>
      <c r="C6" s="253"/>
      <c r="D6" s="229"/>
      <c r="E6" s="232"/>
      <c r="F6" s="229"/>
      <c r="G6" s="229"/>
      <c r="H6" s="191"/>
      <c r="I6" s="191"/>
      <c r="J6" s="191"/>
      <c r="K6" s="191"/>
      <c r="L6" s="197"/>
      <c r="M6" s="200"/>
      <c r="N6" s="200"/>
      <c r="O6" s="209"/>
      <c r="P6" s="184"/>
      <c r="Q6" s="203"/>
      <c r="R6" s="184"/>
      <c r="S6" s="91" t="s">
        <v>3</v>
      </c>
      <c r="T6" s="57">
        <v>82</v>
      </c>
      <c r="U6" s="57">
        <v>100</v>
      </c>
      <c r="V6" s="57">
        <v>95</v>
      </c>
      <c r="W6" s="84">
        <v>92</v>
      </c>
      <c r="X6" s="57">
        <v>87</v>
      </c>
      <c r="Y6" s="84">
        <v>86</v>
      </c>
      <c r="Z6" s="57">
        <v>89</v>
      </c>
      <c r="AA6" s="84">
        <v>100</v>
      </c>
      <c r="AB6" s="57">
        <v>97</v>
      </c>
      <c r="AC6" s="84">
        <v>100</v>
      </c>
      <c r="AD6" s="57">
        <v>95</v>
      </c>
      <c r="AE6" s="131">
        <v>100</v>
      </c>
      <c r="AF6" s="187"/>
      <c r="AG6" s="238"/>
    </row>
    <row r="7" spans="2:33" ht="27.75" customHeight="1">
      <c r="B7" s="252"/>
      <c r="C7" s="253"/>
      <c r="D7" s="189">
        <v>2</v>
      </c>
      <c r="E7" s="236" t="s">
        <v>53</v>
      </c>
      <c r="F7" s="218" t="s">
        <v>50</v>
      </c>
      <c r="G7" s="189" t="s">
        <v>32</v>
      </c>
      <c r="H7" s="189" t="s">
        <v>42</v>
      </c>
      <c r="I7" s="189" t="s">
        <v>54</v>
      </c>
      <c r="J7" s="189">
        <v>66</v>
      </c>
      <c r="K7" s="189">
        <v>40</v>
      </c>
      <c r="L7" s="201">
        <f>1-K7/J7</f>
        <v>0.39393939393939392</v>
      </c>
      <c r="M7" s="198">
        <f>AVERAGE(T9:AE9)</f>
        <v>89.166666666666671</v>
      </c>
      <c r="N7" s="274">
        <f>STDEV(T9:AE9)</f>
        <v>3.8573031873042956</v>
      </c>
      <c r="O7" s="182">
        <f>(N7/M7)</f>
        <v>4.3259474997805185E-2</v>
      </c>
      <c r="P7" s="182"/>
      <c r="Q7" s="201">
        <f>1-P7/O7</f>
        <v>1</v>
      </c>
      <c r="R7" s="182"/>
      <c r="S7" s="52" t="s">
        <v>6</v>
      </c>
      <c r="T7" s="64">
        <v>60</v>
      </c>
      <c r="U7" s="83">
        <v>60</v>
      </c>
      <c r="V7" s="130">
        <v>60</v>
      </c>
      <c r="W7" s="65">
        <v>50</v>
      </c>
      <c r="X7" s="130">
        <v>50</v>
      </c>
      <c r="Y7" s="65">
        <v>50</v>
      </c>
      <c r="Z7" s="130">
        <v>40</v>
      </c>
      <c r="AA7" s="65">
        <v>40</v>
      </c>
      <c r="AB7" s="130">
        <v>40</v>
      </c>
      <c r="AC7" s="65">
        <v>40</v>
      </c>
      <c r="AD7" s="130">
        <v>40</v>
      </c>
      <c r="AE7" s="65">
        <v>40</v>
      </c>
      <c r="AF7" s="185"/>
      <c r="AG7" s="271" t="s">
        <v>61</v>
      </c>
    </row>
    <row r="8" spans="2:33" ht="27.75" customHeight="1">
      <c r="B8" s="252"/>
      <c r="C8" s="253"/>
      <c r="D8" s="190"/>
      <c r="E8" s="237"/>
      <c r="F8" s="219"/>
      <c r="G8" s="190"/>
      <c r="H8" s="190"/>
      <c r="I8" s="190"/>
      <c r="J8" s="190"/>
      <c r="K8" s="190"/>
      <c r="L8" s="202"/>
      <c r="M8" s="199"/>
      <c r="N8" s="275"/>
      <c r="O8" s="183"/>
      <c r="P8" s="183"/>
      <c r="Q8" s="202"/>
      <c r="R8" s="183"/>
      <c r="S8" s="80" t="s">
        <v>7</v>
      </c>
      <c r="T8" s="56">
        <v>33</v>
      </c>
      <c r="U8" s="56">
        <v>61</v>
      </c>
      <c r="V8" s="56">
        <v>50</v>
      </c>
      <c r="W8" s="56"/>
      <c r="X8" s="56"/>
      <c r="Y8" s="56"/>
      <c r="Z8" s="56"/>
      <c r="AA8" s="56"/>
      <c r="AB8" s="56"/>
      <c r="AC8" s="56"/>
      <c r="AD8" s="56"/>
      <c r="AE8" s="56"/>
      <c r="AF8" s="186"/>
      <c r="AG8" s="272"/>
    </row>
    <row r="9" spans="2:33" ht="27.75" customHeight="1" thickBot="1">
      <c r="B9" s="252"/>
      <c r="C9" s="259"/>
      <c r="D9" s="191"/>
      <c r="E9" s="238"/>
      <c r="F9" s="260"/>
      <c r="G9" s="191"/>
      <c r="H9" s="191"/>
      <c r="I9" s="191"/>
      <c r="J9" s="191"/>
      <c r="K9" s="191"/>
      <c r="L9" s="203"/>
      <c r="M9" s="200"/>
      <c r="N9" s="276"/>
      <c r="O9" s="184"/>
      <c r="P9" s="184"/>
      <c r="Q9" s="203"/>
      <c r="R9" s="184"/>
      <c r="S9" s="94" t="s">
        <v>3</v>
      </c>
      <c r="T9" s="57">
        <v>90</v>
      </c>
      <c r="U9" s="84">
        <v>86</v>
      </c>
      <c r="V9" s="57">
        <v>91</v>
      </c>
      <c r="W9" s="84">
        <v>96</v>
      </c>
      <c r="X9" s="57">
        <v>95</v>
      </c>
      <c r="Y9" s="84">
        <v>88</v>
      </c>
      <c r="Z9" s="59">
        <v>90</v>
      </c>
      <c r="AA9" s="85">
        <v>90</v>
      </c>
      <c r="AB9" s="59">
        <v>90</v>
      </c>
      <c r="AC9" s="85">
        <v>83</v>
      </c>
      <c r="AD9" s="59">
        <v>86</v>
      </c>
      <c r="AE9" s="85">
        <v>85</v>
      </c>
      <c r="AF9" s="187"/>
      <c r="AG9" s="273"/>
    </row>
    <row r="10" spans="2:33" ht="24" thickBot="1">
      <c r="B10" s="252"/>
      <c r="C10" s="254"/>
      <c r="D10" s="255">
        <v>3</v>
      </c>
      <c r="E10" s="257" t="s">
        <v>55</v>
      </c>
      <c r="F10" s="256" t="s">
        <v>50</v>
      </c>
      <c r="G10" s="256" t="s">
        <v>32</v>
      </c>
      <c r="H10" s="258" t="s">
        <v>39</v>
      </c>
      <c r="I10" s="258" t="s">
        <v>33</v>
      </c>
      <c r="J10" s="258">
        <v>86</v>
      </c>
      <c r="K10" s="258">
        <v>95</v>
      </c>
      <c r="L10" s="263">
        <f>+K10/J10-1</f>
        <v>0.10465116279069764</v>
      </c>
      <c r="M10" s="264">
        <f>AVERAGE(T12:AE12)</f>
        <v>95.166666666666671</v>
      </c>
      <c r="N10" s="264">
        <f>STDEV(T12:AE12)</f>
        <v>12.223920910421617</v>
      </c>
      <c r="O10" s="265">
        <f>(N10/M10)</f>
        <v>0.12844750518831821</v>
      </c>
      <c r="P10" s="268"/>
      <c r="Q10" s="269">
        <f>1-P10/O10</f>
        <v>1</v>
      </c>
      <c r="R10" s="261"/>
      <c r="S10" s="100" t="s">
        <v>6</v>
      </c>
      <c r="T10" s="101">
        <v>87</v>
      </c>
      <c r="U10" s="102">
        <v>87</v>
      </c>
      <c r="V10" s="101">
        <v>87</v>
      </c>
      <c r="W10" s="102">
        <v>90</v>
      </c>
      <c r="X10" s="101">
        <v>90</v>
      </c>
      <c r="Y10" s="102">
        <v>90</v>
      </c>
      <c r="Z10" s="101">
        <v>92</v>
      </c>
      <c r="AA10" s="102">
        <v>92</v>
      </c>
      <c r="AB10" s="101">
        <v>92</v>
      </c>
      <c r="AC10" s="102">
        <v>95</v>
      </c>
      <c r="AD10" s="101">
        <v>95</v>
      </c>
      <c r="AE10" s="102">
        <v>95</v>
      </c>
      <c r="AF10" s="262"/>
      <c r="AG10" s="243" t="s">
        <v>72</v>
      </c>
    </row>
    <row r="11" spans="2:33" ht="24" thickBot="1">
      <c r="B11" s="252"/>
      <c r="C11" s="254"/>
      <c r="D11" s="256"/>
      <c r="E11" s="257"/>
      <c r="F11" s="256"/>
      <c r="G11" s="256"/>
      <c r="H11" s="258"/>
      <c r="I11" s="258"/>
      <c r="J11" s="258"/>
      <c r="K11" s="258"/>
      <c r="L11" s="263"/>
      <c r="M11" s="264"/>
      <c r="N11" s="264"/>
      <c r="O11" s="265"/>
      <c r="P11" s="261"/>
      <c r="Q11" s="269"/>
      <c r="R11" s="261"/>
      <c r="S11" s="96" t="s">
        <v>7</v>
      </c>
      <c r="T11" s="137" t="s">
        <v>56</v>
      </c>
      <c r="U11" s="56">
        <v>100</v>
      </c>
      <c r="V11" s="56">
        <v>83</v>
      </c>
      <c r="W11" s="56"/>
      <c r="X11" s="56"/>
      <c r="Y11" s="56"/>
      <c r="Z11" s="56"/>
      <c r="AA11" s="56"/>
      <c r="AB11" s="56"/>
      <c r="AC11" s="56"/>
      <c r="AD11" s="56"/>
      <c r="AE11" s="56"/>
      <c r="AF11" s="262"/>
      <c r="AG11" s="243"/>
    </row>
    <row r="12" spans="2:33" ht="24" thickBot="1">
      <c r="B12" s="252"/>
      <c r="C12" s="254"/>
      <c r="D12" s="256"/>
      <c r="E12" s="257"/>
      <c r="F12" s="256"/>
      <c r="G12" s="256"/>
      <c r="H12" s="258"/>
      <c r="I12" s="258"/>
      <c r="J12" s="258"/>
      <c r="K12" s="258"/>
      <c r="L12" s="263"/>
      <c r="M12" s="264"/>
      <c r="N12" s="264"/>
      <c r="O12" s="265"/>
      <c r="P12" s="268"/>
      <c r="Q12" s="269"/>
      <c r="R12" s="261"/>
      <c r="S12" s="103" t="s">
        <v>3</v>
      </c>
      <c r="T12" s="136">
        <v>100</v>
      </c>
      <c r="U12" s="108">
        <v>100</v>
      </c>
      <c r="V12" s="107">
        <v>100</v>
      </c>
      <c r="W12" s="108">
        <v>82</v>
      </c>
      <c r="X12" s="107">
        <v>100</v>
      </c>
      <c r="Y12" s="108">
        <v>100</v>
      </c>
      <c r="Z12" s="107">
        <v>100</v>
      </c>
      <c r="AA12" s="108">
        <v>100</v>
      </c>
      <c r="AB12" s="107">
        <v>100</v>
      </c>
      <c r="AC12" s="108">
        <v>100</v>
      </c>
      <c r="AD12" s="107">
        <v>100</v>
      </c>
      <c r="AE12" s="109">
        <v>60</v>
      </c>
      <c r="AF12" s="262"/>
      <c r="AG12" s="243"/>
    </row>
    <row r="13" spans="2:33" ht="24" thickBot="1">
      <c r="B13" s="252"/>
      <c r="C13" s="254"/>
      <c r="D13" s="258">
        <v>4</v>
      </c>
      <c r="E13" s="243" t="s">
        <v>57</v>
      </c>
      <c r="F13" s="258" t="s">
        <v>50</v>
      </c>
      <c r="G13" s="258" t="s">
        <v>32</v>
      </c>
      <c r="H13" s="258" t="s">
        <v>42</v>
      </c>
      <c r="I13" s="258" t="s">
        <v>58</v>
      </c>
      <c r="J13" s="258">
        <v>75</v>
      </c>
      <c r="K13" s="258">
        <v>50</v>
      </c>
      <c r="L13" s="201">
        <f>1-K13/J13</f>
        <v>0.33333333333333337</v>
      </c>
      <c r="M13" s="264">
        <f>AVERAGE(T15:AE15)</f>
        <v>92.25</v>
      </c>
      <c r="N13" s="264">
        <f>STDEV(T15:AE15)</f>
        <v>5.4292976274351297</v>
      </c>
      <c r="O13" s="261">
        <f>(N13/M13)</f>
        <v>5.885417482314504E-2</v>
      </c>
      <c r="P13" s="268"/>
      <c r="Q13" s="269">
        <f>1-P13/O13</f>
        <v>1</v>
      </c>
      <c r="R13" s="261"/>
      <c r="S13" s="97" t="s">
        <v>6</v>
      </c>
      <c r="T13" s="104">
        <v>70</v>
      </c>
      <c r="U13" s="98">
        <v>70</v>
      </c>
      <c r="V13" s="104">
        <v>70</v>
      </c>
      <c r="W13" s="105">
        <v>64</v>
      </c>
      <c r="X13" s="104">
        <v>64</v>
      </c>
      <c r="Y13" s="105">
        <v>64</v>
      </c>
      <c r="Z13" s="104">
        <v>58</v>
      </c>
      <c r="AA13" s="105">
        <v>58</v>
      </c>
      <c r="AB13" s="104">
        <v>58</v>
      </c>
      <c r="AC13" s="105">
        <v>50</v>
      </c>
      <c r="AD13" s="104">
        <v>50</v>
      </c>
      <c r="AE13" s="99">
        <v>50</v>
      </c>
      <c r="AF13" s="262"/>
      <c r="AG13" s="271" t="s">
        <v>61</v>
      </c>
    </row>
    <row r="14" spans="2:33" ht="24" thickBot="1">
      <c r="B14" s="252"/>
      <c r="C14" s="254"/>
      <c r="D14" s="258"/>
      <c r="E14" s="243"/>
      <c r="F14" s="258"/>
      <c r="G14" s="258"/>
      <c r="H14" s="258"/>
      <c r="I14" s="258"/>
      <c r="J14" s="258"/>
      <c r="K14" s="258"/>
      <c r="L14" s="202"/>
      <c r="M14" s="264"/>
      <c r="N14" s="264"/>
      <c r="O14" s="261"/>
      <c r="P14" s="261"/>
      <c r="Q14" s="269"/>
      <c r="R14" s="261"/>
      <c r="S14" s="95" t="s">
        <v>7</v>
      </c>
      <c r="T14" s="139" t="s">
        <v>56</v>
      </c>
      <c r="U14" s="56">
        <v>20</v>
      </c>
      <c r="V14" s="56">
        <v>50</v>
      </c>
      <c r="W14" s="56"/>
      <c r="X14" s="56"/>
      <c r="Y14" s="56"/>
      <c r="Z14" s="56"/>
      <c r="AA14" s="56"/>
      <c r="AB14" s="56"/>
      <c r="AC14" s="56"/>
      <c r="AD14" s="56"/>
      <c r="AE14" s="56"/>
      <c r="AF14" s="262"/>
      <c r="AG14" s="272"/>
    </row>
    <row r="15" spans="2:33" ht="24" thickBot="1">
      <c r="B15" s="252"/>
      <c r="C15" s="254"/>
      <c r="D15" s="266"/>
      <c r="E15" s="267"/>
      <c r="F15" s="266"/>
      <c r="G15" s="266"/>
      <c r="H15" s="266"/>
      <c r="I15" s="266"/>
      <c r="J15" s="266"/>
      <c r="K15" s="266"/>
      <c r="L15" s="203"/>
      <c r="M15" s="264"/>
      <c r="N15" s="264"/>
      <c r="O15" s="261"/>
      <c r="P15" s="261"/>
      <c r="Q15" s="269"/>
      <c r="R15" s="261"/>
      <c r="S15" s="106" t="s">
        <v>3</v>
      </c>
      <c r="T15" s="138">
        <v>82</v>
      </c>
      <c r="U15" s="133">
        <v>88</v>
      </c>
      <c r="V15" s="133">
        <v>100</v>
      </c>
      <c r="W15" s="133">
        <v>100</v>
      </c>
      <c r="X15" s="133">
        <v>90</v>
      </c>
      <c r="Y15" s="133">
        <v>95</v>
      </c>
      <c r="Z15" s="134">
        <v>95</v>
      </c>
      <c r="AA15" s="134">
        <v>95</v>
      </c>
      <c r="AB15" s="134">
        <v>86</v>
      </c>
      <c r="AC15" s="134">
        <v>90</v>
      </c>
      <c r="AD15" s="134">
        <v>91</v>
      </c>
      <c r="AE15" s="135">
        <v>95</v>
      </c>
      <c r="AF15" s="270"/>
      <c r="AG15" s="273"/>
    </row>
    <row r="16" spans="2:33" ht="27.75" customHeight="1">
      <c r="B16" s="286" t="s">
        <v>34</v>
      </c>
      <c r="C16" s="188"/>
      <c r="D16" s="227">
        <v>5</v>
      </c>
      <c r="E16" s="230" t="s">
        <v>35</v>
      </c>
      <c r="F16" s="227" t="s">
        <v>36</v>
      </c>
      <c r="G16" s="227" t="s">
        <v>31</v>
      </c>
      <c r="H16" s="189" t="s">
        <v>37</v>
      </c>
      <c r="I16" s="189" t="s">
        <v>33</v>
      </c>
      <c r="J16" s="189">
        <v>6</v>
      </c>
      <c r="K16" s="189">
        <v>5.5</v>
      </c>
      <c r="L16" s="195">
        <f>1-K16/J16</f>
        <v>8.333333333333337E-2</v>
      </c>
      <c r="M16" s="198">
        <f>AVERAGE(T18:AE18)</f>
        <v>3.2624999999999997</v>
      </c>
      <c r="N16" s="198">
        <f>STDEV(T18:AE18)</f>
        <v>2.9880918964814622</v>
      </c>
      <c r="O16" s="207">
        <f>(N16/M16)</f>
        <v>0.91589023646941381</v>
      </c>
      <c r="P16" s="182"/>
      <c r="Q16" s="201">
        <f>1-P16/O16</f>
        <v>1</v>
      </c>
      <c r="R16" s="182"/>
      <c r="S16" s="90" t="s">
        <v>6</v>
      </c>
      <c r="T16" s="51">
        <v>5.5</v>
      </c>
      <c r="U16" s="52">
        <v>5.5</v>
      </c>
      <c r="V16" s="132">
        <v>5.5</v>
      </c>
      <c r="W16" s="52">
        <v>5.5</v>
      </c>
      <c r="X16" s="132">
        <v>5.5</v>
      </c>
      <c r="Y16" s="52">
        <v>5.5</v>
      </c>
      <c r="Z16" s="132">
        <v>5.5</v>
      </c>
      <c r="AA16" s="53">
        <v>5.5</v>
      </c>
      <c r="AB16" s="54">
        <v>5.5</v>
      </c>
      <c r="AC16" s="55">
        <v>5.5</v>
      </c>
      <c r="AD16" s="132">
        <v>5.5</v>
      </c>
      <c r="AE16" s="52">
        <v>5.5</v>
      </c>
      <c r="AF16" s="185"/>
      <c r="AG16" s="240" t="s">
        <v>67</v>
      </c>
    </row>
    <row r="17" spans="2:33" ht="27.75" customHeight="1">
      <c r="B17" s="287"/>
      <c r="C17" s="188"/>
      <c r="D17" s="228"/>
      <c r="E17" s="231"/>
      <c r="F17" s="228"/>
      <c r="G17" s="228"/>
      <c r="H17" s="190"/>
      <c r="I17" s="190"/>
      <c r="J17" s="190"/>
      <c r="K17" s="190"/>
      <c r="L17" s="196"/>
      <c r="M17" s="199"/>
      <c r="N17" s="199"/>
      <c r="O17" s="208"/>
      <c r="P17" s="183"/>
      <c r="Q17" s="202"/>
      <c r="R17" s="183"/>
      <c r="S17" s="79" t="s">
        <v>7</v>
      </c>
      <c r="T17" s="56">
        <v>1.5</v>
      </c>
      <c r="U17" s="56">
        <v>2</v>
      </c>
      <c r="V17" s="56">
        <v>2.6</v>
      </c>
      <c r="W17" s="56"/>
      <c r="X17" s="56"/>
      <c r="Y17" s="56"/>
      <c r="Z17" s="56"/>
      <c r="AA17" s="56"/>
      <c r="AB17" s="56"/>
      <c r="AC17" s="56"/>
      <c r="AD17" s="56"/>
      <c r="AE17" s="56"/>
      <c r="AF17" s="186"/>
      <c r="AG17" s="241"/>
    </row>
    <row r="18" spans="2:33" ht="27.75" customHeight="1" thickBot="1">
      <c r="B18" s="287"/>
      <c r="C18" s="188"/>
      <c r="D18" s="229"/>
      <c r="E18" s="232"/>
      <c r="F18" s="229"/>
      <c r="G18" s="229"/>
      <c r="H18" s="191"/>
      <c r="I18" s="191"/>
      <c r="J18" s="191"/>
      <c r="K18" s="191"/>
      <c r="L18" s="197"/>
      <c r="M18" s="200"/>
      <c r="N18" s="200"/>
      <c r="O18" s="209"/>
      <c r="P18" s="184"/>
      <c r="Q18" s="203"/>
      <c r="R18" s="184"/>
      <c r="S18" s="91" t="s">
        <v>3</v>
      </c>
      <c r="T18" s="57">
        <v>4.9000000000000004</v>
      </c>
      <c r="U18" s="58">
        <v>0</v>
      </c>
      <c r="V18" s="57">
        <v>1</v>
      </c>
      <c r="W18" s="58">
        <v>1</v>
      </c>
      <c r="X18" s="57">
        <v>0</v>
      </c>
      <c r="Y18" s="58">
        <v>1</v>
      </c>
      <c r="Z18" s="59">
        <v>1.4</v>
      </c>
      <c r="AA18" s="60">
        <v>4.5</v>
      </c>
      <c r="AB18" s="61">
        <v>7</v>
      </c>
      <c r="AC18" s="62">
        <v>3</v>
      </c>
      <c r="AD18" s="59">
        <v>7</v>
      </c>
      <c r="AE18" s="63">
        <v>8.35</v>
      </c>
      <c r="AF18" s="187"/>
      <c r="AG18" s="242"/>
    </row>
    <row r="19" spans="2:33" ht="27.75" customHeight="1">
      <c r="B19" s="287"/>
      <c r="C19" s="188"/>
      <c r="D19" s="189">
        <v>6</v>
      </c>
      <c r="E19" s="192" t="s">
        <v>68</v>
      </c>
      <c r="F19" s="189" t="s">
        <v>30</v>
      </c>
      <c r="G19" s="189" t="s">
        <v>38</v>
      </c>
      <c r="H19" s="189" t="s">
        <v>39</v>
      </c>
      <c r="I19" s="189" t="s">
        <v>40</v>
      </c>
      <c r="J19" s="189">
        <v>6</v>
      </c>
      <c r="K19" s="189">
        <v>5</v>
      </c>
      <c r="L19" s="201">
        <f>1-K19/J19</f>
        <v>0.16666666666666663</v>
      </c>
      <c r="M19" s="198">
        <f>AVERAGE(T21:AE21)</f>
        <v>2.0833333333333335</v>
      </c>
      <c r="N19" s="198">
        <f>STDEV(T21:AE21)</f>
        <v>2.151461800448216</v>
      </c>
      <c r="O19" s="182">
        <f>(N19/M19)</f>
        <v>1.0327016642151436</v>
      </c>
      <c r="P19" s="182"/>
      <c r="Q19" s="201">
        <f>1-P19/O19</f>
        <v>1</v>
      </c>
      <c r="R19" s="182"/>
      <c r="S19" s="51" t="s">
        <v>6</v>
      </c>
      <c r="T19" s="52">
        <v>9</v>
      </c>
      <c r="U19" s="51">
        <v>9</v>
      </c>
      <c r="V19" s="52">
        <v>9</v>
      </c>
      <c r="W19" s="51">
        <v>8</v>
      </c>
      <c r="X19" s="52">
        <v>8</v>
      </c>
      <c r="Y19" s="64">
        <v>8</v>
      </c>
      <c r="Z19" s="65">
        <v>7</v>
      </c>
      <c r="AA19" s="64">
        <v>7</v>
      </c>
      <c r="AB19" s="66">
        <v>7</v>
      </c>
      <c r="AC19" s="64">
        <v>7</v>
      </c>
      <c r="AD19" s="65">
        <v>7</v>
      </c>
      <c r="AE19" s="64">
        <v>7</v>
      </c>
      <c r="AF19" s="204"/>
      <c r="AG19" s="240" t="s">
        <v>69</v>
      </c>
    </row>
    <row r="20" spans="2:33" ht="27.75" customHeight="1">
      <c r="B20" s="287"/>
      <c r="C20" s="188"/>
      <c r="D20" s="190"/>
      <c r="E20" s="193"/>
      <c r="F20" s="190"/>
      <c r="G20" s="190"/>
      <c r="H20" s="190"/>
      <c r="I20" s="190"/>
      <c r="J20" s="190"/>
      <c r="K20" s="190"/>
      <c r="L20" s="202"/>
      <c r="M20" s="199"/>
      <c r="N20" s="199"/>
      <c r="O20" s="183"/>
      <c r="P20" s="183"/>
      <c r="Q20" s="202"/>
      <c r="R20" s="183"/>
      <c r="S20" s="79" t="s">
        <v>7</v>
      </c>
      <c r="T20" s="56">
        <v>8</v>
      </c>
      <c r="U20" s="56">
        <v>8</v>
      </c>
      <c r="V20" s="56">
        <v>7</v>
      </c>
      <c r="W20" s="56"/>
      <c r="X20" s="56"/>
      <c r="Y20" s="56"/>
      <c r="Z20" s="56"/>
      <c r="AA20" s="56"/>
      <c r="AB20" s="56"/>
      <c r="AC20" s="56"/>
      <c r="AD20" s="56"/>
      <c r="AE20" s="56"/>
      <c r="AF20" s="205"/>
      <c r="AG20" s="241"/>
    </row>
    <row r="21" spans="2:33" ht="27.75" customHeight="1" thickBot="1">
      <c r="B21" s="287"/>
      <c r="C21" s="188"/>
      <c r="D21" s="191"/>
      <c r="E21" s="194"/>
      <c r="F21" s="191"/>
      <c r="G21" s="191"/>
      <c r="H21" s="191"/>
      <c r="I21" s="191"/>
      <c r="J21" s="191"/>
      <c r="K21" s="191"/>
      <c r="L21" s="203"/>
      <c r="M21" s="200"/>
      <c r="N21" s="200"/>
      <c r="O21" s="184"/>
      <c r="P21" s="184"/>
      <c r="Q21" s="203"/>
      <c r="R21" s="184"/>
      <c r="S21" s="91" t="s">
        <v>3</v>
      </c>
      <c r="T21" s="67">
        <v>2</v>
      </c>
      <c r="U21" s="68">
        <v>0</v>
      </c>
      <c r="V21" s="67">
        <v>1</v>
      </c>
      <c r="W21" s="68">
        <v>1</v>
      </c>
      <c r="X21" s="67">
        <v>0</v>
      </c>
      <c r="Y21" s="69">
        <v>1</v>
      </c>
      <c r="Z21" s="70">
        <v>1</v>
      </c>
      <c r="AA21" s="69">
        <v>2</v>
      </c>
      <c r="AB21" s="71">
        <v>3</v>
      </c>
      <c r="AC21" s="72">
        <v>3</v>
      </c>
      <c r="AD21" s="71">
        <v>3</v>
      </c>
      <c r="AE21" s="59">
        <v>8</v>
      </c>
      <c r="AF21" s="206"/>
      <c r="AG21" s="242"/>
    </row>
    <row r="22" spans="2:33" ht="27.75" customHeight="1" thickBot="1">
      <c r="B22" s="287"/>
      <c r="C22" s="289"/>
      <c r="D22" s="221">
        <v>7</v>
      </c>
      <c r="E22" s="221" t="s">
        <v>41</v>
      </c>
      <c r="F22" s="221" t="s">
        <v>30</v>
      </c>
      <c r="G22" s="224" t="s">
        <v>31</v>
      </c>
      <c r="H22" s="189" t="s">
        <v>71</v>
      </c>
      <c r="I22" s="189" t="s">
        <v>33</v>
      </c>
      <c r="J22" s="189">
        <v>22</v>
      </c>
      <c r="K22" s="189">
        <v>20</v>
      </c>
      <c r="L22" s="195">
        <f>1-K22/J22</f>
        <v>9.0909090909090939E-2</v>
      </c>
      <c r="M22" s="198">
        <f>AVERAGE(T24:AE24)</f>
        <v>21.916666666666668</v>
      </c>
      <c r="N22" s="198">
        <f>STDEV(T24:AE24)</f>
        <v>0.90033663737852021</v>
      </c>
      <c r="O22" s="207">
        <f>(N22/M22)</f>
        <v>4.1079998663658718E-2</v>
      </c>
      <c r="P22" s="182"/>
      <c r="Q22" s="201">
        <f>1-P22/O22</f>
        <v>1</v>
      </c>
      <c r="R22" s="182"/>
      <c r="S22" s="92" t="s">
        <v>6</v>
      </c>
      <c r="T22" s="51">
        <v>22</v>
      </c>
      <c r="U22" s="52">
        <v>22</v>
      </c>
      <c r="V22" s="51">
        <v>22</v>
      </c>
      <c r="W22" s="52">
        <v>21</v>
      </c>
      <c r="X22" s="51">
        <v>21</v>
      </c>
      <c r="Y22" s="52">
        <v>21</v>
      </c>
      <c r="Z22" s="51">
        <v>20</v>
      </c>
      <c r="AA22" s="52">
        <v>20</v>
      </c>
      <c r="AB22" s="51">
        <v>20</v>
      </c>
      <c r="AC22" s="52">
        <v>20</v>
      </c>
      <c r="AD22" s="51">
        <v>20</v>
      </c>
      <c r="AE22" s="52">
        <v>20</v>
      </c>
      <c r="AF22" s="185"/>
      <c r="AG22" s="243" t="s">
        <v>62</v>
      </c>
    </row>
    <row r="23" spans="2:33" ht="27.75" customHeight="1" thickBot="1">
      <c r="B23" s="287"/>
      <c r="C23" s="289"/>
      <c r="D23" s="222"/>
      <c r="E23" s="222"/>
      <c r="F23" s="222"/>
      <c r="G23" s="225"/>
      <c r="H23" s="190"/>
      <c r="I23" s="190"/>
      <c r="J23" s="190"/>
      <c r="K23" s="190"/>
      <c r="L23" s="196"/>
      <c r="M23" s="199"/>
      <c r="N23" s="199"/>
      <c r="O23" s="208"/>
      <c r="P23" s="183"/>
      <c r="Q23" s="202"/>
      <c r="R23" s="183"/>
      <c r="S23" s="80" t="s">
        <v>7</v>
      </c>
      <c r="T23" s="56">
        <v>21</v>
      </c>
      <c r="U23" s="56">
        <v>22</v>
      </c>
      <c r="V23" s="56">
        <v>22</v>
      </c>
      <c r="W23" s="56"/>
      <c r="X23" s="56"/>
      <c r="Y23" s="56"/>
      <c r="Z23" s="56"/>
      <c r="AA23" s="56"/>
      <c r="AB23" s="56"/>
      <c r="AC23" s="56"/>
      <c r="AD23" s="56"/>
      <c r="AE23" s="56"/>
      <c r="AF23" s="186"/>
      <c r="AG23" s="243"/>
    </row>
    <row r="24" spans="2:33" ht="27.75" customHeight="1" thickBot="1">
      <c r="B24" s="287"/>
      <c r="C24" s="289"/>
      <c r="D24" s="223"/>
      <c r="E24" s="223"/>
      <c r="F24" s="223"/>
      <c r="G24" s="226"/>
      <c r="H24" s="191"/>
      <c r="I24" s="191"/>
      <c r="J24" s="191"/>
      <c r="K24" s="191"/>
      <c r="L24" s="197"/>
      <c r="M24" s="200"/>
      <c r="N24" s="200"/>
      <c r="O24" s="209"/>
      <c r="P24" s="184"/>
      <c r="Q24" s="203"/>
      <c r="R24" s="184"/>
      <c r="S24" s="93" t="s">
        <v>3</v>
      </c>
      <c r="T24" s="73">
        <v>24</v>
      </c>
      <c r="U24" s="74">
        <v>22</v>
      </c>
      <c r="V24" s="73">
        <v>22</v>
      </c>
      <c r="W24" s="74">
        <v>22</v>
      </c>
      <c r="X24" s="73">
        <v>21</v>
      </c>
      <c r="Y24" s="74">
        <v>21</v>
      </c>
      <c r="Z24" s="75">
        <v>21</v>
      </c>
      <c r="AA24" s="76">
        <v>21</v>
      </c>
      <c r="AB24" s="75">
        <v>22</v>
      </c>
      <c r="AC24" s="76">
        <v>22</v>
      </c>
      <c r="AD24" s="75">
        <v>23</v>
      </c>
      <c r="AE24" s="76">
        <v>22</v>
      </c>
      <c r="AF24" s="187"/>
      <c r="AG24" s="243"/>
    </row>
    <row r="25" spans="2:33" ht="60" customHeight="1">
      <c r="B25" s="287"/>
      <c r="C25" s="49"/>
      <c r="D25" s="214">
        <v>8</v>
      </c>
      <c r="E25" s="215" t="s">
        <v>43</v>
      </c>
      <c r="F25" s="214" t="s">
        <v>44</v>
      </c>
      <c r="G25" s="218" t="s">
        <v>38</v>
      </c>
      <c r="H25" s="214" t="s">
        <v>42</v>
      </c>
      <c r="I25" s="214" t="s">
        <v>45</v>
      </c>
      <c r="J25" s="214">
        <v>2804</v>
      </c>
      <c r="K25" s="214">
        <v>2515</v>
      </c>
      <c r="L25" s="210">
        <f>1-K25/J25</f>
        <v>0.10306704707560632</v>
      </c>
      <c r="M25" s="211">
        <f>AVERAGE(T27:AE27)</f>
        <v>2945.9166666666665</v>
      </c>
      <c r="N25" s="198">
        <f>STDEV(T27:AE27)</f>
        <v>102.87455585529516</v>
      </c>
      <c r="O25" s="182">
        <f>(N25/M25)</f>
        <v>3.4921067869750272E-2</v>
      </c>
      <c r="P25" s="182"/>
      <c r="Q25" s="201">
        <f>1-P25/O25</f>
        <v>1</v>
      </c>
      <c r="R25" s="182"/>
      <c r="S25" s="51" t="s">
        <v>6</v>
      </c>
      <c r="T25" s="83">
        <v>2794</v>
      </c>
      <c r="U25" s="110">
        <v>2794</v>
      </c>
      <c r="V25" s="83">
        <v>2794</v>
      </c>
      <c r="W25" s="110">
        <f t="shared" ref="W25:AE25" si="0">V25-31</f>
        <v>2763</v>
      </c>
      <c r="X25" s="83">
        <f t="shared" si="0"/>
        <v>2732</v>
      </c>
      <c r="Y25" s="110">
        <f t="shared" si="0"/>
        <v>2701</v>
      </c>
      <c r="Z25" s="83">
        <f t="shared" si="0"/>
        <v>2670</v>
      </c>
      <c r="AA25" s="110">
        <f t="shared" si="0"/>
        <v>2639</v>
      </c>
      <c r="AB25" s="83">
        <f t="shared" si="0"/>
        <v>2608</v>
      </c>
      <c r="AC25" s="110">
        <f t="shared" si="0"/>
        <v>2577</v>
      </c>
      <c r="AD25" s="83">
        <f t="shared" si="0"/>
        <v>2546</v>
      </c>
      <c r="AE25" s="110">
        <f t="shared" si="0"/>
        <v>2515</v>
      </c>
      <c r="AF25" s="245" t="s">
        <v>70</v>
      </c>
      <c r="AG25" s="236" t="s">
        <v>60</v>
      </c>
    </row>
    <row r="26" spans="2:33" ht="27.75" customHeight="1">
      <c r="B26" s="287"/>
      <c r="C26" s="49"/>
      <c r="D26" s="190"/>
      <c r="E26" s="216"/>
      <c r="F26" s="190"/>
      <c r="G26" s="219"/>
      <c r="H26" s="190"/>
      <c r="I26" s="190"/>
      <c r="J26" s="190"/>
      <c r="K26" s="190"/>
      <c r="L26" s="202"/>
      <c r="M26" s="212"/>
      <c r="N26" s="199"/>
      <c r="O26" s="183"/>
      <c r="P26" s="183"/>
      <c r="Q26" s="202"/>
      <c r="R26" s="183"/>
      <c r="S26" s="79" t="s">
        <v>7</v>
      </c>
      <c r="T26" s="111">
        <v>2794</v>
      </c>
      <c r="U26" s="111">
        <v>2794</v>
      </c>
      <c r="V26" s="111">
        <v>2794</v>
      </c>
      <c r="W26" s="111"/>
      <c r="X26" s="111"/>
      <c r="Y26" s="111"/>
      <c r="Z26" s="111"/>
      <c r="AA26" s="111"/>
      <c r="AB26" s="111"/>
      <c r="AC26" s="111"/>
      <c r="AD26" s="111"/>
      <c r="AE26" s="111"/>
      <c r="AF26" s="246"/>
      <c r="AG26" s="237"/>
    </row>
    <row r="27" spans="2:33" ht="27.75" customHeight="1" thickBot="1">
      <c r="B27" s="287"/>
      <c r="C27" s="49"/>
      <c r="D27" s="191"/>
      <c r="E27" s="217"/>
      <c r="F27" s="191"/>
      <c r="G27" s="220"/>
      <c r="H27" s="191"/>
      <c r="I27" s="191"/>
      <c r="J27" s="191"/>
      <c r="K27" s="191"/>
      <c r="L27" s="203"/>
      <c r="M27" s="213"/>
      <c r="N27" s="200"/>
      <c r="O27" s="184"/>
      <c r="P27" s="184"/>
      <c r="Q27" s="203"/>
      <c r="R27" s="184"/>
      <c r="S27" s="91" t="s">
        <v>3</v>
      </c>
      <c r="T27" s="58">
        <v>3031</v>
      </c>
      <c r="U27" s="57">
        <v>3031</v>
      </c>
      <c r="V27" s="58">
        <v>3031</v>
      </c>
      <c r="W27" s="57">
        <v>3031</v>
      </c>
      <c r="X27" s="58">
        <v>3031</v>
      </c>
      <c r="Y27" s="57">
        <v>2986</v>
      </c>
      <c r="Z27" s="63">
        <v>2986</v>
      </c>
      <c r="AA27" s="59">
        <v>2986</v>
      </c>
      <c r="AB27" s="63">
        <v>2825</v>
      </c>
      <c r="AC27" s="59">
        <v>2825</v>
      </c>
      <c r="AD27" s="63">
        <v>2794</v>
      </c>
      <c r="AE27" s="59">
        <v>2794</v>
      </c>
      <c r="AF27" s="247"/>
      <c r="AG27" s="238"/>
    </row>
    <row r="28" spans="2:33" ht="27.75" customHeight="1">
      <c r="B28" s="287"/>
      <c r="C28" s="50"/>
      <c r="D28" s="233">
        <v>9</v>
      </c>
      <c r="E28" s="236" t="s">
        <v>65</v>
      </c>
      <c r="F28" s="218" t="s">
        <v>44</v>
      </c>
      <c r="G28" s="189" t="s">
        <v>38</v>
      </c>
      <c r="H28" s="189" t="s">
        <v>42</v>
      </c>
      <c r="I28" s="189" t="s">
        <v>45</v>
      </c>
      <c r="J28" s="189">
        <v>1335</v>
      </c>
      <c r="K28" s="189">
        <v>1080</v>
      </c>
      <c r="L28" s="201">
        <f>1-K28/J28</f>
        <v>0.1910112359550562</v>
      </c>
      <c r="M28" s="211">
        <f>AVERAGE(T30:AE30)</f>
        <v>1396.8333333333333</v>
      </c>
      <c r="N28" s="198">
        <f>STDEV(T30:AE30)</f>
        <v>33.706846710297825</v>
      </c>
      <c r="O28" s="182">
        <f>(N28/M28)</f>
        <v>2.4130900878390045E-2</v>
      </c>
      <c r="P28" s="182"/>
      <c r="Q28" s="201">
        <f>1-P28/O28</f>
        <v>1</v>
      </c>
      <c r="R28" s="182"/>
      <c r="S28" s="51" t="s">
        <v>6</v>
      </c>
      <c r="T28" s="112">
        <v>1335</v>
      </c>
      <c r="U28" s="113">
        <v>1335</v>
      </c>
      <c r="V28" s="112">
        <v>1335</v>
      </c>
      <c r="W28" s="113">
        <v>1335</v>
      </c>
      <c r="X28" s="112">
        <v>1335</v>
      </c>
      <c r="Y28" s="113">
        <v>1268</v>
      </c>
      <c r="Z28" s="112">
        <v>1268</v>
      </c>
      <c r="AA28" s="113">
        <v>1200</v>
      </c>
      <c r="AB28" s="112">
        <v>1200</v>
      </c>
      <c r="AC28" s="113">
        <v>1080</v>
      </c>
      <c r="AD28" s="112">
        <v>1080</v>
      </c>
      <c r="AE28" s="113">
        <v>1080</v>
      </c>
      <c r="AF28" s="248"/>
      <c r="AG28" s="236" t="s">
        <v>60</v>
      </c>
    </row>
    <row r="29" spans="2:33" ht="27.75" customHeight="1">
      <c r="B29" s="287"/>
      <c r="C29" s="50"/>
      <c r="D29" s="234"/>
      <c r="E29" s="237"/>
      <c r="F29" s="219"/>
      <c r="G29" s="190"/>
      <c r="H29" s="190"/>
      <c r="I29" s="190"/>
      <c r="J29" s="190"/>
      <c r="K29" s="190"/>
      <c r="L29" s="202"/>
      <c r="M29" s="212"/>
      <c r="N29" s="199"/>
      <c r="O29" s="183"/>
      <c r="P29" s="183"/>
      <c r="Q29" s="202"/>
      <c r="R29" s="183"/>
      <c r="S29" s="79" t="s">
        <v>7</v>
      </c>
      <c r="T29" s="111">
        <v>1335</v>
      </c>
      <c r="U29" s="111">
        <v>1335</v>
      </c>
      <c r="V29" s="111">
        <v>1335</v>
      </c>
      <c r="W29" s="111"/>
      <c r="X29" s="111"/>
      <c r="Y29" s="111"/>
      <c r="Z29" s="111"/>
      <c r="AA29" s="111"/>
      <c r="AB29" s="111"/>
      <c r="AC29" s="111"/>
      <c r="AD29" s="111"/>
      <c r="AE29" s="111"/>
      <c r="AF29" s="249"/>
      <c r="AG29" s="237"/>
    </row>
    <row r="30" spans="2:33" ht="27.75" customHeight="1" thickBot="1">
      <c r="B30" s="287"/>
      <c r="C30" s="50"/>
      <c r="D30" s="235"/>
      <c r="E30" s="238"/>
      <c r="F30" s="220"/>
      <c r="G30" s="191"/>
      <c r="H30" s="191"/>
      <c r="I30" s="191"/>
      <c r="J30" s="191"/>
      <c r="K30" s="191"/>
      <c r="L30" s="203"/>
      <c r="M30" s="213"/>
      <c r="N30" s="200"/>
      <c r="O30" s="184"/>
      <c r="P30" s="184"/>
      <c r="Q30" s="203"/>
      <c r="R30" s="184"/>
      <c r="S30" s="91" t="s">
        <v>3</v>
      </c>
      <c r="T30" s="114">
        <v>1462</v>
      </c>
      <c r="U30" s="115">
        <v>1406</v>
      </c>
      <c r="V30" s="114">
        <v>1406</v>
      </c>
      <c r="W30" s="115">
        <v>1406</v>
      </c>
      <c r="X30" s="114">
        <v>1406</v>
      </c>
      <c r="Y30" s="115">
        <v>1406</v>
      </c>
      <c r="Z30" s="114">
        <v>1406</v>
      </c>
      <c r="AA30" s="115">
        <v>1406</v>
      </c>
      <c r="AB30" s="114">
        <v>1394</v>
      </c>
      <c r="AC30" s="115">
        <v>1394</v>
      </c>
      <c r="AD30" s="114">
        <v>1335</v>
      </c>
      <c r="AE30" s="115">
        <v>1335</v>
      </c>
      <c r="AF30" s="250"/>
      <c r="AG30" s="238"/>
    </row>
    <row r="31" spans="2:33" ht="27.75" customHeight="1">
      <c r="B31" s="287"/>
      <c r="C31" s="188"/>
      <c r="D31" s="227">
        <v>10</v>
      </c>
      <c r="E31" s="230" t="s">
        <v>46</v>
      </c>
      <c r="F31" s="227" t="s">
        <v>36</v>
      </c>
      <c r="G31" s="227" t="s">
        <v>47</v>
      </c>
      <c r="H31" s="189" t="s">
        <v>37</v>
      </c>
      <c r="I31" s="189" t="s">
        <v>33</v>
      </c>
      <c r="J31" s="189" t="s">
        <v>49</v>
      </c>
      <c r="K31" s="189">
        <v>0.9</v>
      </c>
      <c r="L31" s="239" t="s">
        <v>63</v>
      </c>
      <c r="M31" s="198" t="e">
        <f>AVERAGE(T33:AE33)</f>
        <v>#DIV/0!</v>
      </c>
      <c r="N31" s="198" t="e">
        <f>STDEV(T33:AE33)</f>
        <v>#DIV/0!</v>
      </c>
      <c r="O31" s="239" t="s">
        <v>63</v>
      </c>
      <c r="P31" s="182"/>
      <c r="Q31" s="201" t="e">
        <f>1-P31/O31</f>
        <v>#VALUE!</v>
      </c>
      <c r="R31" s="182"/>
      <c r="S31" s="90" t="s">
        <v>6</v>
      </c>
      <c r="T31" s="123">
        <v>1.7</v>
      </c>
      <c r="U31" s="120">
        <v>1.7</v>
      </c>
      <c r="V31" s="123">
        <v>1.7</v>
      </c>
      <c r="W31" s="120">
        <v>1.7</v>
      </c>
      <c r="X31" s="123">
        <v>1.7</v>
      </c>
      <c r="Y31" s="120">
        <v>1.7</v>
      </c>
      <c r="Z31" s="123">
        <v>0.85</v>
      </c>
      <c r="AA31" s="120">
        <v>0.85</v>
      </c>
      <c r="AB31" s="123">
        <v>0.85</v>
      </c>
      <c r="AC31" s="126">
        <v>0.85</v>
      </c>
      <c r="AD31" s="123">
        <v>0.85</v>
      </c>
      <c r="AE31" s="124">
        <v>0.85</v>
      </c>
      <c r="AF31" s="185"/>
      <c r="AG31" s="236" t="s">
        <v>48</v>
      </c>
    </row>
    <row r="32" spans="2:33" ht="27.75" customHeight="1">
      <c r="B32" s="287"/>
      <c r="C32" s="188"/>
      <c r="D32" s="228"/>
      <c r="E32" s="231"/>
      <c r="F32" s="228"/>
      <c r="G32" s="228"/>
      <c r="H32" s="190"/>
      <c r="I32" s="190"/>
      <c r="J32" s="190"/>
      <c r="K32" s="190"/>
      <c r="L32" s="202"/>
      <c r="M32" s="199"/>
      <c r="N32" s="199"/>
      <c r="O32" s="202"/>
      <c r="P32" s="183"/>
      <c r="Q32" s="202"/>
      <c r="R32" s="183"/>
      <c r="S32" s="79" t="s">
        <v>7</v>
      </c>
      <c r="T32" s="129">
        <v>1.7000000000000002</v>
      </c>
      <c r="U32" s="129">
        <v>1.7000000000000002</v>
      </c>
      <c r="V32" s="111">
        <v>1.7</v>
      </c>
      <c r="W32" s="111"/>
      <c r="X32" s="111"/>
      <c r="Y32" s="111"/>
      <c r="Z32" s="111"/>
      <c r="AA32" s="111"/>
      <c r="AB32" s="111"/>
      <c r="AC32" s="111"/>
      <c r="AD32" s="111"/>
      <c r="AE32" s="111"/>
      <c r="AF32" s="186"/>
      <c r="AG32" s="237"/>
    </row>
    <row r="33" spans="2:33" ht="33.75" customHeight="1" thickBot="1">
      <c r="B33" s="287"/>
      <c r="C33" s="188"/>
      <c r="D33" s="229"/>
      <c r="E33" s="232"/>
      <c r="F33" s="229"/>
      <c r="G33" s="229"/>
      <c r="H33" s="191"/>
      <c r="I33" s="191"/>
      <c r="J33" s="191"/>
      <c r="K33" s="191"/>
      <c r="L33" s="203"/>
      <c r="M33" s="200"/>
      <c r="N33" s="200"/>
      <c r="O33" s="203"/>
      <c r="P33" s="184"/>
      <c r="Q33" s="203"/>
      <c r="R33" s="184"/>
      <c r="S33" s="91" t="s">
        <v>3</v>
      </c>
      <c r="T33" s="77"/>
      <c r="U33" s="78"/>
      <c r="V33" s="77"/>
      <c r="W33" s="78"/>
      <c r="X33" s="77"/>
      <c r="Y33" s="78"/>
      <c r="Z33" s="77"/>
      <c r="AA33" s="78"/>
      <c r="AB33" s="77"/>
      <c r="AC33" s="127"/>
      <c r="AD33" s="125"/>
      <c r="AE33" s="128"/>
      <c r="AF33" s="244"/>
      <c r="AG33" s="238"/>
    </row>
    <row r="34" spans="2:33" ht="23.25" customHeight="1">
      <c r="B34" s="287"/>
      <c r="D34" s="277">
        <v>11</v>
      </c>
      <c r="E34" s="280" t="s">
        <v>64</v>
      </c>
      <c r="F34" s="277" t="s">
        <v>50</v>
      </c>
      <c r="G34" s="283" t="s">
        <v>38</v>
      </c>
      <c r="H34" s="283" t="s">
        <v>42</v>
      </c>
      <c r="I34" s="283" t="s">
        <v>52</v>
      </c>
      <c r="J34" s="283" t="s">
        <v>49</v>
      </c>
      <c r="K34" s="283">
        <v>90</v>
      </c>
      <c r="L34" s="239" t="s">
        <v>63</v>
      </c>
      <c r="M34" s="198" t="e">
        <f>AVERAGE(T36:AE36)</f>
        <v>#DIV/0!</v>
      </c>
      <c r="N34" s="198" t="e">
        <f>STDEV(T36:AE36)</f>
        <v>#DIV/0!</v>
      </c>
      <c r="O34" s="239" t="s">
        <v>63</v>
      </c>
      <c r="P34" s="182"/>
      <c r="Q34" s="201" t="e">
        <f>1-P34/O34</f>
        <v>#VALUE!</v>
      </c>
      <c r="R34" s="182"/>
      <c r="S34" s="116" t="s">
        <v>6</v>
      </c>
      <c r="T34" s="121">
        <v>80</v>
      </c>
      <c r="U34" s="110">
        <v>80</v>
      </c>
      <c r="V34" s="122">
        <v>80</v>
      </c>
      <c r="W34" s="110">
        <v>85</v>
      </c>
      <c r="X34" s="122">
        <v>85</v>
      </c>
      <c r="Y34" s="110">
        <v>85</v>
      </c>
      <c r="Z34" s="122">
        <v>88</v>
      </c>
      <c r="AA34" s="110">
        <v>88</v>
      </c>
      <c r="AB34" s="122">
        <v>88</v>
      </c>
      <c r="AC34" s="110">
        <v>90</v>
      </c>
      <c r="AD34" s="110">
        <v>90</v>
      </c>
      <c r="AE34" s="64">
        <v>90</v>
      </c>
      <c r="AF34" s="185"/>
      <c r="AG34" s="290" t="s">
        <v>73</v>
      </c>
    </row>
    <row r="35" spans="2:33" ht="23.25">
      <c r="B35" s="287"/>
      <c r="D35" s="278"/>
      <c r="E35" s="281"/>
      <c r="F35" s="278"/>
      <c r="G35" s="284"/>
      <c r="H35" s="284"/>
      <c r="I35" s="284"/>
      <c r="J35" s="284"/>
      <c r="K35" s="284"/>
      <c r="L35" s="202"/>
      <c r="M35" s="199"/>
      <c r="N35" s="199"/>
      <c r="O35" s="202"/>
      <c r="P35" s="183"/>
      <c r="Q35" s="202"/>
      <c r="R35" s="183"/>
      <c r="S35" s="79" t="s">
        <v>7</v>
      </c>
      <c r="T35" s="117"/>
      <c r="U35" s="79"/>
      <c r="V35" s="80"/>
      <c r="W35" s="79"/>
      <c r="X35" s="80"/>
      <c r="Y35" s="79"/>
      <c r="Z35" s="80"/>
      <c r="AA35" s="79"/>
      <c r="AB35" s="80"/>
      <c r="AC35" s="79"/>
      <c r="AD35" s="79"/>
      <c r="AE35" s="79"/>
      <c r="AF35" s="186"/>
      <c r="AG35" s="291"/>
    </row>
    <row r="36" spans="2:33" ht="24" thickBot="1">
      <c r="B36" s="288"/>
      <c r="D36" s="279"/>
      <c r="E36" s="282"/>
      <c r="F36" s="279"/>
      <c r="G36" s="285"/>
      <c r="H36" s="285"/>
      <c r="I36" s="285"/>
      <c r="J36" s="285"/>
      <c r="K36" s="285"/>
      <c r="L36" s="203"/>
      <c r="M36" s="200"/>
      <c r="N36" s="200"/>
      <c r="O36" s="203"/>
      <c r="P36" s="184"/>
      <c r="Q36" s="203"/>
      <c r="R36" s="184"/>
      <c r="S36" s="91" t="s">
        <v>3</v>
      </c>
      <c r="T36" s="118"/>
      <c r="U36" s="78"/>
      <c r="V36" s="119"/>
      <c r="W36" s="78"/>
      <c r="X36" s="119"/>
      <c r="Y36" s="78"/>
      <c r="Z36" s="119"/>
      <c r="AA36" s="78"/>
      <c r="AB36" s="119"/>
      <c r="AC36" s="78"/>
      <c r="AD36" s="78"/>
      <c r="AE36" s="75"/>
      <c r="AF36" s="187"/>
      <c r="AG36" s="292"/>
    </row>
  </sheetData>
  <sheetProtection selectLockedCells="1" selectUnlockedCells="1"/>
  <mergeCells count="197">
    <mergeCell ref="L34:L36"/>
    <mergeCell ref="M34:M36"/>
    <mergeCell ref="N34:N36"/>
    <mergeCell ref="O34:O36"/>
    <mergeCell ref="P34:P36"/>
    <mergeCell ref="Q34:Q36"/>
    <mergeCell ref="R34:R36"/>
    <mergeCell ref="AF34:AF36"/>
    <mergeCell ref="AG34:AG36"/>
    <mergeCell ref="D34:D36"/>
    <mergeCell ref="E34:E36"/>
    <mergeCell ref="F34:F36"/>
    <mergeCell ref="G34:G36"/>
    <mergeCell ref="H34:H36"/>
    <mergeCell ref="I34:I36"/>
    <mergeCell ref="J34:J36"/>
    <mergeCell ref="K34:K36"/>
    <mergeCell ref="B16:B36"/>
    <mergeCell ref="J31:J33"/>
    <mergeCell ref="K31:K33"/>
    <mergeCell ref="J25:J27"/>
    <mergeCell ref="K25:K27"/>
    <mergeCell ref="C16:C18"/>
    <mergeCell ref="D16:D18"/>
    <mergeCell ref="E16:E18"/>
    <mergeCell ref="F16:F18"/>
    <mergeCell ref="G16:G18"/>
    <mergeCell ref="H16:H18"/>
    <mergeCell ref="I16:I18"/>
    <mergeCell ref="C22:C24"/>
    <mergeCell ref="J7:J9"/>
    <mergeCell ref="K7:K9"/>
    <mergeCell ref="L7:L9"/>
    <mergeCell ref="M7:M9"/>
    <mergeCell ref="N7:N9"/>
    <mergeCell ref="O7:O9"/>
    <mergeCell ref="P7:P9"/>
    <mergeCell ref="Q7:Q9"/>
    <mergeCell ref="R7:R9"/>
    <mergeCell ref="K4:K6"/>
    <mergeCell ref="L4:L6"/>
    <mergeCell ref="M4:M6"/>
    <mergeCell ref="N4:N6"/>
    <mergeCell ref="O4:O6"/>
    <mergeCell ref="AG10:AG12"/>
    <mergeCell ref="P13:P15"/>
    <mergeCell ref="Q13:Q15"/>
    <mergeCell ref="R13:R15"/>
    <mergeCell ref="AF13:AF15"/>
    <mergeCell ref="AG13:AG15"/>
    <mergeCell ref="P10:P12"/>
    <mergeCell ref="Q10:Q12"/>
    <mergeCell ref="AF7:AF9"/>
    <mergeCell ref="AG7:AG9"/>
    <mergeCell ref="P4:P6"/>
    <mergeCell ref="Q4:Q6"/>
    <mergeCell ref="R4:R6"/>
    <mergeCell ref="AF4:AF6"/>
    <mergeCell ref="AG4:AG6"/>
    <mergeCell ref="L13:L15"/>
    <mergeCell ref="M13:M15"/>
    <mergeCell ref="N13:N15"/>
    <mergeCell ref="O13:O15"/>
    <mergeCell ref="R10:R12"/>
    <mergeCell ref="AF10:AF12"/>
    <mergeCell ref="L10:L12"/>
    <mergeCell ref="M10:M12"/>
    <mergeCell ref="N10:N12"/>
    <mergeCell ref="O10:O12"/>
    <mergeCell ref="K10:K12"/>
    <mergeCell ref="C13:C15"/>
    <mergeCell ref="D13:D15"/>
    <mergeCell ref="E13:E15"/>
    <mergeCell ref="F13:F15"/>
    <mergeCell ref="G13:G15"/>
    <mergeCell ref="H13:H15"/>
    <mergeCell ref="I13:I15"/>
    <mergeCell ref="J13:J15"/>
    <mergeCell ref="K13:K15"/>
    <mergeCell ref="B4:B15"/>
    <mergeCell ref="C4:C6"/>
    <mergeCell ref="D4:D6"/>
    <mergeCell ref="E4:E6"/>
    <mergeCell ref="F4:F6"/>
    <mergeCell ref="G4:G6"/>
    <mergeCell ref="H4:H6"/>
    <mergeCell ref="I4:I6"/>
    <mergeCell ref="J4:J6"/>
    <mergeCell ref="C10:C12"/>
    <mergeCell ref="D10:D12"/>
    <mergeCell ref="E10:E12"/>
    <mergeCell ref="F10:F12"/>
    <mergeCell ref="G10:G12"/>
    <mergeCell ref="H10:H12"/>
    <mergeCell ref="I10:I12"/>
    <mergeCell ref="J10:J12"/>
    <mergeCell ref="C7:C9"/>
    <mergeCell ref="D7:D9"/>
    <mergeCell ref="E7:E9"/>
    <mergeCell ref="F7:F9"/>
    <mergeCell ref="G7:G9"/>
    <mergeCell ref="H7:H9"/>
    <mergeCell ref="I7:I9"/>
    <mergeCell ref="AG16:AG18"/>
    <mergeCell ref="AG19:AG21"/>
    <mergeCell ref="AG22:AG24"/>
    <mergeCell ref="AG25:AG27"/>
    <mergeCell ref="AG28:AG30"/>
    <mergeCell ref="AG31:AG33"/>
    <mergeCell ref="L31:L33"/>
    <mergeCell ref="AF31:AF33"/>
    <mergeCell ref="M31:M33"/>
    <mergeCell ref="N31:N33"/>
    <mergeCell ref="P31:P33"/>
    <mergeCell ref="Q31:Q33"/>
    <mergeCell ref="R31:R33"/>
    <mergeCell ref="P25:P27"/>
    <mergeCell ref="Q25:Q27"/>
    <mergeCell ref="R25:R27"/>
    <mergeCell ref="AF25:AF27"/>
    <mergeCell ref="AF28:AF30"/>
    <mergeCell ref="Q22:Q24"/>
    <mergeCell ref="R22:R24"/>
    <mergeCell ref="AF22:AF24"/>
    <mergeCell ref="O25:O27"/>
    <mergeCell ref="Q16:Q18"/>
    <mergeCell ref="Q28:Q30"/>
    <mergeCell ref="R28:R30"/>
    <mergeCell ref="C31:C33"/>
    <mergeCell ref="D31:D33"/>
    <mergeCell ref="E31:E33"/>
    <mergeCell ref="F31:F33"/>
    <mergeCell ref="G31:G33"/>
    <mergeCell ref="H28:H30"/>
    <mergeCell ref="I28:I30"/>
    <mergeCell ref="J28:J30"/>
    <mergeCell ref="K28:K30"/>
    <mergeCell ref="L28:L30"/>
    <mergeCell ref="M28:M30"/>
    <mergeCell ref="D28:D30"/>
    <mergeCell ref="E28:E30"/>
    <mergeCell ref="F28:F30"/>
    <mergeCell ref="G28:G30"/>
    <mergeCell ref="N28:N30"/>
    <mergeCell ref="O28:O30"/>
    <mergeCell ref="P28:P30"/>
    <mergeCell ref="O31:O33"/>
    <mergeCell ref="H31:H33"/>
    <mergeCell ref="I31:I33"/>
    <mergeCell ref="L25:L27"/>
    <mergeCell ref="M25:M27"/>
    <mergeCell ref="N25:N27"/>
    <mergeCell ref="D25:D27"/>
    <mergeCell ref="E25:E27"/>
    <mergeCell ref="F25:F27"/>
    <mergeCell ref="G25:G27"/>
    <mergeCell ref="H25:H27"/>
    <mergeCell ref="N22:N24"/>
    <mergeCell ref="D22:D24"/>
    <mergeCell ref="E22:E24"/>
    <mergeCell ref="F22:F24"/>
    <mergeCell ref="G22:G24"/>
    <mergeCell ref="I25:I27"/>
    <mergeCell ref="O22:O24"/>
    <mergeCell ref="P22:P24"/>
    <mergeCell ref="M19:M21"/>
    <mergeCell ref="H22:H24"/>
    <mergeCell ref="I22:I24"/>
    <mergeCell ref="J22:J24"/>
    <mergeCell ref="K22:K24"/>
    <mergeCell ref="L22:L24"/>
    <mergeCell ref="M22:M24"/>
    <mergeCell ref="H19:H21"/>
    <mergeCell ref="I19:I21"/>
    <mergeCell ref="R16:R18"/>
    <mergeCell ref="AF16:AF18"/>
    <mergeCell ref="C19:C21"/>
    <mergeCell ref="D19:D21"/>
    <mergeCell ref="E19:E21"/>
    <mergeCell ref="F19:F21"/>
    <mergeCell ref="G19:G21"/>
    <mergeCell ref="J16:J18"/>
    <mergeCell ref="K16:K18"/>
    <mergeCell ref="L16:L18"/>
    <mergeCell ref="M16:M18"/>
    <mergeCell ref="N16:N18"/>
    <mergeCell ref="Q19:Q21"/>
    <mergeCell ref="R19:R21"/>
    <mergeCell ref="AF19:AF21"/>
    <mergeCell ref="J19:J21"/>
    <mergeCell ref="K19:K21"/>
    <mergeCell ref="L19:L21"/>
    <mergeCell ref="P16:P18"/>
    <mergeCell ref="O16:O18"/>
    <mergeCell ref="N19:N21"/>
    <mergeCell ref="O19:O21"/>
    <mergeCell ref="P19:P21"/>
  </mergeCells>
  <conditionalFormatting sqref="T17:AE17 T23:AE23 T32:AE32 V5:AE5">
    <cfRule type="cellIs" dxfId="110" priority="398" stopIfTrue="1" operator="equal">
      <formula>0</formula>
    </cfRule>
    <cfRule type="cellIs" dxfId="109" priority="399" stopIfTrue="1" operator="lessThanOrEqual">
      <formula>#REF!</formula>
    </cfRule>
    <cfRule type="cellIs" dxfId="108" priority="400" stopIfTrue="1" operator="greaterThan">
      <formula>#REF!</formula>
    </cfRule>
  </conditionalFormatting>
  <conditionalFormatting sqref="T20:AE20 T8:AE8">
    <cfRule type="cellIs" dxfId="107" priority="395" stopIfTrue="1" operator="equal">
      <formula>0</formula>
    </cfRule>
    <cfRule type="cellIs" dxfId="106" priority="396" stopIfTrue="1" operator="greaterThanOrEqual">
      <formula>#REF!</formula>
    </cfRule>
    <cfRule type="cellIs" dxfId="105" priority="397" stopIfTrue="1" operator="lessThan">
      <formula>#REF!</formula>
    </cfRule>
  </conditionalFormatting>
  <conditionalFormatting sqref="T17:AE17 T20:AE20 T23:AE23 T26:AE26 T29:AE29 U14:AE14 T8:AE8">
    <cfRule type="expression" dxfId="104" priority="352" stopIfTrue="1">
      <formula>#N/A</formula>
    </cfRule>
    <cfRule type="cellIs" dxfId="103" priority="353" stopIfTrue="1" operator="greaterThan">
      <formula>#N/A</formula>
    </cfRule>
    <cfRule type="cellIs" dxfId="102" priority="354" stopIfTrue="1" operator="lessThanOrEqual">
      <formula>#N/A</formula>
    </cfRule>
  </conditionalFormatting>
  <conditionalFormatting sqref="T17:AE17">
    <cfRule type="containsBlanks" dxfId="101" priority="343" stopIfTrue="1">
      <formula>LEN(TRIM(T17))=0</formula>
    </cfRule>
    <cfRule type="cellIs" dxfId="100" priority="344" stopIfTrue="1" operator="lessThan">
      <formula>T16</formula>
    </cfRule>
    <cfRule type="cellIs" dxfId="99" priority="345" stopIfTrue="1" operator="greaterThanOrEqual">
      <formula>T16</formula>
    </cfRule>
  </conditionalFormatting>
  <conditionalFormatting sqref="T17:AE17">
    <cfRule type="containsBlanks" dxfId="98" priority="340" stopIfTrue="1">
      <formula>LEN(TRIM(T17))=0</formula>
    </cfRule>
    <cfRule type="cellIs" dxfId="97" priority="341" stopIfTrue="1" operator="greaterThan">
      <formula>T16</formula>
    </cfRule>
    <cfRule type="cellIs" dxfId="96" priority="342" stopIfTrue="1" operator="lessThanOrEqual">
      <formula>T16</formula>
    </cfRule>
  </conditionalFormatting>
  <conditionalFormatting sqref="T20:AE20 T23:AE23 T26:AE26 T29:AE29 T8:AE8">
    <cfRule type="cellIs" dxfId="95" priority="337" stopIfTrue="1" operator="equal">
      <formula>0</formula>
    </cfRule>
    <cfRule type="cellIs" dxfId="94" priority="338" stopIfTrue="1" operator="lessThanOrEqual">
      <formula>#REF!</formula>
    </cfRule>
    <cfRule type="cellIs" dxfId="93" priority="339" stopIfTrue="1" operator="greaterThan">
      <formula>#REF!</formula>
    </cfRule>
  </conditionalFormatting>
  <conditionalFormatting sqref="T20:AE20">
    <cfRule type="containsBlanks" dxfId="92" priority="325" stopIfTrue="1">
      <formula>LEN(TRIM(T20))=0</formula>
    </cfRule>
    <cfRule type="cellIs" dxfId="91" priority="326" stopIfTrue="1" operator="lessThan">
      <formula>T19</formula>
    </cfRule>
    <cfRule type="cellIs" dxfId="90" priority="327" stopIfTrue="1" operator="greaterThanOrEqual">
      <formula>T19</formula>
    </cfRule>
  </conditionalFormatting>
  <conditionalFormatting sqref="T20:AE20">
    <cfRule type="containsBlanks" dxfId="89" priority="322" stopIfTrue="1">
      <formula>LEN(TRIM(T20))=0</formula>
    </cfRule>
    <cfRule type="cellIs" dxfId="88" priority="323" stopIfTrue="1" operator="greaterThan">
      <formula>T19</formula>
    </cfRule>
    <cfRule type="cellIs" dxfId="87" priority="324" stopIfTrue="1" operator="lessThanOrEqual">
      <formula>T19</formula>
    </cfRule>
  </conditionalFormatting>
  <conditionalFormatting sqref="T23:AE23 T26:AE26 T29:AE29 T8:AE8">
    <cfRule type="cellIs" dxfId="86" priority="319" stopIfTrue="1" operator="equal">
      <formula>0</formula>
    </cfRule>
    <cfRule type="cellIs" dxfId="85" priority="320" stopIfTrue="1" operator="greaterThanOrEqual">
      <formula>#REF!</formula>
    </cfRule>
    <cfRule type="cellIs" dxfId="84" priority="321" stopIfTrue="1" operator="lessThan">
      <formula>#REF!</formula>
    </cfRule>
  </conditionalFormatting>
  <conditionalFormatting sqref="T23:AE23">
    <cfRule type="containsBlanks" dxfId="83" priority="304" stopIfTrue="1">
      <formula>LEN(TRIM(T23))=0</formula>
    </cfRule>
    <cfRule type="cellIs" dxfId="82" priority="305" stopIfTrue="1" operator="lessThan">
      <formula>T22</formula>
    </cfRule>
    <cfRule type="cellIs" dxfId="81" priority="306" stopIfTrue="1" operator="greaterThanOrEqual">
      <formula>T22</formula>
    </cfRule>
  </conditionalFormatting>
  <conditionalFormatting sqref="T23:AE23">
    <cfRule type="containsBlanks" dxfId="80" priority="301" stopIfTrue="1">
      <formula>LEN(TRIM(T23))=0</formula>
    </cfRule>
    <cfRule type="cellIs" dxfId="79" priority="302" stopIfTrue="1" operator="greaterThan">
      <formula>T22</formula>
    </cfRule>
    <cfRule type="cellIs" dxfId="78" priority="303" stopIfTrue="1" operator="lessThanOrEqual">
      <formula>T22</formula>
    </cfRule>
  </conditionalFormatting>
  <conditionalFormatting sqref="T26:AE26">
    <cfRule type="containsBlanks" dxfId="77" priority="280" stopIfTrue="1">
      <formula>LEN(TRIM(T26))=0</formula>
    </cfRule>
    <cfRule type="cellIs" dxfId="76" priority="281" stopIfTrue="1" operator="lessThan">
      <formula>T25</formula>
    </cfRule>
    <cfRule type="cellIs" dxfId="75" priority="282" stopIfTrue="1" operator="greaterThanOrEqual">
      <formula>T25</formula>
    </cfRule>
  </conditionalFormatting>
  <conditionalFormatting sqref="T26:AE26">
    <cfRule type="containsBlanks" dxfId="74" priority="277" stopIfTrue="1">
      <formula>LEN(TRIM(T26))=0</formula>
    </cfRule>
    <cfRule type="cellIs" dxfId="73" priority="278" stopIfTrue="1" operator="greaterThan">
      <formula>T25</formula>
    </cfRule>
    <cfRule type="cellIs" dxfId="72" priority="279" stopIfTrue="1" operator="lessThanOrEqual">
      <formula>T25</formula>
    </cfRule>
  </conditionalFormatting>
  <conditionalFormatting sqref="T29:AE29">
    <cfRule type="containsBlanks" dxfId="71" priority="256" stopIfTrue="1">
      <formula>LEN(TRIM(T29))=0</formula>
    </cfRule>
    <cfRule type="cellIs" dxfId="70" priority="257" stopIfTrue="1" operator="lessThan">
      <formula>T28</formula>
    </cfRule>
    <cfRule type="cellIs" dxfId="69" priority="258" stopIfTrue="1" operator="greaterThanOrEqual">
      <formula>T28</formula>
    </cfRule>
  </conditionalFormatting>
  <conditionalFormatting sqref="T29:AE29">
    <cfRule type="containsBlanks" dxfId="68" priority="253" stopIfTrue="1">
      <formula>LEN(TRIM(T29))=0</formula>
    </cfRule>
    <cfRule type="cellIs" dxfId="67" priority="254" stopIfTrue="1" operator="greaterThan">
      <formula>T28</formula>
    </cfRule>
    <cfRule type="cellIs" dxfId="66" priority="255" stopIfTrue="1" operator="lessThanOrEqual">
      <formula>T28</formula>
    </cfRule>
  </conditionalFormatting>
  <conditionalFormatting sqref="U11:AE11 T5:AE5">
    <cfRule type="expression" dxfId="65" priority="250" stopIfTrue="1">
      <formula>#N/A</formula>
    </cfRule>
    <cfRule type="cellIs" dxfId="64" priority="251" stopIfTrue="1" operator="lessThan">
      <formula>#N/A</formula>
    </cfRule>
    <cfRule type="cellIs" dxfId="63" priority="252" stopIfTrue="1" operator="greaterThanOrEqual">
      <formula>#N/A</formula>
    </cfRule>
  </conditionalFormatting>
  <conditionalFormatting sqref="U11:AE11 U14">
    <cfRule type="cellIs" dxfId="62" priority="190" stopIfTrue="1" operator="equal">
      <formula>0</formula>
    </cfRule>
    <cfRule type="cellIs" dxfId="61" priority="191" stopIfTrue="1" operator="lessThanOrEqual">
      <formula>#REF!</formula>
    </cfRule>
    <cfRule type="cellIs" dxfId="60" priority="192" stopIfTrue="1" operator="greaterThan">
      <formula>#REF!</formula>
    </cfRule>
  </conditionalFormatting>
  <conditionalFormatting sqref="V14:AE14">
    <cfRule type="cellIs" dxfId="59" priority="187" stopIfTrue="1" operator="equal">
      <formula>0</formula>
    </cfRule>
    <cfRule type="cellIs" dxfId="58" priority="188" stopIfTrue="1" operator="greaterThanOrEqual">
      <formula>#REF!</formula>
    </cfRule>
    <cfRule type="cellIs" dxfId="57" priority="189" stopIfTrue="1" operator="lessThan">
      <formula>#REF!</formula>
    </cfRule>
  </conditionalFormatting>
  <conditionalFormatting sqref="U14:AE14">
    <cfRule type="cellIs" dxfId="56" priority="181" stopIfTrue="1" operator="equal">
      <formula>0</formula>
    </cfRule>
    <cfRule type="cellIs" dxfId="55" priority="182" stopIfTrue="1" operator="lessThanOrEqual">
      <formula>#REF!</formula>
    </cfRule>
    <cfRule type="cellIs" dxfId="54" priority="183" stopIfTrue="1" operator="greaterThan">
      <formula>#REF!</formula>
    </cfRule>
  </conditionalFormatting>
  <conditionalFormatting sqref="U14:AE14">
    <cfRule type="containsBlanks" dxfId="53" priority="106" stopIfTrue="1">
      <formula>LEN(TRIM(U14))=0</formula>
    </cfRule>
    <cfRule type="cellIs" dxfId="52" priority="107" stopIfTrue="1" operator="lessThan">
      <formula>U13</formula>
    </cfRule>
    <cfRule type="cellIs" dxfId="51" priority="108" stopIfTrue="1" operator="greaterThanOrEqual">
      <formula>U13</formula>
    </cfRule>
  </conditionalFormatting>
  <conditionalFormatting sqref="U14:AE14">
    <cfRule type="containsBlanks" dxfId="50" priority="103" stopIfTrue="1">
      <formula>LEN(TRIM(U14))=0</formula>
    </cfRule>
    <cfRule type="cellIs" dxfId="49" priority="104" stopIfTrue="1" operator="greaterThan">
      <formula>U13</formula>
    </cfRule>
    <cfRule type="cellIs" dxfId="48" priority="105" stopIfTrue="1" operator="lessThanOrEqual">
      <formula>U13</formula>
    </cfRule>
  </conditionalFormatting>
  <conditionalFormatting sqref="U11:AE11">
    <cfRule type="containsBlanks" dxfId="47" priority="94" stopIfTrue="1">
      <formula>LEN(TRIM(U11))=0</formula>
    </cfRule>
    <cfRule type="cellIs" dxfId="46" priority="95" stopIfTrue="1" operator="lessThan">
      <formula>U10</formula>
    </cfRule>
    <cfRule type="cellIs" dxfId="45" priority="96" stopIfTrue="1" operator="greaterThanOrEqual">
      <formula>U10</formula>
    </cfRule>
  </conditionalFormatting>
  <conditionalFormatting sqref="U11:AE11">
    <cfRule type="containsBlanks" dxfId="44" priority="91" stopIfTrue="1">
      <formula>LEN(TRIM(U11))=0</formula>
    </cfRule>
    <cfRule type="cellIs" dxfId="43" priority="92" stopIfTrue="1" operator="lessThan">
      <formula>U10</formula>
    </cfRule>
    <cfRule type="cellIs" dxfId="42" priority="93" stopIfTrue="1" operator="greaterThanOrEqual">
      <formula>U10</formula>
    </cfRule>
  </conditionalFormatting>
  <conditionalFormatting sqref="U11:AE11">
    <cfRule type="containsBlanks" dxfId="41" priority="88" stopIfTrue="1">
      <formula>LEN(TRIM(U11))=0</formula>
    </cfRule>
    <cfRule type="cellIs" dxfId="40" priority="89" stopIfTrue="1" operator="lessThan">
      <formula>U10</formula>
    </cfRule>
    <cfRule type="cellIs" dxfId="39" priority="90" stopIfTrue="1" operator="greaterThanOrEqual">
      <formula>U10</formula>
    </cfRule>
  </conditionalFormatting>
  <conditionalFormatting sqref="U11:AE11">
    <cfRule type="containsBlanks" dxfId="38" priority="85" stopIfTrue="1">
      <formula>LEN(TRIM(U11))=0</formula>
    </cfRule>
    <cfRule type="cellIs" dxfId="37" priority="86" stopIfTrue="1" operator="lessThan">
      <formula>U10</formula>
    </cfRule>
    <cfRule type="cellIs" dxfId="36" priority="87" stopIfTrue="1" operator="greaterThanOrEqual">
      <formula>U10</formula>
    </cfRule>
  </conditionalFormatting>
  <conditionalFormatting sqref="T5:AE5">
    <cfRule type="containsBlanks" dxfId="35" priority="46" stopIfTrue="1">
      <formula>LEN(TRIM(T5))=0</formula>
    </cfRule>
    <cfRule type="cellIs" dxfId="34" priority="47" stopIfTrue="1" operator="lessThan">
      <formula>T4</formula>
    </cfRule>
    <cfRule type="cellIs" dxfId="33" priority="48" stopIfTrue="1" operator="greaterThanOrEqual">
      <formula>T4</formula>
    </cfRule>
  </conditionalFormatting>
  <conditionalFormatting sqref="T5:AE5">
    <cfRule type="containsBlanks" dxfId="32" priority="43" stopIfTrue="1">
      <formula>LEN(TRIM(T5))=0</formula>
    </cfRule>
    <cfRule type="cellIs" dxfId="31" priority="44" stopIfTrue="1" operator="lessThan">
      <formula>T4</formula>
    </cfRule>
    <cfRule type="cellIs" dxfId="30" priority="45" stopIfTrue="1" operator="greaterThanOrEqual">
      <formula>T4</formula>
    </cfRule>
  </conditionalFormatting>
  <conditionalFormatting sqref="T5:AE5">
    <cfRule type="containsBlanks" dxfId="29" priority="40" stopIfTrue="1">
      <formula>LEN(TRIM(T5))=0</formula>
    </cfRule>
    <cfRule type="cellIs" dxfId="28" priority="41" stopIfTrue="1" operator="lessThan">
      <formula>T4</formula>
    </cfRule>
    <cfRule type="cellIs" dxfId="27" priority="42" stopIfTrue="1" operator="greaterThanOrEqual">
      <formula>T4</formula>
    </cfRule>
  </conditionalFormatting>
  <conditionalFormatting sqref="T5:AE5">
    <cfRule type="containsBlanks" dxfId="26" priority="37" stopIfTrue="1">
      <formula>LEN(TRIM(T5))=0</formula>
    </cfRule>
    <cfRule type="cellIs" dxfId="25" priority="38" stopIfTrue="1" operator="lessThan">
      <formula>T4</formula>
    </cfRule>
    <cfRule type="cellIs" dxfId="24" priority="39" stopIfTrue="1" operator="greaterThanOrEqual">
      <formula>T4</formula>
    </cfRule>
  </conditionalFormatting>
  <conditionalFormatting sqref="T8:AE8">
    <cfRule type="containsBlanks" dxfId="23" priority="22" stopIfTrue="1">
      <formula>LEN(TRIM(T8))=0</formula>
    </cfRule>
    <cfRule type="cellIs" dxfId="22" priority="23" stopIfTrue="1" operator="lessThan">
      <formula>T7</formula>
    </cfRule>
    <cfRule type="cellIs" dxfId="21" priority="24" stopIfTrue="1" operator="greaterThanOrEqual">
      <formula>T7</formula>
    </cfRule>
  </conditionalFormatting>
  <conditionalFormatting sqref="T8:AE8">
    <cfRule type="containsBlanks" dxfId="20" priority="19" stopIfTrue="1">
      <formula>LEN(TRIM(T8))=0</formula>
    </cfRule>
    <cfRule type="cellIs" dxfId="19" priority="20" stopIfTrue="1" operator="greaterThan">
      <formula>T7</formula>
    </cfRule>
    <cfRule type="cellIs" dxfId="18" priority="21" stopIfTrue="1" operator="lessThanOrEqual">
      <formula>T7</formula>
    </cfRule>
  </conditionalFormatting>
  <conditionalFormatting sqref="T35:AE35">
    <cfRule type="cellIs" dxfId="17" priority="16" stopIfTrue="1" operator="equal">
      <formula>0</formula>
    </cfRule>
    <cfRule type="cellIs" dxfId="16" priority="17" stopIfTrue="1" operator="lessThanOrEqual">
      <formula>#REF!</formula>
    </cfRule>
    <cfRule type="cellIs" dxfId="15" priority="18" stopIfTrue="1" operator="greaterThan">
      <formula>#REF!</formula>
    </cfRule>
  </conditionalFormatting>
  <conditionalFormatting sqref="T32:AE32">
    <cfRule type="expression" dxfId="14" priority="13" stopIfTrue="1">
      <formula>#N/A</formula>
    </cfRule>
    <cfRule type="cellIs" dxfId="13" priority="14" stopIfTrue="1" operator="greaterThan">
      <formula>#N/A</formula>
    </cfRule>
    <cfRule type="cellIs" dxfId="12" priority="15" stopIfTrue="1" operator="lessThanOrEqual">
      <formula>#N/A</formula>
    </cfRule>
  </conditionalFormatting>
  <conditionalFormatting sqref="T32:AE32">
    <cfRule type="cellIs" dxfId="11" priority="10" stopIfTrue="1" operator="equal">
      <formula>0</formula>
    </cfRule>
    <cfRule type="cellIs" dxfId="10" priority="11" stopIfTrue="1" operator="lessThanOrEqual">
      <formula>#REF!</formula>
    </cfRule>
    <cfRule type="cellIs" dxfId="9" priority="12" stopIfTrue="1" operator="greaterThan">
      <formula>#REF!</formula>
    </cfRule>
  </conditionalFormatting>
  <conditionalFormatting sqref="T32:AE32">
    <cfRule type="cellIs" dxfId="8" priority="7" stopIfTrue="1" operator="equal">
      <formula>0</formula>
    </cfRule>
    <cfRule type="cellIs" dxfId="7" priority="8" stopIfTrue="1" operator="greaterThanOrEqual">
      <formula>#REF!</formula>
    </cfRule>
    <cfRule type="cellIs" dxfId="6" priority="9" stopIfTrue="1" operator="lessThan">
      <formula>#REF!</formula>
    </cfRule>
  </conditionalFormatting>
  <conditionalFormatting sqref="T32:AE32">
    <cfRule type="containsBlanks" dxfId="5" priority="4" stopIfTrue="1">
      <formula>LEN(TRIM(T32))=0</formula>
    </cfRule>
    <cfRule type="cellIs" dxfId="4" priority="5" stopIfTrue="1" operator="lessThan">
      <formula>T31</formula>
    </cfRule>
    <cfRule type="cellIs" dxfId="3" priority="6" stopIfTrue="1" operator="greaterThanOrEqual">
      <formula>T31</formula>
    </cfRule>
  </conditionalFormatting>
  <conditionalFormatting sqref="T32:AE32">
    <cfRule type="containsBlanks" dxfId="2" priority="1" stopIfTrue="1">
      <formula>LEN(TRIM(T32))=0</formula>
    </cfRule>
    <cfRule type="cellIs" dxfId="1" priority="2" stopIfTrue="1" operator="greaterThan">
      <formula>T31</formula>
    </cfRule>
    <cfRule type="cellIs" dxfId="0" priority="3" stopIfTrue="1" operator="lessThanOrEqual">
      <formula>T31</formula>
    </cfRule>
  </conditionalFormatting>
  <pageMargins left="0.4597222222222222" right="0.52986111111111112" top="0.42986111111111114" bottom="0.30972222222222223" header="0.51180555555555551" footer="0.51180555555555551"/>
  <pageSetup paperSize="9" scale="34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V37"/>
  <sheetViews>
    <sheetView zoomScaleNormal="100" workbookViewId="0">
      <selection activeCell="E6" sqref="E6"/>
    </sheetView>
  </sheetViews>
  <sheetFormatPr defaultRowHeight="18" customHeight="1"/>
  <cols>
    <col min="1" max="1" width="7.140625" style="1" customWidth="1"/>
    <col min="2" max="2" width="17.7109375" style="1" customWidth="1"/>
    <col min="3" max="3" width="9.140625" style="1"/>
    <col min="4" max="6" width="9.42578125" style="1" bestFit="1" customWidth="1"/>
    <col min="7" max="12" width="9.5703125" style="1" bestFit="1" customWidth="1"/>
    <col min="13" max="14" width="9.140625" style="1"/>
    <col min="15" max="15" width="10.42578125" style="1" customWidth="1"/>
    <col min="16" max="16" width="8.7109375" style="1" customWidth="1"/>
    <col min="17" max="256" width="9.140625" style="1"/>
    <col min="257" max="257" width="7.140625" style="1" customWidth="1"/>
    <col min="258" max="258" width="17.7109375" style="1" customWidth="1"/>
    <col min="259" max="259" width="9.140625" style="1"/>
    <col min="260" max="262" width="9.42578125" style="1" bestFit="1" customWidth="1"/>
    <col min="263" max="268" width="9.5703125" style="1" bestFit="1" customWidth="1"/>
    <col min="269" max="270" width="9.140625" style="1"/>
    <col min="271" max="271" width="10.42578125" style="1" customWidth="1"/>
    <col min="272" max="272" width="8.7109375" style="1" customWidth="1"/>
    <col min="273" max="512" width="9.140625" style="1"/>
    <col min="513" max="513" width="7.140625" style="1" customWidth="1"/>
    <col min="514" max="514" width="17.7109375" style="1" customWidth="1"/>
    <col min="515" max="515" width="9.140625" style="1"/>
    <col min="516" max="518" width="9.42578125" style="1" bestFit="1" customWidth="1"/>
    <col min="519" max="524" width="9.5703125" style="1" bestFit="1" customWidth="1"/>
    <col min="525" max="526" width="9.140625" style="1"/>
    <col min="527" max="527" width="10.42578125" style="1" customWidth="1"/>
    <col min="528" max="528" width="8.7109375" style="1" customWidth="1"/>
    <col min="529" max="768" width="9.140625" style="1"/>
    <col min="769" max="769" width="7.140625" style="1" customWidth="1"/>
    <col min="770" max="770" width="17.7109375" style="1" customWidth="1"/>
    <col min="771" max="771" width="9.140625" style="1"/>
    <col min="772" max="774" width="9.42578125" style="1" bestFit="1" customWidth="1"/>
    <col min="775" max="780" width="9.5703125" style="1" bestFit="1" customWidth="1"/>
    <col min="781" max="782" width="9.140625" style="1"/>
    <col min="783" max="783" width="10.42578125" style="1" customWidth="1"/>
    <col min="784" max="784" width="8.7109375" style="1" customWidth="1"/>
    <col min="785" max="1024" width="9.140625" style="1"/>
    <col min="1025" max="1025" width="7.140625" style="1" customWidth="1"/>
    <col min="1026" max="1026" width="17.7109375" style="1" customWidth="1"/>
    <col min="1027" max="1027" width="9.140625" style="1"/>
    <col min="1028" max="1030" width="9.42578125" style="1" bestFit="1" customWidth="1"/>
    <col min="1031" max="1036" width="9.5703125" style="1" bestFit="1" customWidth="1"/>
    <col min="1037" max="1038" width="9.140625" style="1"/>
    <col min="1039" max="1039" width="10.42578125" style="1" customWidth="1"/>
    <col min="1040" max="1040" width="8.7109375" style="1" customWidth="1"/>
    <col min="1041" max="1280" width="9.140625" style="1"/>
    <col min="1281" max="1281" width="7.140625" style="1" customWidth="1"/>
    <col min="1282" max="1282" width="17.7109375" style="1" customWidth="1"/>
    <col min="1283" max="1283" width="9.140625" style="1"/>
    <col min="1284" max="1286" width="9.42578125" style="1" bestFit="1" customWidth="1"/>
    <col min="1287" max="1292" width="9.5703125" style="1" bestFit="1" customWidth="1"/>
    <col min="1293" max="1294" width="9.140625" style="1"/>
    <col min="1295" max="1295" width="10.42578125" style="1" customWidth="1"/>
    <col min="1296" max="1296" width="8.7109375" style="1" customWidth="1"/>
    <col min="1297" max="1536" width="9.140625" style="1"/>
    <col min="1537" max="1537" width="7.140625" style="1" customWidth="1"/>
    <col min="1538" max="1538" width="17.7109375" style="1" customWidth="1"/>
    <col min="1539" max="1539" width="9.140625" style="1"/>
    <col min="1540" max="1542" width="9.42578125" style="1" bestFit="1" customWidth="1"/>
    <col min="1543" max="1548" width="9.5703125" style="1" bestFit="1" customWidth="1"/>
    <col min="1549" max="1550" width="9.140625" style="1"/>
    <col min="1551" max="1551" width="10.42578125" style="1" customWidth="1"/>
    <col min="1552" max="1552" width="8.7109375" style="1" customWidth="1"/>
    <col min="1553" max="1792" width="9.140625" style="1"/>
    <col min="1793" max="1793" width="7.140625" style="1" customWidth="1"/>
    <col min="1794" max="1794" width="17.7109375" style="1" customWidth="1"/>
    <col min="1795" max="1795" width="9.140625" style="1"/>
    <col min="1796" max="1798" width="9.42578125" style="1" bestFit="1" customWidth="1"/>
    <col min="1799" max="1804" width="9.5703125" style="1" bestFit="1" customWidth="1"/>
    <col min="1805" max="1806" width="9.140625" style="1"/>
    <col min="1807" max="1807" width="10.42578125" style="1" customWidth="1"/>
    <col min="1808" max="1808" width="8.7109375" style="1" customWidth="1"/>
    <col min="1809" max="2048" width="9.140625" style="1"/>
    <col min="2049" max="2049" width="7.140625" style="1" customWidth="1"/>
    <col min="2050" max="2050" width="17.7109375" style="1" customWidth="1"/>
    <col min="2051" max="2051" width="9.140625" style="1"/>
    <col min="2052" max="2054" width="9.42578125" style="1" bestFit="1" customWidth="1"/>
    <col min="2055" max="2060" width="9.5703125" style="1" bestFit="1" customWidth="1"/>
    <col min="2061" max="2062" width="9.140625" style="1"/>
    <col min="2063" max="2063" width="10.42578125" style="1" customWidth="1"/>
    <col min="2064" max="2064" width="8.7109375" style="1" customWidth="1"/>
    <col min="2065" max="2304" width="9.140625" style="1"/>
    <col min="2305" max="2305" width="7.140625" style="1" customWidth="1"/>
    <col min="2306" max="2306" width="17.7109375" style="1" customWidth="1"/>
    <col min="2307" max="2307" width="9.140625" style="1"/>
    <col min="2308" max="2310" width="9.42578125" style="1" bestFit="1" customWidth="1"/>
    <col min="2311" max="2316" width="9.5703125" style="1" bestFit="1" customWidth="1"/>
    <col min="2317" max="2318" width="9.140625" style="1"/>
    <col min="2319" max="2319" width="10.42578125" style="1" customWidth="1"/>
    <col min="2320" max="2320" width="8.7109375" style="1" customWidth="1"/>
    <col min="2321" max="2560" width="9.140625" style="1"/>
    <col min="2561" max="2561" width="7.140625" style="1" customWidth="1"/>
    <col min="2562" max="2562" width="17.7109375" style="1" customWidth="1"/>
    <col min="2563" max="2563" width="9.140625" style="1"/>
    <col min="2564" max="2566" width="9.42578125" style="1" bestFit="1" customWidth="1"/>
    <col min="2567" max="2572" width="9.5703125" style="1" bestFit="1" customWidth="1"/>
    <col min="2573" max="2574" width="9.140625" style="1"/>
    <col min="2575" max="2575" width="10.42578125" style="1" customWidth="1"/>
    <col min="2576" max="2576" width="8.7109375" style="1" customWidth="1"/>
    <col min="2577" max="2816" width="9.140625" style="1"/>
    <col min="2817" max="2817" width="7.140625" style="1" customWidth="1"/>
    <col min="2818" max="2818" width="17.7109375" style="1" customWidth="1"/>
    <col min="2819" max="2819" width="9.140625" style="1"/>
    <col min="2820" max="2822" width="9.42578125" style="1" bestFit="1" customWidth="1"/>
    <col min="2823" max="2828" width="9.5703125" style="1" bestFit="1" customWidth="1"/>
    <col min="2829" max="2830" width="9.140625" style="1"/>
    <col min="2831" max="2831" width="10.42578125" style="1" customWidth="1"/>
    <col min="2832" max="2832" width="8.7109375" style="1" customWidth="1"/>
    <col min="2833" max="3072" width="9.140625" style="1"/>
    <col min="3073" max="3073" width="7.140625" style="1" customWidth="1"/>
    <col min="3074" max="3074" width="17.7109375" style="1" customWidth="1"/>
    <col min="3075" max="3075" width="9.140625" style="1"/>
    <col min="3076" max="3078" width="9.42578125" style="1" bestFit="1" customWidth="1"/>
    <col min="3079" max="3084" width="9.5703125" style="1" bestFit="1" customWidth="1"/>
    <col min="3085" max="3086" width="9.140625" style="1"/>
    <col min="3087" max="3087" width="10.42578125" style="1" customWidth="1"/>
    <col min="3088" max="3088" width="8.7109375" style="1" customWidth="1"/>
    <col min="3089" max="3328" width="9.140625" style="1"/>
    <col min="3329" max="3329" width="7.140625" style="1" customWidth="1"/>
    <col min="3330" max="3330" width="17.7109375" style="1" customWidth="1"/>
    <col min="3331" max="3331" width="9.140625" style="1"/>
    <col min="3332" max="3334" width="9.42578125" style="1" bestFit="1" customWidth="1"/>
    <col min="3335" max="3340" width="9.5703125" style="1" bestFit="1" customWidth="1"/>
    <col min="3341" max="3342" width="9.140625" style="1"/>
    <col min="3343" max="3343" width="10.42578125" style="1" customWidth="1"/>
    <col min="3344" max="3344" width="8.7109375" style="1" customWidth="1"/>
    <col min="3345" max="3584" width="9.140625" style="1"/>
    <col min="3585" max="3585" width="7.140625" style="1" customWidth="1"/>
    <col min="3586" max="3586" width="17.7109375" style="1" customWidth="1"/>
    <col min="3587" max="3587" width="9.140625" style="1"/>
    <col min="3588" max="3590" width="9.42578125" style="1" bestFit="1" customWidth="1"/>
    <col min="3591" max="3596" width="9.5703125" style="1" bestFit="1" customWidth="1"/>
    <col min="3597" max="3598" width="9.140625" style="1"/>
    <col min="3599" max="3599" width="10.42578125" style="1" customWidth="1"/>
    <col min="3600" max="3600" width="8.7109375" style="1" customWidth="1"/>
    <col min="3601" max="3840" width="9.140625" style="1"/>
    <col min="3841" max="3841" width="7.140625" style="1" customWidth="1"/>
    <col min="3842" max="3842" width="17.7109375" style="1" customWidth="1"/>
    <col min="3843" max="3843" width="9.140625" style="1"/>
    <col min="3844" max="3846" width="9.42578125" style="1" bestFit="1" customWidth="1"/>
    <col min="3847" max="3852" width="9.5703125" style="1" bestFit="1" customWidth="1"/>
    <col min="3853" max="3854" width="9.140625" style="1"/>
    <col min="3855" max="3855" width="10.42578125" style="1" customWidth="1"/>
    <col min="3856" max="3856" width="8.7109375" style="1" customWidth="1"/>
    <col min="3857" max="4096" width="9.140625" style="1"/>
    <col min="4097" max="4097" width="7.140625" style="1" customWidth="1"/>
    <col min="4098" max="4098" width="17.7109375" style="1" customWidth="1"/>
    <col min="4099" max="4099" width="9.140625" style="1"/>
    <col min="4100" max="4102" width="9.42578125" style="1" bestFit="1" customWidth="1"/>
    <col min="4103" max="4108" width="9.5703125" style="1" bestFit="1" customWidth="1"/>
    <col min="4109" max="4110" width="9.140625" style="1"/>
    <col min="4111" max="4111" width="10.42578125" style="1" customWidth="1"/>
    <col min="4112" max="4112" width="8.7109375" style="1" customWidth="1"/>
    <col min="4113" max="4352" width="9.140625" style="1"/>
    <col min="4353" max="4353" width="7.140625" style="1" customWidth="1"/>
    <col min="4354" max="4354" width="17.7109375" style="1" customWidth="1"/>
    <col min="4355" max="4355" width="9.140625" style="1"/>
    <col min="4356" max="4358" width="9.42578125" style="1" bestFit="1" customWidth="1"/>
    <col min="4359" max="4364" width="9.5703125" style="1" bestFit="1" customWidth="1"/>
    <col min="4365" max="4366" width="9.140625" style="1"/>
    <col min="4367" max="4367" width="10.42578125" style="1" customWidth="1"/>
    <col min="4368" max="4368" width="8.7109375" style="1" customWidth="1"/>
    <col min="4369" max="4608" width="9.140625" style="1"/>
    <col min="4609" max="4609" width="7.140625" style="1" customWidth="1"/>
    <col min="4610" max="4610" width="17.7109375" style="1" customWidth="1"/>
    <col min="4611" max="4611" width="9.140625" style="1"/>
    <col min="4612" max="4614" width="9.42578125" style="1" bestFit="1" customWidth="1"/>
    <col min="4615" max="4620" width="9.5703125" style="1" bestFit="1" customWidth="1"/>
    <col min="4621" max="4622" width="9.140625" style="1"/>
    <col min="4623" max="4623" width="10.42578125" style="1" customWidth="1"/>
    <col min="4624" max="4624" width="8.7109375" style="1" customWidth="1"/>
    <col min="4625" max="4864" width="9.140625" style="1"/>
    <col min="4865" max="4865" width="7.140625" style="1" customWidth="1"/>
    <col min="4866" max="4866" width="17.7109375" style="1" customWidth="1"/>
    <col min="4867" max="4867" width="9.140625" style="1"/>
    <col min="4868" max="4870" width="9.42578125" style="1" bestFit="1" customWidth="1"/>
    <col min="4871" max="4876" width="9.5703125" style="1" bestFit="1" customWidth="1"/>
    <col min="4877" max="4878" width="9.140625" style="1"/>
    <col min="4879" max="4879" width="10.42578125" style="1" customWidth="1"/>
    <col min="4880" max="4880" width="8.7109375" style="1" customWidth="1"/>
    <col min="4881" max="5120" width="9.140625" style="1"/>
    <col min="5121" max="5121" width="7.140625" style="1" customWidth="1"/>
    <col min="5122" max="5122" width="17.7109375" style="1" customWidth="1"/>
    <col min="5123" max="5123" width="9.140625" style="1"/>
    <col min="5124" max="5126" width="9.42578125" style="1" bestFit="1" customWidth="1"/>
    <col min="5127" max="5132" width="9.5703125" style="1" bestFit="1" customWidth="1"/>
    <col min="5133" max="5134" width="9.140625" style="1"/>
    <col min="5135" max="5135" width="10.42578125" style="1" customWidth="1"/>
    <col min="5136" max="5136" width="8.7109375" style="1" customWidth="1"/>
    <col min="5137" max="5376" width="9.140625" style="1"/>
    <col min="5377" max="5377" width="7.140625" style="1" customWidth="1"/>
    <col min="5378" max="5378" width="17.7109375" style="1" customWidth="1"/>
    <col min="5379" max="5379" width="9.140625" style="1"/>
    <col min="5380" max="5382" width="9.42578125" style="1" bestFit="1" customWidth="1"/>
    <col min="5383" max="5388" width="9.5703125" style="1" bestFit="1" customWidth="1"/>
    <col min="5389" max="5390" width="9.140625" style="1"/>
    <col min="5391" max="5391" width="10.42578125" style="1" customWidth="1"/>
    <col min="5392" max="5392" width="8.7109375" style="1" customWidth="1"/>
    <col min="5393" max="5632" width="9.140625" style="1"/>
    <col min="5633" max="5633" width="7.140625" style="1" customWidth="1"/>
    <col min="5634" max="5634" width="17.7109375" style="1" customWidth="1"/>
    <col min="5635" max="5635" width="9.140625" style="1"/>
    <col min="5636" max="5638" width="9.42578125" style="1" bestFit="1" customWidth="1"/>
    <col min="5639" max="5644" width="9.5703125" style="1" bestFit="1" customWidth="1"/>
    <col min="5645" max="5646" width="9.140625" style="1"/>
    <col min="5647" max="5647" width="10.42578125" style="1" customWidth="1"/>
    <col min="5648" max="5648" width="8.7109375" style="1" customWidth="1"/>
    <col min="5649" max="5888" width="9.140625" style="1"/>
    <col min="5889" max="5889" width="7.140625" style="1" customWidth="1"/>
    <col min="5890" max="5890" width="17.7109375" style="1" customWidth="1"/>
    <col min="5891" max="5891" width="9.140625" style="1"/>
    <col min="5892" max="5894" width="9.42578125" style="1" bestFit="1" customWidth="1"/>
    <col min="5895" max="5900" width="9.5703125" style="1" bestFit="1" customWidth="1"/>
    <col min="5901" max="5902" width="9.140625" style="1"/>
    <col min="5903" max="5903" width="10.42578125" style="1" customWidth="1"/>
    <col min="5904" max="5904" width="8.7109375" style="1" customWidth="1"/>
    <col min="5905" max="6144" width="9.140625" style="1"/>
    <col min="6145" max="6145" width="7.140625" style="1" customWidth="1"/>
    <col min="6146" max="6146" width="17.7109375" style="1" customWidth="1"/>
    <col min="6147" max="6147" width="9.140625" style="1"/>
    <col min="6148" max="6150" width="9.42578125" style="1" bestFit="1" customWidth="1"/>
    <col min="6151" max="6156" width="9.5703125" style="1" bestFit="1" customWidth="1"/>
    <col min="6157" max="6158" width="9.140625" style="1"/>
    <col min="6159" max="6159" width="10.42578125" style="1" customWidth="1"/>
    <col min="6160" max="6160" width="8.7109375" style="1" customWidth="1"/>
    <col min="6161" max="6400" width="9.140625" style="1"/>
    <col min="6401" max="6401" width="7.140625" style="1" customWidth="1"/>
    <col min="6402" max="6402" width="17.7109375" style="1" customWidth="1"/>
    <col min="6403" max="6403" width="9.140625" style="1"/>
    <col min="6404" max="6406" width="9.42578125" style="1" bestFit="1" customWidth="1"/>
    <col min="6407" max="6412" width="9.5703125" style="1" bestFit="1" customWidth="1"/>
    <col min="6413" max="6414" width="9.140625" style="1"/>
    <col min="6415" max="6415" width="10.42578125" style="1" customWidth="1"/>
    <col min="6416" max="6416" width="8.7109375" style="1" customWidth="1"/>
    <col min="6417" max="6656" width="9.140625" style="1"/>
    <col min="6657" max="6657" width="7.140625" style="1" customWidth="1"/>
    <col min="6658" max="6658" width="17.7109375" style="1" customWidth="1"/>
    <col min="6659" max="6659" width="9.140625" style="1"/>
    <col min="6660" max="6662" width="9.42578125" style="1" bestFit="1" customWidth="1"/>
    <col min="6663" max="6668" width="9.5703125" style="1" bestFit="1" customWidth="1"/>
    <col min="6669" max="6670" width="9.140625" style="1"/>
    <col min="6671" max="6671" width="10.42578125" style="1" customWidth="1"/>
    <col min="6672" max="6672" width="8.7109375" style="1" customWidth="1"/>
    <col min="6673" max="6912" width="9.140625" style="1"/>
    <col min="6913" max="6913" width="7.140625" style="1" customWidth="1"/>
    <col min="6914" max="6914" width="17.7109375" style="1" customWidth="1"/>
    <col min="6915" max="6915" width="9.140625" style="1"/>
    <col min="6916" max="6918" width="9.42578125" style="1" bestFit="1" customWidth="1"/>
    <col min="6919" max="6924" width="9.5703125" style="1" bestFit="1" customWidth="1"/>
    <col min="6925" max="6926" width="9.140625" style="1"/>
    <col min="6927" max="6927" width="10.42578125" style="1" customWidth="1"/>
    <col min="6928" max="6928" width="8.7109375" style="1" customWidth="1"/>
    <col min="6929" max="7168" width="9.140625" style="1"/>
    <col min="7169" max="7169" width="7.140625" style="1" customWidth="1"/>
    <col min="7170" max="7170" width="17.7109375" style="1" customWidth="1"/>
    <col min="7171" max="7171" width="9.140625" style="1"/>
    <col min="7172" max="7174" width="9.42578125" style="1" bestFit="1" customWidth="1"/>
    <col min="7175" max="7180" width="9.5703125" style="1" bestFit="1" customWidth="1"/>
    <col min="7181" max="7182" width="9.140625" style="1"/>
    <col min="7183" max="7183" width="10.42578125" style="1" customWidth="1"/>
    <col min="7184" max="7184" width="8.7109375" style="1" customWidth="1"/>
    <col min="7185" max="7424" width="9.140625" style="1"/>
    <col min="7425" max="7425" width="7.140625" style="1" customWidth="1"/>
    <col min="7426" max="7426" width="17.7109375" style="1" customWidth="1"/>
    <col min="7427" max="7427" width="9.140625" style="1"/>
    <col min="7428" max="7430" width="9.42578125" style="1" bestFit="1" customWidth="1"/>
    <col min="7431" max="7436" width="9.5703125" style="1" bestFit="1" customWidth="1"/>
    <col min="7437" max="7438" width="9.140625" style="1"/>
    <col min="7439" max="7439" width="10.42578125" style="1" customWidth="1"/>
    <col min="7440" max="7440" width="8.7109375" style="1" customWidth="1"/>
    <col min="7441" max="7680" width="9.140625" style="1"/>
    <col min="7681" max="7681" width="7.140625" style="1" customWidth="1"/>
    <col min="7682" max="7682" width="17.7109375" style="1" customWidth="1"/>
    <col min="7683" max="7683" width="9.140625" style="1"/>
    <col min="7684" max="7686" width="9.42578125" style="1" bestFit="1" customWidth="1"/>
    <col min="7687" max="7692" width="9.5703125" style="1" bestFit="1" customWidth="1"/>
    <col min="7693" max="7694" width="9.140625" style="1"/>
    <col min="7695" max="7695" width="10.42578125" style="1" customWidth="1"/>
    <col min="7696" max="7696" width="8.7109375" style="1" customWidth="1"/>
    <col min="7697" max="7936" width="9.140625" style="1"/>
    <col min="7937" max="7937" width="7.140625" style="1" customWidth="1"/>
    <col min="7938" max="7938" width="17.7109375" style="1" customWidth="1"/>
    <col min="7939" max="7939" width="9.140625" style="1"/>
    <col min="7940" max="7942" width="9.42578125" style="1" bestFit="1" customWidth="1"/>
    <col min="7943" max="7948" width="9.5703125" style="1" bestFit="1" customWidth="1"/>
    <col min="7949" max="7950" width="9.140625" style="1"/>
    <col min="7951" max="7951" width="10.42578125" style="1" customWidth="1"/>
    <col min="7952" max="7952" width="8.7109375" style="1" customWidth="1"/>
    <col min="7953" max="8192" width="9.140625" style="1"/>
    <col min="8193" max="8193" width="7.140625" style="1" customWidth="1"/>
    <col min="8194" max="8194" width="17.7109375" style="1" customWidth="1"/>
    <col min="8195" max="8195" width="9.140625" style="1"/>
    <col min="8196" max="8198" width="9.42578125" style="1" bestFit="1" customWidth="1"/>
    <col min="8199" max="8204" width="9.5703125" style="1" bestFit="1" customWidth="1"/>
    <col min="8205" max="8206" width="9.140625" style="1"/>
    <col min="8207" max="8207" width="10.42578125" style="1" customWidth="1"/>
    <col min="8208" max="8208" width="8.7109375" style="1" customWidth="1"/>
    <col min="8209" max="8448" width="9.140625" style="1"/>
    <col min="8449" max="8449" width="7.140625" style="1" customWidth="1"/>
    <col min="8450" max="8450" width="17.7109375" style="1" customWidth="1"/>
    <col min="8451" max="8451" width="9.140625" style="1"/>
    <col min="8452" max="8454" width="9.42578125" style="1" bestFit="1" customWidth="1"/>
    <col min="8455" max="8460" width="9.5703125" style="1" bestFit="1" customWidth="1"/>
    <col min="8461" max="8462" width="9.140625" style="1"/>
    <col min="8463" max="8463" width="10.42578125" style="1" customWidth="1"/>
    <col min="8464" max="8464" width="8.7109375" style="1" customWidth="1"/>
    <col min="8465" max="8704" width="9.140625" style="1"/>
    <col min="8705" max="8705" width="7.140625" style="1" customWidth="1"/>
    <col min="8706" max="8706" width="17.7109375" style="1" customWidth="1"/>
    <col min="8707" max="8707" width="9.140625" style="1"/>
    <col min="8708" max="8710" width="9.42578125" style="1" bestFit="1" customWidth="1"/>
    <col min="8711" max="8716" width="9.5703125" style="1" bestFit="1" customWidth="1"/>
    <col min="8717" max="8718" width="9.140625" style="1"/>
    <col min="8719" max="8719" width="10.42578125" style="1" customWidth="1"/>
    <col min="8720" max="8720" width="8.7109375" style="1" customWidth="1"/>
    <col min="8721" max="8960" width="9.140625" style="1"/>
    <col min="8961" max="8961" width="7.140625" style="1" customWidth="1"/>
    <col min="8962" max="8962" width="17.7109375" style="1" customWidth="1"/>
    <col min="8963" max="8963" width="9.140625" style="1"/>
    <col min="8964" max="8966" width="9.42578125" style="1" bestFit="1" customWidth="1"/>
    <col min="8967" max="8972" width="9.5703125" style="1" bestFit="1" customWidth="1"/>
    <col min="8973" max="8974" width="9.140625" style="1"/>
    <col min="8975" max="8975" width="10.42578125" style="1" customWidth="1"/>
    <col min="8976" max="8976" width="8.7109375" style="1" customWidth="1"/>
    <col min="8977" max="9216" width="9.140625" style="1"/>
    <col min="9217" max="9217" width="7.140625" style="1" customWidth="1"/>
    <col min="9218" max="9218" width="17.7109375" style="1" customWidth="1"/>
    <col min="9219" max="9219" width="9.140625" style="1"/>
    <col min="9220" max="9222" width="9.42578125" style="1" bestFit="1" customWidth="1"/>
    <col min="9223" max="9228" width="9.5703125" style="1" bestFit="1" customWidth="1"/>
    <col min="9229" max="9230" width="9.140625" style="1"/>
    <col min="9231" max="9231" width="10.42578125" style="1" customWidth="1"/>
    <col min="9232" max="9232" width="8.7109375" style="1" customWidth="1"/>
    <col min="9233" max="9472" width="9.140625" style="1"/>
    <col min="9473" max="9473" width="7.140625" style="1" customWidth="1"/>
    <col min="9474" max="9474" width="17.7109375" style="1" customWidth="1"/>
    <col min="9475" max="9475" width="9.140625" style="1"/>
    <col min="9476" max="9478" width="9.42578125" style="1" bestFit="1" customWidth="1"/>
    <col min="9479" max="9484" width="9.5703125" style="1" bestFit="1" customWidth="1"/>
    <col min="9485" max="9486" width="9.140625" style="1"/>
    <col min="9487" max="9487" width="10.42578125" style="1" customWidth="1"/>
    <col min="9488" max="9488" width="8.7109375" style="1" customWidth="1"/>
    <col min="9489" max="9728" width="9.140625" style="1"/>
    <col min="9729" max="9729" width="7.140625" style="1" customWidth="1"/>
    <col min="9730" max="9730" width="17.7109375" style="1" customWidth="1"/>
    <col min="9731" max="9731" width="9.140625" style="1"/>
    <col min="9732" max="9734" width="9.42578125" style="1" bestFit="1" customWidth="1"/>
    <col min="9735" max="9740" width="9.5703125" style="1" bestFit="1" customWidth="1"/>
    <col min="9741" max="9742" width="9.140625" style="1"/>
    <col min="9743" max="9743" width="10.42578125" style="1" customWidth="1"/>
    <col min="9744" max="9744" width="8.7109375" style="1" customWidth="1"/>
    <col min="9745" max="9984" width="9.140625" style="1"/>
    <col min="9985" max="9985" width="7.140625" style="1" customWidth="1"/>
    <col min="9986" max="9986" width="17.7109375" style="1" customWidth="1"/>
    <col min="9987" max="9987" width="9.140625" style="1"/>
    <col min="9988" max="9990" width="9.42578125" style="1" bestFit="1" customWidth="1"/>
    <col min="9991" max="9996" width="9.5703125" style="1" bestFit="1" customWidth="1"/>
    <col min="9997" max="9998" width="9.140625" style="1"/>
    <col min="9999" max="9999" width="10.42578125" style="1" customWidth="1"/>
    <col min="10000" max="10000" width="8.7109375" style="1" customWidth="1"/>
    <col min="10001" max="10240" width="9.140625" style="1"/>
    <col min="10241" max="10241" width="7.140625" style="1" customWidth="1"/>
    <col min="10242" max="10242" width="17.7109375" style="1" customWidth="1"/>
    <col min="10243" max="10243" width="9.140625" style="1"/>
    <col min="10244" max="10246" width="9.42578125" style="1" bestFit="1" customWidth="1"/>
    <col min="10247" max="10252" width="9.5703125" style="1" bestFit="1" customWidth="1"/>
    <col min="10253" max="10254" width="9.140625" style="1"/>
    <col min="10255" max="10255" width="10.42578125" style="1" customWidth="1"/>
    <col min="10256" max="10256" width="8.7109375" style="1" customWidth="1"/>
    <col min="10257" max="10496" width="9.140625" style="1"/>
    <col min="10497" max="10497" width="7.140625" style="1" customWidth="1"/>
    <col min="10498" max="10498" width="17.7109375" style="1" customWidth="1"/>
    <col min="10499" max="10499" width="9.140625" style="1"/>
    <col min="10500" max="10502" width="9.42578125" style="1" bestFit="1" customWidth="1"/>
    <col min="10503" max="10508" width="9.5703125" style="1" bestFit="1" customWidth="1"/>
    <col min="10509" max="10510" width="9.140625" style="1"/>
    <col min="10511" max="10511" width="10.42578125" style="1" customWidth="1"/>
    <col min="10512" max="10512" width="8.7109375" style="1" customWidth="1"/>
    <col min="10513" max="10752" width="9.140625" style="1"/>
    <col min="10753" max="10753" width="7.140625" style="1" customWidth="1"/>
    <col min="10754" max="10754" width="17.7109375" style="1" customWidth="1"/>
    <col min="10755" max="10755" width="9.140625" style="1"/>
    <col min="10756" max="10758" width="9.42578125" style="1" bestFit="1" customWidth="1"/>
    <col min="10759" max="10764" width="9.5703125" style="1" bestFit="1" customWidth="1"/>
    <col min="10765" max="10766" width="9.140625" style="1"/>
    <col min="10767" max="10767" width="10.42578125" style="1" customWidth="1"/>
    <col min="10768" max="10768" width="8.7109375" style="1" customWidth="1"/>
    <col min="10769" max="11008" width="9.140625" style="1"/>
    <col min="11009" max="11009" width="7.140625" style="1" customWidth="1"/>
    <col min="11010" max="11010" width="17.7109375" style="1" customWidth="1"/>
    <col min="11011" max="11011" width="9.140625" style="1"/>
    <col min="11012" max="11014" width="9.42578125" style="1" bestFit="1" customWidth="1"/>
    <col min="11015" max="11020" width="9.5703125" style="1" bestFit="1" customWidth="1"/>
    <col min="11021" max="11022" width="9.140625" style="1"/>
    <col min="11023" max="11023" width="10.42578125" style="1" customWidth="1"/>
    <col min="11024" max="11024" width="8.7109375" style="1" customWidth="1"/>
    <col min="11025" max="11264" width="9.140625" style="1"/>
    <col min="11265" max="11265" width="7.140625" style="1" customWidth="1"/>
    <col min="11266" max="11266" width="17.7109375" style="1" customWidth="1"/>
    <col min="11267" max="11267" width="9.140625" style="1"/>
    <col min="11268" max="11270" width="9.42578125" style="1" bestFit="1" customWidth="1"/>
    <col min="11271" max="11276" width="9.5703125" style="1" bestFit="1" customWidth="1"/>
    <col min="11277" max="11278" width="9.140625" style="1"/>
    <col min="11279" max="11279" width="10.42578125" style="1" customWidth="1"/>
    <col min="11280" max="11280" width="8.7109375" style="1" customWidth="1"/>
    <col min="11281" max="11520" width="9.140625" style="1"/>
    <col min="11521" max="11521" width="7.140625" style="1" customWidth="1"/>
    <col min="11522" max="11522" width="17.7109375" style="1" customWidth="1"/>
    <col min="11523" max="11523" width="9.140625" style="1"/>
    <col min="11524" max="11526" width="9.42578125" style="1" bestFit="1" customWidth="1"/>
    <col min="11527" max="11532" width="9.5703125" style="1" bestFit="1" customWidth="1"/>
    <col min="11533" max="11534" width="9.140625" style="1"/>
    <col min="11535" max="11535" width="10.42578125" style="1" customWidth="1"/>
    <col min="11536" max="11536" width="8.7109375" style="1" customWidth="1"/>
    <col min="11537" max="11776" width="9.140625" style="1"/>
    <col min="11777" max="11777" width="7.140625" style="1" customWidth="1"/>
    <col min="11778" max="11778" width="17.7109375" style="1" customWidth="1"/>
    <col min="11779" max="11779" width="9.140625" style="1"/>
    <col min="11780" max="11782" width="9.42578125" style="1" bestFit="1" customWidth="1"/>
    <col min="11783" max="11788" width="9.5703125" style="1" bestFit="1" customWidth="1"/>
    <col min="11789" max="11790" width="9.140625" style="1"/>
    <col min="11791" max="11791" width="10.42578125" style="1" customWidth="1"/>
    <col min="11792" max="11792" width="8.7109375" style="1" customWidth="1"/>
    <col min="11793" max="12032" width="9.140625" style="1"/>
    <col min="12033" max="12033" width="7.140625" style="1" customWidth="1"/>
    <col min="12034" max="12034" width="17.7109375" style="1" customWidth="1"/>
    <col min="12035" max="12035" width="9.140625" style="1"/>
    <col min="12036" max="12038" width="9.42578125" style="1" bestFit="1" customWidth="1"/>
    <col min="12039" max="12044" width="9.5703125" style="1" bestFit="1" customWidth="1"/>
    <col min="12045" max="12046" width="9.140625" style="1"/>
    <col min="12047" max="12047" width="10.42578125" style="1" customWidth="1"/>
    <col min="12048" max="12048" width="8.7109375" style="1" customWidth="1"/>
    <col min="12049" max="12288" width="9.140625" style="1"/>
    <col min="12289" max="12289" width="7.140625" style="1" customWidth="1"/>
    <col min="12290" max="12290" width="17.7109375" style="1" customWidth="1"/>
    <col min="12291" max="12291" width="9.140625" style="1"/>
    <col min="12292" max="12294" width="9.42578125" style="1" bestFit="1" customWidth="1"/>
    <col min="12295" max="12300" width="9.5703125" style="1" bestFit="1" customWidth="1"/>
    <col min="12301" max="12302" width="9.140625" style="1"/>
    <col min="12303" max="12303" width="10.42578125" style="1" customWidth="1"/>
    <col min="12304" max="12304" width="8.7109375" style="1" customWidth="1"/>
    <col min="12305" max="12544" width="9.140625" style="1"/>
    <col min="12545" max="12545" width="7.140625" style="1" customWidth="1"/>
    <col min="12546" max="12546" width="17.7109375" style="1" customWidth="1"/>
    <col min="12547" max="12547" width="9.140625" style="1"/>
    <col min="12548" max="12550" width="9.42578125" style="1" bestFit="1" customWidth="1"/>
    <col min="12551" max="12556" width="9.5703125" style="1" bestFit="1" customWidth="1"/>
    <col min="12557" max="12558" width="9.140625" style="1"/>
    <col min="12559" max="12559" width="10.42578125" style="1" customWidth="1"/>
    <col min="12560" max="12560" width="8.7109375" style="1" customWidth="1"/>
    <col min="12561" max="12800" width="9.140625" style="1"/>
    <col min="12801" max="12801" width="7.140625" style="1" customWidth="1"/>
    <col min="12802" max="12802" width="17.7109375" style="1" customWidth="1"/>
    <col min="12803" max="12803" width="9.140625" style="1"/>
    <col min="12804" max="12806" width="9.42578125" style="1" bestFit="1" customWidth="1"/>
    <col min="12807" max="12812" width="9.5703125" style="1" bestFit="1" customWidth="1"/>
    <col min="12813" max="12814" width="9.140625" style="1"/>
    <col min="12815" max="12815" width="10.42578125" style="1" customWidth="1"/>
    <col min="12816" max="12816" width="8.7109375" style="1" customWidth="1"/>
    <col min="12817" max="13056" width="9.140625" style="1"/>
    <col min="13057" max="13057" width="7.140625" style="1" customWidth="1"/>
    <col min="13058" max="13058" width="17.7109375" style="1" customWidth="1"/>
    <col min="13059" max="13059" width="9.140625" style="1"/>
    <col min="13060" max="13062" width="9.42578125" style="1" bestFit="1" customWidth="1"/>
    <col min="13063" max="13068" width="9.5703125" style="1" bestFit="1" customWidth="1"/>
    <col min="13069" max="13070" width="9.140625" style="1"/>
    <col min="13071" max="13071" width="10.42578125" style="1" customWidth="1"/>
    <col min="13072" max="13072" width="8.7109375" style="1" customWidth="1"/>
    <col min="13073" max="13312" width="9.140625" style="1"/>
    <col min="13313" max="13313" width="7.140625" style="1" customWidth="1"/>
    <col min="13314" max="13314" width="17.7109375" style="1" customWidth="1"/>
    <col min="13315" max="13315" width="9.140625" style="1"/>
    <col min="13316" max="13318" width="9.42578125" style="1" bestFit="1" customWidth="1"/>
    <col min="13319" max="13324" width="9.5703125" style="1" bestFit="1" customWidth="1"/>
    <col min="13325" max="13326" width="9.140625" style="1"/>
    <col min="13327" max="13327" width="10.42578125" style="1" customWidth="1"/>
    <col min="13328" max="13328" width="8.7109375" style="1" customWidth="1"/>
    <col min="13329" max="13568" width="9.140625" style="1"/>
    <col min="13569" max="13569" width="7.140625" style="1" customWidth="1"/>
    <col min="13570" max="13570" width="17.7109375" style="1" customWidth="1"/>
    <col min="13571" max="13571" width="9.140625" style="1"/>
    <col min="13572" max="13574" width="9.42578125" style="1" bestFit="1" customWidth="1"/>
    <col min="13575" max="13580" width="9.5703125" style="1" bestFit="1" customWidth="1"/>
    <col min="13581" max="13582" width="9.140625" style="1"/>
    <col min="13583" max="13583" width="10.42578125" style="1" customWidth="1"/>
    <col min="13584" max="13584" width="8.7109375" style="1" customWidth="1"/>
    <col min="13585" max="13824" width="9.140625" style="1"/>
    <col min="13825" max="13825" width="7.140625" style="1" customWidth="1"/>
    <col min="13826" max="13826" width="17.7109375" style="1" customWidth="1"/>
    <col min="13827" max="13827" width="9.140625" style="1"/>
    <col min="13828" max="13830" width="9.42578125" style="1" bestFit="1" customWidth="1"/>
    <col min="13831" max="13836" width="9.5703125" style="1" bestFit="1" customWidth="1"/>
    <col min="13837" max="13838" width="9.140625" style="1"/>
    <col min="13839" max="13839" width="10.42578125" style="1" customWidth="1"/>
    <col min="13840" max="13840" width="8.7109375" style="1" customWidth="1"/>
    <col min="13841" max="14080" width="9.140625" style="1"/>
    <col min="14081" max="14081" width="7.140625" style="1" customWidth="1"/>
    <col min="14082" max="14082" width="17.7109375" style="1" customWidth="1"/>
    <col min="14083" max="14083" width="9.140625" style="1"/>
    <col min="14084" max="14086" width="9.42578125" style="1" bestFit="1" customWidth="1"/>
    <col min="14087" max="14092" width="9.5703125" style="1" bestFit="1" customWidth="1"/>
    <col min="14093" max="14094" width="9.140625" style="1"/>
    <col min="14095" max="14095" width="10.42578125" style="1" customWidth="1"/>
    <col min="14096" max="14096" width="8.7109375" style="1" customWidth="1"/>
    <col min="14097" max="14336" width="9.140625" style="1"/>
    <col min="14337" max="14337" width="7.140625" style="1" customWidth="1"/>
    <col min="14338" max="14338" width="17.7109375" style="1" customWidth="1"/>
    <col min="14339" max="14339" width="9.140625" style="1"/>
    <col min="14340" max="14342" width="9.42578125" style="1" bestFit="1" customWidth="1"/>
    <col min="14343" max="14348" width="9.5703125" style="1" bestFit="1" customWidth="1"/>
    <col min="14349" max="14350" width="9.140625" style="1"/>
    <col min="14351" max="14351" width="10.42578125" style="1" customWidth="1"/>
    <col min="14352" max="14352" width="8.7109375" style="1" customWidth="1"/>
    <col min="14353" max="14592" width="9.140625" style="1"/>
    <col min="14593" max="14593" width="7.140625" style="1" customWidth="1"/>
    <col min="14594" max="14594" width="17.7109375" style="1" customWidth="1"/>
    <col min="14595" max="14595" width="9.140625" style="1"/>
    <col min="14596" max="14598" width="9.42578125" style="1" bestFit="1" customWidth="1"/>
    <col min="14599" max="14604" width="9.5703125" style="1" bestFit="1" customWidth="1"/>
    <col min="14605" max="14606" width="9.140625" style="1"/>
    <col min="14607" max="14607" width="10.42578125" style="1" customWidth="1"/>
    <col min="14608" max="14608" width="8.7109375" style="1" customWidth="1"/>
    <col min="14609" max="14848" width="9.140625" style="1"/>
    <col min="14849" max="14849" width="7.140625" style="1" customWidth="1"/>
    <col min="14850" max="14850" width="17.7109375" style="1" customWidth="1"/>
    <col min="14851" max="14851" width="9.140625" style="1"/>
    <col min="14852" max="14854" width="9.42578125" style="1" bestFit="1" customWidth="1"/>
    <col min="14855" max="14860" width="9.5703125" style="1" bestFit="1" customWidth="1"/>
    <col min="14861" max="14862" width="9.140625" style="1"/>
    <col min="14863" max="14863" width="10.42578125" style="1" customWidth="1"/>
    <col min="14864" max="14864" width="8.7109375" style="1" customWidth="1"/>
    <col min="14865" max="15104" width="9.140625" style="1"/>
    <col min="15105" max="15105" width="7.140625" style="1" customWidth="1"/>
    <col min="15106" max="15106" width="17.7109375" style="1" customWidth="1"/>
    <col min="15107" max="15107" width="9.140625" style="1"/>
    <col min="15108" max="15110" width="9.42578125" style="1" bestFit="1" customWidth="1"/>
    <col min="15111" max="15116" width="9.5703125" style="1" bestFit="1" customWidth="1"/>
    <col min="15117" max="15118" width="9.140625" style="1"/>
    <col min="15119" max="15119" width="10.42578125" style="1" customWidth="1"/>
    <col min="15120" max="15120" width="8.7109375" style="1" customWidth="1"/>
    <col min="15121" max="15360" width="9.140625" style="1"/>
    <col min="15361" max="15361" width="7.140625" style="1" customWidth="1"/>
    <col min="15362" max="15362" width="17.7109375" style="1" customWidth="1"/>
    <col min="15363" max="15363" width="9.140625" style="1"/>
    <col min="15364" max="15366" width="9.42578125" style="1" bestFit="1" customWidth="1"/>
    <col min="15367" max="15372" width="9.5703125" style="1" bestFit="1" customWidth="1"/>
    <col min="15373" max="15374" width="9.140625" style="1"/>
    <col min="15375" max="15375" width="10.42578125" style="1" customWidth="1"/>
    <col min="15376" max="15376" width="8.7109375" style="1" customWidth="1"/>
    <col min="15377" max="15616" width="9.140625" style="1"/>
    <col min="15617" max="15617" width="7.140625" style="1" customWidth="1"/>
    <col min="15618" max="15618" width="17.7109375" style="1" customWidth="1"/>
    <col min="15619" max="15619" width="9.140625" style="1"/>
    <col min="15620" max="15622" width="9.42578125" style="1" bestFit="1" customWidth="1"/>
    <col min="15623" max="15628" width="9.5703125" style="1" bestFit="1" customWidth="1"/>
    <col min="15629" max="15630" width="9.140625" style="1"/>
    <col min="15631" max="15631" width="10.42578125" style="1" customWidth="1"/>
    <col min="15632" max="15632" width="8.7109375" style="1" customWidth="1"/>
    <col min="15633" max="15872" width="9.140625" style="1"/>
    <col min="15873" max="15873" width="7.140625" style="1" customWidth="1"/>
    <col min="15874" max="15874" width="17.7109375" style="1" customWidth="1"/>
    <col min="15875" max="15875" width="9.140625" style="1"/>
    <col min="15876" max="15878" width="9.42578125" style="1" bestFit="1" customWidth="1"/>
    <col min="15879" max="15884" width="9.5703125" style="1" bestFit="1" customWidth="1"/>
    <col min="15885" max="15886" width="9.140625" style="1"/>
    <col min="15887" max="15887" width="10.42578125" style="1" customWidth="1"/>
    <col min="15888" max="15888" width="8.7109375" style="1" customWidth="1"/>
    <col min="15889" max="16128" width="9.140625" style="1"/>
    <col min="16129" max="16129" width="7.140625" style="1" customWidth="1"/>
    <col min="16130" max="16130" width="17.7109375" style="1" customWidth="1"/>
    <col min="16131" max="16131" width="9.140625" style="1"/>
    <col min="16132" max="16134" width="9.42578125" style="1" bestFit="1" customWidth="1"/>
    <col min="16135" max="16140" width="9.5703125" style="1" bestFit="1" customWidth="1"/>
    <col min="16141" max="16142" width="9.140625" style="1"/>
    <col min="16143" max="16143" width="10.42578125" style="1" customWidth="1"/>
    <col min="16144" max="16144" width="8.7109375" style="1" customWidth="1"/>
    <col min="16145" max="16384" width="9.140625" style="1"/>
  </cols>
  <sheetData>
    <row r="2" spans="2:15" ht="18" customHeight="1">
      <c r="B2" s="293" t="s">
        <v>105</v>
      </c>
      <c r="C2" s="293"/>
      <c r="D2" s="293"/>
      <c r="E2" s="293"/>
      <c r="F2" s="293"/>
      <c r="G2" s="293"/>
      <c r="H2" s="293"/>
      <c r="I2" s="293"/>
      <c r="J2" s="293"/>
      <c r="K2" s="293"/>
      <c r="L2" s="293"/>
      <c r="M2" s="293"/>
      <c r="N2" s="293"/>
      <c r="O2" s="293"/>
    </row>
    <row r="3" spans="2:15" ht="18" customHeight="1">
      <c r="B3" s="293"/>
      <c r="C3" s="293"/>
      <c r="D3" s="293"/>
      <c r="E3" s="293"/>
      <c r="F3" s="293"/>
      <c r="G3" s="293"/>
      <c r="H3" s="293"/>
      <c r="I3" s="293"/>
      <c r="J3" s="293"/>
      <c r="K3" s="293"/>
      <c r="L3" s="293"/>
      <c r="M3" s="293"/>
      <c r="N3" s="293"/>
      <c r="O3" s="293"/>
    </row>
    <row r="4" spans="2:15" ht="18" customHeight="1">
      <c r="B4" s="293"/>
      <c r="C4" s="293"/>
      <c r="D4" s="293"/>
      <c r="E4" s="293"/>
      <c r="F4" s="293"/>
      <c r="G4" s="293"/>
      <c r="H4" s="293"/>
      <c r="I4" s="293"/>
      <c r="J4" s="293"/>
      <c r="K4" s="293"/>
      <c r="L4" s="293"/>
      <c r="M4" s="293"/>
      <c r="N4" s="293"/>
      <c r="O4" s="293"/>
    </row>
    <row r="5" spans="2:15" ht="18" customHeight="1">
      <c r="B5" s="2" t="s">
        <v>0</v>
      </c>
      <c r="C5" s="3"/>
      <c r="D5" s="4"/>
      <c r="E5" s="3" t="s">
        <v>108</v>
      </c>
      <c r="F5" s="5"/>
      <c r="G5" s="5"/>
      <c r="H5" s="5"/>
      <c r="I5" s="6"/>
      <c r="J5" s="6"/>
      <c r="K5" s="6"/>
      <c r="L5" s="6"/>
      <c r="M5" s="6"/>
      <c r="N5" s="6"/>
      <c r="O5" s="7"/>
    </row>
    <row r="6" spans="2:15" ht="18" customHeight="1">
      <c r="B6" s="8" t="s">
        <v>1</v>
      </c>
      <c r="C6" s="9"/>
      <c r="D6" s="10"/>
      <c r="E6" s="10"/>
      <c r="F6" s="11"/>
      <c r="G6" s="11"/>
      <c r="H6" s="10"/>
      <c r="I6" s="10"/>
      <c r="J6" s="10"/>
      <c r="K6" s="10"/>
      <c r="L6" s="10"/>
      <c r="M6" s="10"/>
      <c r="N6" s="10"/>
      <c r="O6" s="12"/>
    </row>
    <row r="7" spans="2:15" ht="18" customHeight="1">
      <c r="B7" s="13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5"/>
    </row>
    <row r="8" spans="2:15" ht="18" customHeight="1">
      <c r="B8" s="13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5"/>
    </row>
    <row r="9" spans="2:15" ht="18" customHeight="1">
      <c r="B9" s="16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5"/>
    </row>
    <row r="10" spans="2:15" ht="18" customHeight="1">
      <c r="B10" s="16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5"/>
    </row>
    <row r="11" spans="2:15" ht="18" customHeight="1">
      <c r="B11" s="16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5"/>
    </row>
    <row r="12" spans="2:15" ht="18" customHeight="1">
      <c r="B12" s="13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5"/>
    </row>
    <row r="13" spans="2:15" ht="18" customHeight="1">
      <c r="B13" s="13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5"/>
    </row>
    <row r="14" spans="2:15" ht="18" customHeight="1">
      <c r="B14" s="13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5"/>
    </row>
    <row r="15" spans="2:15" ht="18" customHeight="1">
      <c r="B15" s="13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5"/>
    </row>
    <row r="16" spans="2:15" ht="18" customHeight="1">
      <c r="B16" s="13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5"/>
    </row>
    <row r="17" spans="2:22" ht="18" customHeight="1">
      <c r="B17" s="13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5"/>
    </row>
    <row r="18" spans="2:22" ht="18" customHeight="1">
      <c r="B18" s="13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5"/>
    </row>
    <row r="19" spans="2:22" ht="18" customHeight="1">
      <c r="B19" s="13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5"/>
    </row>
    <row r="20" spans="2:22" ht="18" customHeight="1">
      <c r="B20" s="13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5"/>
    </row>
    <row r="21" spans="2:22" ht="18" customHeight="1">
      <c r="B21" s="13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5"/>
    </row>
    <row r="22" spans="2:22" ht="18" customHeight="1">
      <c r="B22" s="13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5"/>
    </row>
    <row r="23" spans="2:22" ht="18" customHeight="1">
      <c r="B23" s="13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5"/>
    </row>
    <row r="24" spans="2:22" ht="18" customHeight="1">
      <c r="B24" s="13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5"/>
    </row>
    <row r="25" spans="2:22" ht="18" customHeight="1">
      <c r="B25" s="13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5"/>
    </row>
    <row r="26" spans="2:22" ht="18" customHeight="1">
      <c r="B26" s="13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5"/>
    </row>
    <row r="27" spans="2:22" ht="18" customHeight="1">
      <c r="B27" s="18" t="s">
        <v>2</v>
      </c>
      <c r="C27" s="19" t="s">
        <v>3</v>
      </c>
      <c r="D27" s="19">
        <v>42095</v>
      </c>
      <c r="E27" s="19">
        <v>42125</v>
      </c>
      <c r="F27" s="19">
        <v>42156</v>
      </c>
      <c r="G27" s="19">
        <v>42186</v>
      </c>
      <c r="H27" s="19">
        <v>42217</v>
      </c>
      <c r="I27" s="19">
        <v>42248</v>
      </c>
      <c r="J27" s="19">
        <v>42278</v>
      </c>
      <c r="K27" s="19">
        <v>42309</v>
      </c>
      <c r="L27" s="19">
        <v>42339</v>
      </c>
      <c r="M27" s="19">
        <v>42370</v>
      </c>
      <c r="N27" s="19">
        <v>42401</v>
      </c>
      <c r="O27" s="19">
        <v>42430</v>
      </c>
    </row>
    <row r="28" spans="2:22" ht="18" customHeight="1">
      <c r="B28" s="20" t="s">
        <v>4</v>
      </c>
      <c r="C28" s="21">
        <v>93</v>
      </c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3"/>
      <c r="P28" s="24"/>
      <c r="Q28" s="25"/>
      <c r="R28" s="25"/>
      <c r="S28" s="25"/>
      <c r="T28" s="25"/>
      <c r="U28" s="25"/>
      <c r="V28" s="14"/>
    </row>
    <row r="29" spans="2:22" ht="18" customHeight="1">
      <c r="B29" s="20" t="s">
        <v>5</v>
      </c>
      <c r="C29" s="28"/>
      <c r="D29" s="36">
        <v>82</v>
      </c>
      <c r="E29" s="36">
        <v>100</v>
      </c>
      <c r="F29" s="36">
        <v>95</v>
      </c>
      <c r="G29" s="36">
        <v>92</v>
      </c>
      <c r="H29" s="36">
        <v>87</v>
      </c>
      <c r="I29" s="36">
        <v>86</v>
      </c>
      <c r="J29" s="36">
        <v>89</v>
      </c>
      <c r="K29" s="36">
        <v>100</v>
      </c>
      <c r="L29" s="36">
        <v>97</v>
      </c>
      <c r="M29" s="36">
        <v>100</v>
      </c>
      <c r="N29" s="36">
        <v>95</v>
      </c>
      <c r="O29" s="38">
        <v>100</v>
      </c>
      <c r="P29" s="30"/>
      <c r="Q29" s="294"/>
      <c r="R29" s="14"/>
      <c r="S29" s="295"/>
      <c r="T29" s="14"/>
      <c r="U29" s="296"/>
      <c r="V29" s="14"/>
    </row>
    <row r="30" spans="2:22" ht="18" customHeight="1">
      <c r="B30" s="20" t="s">
        <v>6</v>
      </c>
      <c r="C30" s="28"/>
      <c r="D30" s="37">
        <v>93</v>
      </c>
      <c r="E30" s="37">
        <v>93</v>
      </c>
      <c r="F30" s="37">
        <v>93</v>
      </c>
      <c r="G30" s="37">
        <v>93</v>
      </c>
      <c r="H30" s="37">
        <v>93</v>
      </c>
      <c r="I30" s="37">
        <v>93</v>
      </c>
      <c r="J30" s="37">
        <v>95</v>
      </c>
      <c r="K30" s="37">
        <v>95</v>
      </c>
      <c r="L30" s="37">
        <v>95</v>
      </c>
      <c r="M30" s="37">
        <v>95</v>
      </c>
      <c r="N30" s="37">
        <v>95</v>
      </c>
      <c r="O30" s="37">
        <v>95</v>
      </c>
      <c r="P30" s="30"/>
      <c r="Q30" s="295"/>
      <c r="R30" s="14"/>
      <c r="S30" s="295"/>
      <c r="T30" s="14"/>
      <c r="U30" s="296"/>
      <c r="V30" s="14"/>
    </row>
    <row r="31" spans="2:22" ht="18" customHeight="1">
      <c r="B31" s="27" t="s">
        <v>7</v>
      </c>
      <c r="C31" s="28"/>
      <c r="D31" s="22">
        <v>95</v>
      </c>
      <c r="E31" s="29">
        <v>92</v>
      </c>
      <c r="F31" s="22">
        <v>96</v>
      </c>
      <c r="G31" s="22"/>
      <c r="H31" s="22"/>
      <c r="I31" s="22"/>
      <c r="J31" s="22"/>
      <c r="K31" s="22"/>
      <c r="L31" s="22"/>
      <c r="M31" s="22"/>
      <c r="N31" s="22"/>
      <c r="O31" s="23"/>
      <c r="P31" s="30"/>
      <c r="Q31" s="14"/>
      <c r="R31" s="14"/>
      <c r="S31" s="14"/>
      <c r="T31" s="14"/>
      <c r="U31" s="14"/>
      <c r="V31" s="14"/>
    </row>
    <row r="33" spans="2:3" ht="18" customHeight="1">
      <c r="B33" s="297" t="s">
        <v>3</v>
      </c>
      <c r="C33" s="298"/>
    </row>
    <row r="34" spans="2:3" ht="18" customHeight="1">
      <c r="B34" s="31" t="s">
        <v>8</v>
      </c>
      <c r="C34" s="32">
        <f>AVERAGE(D29:O29)</f>
        <v>93.583333333333329</v>
      </c>
    </row>
    <row r="35" spans="2:3" ht="18" customHeight="1">
      <c r="B35" s="31" t="s">
        <v>9</v>
      </c>
      <c r="C35" s="32">
        <f>STDEV(D29:O29)</f>
        <v>6.3167646110580336</v>
      </c>
    </row>
    <row r="36" spans="2:3" ht="18" customHeight="1">
      <c r="B36" s="33" t="s">
        <v>10</v>
      </c>
      <c r="C36" s="35">
        <f>C35/C34</f>
        <v>6.7498820420922895E-2</v>
      </c>
    </row>
    <row r="37" spans="2:3" ht="18" customHeight="1">
      <c r="C37" s="34"/>
    </row>
  </sheetData>
  <mergeCells count="5">
    <mergeCell ref="B2:O4"/>
    <mergeCell ref="Q29:Q30"/>
    <mergeCell ref="S29:S30"/>
    <mergeCell ref="U29:U30"/>
    <mergeCell ref="B33:C33"/>
  </mergeCells>
  <printOptions horizontalCentered="1" verticalCentered="1"/>
  <pageMargins left="0.18" right="0.16" top="0.75" bottom="0.3" header="0.3" footer="0.3"/>
  <pageSetup scale="94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62"/>
  <sheetViews>
    <sheetView workbookViewId="0">
      <selection activeCell="P42" sqref="P42"/>
    </sheetView>
  </sheetViews>
  <sheetFormatPr defaultRowHeight="15"/>
  <cols>
    <col min="1" max="1" width="3.42578125" style="140" customWidth="1"/>
    <col min="2" max="2" width="9.140625" style="140"/>
    <col min="3" max="3" width="11.7109375" style="140" customWidth="1"/>
    <col min="4" max="5" width="9.140625" style="140"/>
    <col min="6" max="6" width="16.85546875" style="140" customWidth="1"/>
    <col min="7" max="7" width="9.140625" style="140"/>
    <col min="8" max="8" width="27.5703125" style="140" customWidth="1"/>
    <col min="9" max="9" width="16.140625" style="140" customWidth="1"/>
    <col min="10" max="10" width="13.140625" style="140" customWidth="1"/>
    <col min="11" max="11" width="23.28515625" style="140" bestFit="1" customWidth="1"/>
    <col min="12" max="12" width="15.140625" style="140" bestFit="1" customWidth="1"/>
    <col min="13" max="13" width="13.28515625" style="140" bestFit="1" customWidth="1"/>
    <col min="14" max="256" width="9.140625" style="140"/>
    <col min="257" max="257" width="3.42578125" style="140" customWidth="1"/>
    <col min="258" max="258" width="9.140625" style="140"/>
    <col min="259" max="259" width="11.7109375" style="140" customWidth="1"/>
    <col min="260" max="261" width="9.140625" style="140"/>
    <col min="262" max="262" width="16.85546875" style="140" customWidth="1"/>
    <col min="263" max="263" width="9.140625" style="140"/>
    <col min="264" max="264" width="27.5703125" style="140" customWidth="1"/>
    <col min="265" max="265" width="16.140625" style="140" customWidth="1"/>
    <col min="266" max="266" width="13.140625" style="140" customWidth="1"/>
    <col min="267" max="267" width="10" style="140" customWidth="1"/>
    <col min="268" max="268" width="13.28515625" style="140" customWidth="1"/>
    <col min="269" max="269" width="13.28515625" style="140" bestFit="1" customWidth="1"/>
    <col min="270" max="512" width="9.140625" style="140"/>
    <col min="513" max="513" width="3.42578125" style="140" customWidth="1"/>
    <col min="514" max="514" width="9.140625" style="140"/>
    <col min="515" max="515" width="11.7109375" style="140" customWidth="1"/>
    <col min="516" max="517" width="9.140625" style="140"/>
    <col min="518" max="518" width="16.85546875" style="140" customWidth="1"/>
    <col min="519" max="519" width="9.140625" style="140"/>
    <col min="520" max="520" width="27.5703125" style="140" customWidth="1"/>
    <col min="521" max="521" width="16.140625" style="140" customWidth="1"/>
    <col min="522" max="522" width="13.140625" style="140" customWidth="1"/>
    <col min="523" max="523" width="10" style="140" customWidth="1"/>
    <col min="524" max="524" width="13.28515625" style="140" customWidth="1"/>
    <col min="525" max="525" width="13.28515625" style="140" bestFit="1" customWidth="1"/>
    <col min="526" max="768" width="9.140625" style="140"/>
    <col min="769" max="769" width="3.42578125" style="140" customWidth="1"/>
    <col min="770" max="770" width="9.140625" style="140"/>
    <col min="771" max="771" width="11.7109375" style="140" customWidth="1"/>
    <col min="772" max="773" width="9.140625" style="140"/>
    <col min="774" max="774" width="16.85546875" style="140" customWidth="1"/>
    <col min="775" max="775" width="9.140625" style="140"/>
    <col min="776" max="776" width="27.5703125" style="140" customWidth="1"/>
    <col min="777" max="777" width="16.140625" style="140" customWidth="1"/>
    <col min="778" max="778" width="13.140625" style="140" customWidth="1"/>
    <col min="779" max="779" width="10" style="140" customWidth="1"/>
    <col min="780" max="780" width="13.28515625" style="140" customWidth="1"/>
    <col min="781" max="781" width="13.28515625" style="140" bestFit="1" customWidth="1"/>
    <col min="782" max="1024" width="9.140625" style="140"/>
    <col min="1025" max="1025" width="3.42578125" style="140" customWidth="1"/>
    <col min="1026" max="1026" width="9.140625" style="140"/>
    <col min="1027" max="1027" width="11.7109375" style="140" customWidth="1"/>
    <col min="1028" max="1029" width="9.140625" style="140"/>
    <col min="1030" max="1030" width="16.85546875" style="140" customWidth="1"/>
    <col min="1031" max="1031" width="9.140625" style="140"/>
    <col min="1032" max="1032" width="27.5703125" style="140" customWidth="1"/>
    <col min="1033" max="1033" width="16.140625" style="140" customWidth="1"/>
    <col min="1034" max="1034" width="13.140625" style="140" customWidth="1"/>
    <col min="1035" max="1035" width="10" style="140" customWidth="1"/>
    <col min="1036" max="1036" width="13.28515625" style="140" customWidth="1"/>
    <col min="1037" max="1037" width="13.28515625" style="140" bestFit="1" customWidth="1"/>
    <col min="1038" max="1280" width="9.140625" style="140"/>
    <col min="1281" max="1281" width="3.42578125" style="140" customWidth="1"/>
    <col min="1282" max="1282" width="9.140625" style="140"/>
    <col min="1283" max="1283" width="11.7109375" style="140" customWidth="1"/>
    <col min="1284" max="1285" width="9.140625" style="140"/>
    <col min="1286" max="1286" width="16.85546875" style="140" customWidth="1"/>
    <col min="1287" max="1287" width="9.140625" style="140"/>
    <col min="1288" max="1288" width="27.5703125" style="140" customWidth="1"/>
    <col min="1289" max="1289" width="16.140625" style="140" customWidth="1"/>
    <col min="1290" max="1290" width="13.140625" style="140" customWidth="1"/>
    <col min="1291" max="1291" width="10" style="140" customWidth="1"/>
    <col min="1292" max="1292" width="13.28515625" style="140" customWidth="1"/>
    <col min="1293" max="1293" width="13.28515625" style="140" bestFit="1" customWidth="1"/>
    <col min="1294" max="1536" width="9.140625" style="140"/>
    <col min="1537" max="1537" width="3.42578125" style="140" customWidth="1"/>
    <col min="1538" max="1538" width="9.140625" style="140"/>
    <col min="1539" max="1539" width="11.7109375" style="140" customWidth="1"/>
    <col min="1540" max="1541" width="9.140625" style="140"/>
    <col min="1542" max="1542" width="16.85546875" style="140" customWidth="1"/>
    <col min="1543" max="1543" width="9.140625" style="140"/>
    <col min="1544" max="1544" width="27.5703125" style="140" customWidth="1"/>
    <col min="1545" max="1545" width="16.140625" style="140" customWidth="1"/>
    <col min="1546" max="1546" width="13.140625" style="140" customWidth="1"/>
    <col min="1547" max="1547" width="10" style="140" customWidth="1"/>
    <col min="1548" max="1548" width="13.28515625" style="140" customWidth="1"/>
    <col min="1549" max="1549" width="13.28515625" style="140" bestFit="1" customWidth="1"/>
    <col min="1550" max="1792" width="9.140625" style="140"/>
    <col min="1793" max="1793" width="3.42578125" style="140" customWidth="1"/>
    <col min="1794" max="1794" width="9.140625" style="140"/>
    <col min="1795" max="1795" width="11.7109375" style="140" customWidth="1"/>
    <col min="1796" max="1797" width="9.140625" style="140"/>
    <col min="1798" max="1798" width="16.85546875" style="140" customWidth="1"/>
    <col min="1799" max="1799" width="9.140625" style="140"/>
    <col min="1800" max="1800" width="27.5703125" style="140" customWidth="1"/>
    <col min="1801" max="1801" width="16.140625" style="140" customWidth="1"/>
    <col min="1802" max="1802" width="13.140625" style="140" customWidth="1"/>
    <col min="1803" max="1803" width="10" style="140" customWidth="1"/>
    <col min="1804" max="1804" width="13.28515625" style="140" customWidth="1"/>
    <col min="1805" max="1805" width="13.28515625" style="140" bestFit="1" customWidth="1"/>
    <col min="1806" max="2048" width="9.140625" style="140"/>
    <col min="2049" max="2049" width="3.42578125" style="140" customWidth="1"/>
    <col min="2050" max="2050" width="9.140625" style="140"/>
    <col min="2051" max="2051" width="11.7109375" style="140" customWidth="1"/>
    <col min="2052" max="2053" width="9.140625" style="140"/>
    <col min="2054" max="2054" width="16.85546875" style="140" customWidth="1"/>
    <col min="2055" max="2055" width="9.140625" style="140"/>
    <col min="2056" max="2056" width="27.5703125" style="140" customWidth="1"/>
    <col min="2057" max="2057" width="16.140625" style="140" customWidth="1"/>
    <col min="2058" max="2058" width="13.140625" style="140" customWidth="1"/>
    <col min="2059" max="2059" width="10" style="140" customWidth="1"/>
    <col min="2060" max="2060" width="13.28515625" style="140" customWidth="1"/>
    <col min="2061" max="2061" width="13.28515625" style="140" bestFit="1" customWidth="1"/>
    <col min="2062" max="2304" width="9.140625" style="140"/>
    <col min="2305" max="2305" width="3.42578125" style="140" customWidth="1"/>
    <col min="2306" max="2306" width="9.140625" style="140"/>
    <col min="2307" max="2307" width="11.7109375" style="140" customWidth="1"/>
    <col min="2308" max="2309" width="9.140625" style="140"/>
    <col min="2310" max="2310" width="16.85546875" style="140" customWidth="1"/>
    <col min="2311" max="2311" width="9.140625" style="140"/>
    <col min="2312" max="2312" width="27.5703125" style="140" customWidth="1"/>
    <col min="2313" max="2313" width="16.140625" style="140" customWidth="1"/>
    <col min="2314" max="2314" width="13.140625" style="140" customWidth="1"/>
    <col min="2315" max="2315" width="10" style="140" customWidth="1"/>
    <col min="2316" max="2316" width="13.28515625" style="140" customWidth="1"/>
    <col min="2317" max="2317" width="13.28515625" style="140" bestFit="1" customWidth="1"/>
    <col min="2318" max="2560" width="9.140625" style="140"/>
    <col min="2561" max="2561" width="3.42578125" style="140" customWidth="1"/>
    <col min="2562" max="2562" width="9.140625" style="140"/>
    <col min="2563" max="2563" width="11.7109375" style="140" customWidth="1"/>
    <col min="2564" max="2565" width="9.140625" style="140"/>
    <col min="2566" max="2566" width="16.85546875" style="140" customWidth="1"/>
    <col min="2567" max="2567" width="9.140625" style="140"/>
    <col min="2568" max="2568" width="27.5703125" style="140" customWidth="1"/>
    <col min="2569" max="2569" width="16.140625" style="140" customWidth="1"/>
    <col min="2570" max="2570" width="13.140625" style="140" customWidth="1"/>
    <col min="2571" max="2571" width="10" style="140" customWidth="1"/>
    <col min="2572" max="2572" width="13.28515625" style="140" customWidth="1"/>
    <col min="2573" max="2573" width="13.28515625" style="140" bestFit="1" customWidth="1"/>
    <col min="2574" max="2816" width="9.140625" style="140"/>
    <col min="2817" max="2817" width="3.42578125" style="140" customWidth="1"/>
    <col min="2818" max="2818" width="9.140625" style="140"/>
    <col min="2819" max="2819" width="11.7109375" style="140" customWidth="1"/>
    <col min="2820" max="2821" width="9.140625" style="140"/>
    <col min="2822" max="2822" width="16.85546875" style="140" customWidth="1"/>
    <col min="2823" max="2823" width="9.140625" style="140"/>
    <col min="2824" max="2824" width="27.5703125" style="140" customWidth="1"/>
    <col min="2825" max="2825" width="16.140625" style="140" customWidth="1"/>
    <col min="2826" max="2826" width="13.140625" style="140" customWidth="1"/>
    <col min="2827" max="2827" width="10" style="140" customWidth="1"/>
    <col min="2828" max="2828" width="13.28515625" style="140" customWidth="1"/>
    <col min="2829" max="2829" width="13.28515625" style="140" bestFit="1" customWidth="1"/>
    <col min="2830" max="3072" width="9.140625" style="140"/>
    <col min="3073" max="3073" width="3.42578125" style="140" customWidth="1"/>
    <col min="3074" max="3074" width="9.140625" style="140"/>
    <col min="3075" max="3075" width="11.7109375" style="140" customWidth="1"/>
    <col min="3076" max="3077" width="9.140625" style="140"/>
    <col min="3078" max="3078" width="16.85546875" style="140" customWidth="1"/>
    <col min="3079" max="3079" width="9.140625" style="140"/>
    <col min="3080" max="3080" width="27.5703125" style="140" customWidth="1"/>
    <col min="3081" max="3081" width="16.140625" style="140" customWidth="1"/>
    <col min="3082" max="3082" width="13.140625" style="140" customWidth="1"/>
    <col min="3083" max="3083" width="10" style="140" customWidth="1"/>
    <col min="3084" max="3084" width="13.28515625" style="140" customWidth="1"/>
    <col min="3085" max="3085" width="13.28515625" style="140" bestFit="1" customWidth="1"/>
    <col min="3086" max="3328" width="9.140625" style="140"/>
    <col min="3329" max="3329" width="3.42578125" style="140" customWidth="1"/>
    <col min="3330" max="3330" width="9.140625" style="140"/>
    <col min="3331" max="3331" width="11.7109375" style="140" customWidth="1"/>
    <col min="3332" max="3333" width="9.140625" style="140"/>
    <col min="3334" max="3334" width="16.85546875" style="140" customWidth="1"/>
    <col min="3335" max="3335" width="9.140625" style="140"/>
    <col min="3336" max="3336" width="27.5703125" style="140" customWidth="1"/>
    <col min="3337" max="3337" width="16.140625" style="140" customWidth="1"/>
    <col min="3338" max="3338" width="13.140625" style="140" customWidth="1"/>
    <col min="3339" max="3339" width="10" style="140" customWidth="1"/>
    <col min="3340" max="3340" width="13.28515625" style="140" customWidth="1"/>
    <col min="3341" max="3341" width="13.28515625" style="140" bestFit="1" customWidth="1"/>
    <col min="3342" max="3584" width="9.140625" style="140"/>
    <col min="3585" max="3585" width="3.42578125" style="140" customWidth="1"/>
    <col min="3586" max="3586" width="9.140625" style="140"/>
    <col min="3587" max="3587" width="11.7109375" style="140" customWidth="1"/>
    <col min="3588" max="3589" width="9.140625" style="140"/>
    <col min="3590" max="3590" width="16.85546875" style="140" customWidth="1"/>
    <col min="3591" max="3591" width="9.140625" style="140"/>
    <col min="3592" max="3592" width="27.5703125" style="140" customWidth="1"/>
    <col min="3593" max="3593" width="16.140625" style="140" customWidth="1"/>
    <col min="3594" max="3594" width="13.140625" style="140" customWidth="1"/>
    <col min="3595" max="3595" width="10" style="140" customWidth="1"/>
    <col min="3596" max="3596" width="13.28515625" style="140" customWidth="1"/>
    <col min="3597" max="3597" width="13.28515625" style="140" bestFit="1" customWidth="1"/>
    <col min="3598" max="3840" width="9.140625" style="140"/>
    <col min="3841" max="3841" width="3.42578125" style="140" customWidth="1"/>
    <col min="3842" max="3842" width="9.140625" style="140"/>
    <col min="3843" max="3843" width="11.7109375" style="140" customWidth="1"/>
    <col min="3844" max="3845" width="9.140625" style="140"/>
    <col min="3846" max="3846" width="16.85546875" style="140" customWidth="1"/>
    <col min="3847" max="3847" width="9.140625" style="140"/>
    <col min="3848" max="3848" width="27.5703125" style="140" customWidth="1"/>
    <col min="3849" max="3849" width="16.140625" style="140" customWidth="1"/>
    <col min="3850" max="3850" width="13.140625" style="140" customWidth="1"/>
    <col min="3851" max="3851" width="10" style="140" customWidth="1"/>
    <col min="3852" max="3852" width="13.28515625" style="140" customWidth="1"/>
    <col min="3853" max="3853" width="13.28515625" style="140" bestFit="1" customWidth="1"/>
    <col min="3854" max="4096" width="9.140625" style="140"/>
    <col min="4097" max="4097" width="3.42578125" style="140" customWidth="1"/>
    <col min="4098" max="4098" width="9.140625" style="140"/>
    <col min="4099" max="4099" width="11.7109375" style="140" customWidth="1"/>
    <col min="4100" max="4101" width="9.140625" style="140"/>
    <col min="4102" max="4102" width="16.85546875" style="140" customWidth="1"/>
    <col min="4103" max="4103" width="9.140625" style="140"/>
    <col min="4104" max="4104" width="27.5703125" style="140" customWidth="1"/>
    <col min="4105" max="4105" width="16.140625" style="140" customWidth="1"/>
    <col min="4106" max="4106" width="13.140625" style="140" customWidth="1"/>
    <col min="4107" max="4107" width="10" style="140" customWidth="1"/>
    <col min="4108" max="4108" width="13.28515625" style="140" customWidth="1"/>
    <col min="4109" max="4109" width="13.28515625" style="140" bestFit="1" customWidth="1"/>
    <col min="4110" max="4352" width="9.140625" style="140"/>
    <col min="4353" max="4353" width="3.42578125" style="140" customWidth="1"/>
    <col min="4354" max="4354" width="9.140625" style="140"/>
    <col min="4355" max="4355" width="11.7109375" style="140" customWidth="1"/>
    <col min="4356" max="4357" width="9.140625" style="140"/>
    <col min="4358" max="4358" width="16.85546875" style="140" customWidth="1"/>
    <col min="4359" max="4359" width="9.140625" style="140"/>
    <col min="4360" max="4360" width="27.5703125" style="140" customWidth="1"/>
    <col min="4361" max="4361" width="16.140625" style="140" customWidth="1"/>
    <col min="4362" max="4362" width="13.140625" style="140" customWidth="1"/>
    <col min="4363" max="4363" width="10" style="140" customWidth="1"/>
    <col min="4364" max="4364" width="13.28515625" style="140" customWidth="1"/>
    <col min="4365" max="4365" width="13.28515625" style="140" bestFit="1" customWidth="1"/>
    <col min="4366" max="4608" width="9.140625" style="140"/>
    <col min="4609" max="4609" width="3.42578125" style="140" customWidth="1"/>
    <col min="4610" max="4610" width="9.140625" style="140"/>
    <col min="4611" max="4611" width="11.7109375" style="140" customWidth="1"/>
    <col min="4612" max="4613" width="9.140625" style="140"/>
    <col min="4614" max="4614" width="16.85546875" style="140" customWidth="1"/>
    <col min="4615" max="4615" width="9.140625" style="140"/>
    <col min="4616" max="4616" width="27.5703125" style="140" customWidth="1"/>
    <col min="4617" max="4617" width="16.140625" style="140" customWidth="1"/>
    <col min="4618" max="4618" width="13.140625" style="140" customWidth="1"/>
    <col min="4619" max="4619" width="10" style="140" customWidth="1"/>
    <col min="4620" max="4620" width="13.28515625" style="140" customWidth="1"/>
    <col min="4621" max="4621" width="13.28515625" style="140" bestFit="1" customWidth="1"/>
    <col min="4622" max="4864" width="9.140625" style="140"/>
    <col min="4865" max="4865" width="3.42578125" style="140" customWidth="1"/>
    <col min="4866" max="4866" width="9.140625" style="140"/>
    <col min="4867" max="4867" width="11.7109375" style="140" customWidth="1"/>
    <col min="4868" max="4869" width="9.140625" style="140"/>
    <col min="4870" max="4870" width="16.85546875" style="140" customWidth="1"/>
    <col min="4871" max="4871" width="9.140625" style="140"/>
    <col min="4872" max="4872" width="27.5703125" style="140" customWidth="1"/>
    <col min="4873" max="4873" width="16.140625" style="140" customWidth="1"/>
    <col min="4874" max="4874" width="13.140625" style="140" customWidth="1"/>
    <col min="4875" max="4875" width="10" style="140" customWidth="1"/>
    <col min="4876" max="4876" width="13.28515625" style="140" customWidth="1"/>
    <col min="4877" max="4877" width="13.28515625" style="140" bestFit="1" customWidth="1"/>
    <col min="4878" max="5120" width="9.140625" style="140"/>
    <col min="5121" max="5121" width="3.42578125" style="140" customWidth="1"/>
    <col min="5122" max="5122" width="9.140625" style="140"/>
    <col min="5123" max="5123" width="11.7109375" style="140" customWidth="1"/>
    <col min="5124" max="5125" width="9.140625" style="140"/>
    <col min="5126" max="5126" width="16.85546875" style="140" customWidth="1"/>
    <col min="5127" max="5127" width="9.140625" style="140"/>
    <col min="5128" max="5128" width="27.5703125" style="140" customWidth="1"/>
    <col min="5129" max="5129" width="16.140625" style="140" customWidth="1"/>
    <col min="5130" max="5130" width="13.140625" style="140" customWidth="1"/>
    <col min="5131" max="5131" width="10" style="140" customWidth="1"/>
    <col min="5132" max="5132" width="13.28515625" style="140" customWidth="1"/>
    <col min="5133" max="5133" width="13.28515625" style="140" bestFit="1" customWidth="1"/>
    <col min="5134" max="5376" width="9.140625" style="140"/>
    <col min="5377" max="5377" width="3.42578125" style="140" customWidth="1"/>
    <col min="5378" max="5378" width="9.140625" style="140"/>
    <col min="5379" max="5379" width="11.7109375" style="140" customWidth="1"/>
    <col min="5380" max="5381" width="9.140625" style="140"/>
    <col min="5382" max="5382" width="16.85546875" style="140" customWidth="1"/>
    <col min="5383" max="5383" width="9.140625" style="140"/>
    <col min="5384" max="5384" width="27.5703125" style="140" customWidth="1"/>
    <col min="5385" max="5385" width="16.140625" style="140" customWidth="1"/>
    <col min="5386" max="5386" width="13.140625" style="140" customWidth="1"/>
    <col min="5387" max="5387" width="10" style="140" customWidth="1"/>
    <col min="5388" max="5388" width="13.28515625" style="140" customWidth="1"/>
    <col min="5389" max="5389" width="13.28515625" style="140" bestFit="1" customWidth="1"/>
    <col min="5390" max="5632" width="9.140625" style="140"/>
    <col min="5633" max="5633" width="3.42578125" style="140" customWidth="1"/>
    <col min="5634" max="5634" width="9.140625" style="140"/>
    <col min="5635" max="5635" width="11.7109375" style="140" customWidth="1"/>
    <col min="5636" max="5637" width="9.140625" style="140"/>
    <col min="5638" max="5638" width="16.85546875" style="140" customWidth="1"/>
    <col min="5639" max="5639" width="9.140625" style="140"/>
    <col min="5640" max="5640" width="27.5703125" style="140" customWidth="1"/>
    <col min="5641" max="5641" width="16.140625" style="140" customWidth="1"/>
    <col min="5642" max="5642" width="13.140625" style="140" customWidth="1"/>
    <col min="5643" max="5643" width="10" style="140" customWidth="1"/>
    <col min="5644" max="5644" width="13.28515625" style="140" customWidth="1"/>
    <col min="5645" max="5645" width="13.28515625" style="140" bestFit="1" customWidth="1"/>
    <col min="5646" max="5888" width="9.140625" style="140"/>
    <col min="5889" max="5889" width="3.42578125" style="140" customWidth="1"/>
    <col min="5890" max="5890" width="9.140625" style="140"/>
    <col min="5891" max="5891" width="11.7109375" style="140" customWidth="1"/>
    <col min="5892" max="5893" width="9.140625" style="140"/>
    <col min="5894" max="5894" width="16.85546875" style="140" customWidth="1"/>
    <col min="5895" max="5895" width="9.140625" style="140"/>
    <col min="5896" max="5896" width="27.5703125" style="140" customWidth="1"/>
    <col min="5897" max="5897" width="16.140625" style="140" customWidth="1"/>
    <col min="5898" max="5898" width="13.140625" style="140" customWidth="1"/>
    <col min="5899" max="5899" width="10" style="140" customWidth="1"/>
    <col min="5900" max="5900" width="13.28515625" style="140" customWidth="1"/>
    <col min="5901" max="5901" width="13.28515625" style="140" bestFit="1" customWidth="1"/>
    <col min="5902" max="6144" width="9.140625" style="140"/>
    <col min="6145" max="6145" width="3.42578125" style="140" customWidth="1"/>
    <col min="6146" max="6146" width="9.140625" style="140"/>
    <col min="6147" max="6147" width="11.7109375" style="140" customWidth="1"/>
    <col min="6148" max="6149" width="9.140625" style="140"/>
    <col min="6150" max="6150" width="16.85546875" style="140" customWidth="1"/>
    <col min="6151" max="6151" width="9.140625" style="140"/>
    <col min="6152" max="6152" width="27.5703125" style="140" customWidth="1"/>
    <col min="6153" max="6153" width="16.140625" style="140" customWidth="1"/>
    <col min="6154" max="6154" width="13.140625" style="140" customWidth="1"/>
    <col min="6155" max="6155" width="10" style="140" customWidth="1"/>
    <col min="6156" max="6156" width="13.28515625" style="140" customWidth="1"/>
    <col min="6157" max="6157" width="13.28515625" style="140" bestFit="1" customWidth="1"/>
    <col min="6158" max="6400" width="9.140625" style="140"/>
    <col min="6401" max="6401" width="3.42578125" style="140" customWidth="1"/>
    <col min="6402" max="6402" width="9.140625" style="140"/>
    <col min="6403" max="6403" width="11.7109375" style="140" customWidth="1"/>
    <col min="6404" max="6405" width="9.140625" style="140"/>
    <col min="6406" max="6406" width="16.85546875" style="140" customWidth="1"/>
    <col min="6407" max="6407" width="9.140625" style="140"/>
    <col min="6408" max="6408" width="27.5703125" style="140" customWidth="1"/>
    <col min="6409" max="6409" width="16.140625" style="140" customWidth="1"/>
    <col min="6410" max="6410" width="13.140625" style="140" customWidth="1"/>
    <col min="6411" max="6411" width="10" style="140" customWidth="1"/>
    <col min="6412" max="6412" width="13.28515625" style="140" customWidth="1"/>
    <col min="6413" max="6413" width="13.28515625" style="140" bestFit="1" customWidth="1"/>
    <col min="6414" max="6656" width="9.140625" style="140"/>
    <col min="6657" max="6657" width="3.42578125" style="140" customWidth="1"/>
    <col min="6658" max="6658" width="9.140625" style="140"/>
    <col min="6659" max="6659" width="11.7109375" style="140" customWidth="1"/>
    <col min="6660" max="6661" width="9.140625" style="140"/>
    <col min="6662" max="6662" width="16.85546875" style="140" customWidth="1"/>
    <col min="6663" max="6663" width="9.140625" style="140"/>
    <col min="6664" max="6664" width="27.5703125" style="140" customWidth="1"/>
    <col min="6665" max="6665" width="16.140625" style="140" customWidth="1"/>
    <col min="6666" max="6666" width="13.140625" style="140" customWidth="1"/>
    <col min="6667" max="6667" width="10" style="140" customWidth="1"/>
    <col min="6668" max="6668" width="13.28515625" style="140" customWidth="1"/>
    <col min="6669" max="6669" width="13.28515625" style="140" bestFit="1" customWidth="1"/>
    <col min="6670" max="6912" width="9.140625" style="140"/>
    <col min="6913" max="6913" width="3.42578125" style="140" customWidth="1"/>
    <col min="6914" max="6914" width="9.140625" style="140"/>
    <col min="6915" max="6915" width="11.7109375" style="140" customWidth="1"/>
    <col min="6916" max="6917" width="9.140625" style="140"/>
    <col min="6918" max="6918" width="16.85546875" style="140" customWidth="1"/>
    <col min="6919" max="6919" width="9.140625" style="140"/>
    <col min="6920" max="6920" width="27.5703125" style="140" customWidth="1"/>
    <col min="6921" max="6921" width="16.140625" style="140" customWidth="1"/>
    <col min="6922" max="6922" width="13.140625" style="140" customWidth="1"/>
    <col min="6923" max="6923" width="10" style="140" customWidth="1"/>
    <col min="6924" max="6924" width="13.28515625" style="140" customWidth="1"/>
    <col min="6925" max="6925" width="13.28515625" style="140" bestFit="1" customWidth="1"/>
    <col min="6926" max="7168" width="9.140625" style="140"/>
    <col min="7169" max="7169" width="3.42578125" style="140" customWidth="1"/>
    <col min="7170" max="7170" width="9.140625" style="140"/>
    <col min="7171" max="7171" width="11.7109375" style="140" customWidth="1"/>
    <col min="7172" max="7173" width="9.140625" style="140"/>
    <col min="7174" max="7174" width="16.85546875" style="140" customWidth="1"/>
    <col min="7175" max="7175" width="9.140625" style="140"/>
    <col min="7176" max="7176" width="27.5703125" style="140" customWidth="1"/>
    <col min="7177" max="7177" width="16.140625" style="140" customWidth="1"/>
    <col min="7178" max="7178" width="13.140625" style="140" customWidth="1"/>
    <col min="7179" max="7179" width="10" style="140" customWidth="1"/>
    <col min="7180" max="7180" width="13.28515625" style="140" customWidth="1"/>
    <col min="7181" max="7181" width="13.28515625" style="140" bestFit="1" customWidth="1"/>
    <col min="7182" max="7424" width="9.140625" style="140"/>
    <col min="7425" max="7425" width="3.42578125" style="140" customWidth="1"/>
    <col min="7426" max="7426" width="9.140625" style="140"/>
    <col min="7427" max="7427" width="11.7109375" style="140" customWidth="1"/>
    <col min="7428" max="7429" width="9.140625" style="140"/>
    <col min="7430" max="7430" width="16.85546875" style="140" customWidth="1"/>
    <col min="7431" max="7431" width="9.140625" style="140"/>
    <col min="7432" max="7432" width="27.5703125" style="140" customWidth="1"/>
    <col min="7433" max="7433" width="16.140625" style="140" customWidth="1"/>
    <col min="7434" max="7434" width="13.140625" style="140" customWidth="1"/>
    <col min="7435" max="7435" width="10" style="140" customWidth="1"/>
    <col min="7436" max="7436" width="13.28515625" style="140" customWidth="1"/>
    <col min="7437" max="7437" width="13.28515625" style="140" bestFit="1" customWidth="1"/>
    <col min="7438" max="7680" width="9.140625" style="140"/>
    <col min="7681" max="7681" width="3.42578125" style="140" customWidth="1"/>
    <col min="7682" max="7682" width="9.140625" style="140"/>
    <col min="7683" max="7683" width="11.7109375" style="140" customWidth="1"/>
    <col min="7684" max="7685" width="9.140625" style="140"/>
    <col min="7686" max="7686" width="16.85546875" style="140" customWidth="1"/>
    <col min="7687" max="7687" width="9.140625" style="140"/>
    <col min="7688" max="7688" width="27.5703125" style="140" customWidth="1"/>
    <col min="7689" max="7689" width="16.140625" style="140" customWidth="1"/>
    <col min="7690" max="7690" width="13.140625" style="140" customWidth="1"/>
    <col min="7691" max="7691" width="10" style="140" customWidth="1"/>
    <col min="7692" max="7692" width="13.28515625" style="140" customWidth="1"/>
    <col min="7693" max="7693" width="13.28515625" style="140" bestFit="1" customWidth="1"/>
    <col min="7694" max="7936" width="9.140625" style="140"/>
    <col min="7937" max="7937" width="3.42578125" style="140" customWidth="1"/>
    <col min="7938" max="7938" width="9.140625" style="140"/>
    <col min="7939" max="7939" width="11.7109375" style="140" customWidth="1"/>
    <col min="7940" max="7941" width="9.140625" style="140"/>
    <col min="7942" max="7942" width="16.85546875" style="140" customWidth="1"/>
    <col min="7943" max="7943" width="9.140625" style="140"/>
    <col min="7944" max="7944" width="27.5703125" style="140" customWidth="1"/>
    <col min="7945" max="7945" width="16.140625" style="140" customWidth="1"/>
    <col min="7946" max="7946" width="13.140625" style="140" customWidth="1"/>
    <col min="7947" max="7947" width="10" style="140" customWidth="1"/>
    <col min="7948" max="7948" width="13.28515625" style="140" customWidth="1"/>
    <col min="7949" max="7949" width="13.28515625" style="140" bestFit="1" customWidth="1"/>
    <col min="7950" max="8192" width="9.140625" style="140"/>
    <col min="8193" max="8193" width="3.42578125" style="140" customWidth="1"/>
    <col min="8194" max="8194" width="9.140625" style="140"/>
    <col min="8195" max="8195" width="11.7109375" style="140" customWidth="1"/>
    <col min="8196" max="8197" width="9.140625" style="140"/>
    <col min="8198" max="8198" width="16.85546875" style="140" customWidth="1"/>
    <col min="8199" max="8199" width="9.140625" style="140"/>
    <col min="8200" max="8200" width="27.5703125" style="140" customWidth="1"/>
    <col min="8201" max="8201" width="16.140625" style="140" customWidth="1"/>
    <col min="8202" max="8202" width="13.140625" style="140" customWidth="1"/>
    <col min="8203" max="8203" width="10" style="140" customWidth="1"/>
    <col min="8204" max="8204" width="13.28515625" style="140" customWidth="1"/>
    <col min="8205" max="8205" width="13.28515625" style="140" bestFit="1" customWidth="1"/>
    <col min="8206" max="8448" width="9.140625" style="140"/>
    <col min="8449" max="8449" width="3.42578125" style="140" customWidth="1"/>
    <col min="8450" max="8450" width="9.140625" style="140"/>
    <col min="8451" max="8451" width="11.7109375" style="140" customWidth="1"/>
    <col min="8452" max="8453" width="9.140625" style="140"/>
    <col min="8454" max="8454" width="16.85546875" style="140" customWidth="1"/>
    <col min="8455" max="8455" width="9.140625" style="140"/>
    <col min="8456" max="8456" width="27.5703125" style="140" customWidth="1"/>
    <col min="8457" max="8457" width="16.140625" style="140" customWidth="1"/>
    <col min="8458" max="8458" width="13.140625" style="140" customWidth="1"/>
    <col min="8459" max="8459" width="10" style="140" customWidth="1"/>
    <col min="8460" max="8460" width="13.28515625" style="140" customWidth="1"/>
    <col min="8461" max="8461" width="13.28515625" style="140" bestFit="1" customWidth="1"/>
    <col min="8462" max="8704" width="9.140625" style="140"/>
    <col min="8705" max="8705" width="3.42578125" style="140" customWidth="1"/>
    <col min="8706" max="8706" width="9.140625" style="140"/>
    <col min="8707" max="8707" width="11.7109375" style="140" customWidth="1"/>
    <col min="8708" max="8709" width="9.140625" style="140"/>
    <col min="8710" max="8710" width="16.85546875" style="140" customWidth="1"/>
    <col min="8711" max="8711" width="9.140625" style="140"/>
    <col min="8712" max="8712" width="27.5703125" style="140" customWidth="1"/>
    <col min="8713" max="8713" width="16.140625" style="140" customWidth="1"/>
    <col min="8714" max="8714" width="13.140625" style="140" customWidth="1"/>
    <col min="8715" max="8715" width="10" style="140" customWidth="1"/>
    <col min="8716" max="8716" width="13.28515625" style="140" customWidth="1"/>
    <col min="8717" max="8717" width="13.28515625" style="140" bestFit="1" customWidth="1"/>
    <col min="8718" max="8960" width="9.140625" style="140"/>
    <col min="8961" max="8961" width="3.42578125" style="140" customWidth="1"/>
    <col min="8962" max="8962" width="9.140625" style="140"/>
    <col min="8963" max="8963" width="11.7109375" style="140" customWidth="1"/>
    <col min="8964" max="8965" width="9.140625" style="140"/>
    <col min="8966" max="8966" width="16.85546875" style="140" customWidth="1"/>
    <col min="8967" max="8967" width="9.140625" style="140"/>
    <col min="8968" max="8968" width="27.5703125" style="140" customWidth="1"/>
    <col min="8969" max="8969" width="16.140625" style="140" customWidth="1"/>
    <col min="8970" max="8970" width="13.140625" style="140" customWidth="1"/>
    <col min="8971" max="8971" width="10" style="140" customWidth="1"/>
    <col min="8972" max="8972" width="13.28515625" style="140" customWidth="1"/>
    <col min="8973" max="8973" width="13.28515625" style="140" bestFit="1" customWidth="1"/>
    <col min="8974" max="9216" width="9.140625" style="140"/>
    <col min="9217" max="9217" width="3.42578125" style="140" customWidth="1"/>
    <col min="9218" max="9218" width="9.140625" style="140"/>
    <col min="9219" max="9219" width="11.7109375" style="140" customWidth="1"/>
    <col min="9220" max="9221" width="9.140625" style="140"/>
    <col min="9222" max="9222" width="16.85546875" style="140" customWidth="1"/>
    <col min="9223" max="9223" width="9.140625" style="140"/>
    <col min="9224" max="9224" width="27.5703125" style="140" customWidth="1"/>
    <col min="9225" max="9225" width="16.140625" style="140" customWidth="1"/>
    <col min="9226" max="9226" width="13.140625" style="140" customWidth="1"/>
    <col min="9227" max="9227" width="10" style="140" customWidth="1"/>
    <col min="9228" max="9228" width="13.28515625" style="140" customWidth="1"/>
    <col min="9229" max="9229" width="13.28515625" style="140" bestFit="1" customWidth="1"/>
    <col min="9230" max="9472" width="9.140625" style="140"/>
    <col min="9473" max="9473" width="3.42578125" style="140" customWidth="1"/>
    <col min="9474" max="9474" width="9.140625" style="140"/>
    <col min="9475" max="9475" width="11.7109375" style="140" customWidth="1"/>
    <col min="9476" max="9477" width="9.140625" style="140"/>
    <col min="9478" max="9478" width="16.85546875" style="140" customWidth="1"/>
    <col min="9479" max="9479" width="9.140625" style="140"/>
    <col min="9480" max="9480" width="27.5703125" style="140" customWidth="1"/>
    <col min="9481" max="9481" width="16.140625" style="140" customWidth="1"/>
    <col min="9482" max="9482" width="13.140625" style="140" customWidth="1"/>
    <col min="9483" max="9483" width="10" style="140" customWidth="1"/>
    <col min="9484" max="9484" width="13.28515625" style="140" customWidth="1"/>
    <col min="9485" max="9485" width="13.28515625" style="140" bestFit="1" customWidth="1"/>
    <col min="9486" max="9728" width="9.140625" style="140"/>
    <col min="9729" max="9729" width="3.42578125" style="140" customWidth="1"/>
    <col min="9730" max="9730" width="9.140625" style="140"/>
    <col min="9731" max="9731" width="11.7109375" style="140" customWidth="1"/>
    <col min="9732" max="9733" width="9.140625" style="140"/>
    <col min="9734" max="9734" width="16.85546875" style="140" customWidth="1"/>
    <col min="9735" max="9735" width="9.140625" style="140"/>
    <col min="9736" max="9736" width="27.5703125" style="140" customWidth="1"/>
    <col min="9737" max="9737" width="16.140625" style="140" customWidth="1"/>
    <col min="9738" max="9738" width="13.140625" style="140" customWidth="1"/>
    <col min="9739" max="9739" width="10" style="140" customWidth="1"/>
    <col min="9740" max="9740" width="13.28515625" style="140" customWidth="1"/>
    <col min="9741" max="9741" width="13.28515625" style="140" bestFit="1" customWidth="1"/>
    <col min="9742" max="9984" width="9.140625" style="140"/>
    <col min="9985" max="9985" width="3.42578125" style="140" customWidth="1"/>
    <col min="9986" max="9986" width="9.140625" style="140"/>
    <col min="9987" max="9987" width="11.7109375" style="140" customWidth="1"/>
    <col min="9988" max="9989" width="9.140625" style="140"/>
    <col min="9990" max="9990" width="16.85546875" style="140" customWidth="1"/>
    <col min="9991" max="9991" width="9.140625" style="140"/>
    <col min="9992" max="9992" width="27.5703125" style="140" customWidth="1"/>
    <col min="9993" max="9993" width="16.140625" style="140" customWidth="1"/>
    <col min="9994" max="9994" width="13.140625" style="140" customWidth="1"/>
    <col min="9995" max="9995" width="10" style="140" customWidth="1"/>
    <col min="9996" max="9996" width="13.28515625" style="140" customWidth="1"/>
    <col min="9997" max="9997" width="13.28515625" style="140" bestFit="1" customWidth="1"/>
    <col min="9998" max="10240" width="9.140625" style="140"/>
    <col min="10241" max="10241" width="3.42578125" style="140" customWidth="1"/>
    <col min="10242" max="10242" width="9.140625" style="140"/>
    <col min="10243" max="10243" width="11.7109375" style="140" customWidth="1"/>
    <col min="10244" max="10245" width="9.140625" style="140"/>
    <col min="10246" max="10246" width="16.85546875" style="140" customWidth="1"/>
    <col min="10247" max="10247" width="9.140625" style="140"/>
    <col min="10248" max="10248" width="27.5703125" style="140" customWidth="1"/>
    <col min="10249" max="10249" width="16.140625" style="140" customWidth="1"/>
    <col min="10250" max="10250" width="13.140625" style="140" customWidth="1"/>
    <col min="10251" max="10251" width="10" style="140" customWidth="1"/>
    <col min="10252" max="10252" width="13.28515625" style="140" customWidth="1"/>
    <col min="10253" max="10253" width="13.28515625" style="140" bestFit="1" customWidth="1"/>
    <col min="10254" max="10496" width="9.140625" style="140"/>
    <col min="10497" max="10497" width="3.42578125" style="140" customWidth="1"/>
    <col min="10498" max="10498" width="9.140625" style="140"/>
    <col min="10499" max="10499" width="11.7109375" style="140" customWidth="1"/>
    <col min="10500" max="10501" width="9.140625" style="140"/>
    <col min="10502" max="10502" width="16.85546875" style="140" customWidth="1"/>
    <col min="10503" max="10503" width="9.140625" style="140"/>
    <col min="10504" max="10504" width="27.5703125" style="140" customWidth="1"/>
    <col min="10505" max="10505" width="16.140625" style="140" customWidth="1"/>
    <col min="10506" max="10506" width="13.140625" style="140" customWidth="1"/>
    <col min="10507" max="10507" width="10" style="140" customWidth="1"/>
    <col min="10508" max="10508" width="13.28515625" style="140" customWidth="1"/>
    <col min="10509" max="10509" width="13.28515625" style="140" bestFit="1" customWidth="1"/>
    <col min="10510" max="10752" width="9.140625" style="140"/>
    <col min="10753" max="10753" width="3.42578125" style="140" customWidth="1"/>
    <col min="10754" max="10754" width="9.140625" style="140"/>
    <col min="10755" max="10755" width="11.7109375" style="140" customWidth="1"/>
    <col min="10756" max="10757" width="9.140625" style="140"/>
    <col min="10758" max="10758" width="16.85546875" style="140" customWidth="1"/>
    <col min="10759" max="10759" width="9.140625" style="140"/>
    <col min="10760" max="10760" width="27.5703125" style="140" customWidth="1"/>
    <col min="10761" max="10761" width="16.140625" style="140" customWidth="1"/>
    <col min="10762" max="10762" width="13.140625" style="140" customWidth="1"/>
    <col min="10763" max="10763" width="10" style="140" customWidth="1"/>
    <col min="10764" max="10764" width="13.28515625" style="140" customWidth="1"/>
    <col min="10765" max="10765" width="13.28515625" style="140" bestFit="1" customWidth="1"/>
    <col min="10766" max="11008" width="9.140625" style="140"/>
    <col min="11009" max="11009" width="3.42578125" style="140" customWidth="1"/>
    <col min="11010" max="11010" width="9.140625" style="140"/>
    <col min="11011" max="11011" width="11.7109375" style="140" customWidth="1"/>
    <col min="11012" max="11013" width="9.140625" style="140"/>
    <col min="11014" max="11014" width="16.85546875" style="140" customWidth="1"/>
    <col min="11015" max="11015" width="9.140625" style="140"/>
    <col min="11016" max="11016" width="27.5703125" style="140" customWidth="1"/>
    <col min="11017" max="11017" width="16.140625" style="140" customWidth="1"/>
    <col min="11018" max="11018" width="13.140625" style="140" customWidth="1"/>
    <col min="11019" max="11019" width="10" style="140" customWidth="1"/>
    <col min="11020" max="11020" width="13.28515625" style="140" customWidth="1"/>
    <col min="11021" max="11021" width="13.28515625" style="140" bestFit="1" customWidth="1"/>
    <col min="11022" max="11264" width="9.140625" style="140"/>
    <col min="11265" max="11265" width="3.42578125" style="140" customWidth="1"/>
    <col min="11266" max="11266" width="9.140625" style="140"/>
    <col min="11267" max="11267" width="11.7109375" style="140" customWidth="1"/>
    <col min="11268" max="11269" width="9.140625" style="140"/>
    <col min="11270" max="11270" width="16.85546875" style="140" customWidth="1"/>
    <col min="11271" max="11271" width="9.140625" style="140"/>
    <col min="11272" max="11272" width="27.5703125" style="140" customWidth="1"/>
    <col min="11273" max="11273" width="16.140625" style="140" customWidth="1"/>
    <col min="11274" max="11274" width="13.140625" style="140" customWidth="1"/>
    <col min="11275" max="11275" width="10" style="140" customWidth="1"/>
    <col min="11276" max="11276" width="13.28515625" style="140" customWidth="1"/>
    <col min="11277" max="11277" width="13.28515625" style="140" bestFit="1" customWidth="1"/>
    <col min="11278" max="11520" width="9.140625" style="140"/>
    <col min="11521" max="11521" width="3.42578125" style="140" customWidth="1"/>
    <col min="11522" max="11522" width="9.140625" style="140"/>
    <col min="11523" max="11523" width="11.7109375" style="140" customWidth="1"/>
    <col min="11524" max="11525" width="9.140625" style="140"/>
    <col min="11526" max="11526" width="16.85546875" style="140" customWidth="1"/>
    <col min="11527" max="11527" width="9.140625" style="140"/>
    <col min="11528" max="11528" width="27.5703125" style="140" customWidth="1"/>
    <col min="11529" max="11529" width="16.140625" style="140" customWidth="1"/>
    <col min="11530" max="11530" width="13.140625" style="140" customWidth="1"/>
    <col min="11531" max="11531" width="10" style="140" customWidth="1"/>
    <col min="11532" max="11532" width="13.28515625" style="140" customWidth="1"/>
    <col min="11533" max="11533" width="13.28515625" style="140" bestFit="1" customWidth="1"/>
    <col min="11534" max="11776" width="9.140625" style="140"/>
    <col min="11777" max="11777" width="3.42578125" style="140" customWidth="1"/>
    <col min="11778" max="11778" width="9.140625" style="140"/>
    <col min="11779" max="11779" width="11.7109375" style="140" customWidth="1"/>
    <col min="11780" max="11781" width="9.140625" style="140"/>
    <col min="11782" max="11782" width="16.85546875" style="140" customWidth="1"/>
    <col min="11783" max="11783" width="9.140625" style="140"/>
    <col min="11784" max="11784" width="27.5703125" style="140" customWidth="1"/>
    <col min="11785" max="11785" width="16.140625" style="140" customWidth="1"/>
    <col min="11786" max="11786" width="13.140625" style="140" customWidth="1"/>
    <col min="11787" max="11787" width="10" style="140" customWidth="1"/>
    <col min="11788" max="11788" width="13.28515625" style="140" customWidth="1"/>
    <col min="11789" max="11789" width="13.28515625" style="140" bestFit="1" customWidth="1"/>
    <col min="11790" max="12032" width="9.140625" style="140"/>
    <col min="12033" max="12033" width="3.42578125" style="140" customWidth="1"/>
    <col min="12034" max="12034" width="9.140625" style="140"/>
    <col min="12035" max="12035" width="11.7109375" style="140" customWidth="1"/>
    <col min="12036" max="12037" width="9.140625" style="140"/>
    <col min="12038" max="12038" width="16.85546875" style="140" customWidth="1"/>
    <col min="12039" max="12039" width="9.140625" style="140"/>
    <col min="12040" max="12040" width="27.5703125" style="140" customWidth="1"/>
    <col min="12041" max="12041" width="16.140625" style="140" customWidth="1"/>
    <col min="12042" max="12042" width="13.140625" style="140" customWidth="1"/>
    <col min="12043" max="12043" width="10" style="140" customWidth="1"/>
    <col min="12044" max="12044" width="13.28515625" style="140" customWidth="1"/>
    <col min="12045" max="12045" width="13.28515625" style="140" bestFit="1" customWidth="1"/>
    <col min="12046" max="12288" width="9.140625" style="140"/>
    <col min="12289" max="12289" width="3.42578125" style="140" customWidth="1"/>
    <col min="12290" max="12290" width="9.140625" style="140"/>
    <col min="12291" max="12291" width="11.7109375" style="140" customWidth="1"/>
    <col min="12292" max="12293" width="9.140625" style="140"/>
    <col min="12294" max="12294" width="16.85546875" style="140" customWidth="1"/>
    <col min="12295" max="12295" width="9.140625" style="140"/>
    <col min="12296" max="12296" width="27.5703125" style="140" customWidth="1"/>
    <col min="12297" max="12297" width="16.140625" style="140" customWidth="1"/>
    <col min="12298" max="12298" width="13.140625" style="140" customWidth="1"/>
    <col min="12299" max="12299" width="10" style="140" customWidth="1"/>
    <col min="12300" max="12300" width="13.28515625" style="140" customWidth="1"/>
    <col min="12301" max="12301" width="13.28515625" style="140" bestFit="1" customWidth="1"/>
    <col min="12302" max="12544" width="9.140625" style="140"/>
    <col min="12545" max="12545" width="3.42578125" style="140" customWidth="1"/>
    <col min="12546" max="12546" width="9.140625" style="140"/>
    <col min="12547" max="12547" width="11.7109375" style="140" customWidth="1"/>
    <col min="12548" max="12549" width="9.140625" style="140"/>
    <col min="12550" max="12550" width="16.85546875" style="140" customWidth="1"/>
    <col min="12551" max="12551" width="9.140625" style="140"/>
    <col min="12552" max="12552" width="27.5703125" style="140" customWidth="1"/>
    <col min="12553" max="12553" width="16.140625" style="140" customWidth="1"/>
    <col min="12554" max="12554" width="13.140625" style="140" customWidth="1"/>
    <col min="12555" max="12555" width="10" style="140" customWidth="1"/>
    <col min="12556" max="12556" width="13.28515625" style="140" customWidth="1"/>
    <col min="12557" max="12557" width="13.28515625" style="140" bestFit="1" customWidth="1"/>
    <col min="12558" max="12800" width="9.140625" style="140"/>
    <col min="12801" max="12801" width="3.42578125" style="140" customWidth="1"/>
    <col min="12802" max="12802" width="9.140625" style="140"/>
    <col min="12803" max="12803" width="11.7109375" style="140" customWidth="1"/>
    <col min="12804" max="12805" width="9.140625" style="140"/>
    <col min="12806" max="12806" width="16.85546875" style="140" customWidth="1"/>
    <col min="12807" max="12807" width="9.140625" style="140"/>
    <col min="12808" max="12808" width="27.5703125" style="140" customWidth="1"/>
    <col min="12809" max="12809" width="16.140625" style="140" customWidth="1"/>
    <col min="12810" max="12810" width="13.140625" style="140" customWidth="1"/>
    <col min="12811" max="12811" width="10" style="140" customWidth="1"/>
    <col min="12812" max="12812" width="13.28515625" style="140" customWidth="1"/>
    <col min="12813" max="12813" width="13.28515625" style="140" bestFit="1" customWidth="1"/>
    <col min="12814" max="13056" width="9.140625" style="140"/>
    <col min="13057" max="13057" width="3.42578125" style="140" customWidth="1"/>
    <col min="13058" max="13058" width="9.140625" style="140"/>
    <col min="13059" max="13059" width="11.7109375" style="140" customWidth="1"/>
    <col min="13060" max="13061" width="9.140625" style="140"/>
    <col min="13062" max="13062" width="16.85546875" style="140" customWidth="1"/>
    <col min="13063" max="13063" width="9.140625" style="140"/>
    <col min="13064" max="13064" width="27.5703125" style="140" customWidth="1"/>
    <col min="13065" max="13065" width="16.140625" style="140" customWidth="1"/>
    <col min="13066" max="13066" width="13.140625" style="140" customWidth="1"/>
    <col min="13067" max="13067" width="10" style="140" customWidth="1"/>
    <col min="13068" max="13068" width="13.28515625" style="140" customWidth="1"/>
    <col min="13069" max="13069" width="13.28515625" style="140" bestFit="1" customWidth="1"/>
    <col min="13070" max="13312" width="9.140625" style="140"/>
    <col min="13313" max="13313" width="3.42578125" style="140" customWidth="1"/>
    <col min="13314" max="13314" width="9.140625" style="140"/>
    <col min="13315" max="13315" width="11.7109375" style="140" customWidth="1"/>
    <col min="13316" max="13317" width="9.140625" style="140"/>
    <col min="13318" max="13318" width="16.85546875" style="140" customWidth="1"/>
    <col min="13319" max="13319" width="9.140625" style="140"/>
    <col min="13320" max="13320" width="27.5703125" style="140" customWidth="1"/>
    <col min="13321" max="13321" width="16.140625" style="140" customWidth="1"/>
    <col min="13322" max="13322" width="13.140625" style="140" customWidth="1"/>
    <col min="13323" max="13323" width="10" style="140" customWidth="1"/>
    <col min="13324" max="13324" width="13.28515625" style="140" customWidth="1"/>
    <col min="13325" max="13325" width="13.28515625" style="140" bestFit="1" customWidth="1"/>
    <col min="13326" max="13568" width="9.140625" style="140"/>
    <col min="13569" max="13569" width="3.42578125" style="140" customWidth="1"/>
    <col min="13570" max="13570" width="9.140625" style="140"/>
    <col min="13571" max="13571" width="11.7109375" style="140" customWidth="1"/>
    <col min="13572" max="13573" width="9.140625" style="140"/>
    <col min="13574" max="13574" width="16.85546875" style="140" customWidth="1"/>
    <col min="13575" max="13575" width="9.140625" style="140"/>
    <col min="13576" max="13576" width="27.5703125" style="140" customWidth="1"/>
    <col min="13577" max="13577" width="16.140625" style="140" customWidth="1"/>
    <col min="13578" max="13578" width="13.140625" style="140" customWidth="1"/>
    <col min="13579" max="13579" width="10" style="140" customWidth="1"/>
    <col min="13580" max="13580" width="13.28515625" style="140" customWidth="1"/>
    <col min="13581" max="13581" width="13.28515625" style="140" bestFit="1" customWidth="1"/>
    <col min="13582" max="13824" width="9.140625" style="140"/>
    <col min="13825" max="13825" width="3.42578125" style="140" customWidth="1"/>
    <col min="13826" max="13826" width="9.140625" style="140"/>
    <col min="13827" max="13827" width="11.7109375" style="140" customWidth="1"/>
    <col min="13828" max="13829" width="9.140625" style="140"/>
    <col min="13830" max="13830" width="16.85546875" style="140" customWidth="1"/>
    <col min="13831" max="13831" width="9.140625" style="140"/>
    <col min="13832" max="13832" width="27.5703125" style="140" customWidth="1"/>
    <col min="13833" max="13833" width="16.140625" style="140" customWidth="1"/>
    <col min="13834" max="13834" width="13.140625" style="140" customWidth="1"/>
    <col min="13835" max="13835" width="10" style="140" customWidth="1"/>
    <col min="13836" max="13836" width="13.28515625" style="140" customWidth="1"/>
    <col min="13837" max="13837" width="13.28515625" style="140" bestFit="1" customWidth="1"/>
    <col min="13838" max="14080" width="9.140625" style="140"/>
    <col min="14081" max="14081" width="3.42578125" style="140" customWidth="1"/>
    <col min="14082" max="14082" width="9.140625" style="140"/>
    <col min="14083" max="14083" width="11.7109375" style="140" customWidth="1"/>
    <col min="14084" max="14085" width="9.140625" style="140"/>
    <col min="14086" max="14086" width="16.85546875" style="140" customWidth="1"/>
    <col min="14087" max="14087" width="9.140625" style="140"/>
    <col min="14088" max="14088" width="27.5703125" style="140" customWidth="1"/>
    <col min="14089" max="14089" width="16.140625" style="140" customWidth="1"/>
    <col min="14090" max="14090" width="13.140625" style="140" customWidth="1"/>
    <col min="14091" max="14091" width="10" style="140" customWidth="1"/>
    <col min="14092" max="14092" width="13.28515625" style="140" customWidth="1"/>
    <col min="14093" max="14093" width="13.28515625" style="140" bestFit="1" customWidth="1"/>
    <col min="14094" max="14336" width="9.140625" style="140"/>
    <col min="14337" max="14337" width="3.42578125" style="140" customWidth="1"/>
    <col min="14338" max="14338" width="9.140625" style="140"/>
    <col min="14339" max="14339" width="11.7109375" style="140" customWidth="1"/>
    <col min="14340" max="14341" width="9.140625" style="140"/>
    <col min="14342" max="14342" width="16.85546875" style="140" customWidth="1"/>
    <col min="14343" max="14343" width="9.140625" style="140"/>
    <col min="14344" max="14344" width="27.5703125" style="140" customWidth="1"/>
    <col min="14345" max="14345" width="16.140625" style="140" customWidth="1"/>
    <col min="14346" max="14346" width="13.140625" style="140" customWidth="1"/>
    <col min="14347" max="14347" width="10" style="140" customWidth="1"/>
    <col min="14348" max="14348" width="13.28515625" style="140" customWidth="1"/>
    <col min="14349" max="14349" width="13.28515625" style="140" bestFit="1" customWidth="1"/>
    <col min="14350" max="14592" width="9.140625" style="140"/>
    <col min="14593" max="14593" width="3.42578125" style="140" customWidth="1"/>
    <col min="14594" max="14594" width="9.140625" style="140"/>
    <col min="14595" max="14595" width="11.7109375" style="140" customWidth="1"/>
    <col min="14596" max="14597" width="9.140625" style="140"/>
    <col min="14598" max="14598" width="16.85546875" style="140" customWidth="1"/>
    <col min="14599" max="14599" width="9.140625" style="140"/>
    <col min="14600" max="14600" width="27.5703125" style="140" customWidth="1"/>
    <col min="14601" max="14601" width="16.140625" style="140" customWidth="1"/>
    <col min="14602" max="14602" width="13.140625" style="140" customWidth="1"/>
    <col min="14603" max="14603" width="10" style="140" customWidth="1"/>
    <col min="14604" max="14604" width="13.28515625" style="140" customWidth="1"/>
    <col min="14605" max="14605" width="13.28515625" style="140" bestFit="1" customWidth="1"/>
    <col min="14606" max="14848" width="9.140625" style="140"/>
    <col min="14849" max="14849" width="3.42578125" style="140" customWidth="1"/>
    <col min="14850" max="14850" width="9.140625" style="140"/>
    <col min="14851" max="14851" width="11.7109375" style="140" customWidth="1"/>
    <col min="14852" max="14853" width="9.140625" style="140"/>
    <col min="14854" max="14854" width="16.85546875" style="140" customWidth="1"/>
    <col min="14855" max="14855" width="9.140625" style="140"/>
    <col min="14856" max="14856" width="27.5703125" style="140" customWidth="1"/>
    <col min="14857" max="14857" width="16.140625" style="140" customWidth="1"/>
    <col min="14858" max="14858" width="13.140625" style="140" customWidth="1"/>
    <col min="14859" max="14859" width="10" style="140" customWidth="1"/>
    <col min="14860" max="14860" width="13.28515625" style="140" customWidth="1"/>
    <col min="14861" max="14861" width="13.28515625" style="140" bestFit="1" customWidth="1"/>
    <col min="14862" max="15104" width="9.140625" style="140"/>
    <col min="15105" max="15105" width="3.42578125" style="140" customWidth="1"/>
    <col min="15106" max="15106" width="9.140625" style="140"/>
    <col min="15107" max="15107" width="11.7109375" style="140" customWidth="1"/>
    <col min="15108" max="15109" width="9.140625" style="140"/>
    <col min="15110" max="15110" width="16.85546875" style="140" customWidth="1"/>
    <col min="15111" max="15111" width="9.140625" style="140"/>
    <col min="15112" max="15112" width="27.5703125" style="140" customWidth="1"/>
    <col min="15113" max="15113" width="16.140625" style="140" customWidth="1"/>
    <col min="15114" max="15114" width="13.140625" style="140" customWidth="1"/>
    <col min="15115" max="15115" width="10" style="140" customWidth="1"/>
    <col min="15116" max="15116" width="13.28515625" style="140" customWidth="1"/>
    <col min="15117" max="15117" width="13.28515625" style="140" bestFit="1" customWidth="1"/>
    <col min="15118" max="15360" width="9.140625" style="140"/>
    <col min="15361" max="15361" width="3.42578125" style="140" customWidth="1"/>
    <col min="15362" max="15362" width="9.140625" style="140"/>
    <col min="15363" max="15363" width="11.7109375" style="140" customWidth="1"/>
    <col min="15364" max="15365" width="9.140625" style="140"/>
    <col min="15366" max="15366" width="16.85546875" style="140" customWidth="1"/>
    <col min="15367" max="15367" width="9.140625" style="140"/>
    <col min="15368" max="15368" width="27.5703125" style="140" customWidth="1"/>
    <col min="15369" max="15369" width="16.140625" style="140" customWidth="1"/>
    <col min="15370" max="15370" width="13.140625" style="140" customWidth="1"/>
    <col min="15371" max="15371" width="10" style="140" customWidth="1"/>
    <col min="15372" max="15372" width="13.28515625" style="140" customWidth="1"/>
    <col min="15373" max="15373" width="13.28515625" style="140" bestFit="1" customWidth="1"/>
    <col min="15374" max="15616" width="9.140625" style="140"/>
    <col min="15617" max="15617" width="3.42578125" style="140" customWidth="1"/>
    <col min="15618" max="15618" width="9.140625" style="140"/>
    <col min="15619" max="15619" width="11.7109375" style="140" customWidth="1"/>
    <col min="15620" max="15621" width="9.140625" style="140"/>
    <col min="15622" max="15622" width="16.85546875" style="140" customWidth="1"/>
    <col min="15623" max="15623" width="9.140625" style="140"/>
    <col min="15624" max="15624" width="27.5703125" style="140" customWidth="1"/>
    <col min="15625" max="15625" width="16.140625" style="140" customWidth="1"/>
    <col min="15626" max="15626" width="13.140625" style="140" customWidth="1"/>
    <col min="15627" max="15627" width="10" style="140" customWidth="1"/>
    <col min="15628" max="15628" width="13.28515625" style="140" customWidth="1"/>
    <col min="15629" max="15629" width="13.28515625" style="140" bestFit="1" customWidth="1"/>
    <col min="15630" max="15872" width="9.140625" style="140"/>
    <col min="15873" max="15873" width="3.42578125" style="140" customWidth="1"/>
    <col min="15874" max="15874" width="9.140625" style="140"/>
    <col min="15875" max="15875" width="11.7109375" style="140" customWidth="1"/>
    <col min="15876" max="15877" width="9.140625" style="140"/>
    <col min="15878" max="15878" width="16.85546875" style="140" customWidth="1"/>
    <col min="15879" max="15879" width="9.140625" style="140"/>
    <col min="15880" max="15880" width="27.5703125" style="140" customWidth="1"/>
    <col min="15881" max="15881" width="16.140625" style="140" customWidth="1"/>
    <col min="15882" max="15882" width="13.140625" style="140" customWidth="1"/>
    <col min="15883" max="15883" width="10" style="140" customWidth="1"/>
    <col min="15884" max="15884" width="13.28515625" style="140" customWidth="1"/>
    <col min="15885" max="15885" width="13.28515625" style="140" bestFit="1" customWidth="1"/>
    <col min="15886" max="16128" width="9.140625" style="140"/>
    <col min="16129" max="16129" width="3.42578125" style="140" customWidth="1"/>
    <col min="16130" max="16130" width="9.140625" style="140"/>
    <col min="16131" max="16131" width="11.7109375" style="140" customWidth="1"/>
    <col min="16132" max="16133" width="9.140625" style="140"/>
    <col min="16134" max="16134" width="16.85546875" style="140" customWidth="1"/>
    <col min="16135" max="16135" width="9.140625" style="140"/>
    <col min="16136" max="16136" width="27.5703125" style="140" customWidth="1"/>
    <col min="16137" max="16137" width="16.140625" style="140" customWidth="1"/>
    <col min="16138" max="16138" width="13.140625" style="140" customWidth="1"/>
    <col min="16139" max="16139" width="10" style="140" customWidth="1"/>
    <col min="16140" max="16140" width="13.28515625" style="140" customWidth="1"/>
    <col min="16141" max="16141" width="13.28515625" style="140" bestFit="1" customWidth="1"/>
    <col min="16142" max="16384" width="9.140625" style="140"/>
  </cols>
  <sheetData>
    <row r="1" spans="2:13" ht="17.25" customHeight="1" thickBot="1"/>
    <row r="2" spans="2:13" s="144" customFormat="1" ht="21">
      <c r="B2" s="141" t="s">
        <v>74</v>
      </c>
      <c r="C2" s="142"/>
      <c r="D2" s="142"/>
      <c r="E2" s="142"/>
      <c r="F2" s="142"/>
      <c r="G2" s="142"/>
      <c r="H2" s="142"/>
      <c r="I2" s="143"/>
      <c r="K2" s="145" t="s">
        <v>75</v>
      </c>
      <c r="L2" s="145" t="s">
        <v>76</v>
      </c>
      <c r="M2" s="146" t="s">
        <v>77</v>
      </c>
    </row>
    <row r="3" spans="2:13">
      <c r="B3" s="147"/>
      <c r="C3" s="148"/>
      <c r="D3" s="148"/>
      <c r="E3" s="148"/>
      <c r="F3" s="148"/>
      <c r="G3" s="148"/>
      <c r="H3" s="148"/>
      <c r="I3" s="149"/>
      <c r="K3" s="150" t="s">
        <v>93</v>
      </c>
      <c r="L3" s="151">
        <v>1</v>
      </c>
      <c r="M3" s="152">
        <f>IF(L3="", "", L3/$M$25)</f>
        <v>1</v>
      </c>
    </row>
    <row r="4" spans="2:13">
      <c r="B4" s="147"/>
      <c r="C4" s="148"/>
      <c r="D4" s="148"/>
      <c r="E4" s="148"/>
      <c r="F4" s="148"/>
      <c r="G4" s="148"/>
      <c r="H4" s="148"/>
      <c r="I4" s="149"/>
      <c r="K4" s="150"/>
      <c r="L4" s="151"/>
      <c r="M4" s="152" t="str">
        <f t="shared" ref="M4:M12" si="0">IF(L4="", "", L4/$M$25+M3)</f>
        <v/>
      </c>
    </row>
    <row r="5" spans="2:13">
      <c r="B5" s="147"/>
      <c r="C5" s="148"/>
      <c r="D5" s="148"/>
      <c r="E5" s="148"/>
      <c r="F5" s="148"/>
      <c r="G5" s="148"/>
      <c r="H5" s="148"/>
      <c r="I5" s="149"/>
      <c r="K5" s="150"/>
      <c r="L5" s="151"/>
      <c r="M5" s="152" t="str">
        <f t="shared" si="0"/>
        <v/>
      </c>
    </row>
    <row r="6" spans="2:13">
      <c r="B6" s="147"/>
      <c r="C6" s="148"/>
      <c r="D6" s="148"/>
      <c r="E6" s="148"/>
      <c r="F6" s="148"/>
      <c r="G6" s="148"/>
      <c r="H6" s="148"/>
      <c r="I6" s="149"/>
      <c r="K6" s="150"/>
      <c r="L6" s="151"/>
      <c r="M6" s="152" t="str">
        <f t="shared" si="0"/>
        <v/>
      </c>
    </row>
    <row r="7" spans="2:13">
      <c r="B7" s="147"/>
      <c r="C7" s="148"/>
      <c r="D7" s="148"/>
      <c r="E7" s="148"/>
      <c r="F7" s="148"/>
      <c r="G7" s="148"/>
      <c r="H7" s="148"/>
      <c r="I7" s="149"/>
      <c r="K7" s="150"/>
      <c r="L7" s="151"/>
      <c r="M7" s="152" t="str">
        <f t="shared" si="0"/>
        <v/>
      </c>
    </row>
    <row r="8" spans="2:13">
      <c r="B8" s="147"/>
      <c r="C8" s="148"/>
      <c r="D8" s="148"/>
      <c r="E8" s="148"/>
      <c r="F8" s="148"/>
      <c r="G8" s="148"/>
      <c r="H8" s="148"/>
      <c r="I8" s="149"/>
      <c r="K8" s="150"/>
      <c r="L8" s="151"/>
      <c r="M8" s="152" t="str">
        <f t="shared" si="0"/>
        <v/>
      </c>
    </row>
    <row r="9" spans="2:13">
      <c r="B9" s="147"/>
      <c r="C9" s="148"/>
      <c r="D9" s="148"/>
      <c r="E9" s="148"/>
      <c r="F9" s="148"/>
      <c r="G9" s="148"/>
      <c r="H9" s="148"/>
      <c r="I9" s="149"/>
      <c r="K9" s="150"/>
      <c r="L9" s="151"/>
      <c r="M9" s="152" t="str">
        <f t="shared" si="0"/>
        <v/>
      </c>
    </row>
    <row r="10" spans="2:13">
      <c r="B10" s="147"/>
      <c r="C10" s="148"/>
      <c r="D10" s="148"/>
      <c r="E10" s="148"/>
      <c r="F10" s="148"/>
      <c r="G10" s="148"/>
      <c r="H10" s="148"/>
      <c r="I10" s="149"/>
      <c r="K10" s="150"/>
      <c r="L10" s="151"/>
      <c r="M10" s="152" t="str">
        <f t="shared" si="0"/>
        <v/>
      </c>
    </row>
    <row r="11" spans="2:13">
      <c r="B11" s="147"/>
      <c r="C11" s="148"/>
      <c r="D11" s="148"/>
      <c r="E11" s="148"/>
      <c r="F11" s="148"/>
      <c r="G11" s="148"/>
      <c r="H11" s="148"/>
      <c r="I11" s="149"/>
      <c r="K11" s="150"/>
      <c r="L11" s="151"/>
      <c r="M11" s="152" t="str">
        <f t="shared" si="0"/>
        <v/>
      </c>
    </row>
    <row r="12" spans="2:13">
      <c r="B12" s="147"/>
      <c r="C12" s="148"/>
      <c r="D12" s="148"/>
      <c r="E12" s="148"/>
      <c r="F12" s="148"/>
      <c r="G12" s="148"/>
      <c r="H12" s="148"/>
      <c r="I12" s="149"/>
      <c r="K12" s="150"/>
      <c r="L12" s="151"/>
      <c r="M12" s="152" t="str">
        <f t="shared" si="0"/>
        <v/>
      </c>
    </row>
    <row r="13" spans="2:13">
      <c r="B13" s="147"/>
      <c r="C13" s="148"/>
      <c r="D13" s="148"/>
      <c r="E13" s="148"/>
      <c r="F13" s="148"/>
      <c r="G13" s="148"/>
      <c r="H13" s="148"/>
      <c r="I13" s="149"/>
      <c r="K13" s="150"/>
      <c r="L13" s="151"/>
      <c r="M13" s="152" t="str">
        <f>IF(L13="", "", L13/SUM(#REF!)+M12)</f>
        <v/>
      </c>
    </row>
    <row r="14" spans="2:13">
      <c r="B14" s="147"/>
      <c r="C14" s="148"/>
      <c r="D14" s="148"/>
      <c r="E14" s="148"/>
      <c r="F14" s="148"/>
      <c r="G14" s="148"/>
      <c r="H14" s="148"/>
      <c r="I14" s="149"/>
      <c r="K14" s="150"/>
      <c r="L14" s="151"/>
      <c r="M14" s="152" t="str">
        <f>IF(L14="", "", L14/SUM(#REF!)+M13)</f>
        <v/>
      </c>
    </row>
    <row r="15" spans="2:13">
      <c r="B15" s="147"/>
      <c r="C15" s="148"/>
      <c r="D15" s="148"/>
      <c r="E15" s="148"/>
      <c r="F15" s="148"/>
      <c r="G15" s="148"/>
      <c r="H15" s="148"/>
      <c r="I15" s="149"/>
      <c r="K15" s="150"/>
      <c r="L15" s="151"/>
      <c r="M15" s="152" t="str">
        <f>IF(L15="", "", L15/SUM(#REF!)+M14)</f>
        <v/>
      </c>
    </row>
    <row r="16" spans="2:13">
      <c r="B16" s="147"/>
      <c r="C16" s="148"/>
      <c r="D16" s="148"/>
      <c r="E16" s="148"/>
      <c r="F16" s="148"/>
      <c r="G16" s="148"/>
      <c r="H16" s="148"/>
      <c r="I16" s="149"/>
      <c r="K16" s="150"/>
      <c r="L16" s="151"/>
      <c r="M16" s="152" t="str">
        <f>IF(L16="", "", L16/SUM(#REF!)+M15)</f>
        <v/>
      </c>
    </row>
    <row r="17" spans="2:13">
      <c r="B17" s="147"/>
      <c r="C17" s="148"/>
      <c r="D17" s="148"/>
      <c r="E17" s="148"/>
      <c r="F17" s="148"/>
      <c r="G17" s="148"/>
      <c r="H17" s="148"/>
      <c r="I17" s="149"/>
      <c r="K17" s="150"/>
      <c r="L17" s="151"/>
      <c r="M17" s="152" t="str">
        <f>IF(L17="", "", L17/SUM(#REF!)+M16)</f>
        <v/>
      </c>
    </row>
    <row r="18" spans="2:13">
      <c r="B18" s="147"/>
      <c r="C18" s="148"/>
      <c r="D18" s="148"/>
      <c r="E18" s="148"/>
      <c r="F18" s="148"/>
      <c r="G18" s="148"/>
      <c r="H18" s="148"/>
      <c r="I18" s="149"/>
      <c r="K18" s="150"/>
      <c r="L18" s="151"/>
      <c r="M18" s="152" t="str">
        <f>IF(L18="", "", L18/SUM(#REF!)+M17)</f>
        <v/>
      </c>
    </row>
    <row r="19" spans="2:13">
      <c r="B19" s="147"/>
      <c r="C19" s="148"/>
      <c r="D19" s="148"/>
      <c r="E19" s="148"/>
      <c r="F19" s="148"/>
      <c r="G19" s="148"/>
      <c r="H19" s="148"/>
      <c r="I19" s="149"/>
      <c r="K19" s="150"/>
      <c r="L19" s="151"/>
      <c r="M19" s="152" t="str">
        <f>IF(L19="", "", L19/SUM(#REF!)+M18)</f>
        <v/>
      </c>
    </row>
    <row r="20" spans="2:13">
      <c r="B20" s="147"/>
      <c r="C20" s="148"/>
      <c r="D20" s="148"/>
      <c r="E20" s="148"/>
      <c r="F20" s="148"/>
      <c r="G20" s="148"/>
      <c r="H20" s="148"/>
      <c r="I20" s="149"/>
      <c r="K20" s="150"/>
      <c r="L20" s="151"/>
      <c r="M20" s="152" t="str">
        <f>IF(L20="", "", L20/SUM(#REF!)+M19)</f>
        <v/>
      </c>
    </row>
    <row r="21" spans="2:13">
      <c r="B21" s="147"/>
      <c r="C21" s="148"/>
      <c r="D21" s="148"/>
      <c r="E21" s="148"/>
      <c r="F21" s="148"/>
      <c r="G21" s="148"/>
      <c r="H21" s="148"/>
      <c r="I21" s="149"/>
      <c r="K21" s="150"/>
      <c r="L21" s="151"/>
      <c r="M21" s="152" t="str">
        <f>IF(L21="", "", L21/SUM(#REF!)+M20)</f>
        <v/>
      </c>
    </row>
    <row r="22" spans="2:13">
      <c r="B22" s="147"/>
      <c r="C22" s="148"/>
      <c r="D22" s="148"/>
      <c r="E22" s="148"/>
      <c r="F22" s="148"/>
      <c r="G22" s="148"/>
      <c r="H22" s="148"/>
      <c r="I22" s="149"/>
      <c r="K22" s="150"/>
      <c r="L22" s="151"/>
      <c r="M22" s="152" t="str">
        <f>IF(L22="", "", L22/SUM(#REF!)+M21)</f>
        <v/>
      </c>
    </row>
    <row r="23" spans="2:13">
      <c r="B23" s="147"/>
      <c r="C23" s="148"/>
      <c r="D23" s="148"/>
      <c r="E23" s="148"/>
      <c r="F23" s="148"/>
      <c r="G23" s="148"/>
      <c r="H23" s="148"/>
      <c r="I23" s="149"/>
      <c r="K23" s="150"/>
      <c r="L23" s="151"/>
      <c r="M23" s="152" t="str">
        <f>IF(L23="", "", L23/SUM(#REF!)+M22)</f>
        <v/>
      </c>
    </row>
    <row r="24" spans="2:13">
      <c r="B24" s="147"/>
      <c r="C24" s="148"/>
      <c r="D24" s="148"/>
      <c r="E24" s="148"/>
      <c r="F24" s="148"/>
      <c r="G24" s="148"/>
      <c r="H24" s="148"/>
      <c r="I24" s="149"/>
      <c r="K24" s="150"/>
      <c r="L24" s="151"/>
      <c r="M24" s="152" t="str">
        <f>IF(L24="", "", L24/SUM(#REF!)+M23)</f>
        <v/>
      </c>
    </row>
    <row r="25" spans="2:13" ht="15.75" thickBot="1">
      <c r="B25" s="153"/>
      <c r="C25" s="154"/>
      <c r="D25" s="154"/>
      <c r="E25" s="154"/>
      <c r="F25" s="154"/>
      <c r="G25" s="154"/>
      <c r="H25" s="154"/>
      <c r="I25" s="155"/>
      <c r="K25" s="156" t="s">
        <v>78</v>
      </c>
      <c r="M25" s="157">
        <f>+SUM(L3:L24)</f>
        <v>1</v>
      </c>
    </row>
    <row r="34" spans="2:12" ht="15.75" thickBot="1"/>
    <row r="35" spans="2:12">
      <c r="B35" s="158"/>
      <c r="C35" s="159"/>
      <c r="D35" s="159"/>
      <c r="E35" s="159"/>
      <c r="F35" s="159"/>
      <c r="G35" s="159"/>
      <c r="H35" s="159"/>
      <c r="I35" s="159"/>
      <c r="J35" s="159"/>
      <c r="K35" s="159"/>
      <c r="L35" s="160"/>
    </row>
    <row r="36" spans="2:12" ht="20.25">
      <c r="B36" s="299" t="s">
        <v>106</v>
      </c>
      <c r="C36" s="300"/>
      <c r="D36" s="300"/>
      <c r="E36" s="300"/>
      <c r="F36" s="300"/>
      <c r="G36" s="300"/>
      <c r="H36" s="300"/>
      <c r="I36" s="300"/>
      <c r="J36" s="300"/>
      <c r="K36" s="300"/>
      <c r="L36" s="301"/>
    </row>
    <row r="37" spans="2:12" ht="15.75" thickBot="1">
      <c r="B37" s="161"/>
      <c r="C37" s="162"/>
      <c r="D37" s="162"/>
      <c r="E37" s="162"/>
      <c r="F37" s="162"/>
      <c r="G37" s="162"/>
      <c r="H37" s="162"/>
      <c r="I37" s="162"/>
      <c r="J37" s="162"/>
      <c r="K37" s="162"/>
      <c r="L37" s="163"/>
    </row>
    <row r="38" spans="2:12" ht="23.25" customHeight="1">
      <c r="B38" s="164" t="s">
        <v>79</v>
      </c>
      <c r="C38" s="159"/>
      <c r="D38" s="159"/>
      <c r="E38" s="159"/>
      <c r="F38" s="159"/>
      <c r="G38" s="165" t="s">
        <v>104</v>
      </c>
      <c r="H38" s="159"/>
      <c r="I38" s="165" t="s">
        <v>80</v>
      </c>
      <c r="J38" s="159"/>
      <c r="K38" s="159"/>
      <c r="L38" s="160"/>
    </row>
    <row r="39" spans="2:12" ht="21.75" customHeight="1">
      <c r="B39" s="166"/>
      <c r="C39" s="167"/>
      <c r="D39" s="167"/>
      <c r="E39" s="167"/>
      <c r="F39" s="167"/>
      <c r="G39" s="167"/>
      <c r="H39" s="167"/>
      <c r="I39" s="167"/>
      <c r="J39" s="167"/>
      <c r="K39" s="167"/>
      <c r="L39" s="168"/>
    </row>
    <row r="40" spans="2:12" hidden="1">
      <c r="B40" s="166"/>
      <c r="C40" s="167"/>
      <c r="D40" s="167"/>
      <c r="E40" s="167"/>
      <c r="F40" s="167"/>
      <c r="G40" s="167"/>
      <c r="H40" s="167"/>
      <c r="I40" s="167"/>
      <c r="J40" s="167"/>
      <c r="K40" s="167"/>
      <c r="L40" s="168"/>
    </row>
    <row r="41" spans="2:12" ht="36.75" customHeight="1">
      <c r="B41" s="169" t="s">
        <v>2</v>
      </c>
      <c r="C41" s="170" t="s">
        <v>6</v>
      </c>
      <c r="D41" s="170" t="s">
        <v>7</v>
      </c>
      <c r="E41" s="170" t="s">
        <v>81</v>
      </c>
      <c r="F41" s="170" t="s">
        <v>82</v>
      </c>
      <c r="G41" s="170" t="s">
        <v>83</v>
      </c>
      <c r="H41" s="170" t="s">
        <v>84</v>
      </c>
      <c r="I41" s="170" t="s">
        <v>85</v>
      </c>
      <c r="J41" s="170" t="s">
        <v>86</v>
      </c>
      <c r="K41" s="170" t="s">
        <v>87</v>
      </c>
      <c r="L41" s="171" t="s">
        <v>88</v>
      </c>
    </row>
    <row r="42" spans="2:12" ht="36" customHeight="1">
      <c r="B42" s="174" t="s">
        <v>94</v>
      </c>
      <c r="C42" s="176">
        <v>93</v>
      </c>
      <c r="D42" s="176">
        <v>92</v>
      </c>
      <c r="E42" s="176">
        <v>-1</v>
      </c>
      <c r="F42" s="302" t="s">
        <v>95</v>
      </c>
      <c r="G42" s="176">
        <v>5.0999999999999996</v>
      </c>
      <c r="H42" s="302" t="s">
        <v>96</v>
      </c>
      <c r="I42" s="181" t="s">
        <v>97</v>
      </c>
      <c r="J42" s="180" t="s">
        <v>98</v>
      </c>
      <c r="K42" s="180" t="s">
        <v>99</v>
      </c>
      <c r="L42" s="180" t="s">
        <v>100</v>
      </c>
    </row>
    <row r="43" spans="2:12" ht="28.5" customHeight="1">
      <c r="B43" s="175"/>
      <c r="C43" s="177"/>
      <c r="D43" s="177"/>
      <c r="E43" s="177"/>
      <c r="F43" s="303"/>
      <c r="G43" s="177"/>
      <c r="H43" s="303"/>
      <c r="I43" s="181" t="s">
        <v>101</v>
      </c>
      <c r="J43" s="172" t="s">
        <v>102</v>
      </c>
      <c r="K43" s="172" t="s">
        <v>103</v>
      </c>
      <c r="L43" s="172" t="s">
        <v>100</v>
      </c>
    </row>
    <row r="44" spans="2:12" ht="31.5" customHeight="1">
      <c r="B44" s="306"/>
      <c r="C44" s="304"/>
      <c r="D44" s="304"/>
      <c r="E44" s="304"/>
      <c r="F44" s="304"/>
      <c r="G44" s="304"/>
      <c r="H44" s="304"/>
      <c r="I44" s="172" t="s">
        <v>89</v>
      </c>
      <c r="J44" s="180"/>
      <c r="K44" s="180"/>
      <c r="L44" s="180"/>
    </row>
    <row r="45" spans="2:12" ht="28.5" customHeight="1">
      <c r="B45" s="307"/>
      <c r="C45" s="305"/>
      <c r="D45" s="305"/>
      <c r="E45" s="305"/>
      <c r="F45" s="305"/>
      <c r="G45" s="305"/>
      <c r="H45" s="305"/>
      <c r="I45" s="172" t="s">
        <v>90</v>
      </c>
      <c r="J45" s="172"/>
      <c r="K45" s="172"/>
      <c r="L45" s="172"/>
    </row>
    <row r="46" spans="2:12" ht="26.25" customHeight="1">
      <c r="B46" s="306"/>
      <c r="C46" s="304"/>
      <c r="D46" s="304"/>
      <c r="E46" s="304"/>
      <c r="F46" s="304"/>
      <c r="G46" s="304"/>
      <c r="H46" s="304"/>
      <c r="I46" s="172" t="s">
        <v>89</v>
      </c>
      <c r="J46" s="180"/>
      <c r="K46" s="180"/>
      <c r="L46" s="180"/>
    </row>
    <row r="47" spans="2:12" ht="30" customHeight="1">
      <c r="B47" s="307"/>
      <c r="C47" s="305"/>
      <c r="D47" s="305"/>
      <c r="E47" s="305"/>
      <c r="F47" s="305"/>
      <c r="G47" s="305"/>
      <c r="H47" s="305"/>
      <c r="I47" s="172" t="s">
        <v>90</v>
      </c>
      <c r="J47" s="172"/>
      <c r="K47" s="172"/>
      <c r="L47" s="172"/>
    </row>
    <row r="48" spans="2:12" ht="30.75" customHeight="1">
      <c r="B48" s="306"/>
      <c r="C48" s="304"/>
      <c r="D48" s="304"/>
      <c r="E48" s="304"/>
      <c r="F48" s="304"/>
      <c r="G48" s="304"/>
      <c r="H48" s="304"/>
      <c r="I48" s="172" t="s">
        <v>89</v>
      </c>
      <c r="J48" s="180"/>
      <c r="K48" s="180"/>
      <c r="L48" s="180"/>
    </row>
    <row r="49" spans="2:12" ht="30" customHeight="1">
      <c r="B49" s="307"/>
      <c r="C49" s="305"/>
      <c r="D49" s="305"/>
      <c r="E49" s="305"/>
      <c r="F49" s="305"/>
      <c r="G49" s="305"/>
      <c r="H49" s="305"/>
      <c r="I49" s="172" t="s">
        <v>90</v>
      </c>
      <c r="J49" s="172"/>
      <c r="K49" s="172"/>
      <c r="L49" s="172"/>
    </row>
    <row r="50" spans="2:12" ht="27.75" customHeight="1">
      <c r="B50" s="306"/>
      <c r="C50" s="308"/>
      <c r="D50" s="304"/>
      <c r="E50" s="304"/>
      <c r="F50" s="304"/>
      <c r="G50" s="304"/>
      <c r="H50" s="304"/>
      <c r="I50" s="172" t="s">
        <v>89</v>
      </c>
      <c r="J50" s="180"/>
      <c r="K50" s="180"/>
      <c r="L50" s="180"/>
    </row>
    <row r="51" spans="2:12" ht="29.25" customHeight="1">
      <c r="B51" s="307"/>
      <c r="C51" s="308"/>
      <c r="D51" s="305"/>
      <c r="E51" s="305"/>
      <c r="F51" s="305"/>
      <c r="G51" s="305"/>
      <c r="H51" s="305"/>
      <c r="I51" s="172" t="s">
        <v>90</v>
      </c>
      <c r="J51" s="172"/>
      <c r="K51" s="172"/>
      <c r="L51" s="172"/>
    </row>
    <row r="52" spans="2:12" ht="19.5" customHeight="1">
      <c r="B52" s="306"/>
      <c r="C52" s="308"/>
      <c r="D52" s="304"/>
      <c r="E52" s="304"/>
      <c r="F52" s="304"/>
      <c r="G52" s="304"/>
      <c r="H52" s="304"/>
      <c r="I52" s="172" t="s">
        <v>89</v>
      </c>
      <c r="J52" s="180"/>
      <c r="K52" s="180"/>
      <c r="L52" s="180"/>
    </row>
    <row r="53" spans="2:12" ht="21" customHeight="1">
      <c r="B53" s="307"/>
      <c r="C53" s="308"/>
      <c r="D53" s="305"/>
      <c r="E53" s="305"/>
      <c r="F53" s="305"/>
      <c r="G53" s="305"/>
      <c r="H53" s="305"/>
      <c r="I53" s="172" t="s">
        <v>90</v>
      </c>
      <c r="J53" s="172"/>
      <c r="K53" s="172"/>
      <c r="L53" s="172"/>
    </row>
    <row r="54" spans="2:12" ht="27.75" customHeight="1">
      <c r="B54" s="306"/>
      <c r="C54" s="308"/>
      <c r="D54" s="304"/>
      <c r="E54" s="304"/>
      <c r="F54" s="304"/>
      <c r="G54" s="304"/>
      <c r="H54" s="304"/>
      <c r="I54" s="172" t="s">
        <v>89</v>
      </c>
      <c r="J54" s="180"/>
      <c r="K54" s="180"/>
      <c r="L54" s="180"/>
    </row>
    <row r="55" spans="2:12" ht="29.25" customHeight="1">
      <c r="B55" s="307"/>
      <c r="C55" s="308"/>
      <c r="D55" s="305"/>
      <c r="E55" s="305"/>
      <c r="F55" s="305"/>
      <c r="G55" s="305"/>
      <c r="H55" s="305"/>
      <c r="I55" s="172" t="s">
        <v>90</v>
      </c>
      <c r="J55" s="172"/>
      <c r="K55" s="172"/>
      <c r="L55" s="172"/>
    </row>
    <row r="56" spans="2:12" ht="26.25" customHeight="1">
      <c r="B56" s="306"/>
      <c r="C56" s="308"/>
      <c r="D56" s="304"/>
      <c r="E56" s="304"/>
      <c r="F56" s="304"/>
      <c r="G56" s="304"/>
      <c r="H56" s="304"/>
      <c r="I56" s="172" t="s">
        <v>89</v>
      </c>
      <c r="J56" s="180"/>
      <c r="K56" s="180"/>
      <c r="L56" s="180"/>
    </row>
    <row r="57" spans="2:12" ht="28.5" customHeight="1">
      <c r="B57" s="307"/>
      <c r="C57" s="308"/>
      <c r="D57" s="305"/>
      <c r="E57" s="305"/>
      <c r="F57" s="305"/>
      <c r="G57" s="305"/>
      <c r="H57" s="305"/>
      <c r="I57" s="172" t="s">
        <v>90</v>
      </c>
      <c r="J57" s="172"/>
      <c r="K57" s="172"/>
      <c r="L57" s="172"/>
    </row>
    <row r="58" spans="2:12" ht="29.25" customHeight="1">
      <c r="B58" s="306"/>
      <c r="C58" s="308"/>
      <c r="D58" s="304"/>
      <c r="E58" s="304"/>
      <c r="F58" s="304"/>
      <c r="G58" s="304"/>
      <c r="H58" s="304"/>
      <c r="I58" s="172" t="s">
        <v>89</v>
      </c>
      <c r="J58" s="180"/>
      <c r="K58" s="180"/>
      <c r="L58" s="180"/>
    </row>
    <row r="59" spans="2:12" ht="28.5" customHeight="1">
      <c r="B59" s="307"/>
      <c r="C59" s="308"/>
      <c r="D59" s="305"/>
      <c r="E59" s="305"/>
      <c r="F59" s="305"/>
      <c r="G59" s="305"/>
      <c r="H59" s="305"/>
      <c r="I59" s="172" t="s">
        <v>90</v>
      </c>
      <c r="J59" s="172"/>
      <c r="K59" s="172"/>
      <c r="L59" s="172"/>
    </row>
    <row r="60" spans="2:12" ht="30" customHeight="1">
      <c r="B60" s="306"/>
      <c r="C60" s="311"/>
      <c r="D60" s="304"/>
      <c r="E60" s="304"/>
      <c r="F60" s="304"/>
      <c r="G60" s="304"/>
      <c r="H60" s="304"/>
      <c r="I60" s="172" t="s">
        <v>89</v>
      </c>
      <c r="J60" s="180"/>
      <c r="K60" s="180"/>
      <c r="L60" s="180"/>
    </row>
    <row r="61" spans="2:12" ht="31.5" customHeight="1" thickBot="1">
      <c r="B61" s="307"/>
      <c r="C61" s="312"/>
      <c r="D61" s="305"/>
      <c r="E61" s="305"/>
      <c r="F61" s="305"/>
      <c r="G61" s="305"/>
      <c r="H61" s="305"/>
      <c r="I61" s="172" t="s">
        <v>90</v>
      </c>
      <c r="J61" s="172"/>
      <c r="K61" s="172"/>
      <c r="L61" s="172"/>
    </row>
    <row r="62" spans="2:12" ht="15.75" thickBot="1">
      <c r="B62" s="309" t="s">
        <v>91</v>
      </c>
      <c r="C62" s="310"/>
      <c r="D62" s="310"/>
      <c r="E62" s="310"/>
      <c r="F62" s="310"/>
      <c r="G62" s="310"/>
      <c r="H62" s="310"/>
      <c r="I62" s="173" t="s">
        <v>92</v>
      </c>
      <c r="J62" s="178"/>
      <c r="K62" s="178"/>
      <c r="L62" s="179"/>
    </row>
  </sheetData>
  <sheetProtection selectLockedCells="1"/>
  <mergeCells count="67">
    <mergeCell ref="B62:H62"/>
    <mergeCell ref="B60:B61"/>
    <mergeCell ref="C60:C61"/>
    <mergeCell ref="D60:D61"/>
    <mergeCell ref="E60:E61"/>
    <mergeCell ref="F60:F61"/>
    <mergeCell ref="G60:G61"/>
    <mergeCell ref="H60:H61"/>
    <mergeCell ref="G58:G59"/>
    <mergeCell ref="H58:H59"/>
    <mergeCell ref="B56:B57"/>
    <mergeCell ref="C56:C57"/>
    <mergeCell ref="D56:D57"/>
    <mergeCell ref="E56:E57"/>
    <mergeCell ref="F56:F57"/>
    <mergeCell ref="G56:G57"/>
    <mergeCell ref="H56:H57"/>
    <mergeCell ref="B58:B59"/>
    <mergeCell ref="C58:C59"/>
    <mergeCell ref="D58:D59"/>
    <mergeCell ref="E58:E59"/>
    <mergeCell ref="F58:F59"/>
    <mergeCell ref="G54:G55"/>
    <mergeCell ref="H54:H55"/>
    <mergeCell ref="B52:B53"/>
    <mergeCell ref="C52:C53"/>
    <mergeCell ref="D52:D53"/>
    <mergeCell ref="E52:E53"/>
    <mergeCell ref="F52:F53"/>
    <mergeCell ref="G52:G53"/>
    <mergeCell ref="H52:H53"/>
    <mergeCell ref="B54:B55"/>
    <mergeCell ref="C54:C55"/>
    <mergeCell ref="D54:D55"/>
    <mergeCell ref="E54:E55"/>
    <mergeCell ref="F54:F55"/>
    <mergeCell ref="F46:F47"/>
    <mergeCell ref="G50:G51"/>
    <mergeCell ref="H50:H51"/>
    <mergeCell ref="B48:B49"/>
    <mergeCell ref="C48:C49"/>
    <mergeCell ref="D48:D49"/>
    <mergeCell ref="E48:E49"/>
    <mergeCell ref="F48:F49"/>
    <mergeCell ref="G48:G49"/>
    <mergeCell ref="H48:H49"/>
    <mergeCell ref="B50:B51"/>
    <mergeCell ref="C50:C51"/>
    <mergeCell ref="D50:D51"/>
    <mergeCell ref="E50:E51"/>
    <mergeCell ref="F50:F51"/>
    <mergeCell ref="B36:L36"/>
    <mergeCell ref="F42:F43"/>
    <mergeCell ref="H42:H43"/>
    <mergeCell ref="G46:G47"/>
    <mergeCell ref="H46:H47"/>
    <mergeCell ref="B44:B45"/>
    <mergeCell ref="C44:C45"/>
    <mergeCell ref="D44:D45"/>
    <mergeCell ref="E44:E45"/>
    <mergeCell ref="F44:F45"/>
    <mergeCell ref="G44:G45"/>
    <mergeCell ref="H44:H45"/>
    <mergeCell ref="B46:B47"/>
    <mergeCell ref="C46:C47"/>
    <mergeCell ref="D46:D47"/>
    <mergeCell ref="E46:E47"/>
  </mergeCells>
  <dataValidations count="1">
    <dataValidation allowBlank="1" showInputMessage="1" showErrorMessage="1" prompt="Type in white cells only." sqref="M3:M25 JI3:JI25 TE3:TE25 ADA3:ADA25 AMW3:AMW25 AWS3:AWS25 BGO3:BGO25 BQK3:BQK25 CAG3:CAG25 CKC3:CKC25 CTY3:CTY25 DDU3:DDU25 DNQ3:DNQ25 DXM3:DXM25 EHI3:EHI25 ERE3:ERE25 FBA3:FBA25 FKW3:FKW25 FUS3:FUS25 GEO3:GEO25 GOK3:GOK25 GYG3:GYG25 HIC3:HIC25 HRY3:HRY25 IBU3:IBU25 ILQ3:ILQ25 IVM3:IVM25 JFI3:JFI25 JPE3:JPE25 JZA3:JZA25 KIW3:KIW25 KSS3:KSS25 LCO3:LCO25 LMK3:LMK25 LWG3:LWG25 MGC3:MGC25 MPY3:MPY25 MZU3:MZU25 NJQ3:NJQ25 NTM3:NTM25 ODI3:ODI25 ONE3:ONE25 OXA3:OXA25 PGW3:PGW25 PQS3:PQS25 QAO3:QAO25 QKK3:QKK25 QUG3:QUG25 REC3:REC25 RNY3:RNY25 RXU3:RXU25 SHQ3:SHQ25 SRM3:SRM25 TBI3:TBI25 TLE3:TLE25 TVA3:TVA25 UEW3:UEW25 UOS3:UOS25 UYO3:UYO25 VIK3:VIK25 VSG3:VSG25 WCC3:WCC25 WLY3:WLY25 WVU3:WVU25 M65539:M65561 JI65539:JI65561 TE65539:TE65561 ADA65539:ADA65561 AMW65539:AMW65561 AWS65539:AWS65561 BGO65539:BGO65561 BQK65539:BQK65561 CAG65539:CAG65561 CKC65539:CKC65561 CTY65539:CTY65561 DDU65539:DDU65561 DNQ65539:DNQ65561 DXM65539:DXM65561 EHI65539:EHI65561 ERE65539:ERE65561 FBA65539:FBA65561 FKW65539:FKW65561 FUS65539:FUS65561 GEO65539:GEO65561 GOK65539:GOK65561 GYG65539:GYG65561 HIC65539:HIC65561 HRY65539:HRY65561 IBU65539:IBU65561 ILQ65539:ILQ65561 IVM65539:IVM65561 JFI65539:JFI65561 JPE65539:JPE65561 JZA65539:JZA65561 KIW65539:KIW65561 KSS65539:KSS65561 LCO65539:LCO65561 LMK65539:LMK65561 LWG65539:LWG65561 MGC65539:MGC65561 MPY65539:MPY65561 MZU65539:MZU65561 NJQ65539:NJQ65561 NTM65539:NTM65561 ODI65539:ODI65561 ONE65539:ONE65561 OXA65539:OXA65561 PGW65539:PGW65561 PQS65539:PQS65561 QAO65539:QAO65561 QKK65539:QKK65561 QUG65539:QUG65561 REC65539:REC65561 RNY65539:RNY65561 RXU65539:RXU65561 SHQ65539:SHQ65561 SRM65539:SRM65561 TBI65539:TBI65561 TLE65539:TLE65561 TVA65539:TVA65561 UEW65539:UEW65561 UOS65539:UOS65561 UYO65539:UYO65561 VIK65539:VIK65561 VSG65539:VSG65561 WCC65539:WCC65561 WLY65539:WLY65561 WVU65539:WVU65561 M131075:M131097 JI131075:JI131097 TE131075:TE131097 ADA131075:ADA131097 AMW131075:AMW131097 AWS131075:AWS131097 BGO131075:BGO131097 BQK131075:BQK131097 CAG131075:CAG131097 CKC131075:CKC131097 CTY131075:CTY131097 DDU131075:DDU131097 DNQ131075:DNQ131097 DXM131075:DXM131097 EHI131075:EHI131097 ERE131075:ERE131097 FBA131075:FBA131097 FKW131075:FKW131097 FUS131075:FUS131097 GEO131075:GEO131097 GOK131075:GOK131097 GYG131075:GYG131097 HIC131075:HIC131097 HRY131075:HRY131097 IBU131075:IBU131097 ILQ131075:ILQ131097 IVM131075:IVM131097 JFI131075:JFI131097 JPE131075:JPE131097 JZA131075:JZA131097 KIW131075:KIW131097 KSS131075:KSS131097 LCO131075:LCO131097 LMK131075:LMK131097 LWG131075:LWG131097 MGC131075:MGC131097 MPY131075:MPY131097 MZU131075:MZU131097 NJQ131075:NJQ131097 NTM131075:NTM131097 ODI131075:ODI131097 ONE131075:ONE131097 OXA131075:OXA131097 PGW131075:PGW131097 PQS131075:PQS131097 QAO131075:QAO131097 QKK131075:QKK131097 QUG131075:QUG131097 REC131075:REC131097 RNY131075:RNY131097 RXU131075:RXU131097 SHQ131075:SHQ131097 SRM131075:SRM131097 TBI131075:TBI131097 TLE131075:TLE131097 TVA131075:TVA131097 UEW131075:UEW131097 UOS131075:UOS131097 UYO131075:UYO131097 VIK131075:VIK131097 VSG131075:VSG131097 WCC131075:WCC131097 WLY131075:WLY131097 WVU131075:WVU131097 M196611:M196633 JI196611:JI196633 TE196611:TE196633 ADA196611:ADA196633 AMW196611:AMW196633 AWS196611:AWS196633 BGO196611:BGO196633 BQK196611:BQK196633 CAG196611:CAG196633 CKC196611:CKC196633 CTY196611:CTY196633 DDU196611:DDU196633 DNQ196611:DNQ196633 DXM196611:DXM196633 EHI196611:EHI196633 ERE196611:ERE196633 FBA196611:FBA196633 FKW196611:FKW196633 FUS196611:FUS196633 GEO196611:GEO196633 GOK196611:GOK196633 GYG196611:GYG196633 HIC196611:HIC196633 HRY196611:HRY196633 IBU196611:IBU196633 ILQ196611:ILQ196633 IVM196611:IVM196633 JFI196611:JFI196633 JPE196611:JPE196633 JZA196611:JZA196633 KIW196611:KIW196633 KSS196611:KSS196633 LCO196611:LCO196633 LMK196611:LMK196633 LWG196611:LWG196633 MGC196611:MGC196633 MPY196611:MPY196633 MZU196611:MZU196633 NJQ196611:NJQ196633 NTM196611:NTM196633 ODI196611:ODI196633 ONE196611:ONE196633 OXA196611:OXA196633 PGW196611:PGW196633 PQS196611:PQS196633 QAO196611:QAO196633 QKK196611:QKK196633 QUG196611:QUG196633 REC196611:REC196633 RNY196611:RNY196633 RXU196611:RXU196633 SHQ196611:SHQ196633 SRM196611:SRM196633 TBI196611:TBI196633 TLE196611:TLE196633 TVA196611:TVA196633 UEW196611:UEW196633 UOS196611:UOS196633 UYO196611:UYO196633 VIK196611:VIK196633 VSG196611:VSG196633 WCC196611:WCC196633 WLY196611:WLY196633 WVU196611:WVU196633 M262147:M262169 JI262147:JI262169 TE262147:TE262169 ADA262147:ADA262169 AMW262147:AMW262169 AWS262147:AWS262169 BGO262147:BGO262169 BQK262147:BQK262169 CAG262147:CAG262169 CKC262147:CKC262169 CTY262147:CTY262169 DDU262147:DDU262169 DNQ262147:DNQ262169 DXM262147:DXM262169 EHI262147:EHI262169 ERE262147:ERE262169 FBA262147:FBA262169 FKW262147:FKW262169 FUS262147:FUS262169 GEO262147:GEO262169 GOK262147:GOK262169 GYG262147:GYG262169 HIC262147:HIC262169 HRY262147:HRY262169 IBU262147:IBU262169 ILQ262147:ILQ262169 IVM262147:IVM262169 JFI262147:JFI262169 JPE262147:JPE262169 JZA262147:JZA262169 KIW262147:KIW262169 KSS262147:KSS262169 LCO262147:LCO262169 LMK262147:LMK262169 LWG262147:LWG262169 MGC262147:MGC262169 MPY262147:MPY262169 MZU262147:MZU262169 NJQ262147:NJQ262169 NTM262147:NTM262169 ODI262147:ODI262169 ONE262147:ONE262169 OXA262147:OXA262169 PGW262147:PGW262169 PQS262147:PQS262169 QAO262147:QAO262169 QKK262147:QKK262169 QUG262147:QUG262169 REC262147:REC262169 RNY262147:RNY262169 RXU262147:RXU262169 SHQ262147:SHQ262169 SRM262147:SRM262169 TBI262147:TBI262169 TLE262147:TLE262169 TVA262147:TVA262169 UEW262147:UEW262169 UOS262147:UOS262169 UYO262147:UYO262169 VIK262147:VIK262169 VSG262147:VSG262169 WCC262147:WCC262169 WLY262147:WLY262169 WVU262147:WVU262169 M327683:M327705 JI327683:JI327705 TE327683:TE327705 ADA327683:ADA327705 AMW327683:AMW327705 AWS327683:AWS327705 BGO327683:BGO327705 BQK327683:BQK327705 CAG327683:CAG327705 CKC327683:CKC327705 CTY327683:CTY327705 DDU327683:DDU327705 DNQ327683:DNQ327705 DXM327683:DXM327705 EHI327683:EHI327705 ERE327683:ERE327705 FBA327683:FBA327705 FKW327683:FKW327705 FUS327683:FUS327705 GEO327683:GEO327705 GOK327683:GOK327705 GYG327683:GYG327705 HIC327683:HIC327705 HRY327683:HRY327705 IBU327683:IBU327705 ILQ327683:ILQ327705 IVM327683:IVM327705 JFI327683:JFI327705 JPE327683:JPE327705 JZA327683:JZA327705 KIW327683:KIW327705 KSS327683:KSS327705 LCO327683:LCO327705 LMK327683:LMK327705 LWG327683:LWG327705 MGC327683:MGC327705 MPY327683:MPY327705 MZU327683:MZU327705 NJQ327683:NJQ327705 NTM327683:NTM327705 ODI327683:ODI327705 ONE327683:ONE327705 OXA327683:OXA327705 PGW327683:PGW327705 PQS327683:PQS327705 QAO327683:QAO327705 QKK327683:QKK327705 QUG327683:QUG327705 REC327683:REC327705 RNY327683:RNY327705 RXU327683:RXU327705 SHQ327683:SHQ327705 SRM327683:SRM327705 TBI327683:TBI327705 TLE327683:TLE327705 TVA327683:TVA327705 UEW327683:UEW327705 UOS327683:UOS327705 UYO327683:UYO327705 VIK327683:VIK327705 VSG327683:VSG327705 WCC327683:WCC327705 WLY327683:WLY327705 WVU327683:WVU327705 M393219:M393241 JI393219:JI393241 TE393219:TE393241 ADA393219:ADA393241 AMW393219:AMW393241 AWS393219:AWS393241 BGO393219:BGO393241 BQK393219:BQK393241 CAG393219:CAG393241 CKC393219:CKC393241 CTY393219:CTY393241 DDU393219:DDU393241 DNQ393219:DNQ393241 DXM393219:DXM393241 EHI393219:EHI393241 ERE393219:ERE393241 FBA393219:FBA393241 FKW393219:FKW393241 FUS393219:FUS393241 GEO393219:GEO393241 GOK393219:GOK393241 GYG393219:GYG393241 HIC393219:HIC393241 HRY393219:HRY393241 IBU393219:IBU393241 ILQ393219:ILQ393241 IVM393219:IVM393241 JFI393219:JFI393241 JPE393219:JPE393241 JZA393219:JZA393241 KIW393219:KIW393241 KSS393219:KSS393241 LCO393219:LCO393241 LMK393219:LMK393241 LWG393219:LWG393241 MGC393219:MGC393241 MPY393219:MPY393241 MZU393219:MZU393241 NJQ393219:NJQ393241 NTM393219:NTM393241 ODI393219:ODI393241 ONE393219:ONE393241 OXA393219:OXA393241 PGW393219:PGW393241 PQS393219:PQS393241 QAO393219:QAO393241 QKK393219:QKK393241 QUG393219:QUG393241 REC393219:REC393241 RNY393219:RNY393241 RXU393219:RXU393241 SHQ393219:SHQ393241 SRM393219:SRM393241 TBI393219:TBI393241 TLE393219:TLE393241 TVA393219:TVA393241 UEW393219:UEW393241 UOS393219:UOS393241 UYO393219:UYO393241 VIK393219:VIK393241 VSG393219:VSG393241 WCC393219:WCC393241 WLY393219:WLY393241 WVU393219:WVU393241 M458755:M458777 JI458755:JI458777 TE458755:TE458777 ADA458755:ADA458777 AMW458755:AMW458777 AWS458755:AWS458777 BGO458755:BGO458777 BQK458755:BQK458777 CAG458755:CAG458777 CKC458755:CKC458777 CTY458755:CTY458777 DDU458755:DDU458777 DNQ458755:DNQ458777 DXM458755:DXM458777 EHI458755:EHI458777 ERE458755:ERE458777 FBA458755:FBA458777 FKW458755:FKW458777 FUS458755:FUS458777 GEO458755:GEO458777 GOK458755:GOK458777 GYG458755:GYG458777 HIC458755:HIC458777 HRY458755:HRY458777 IBU458755:IBU458777 ILQ458755:ILQ458777 IVM458755:IVM458777 JFI458755:JFI458777 JPE458755:JPE458777 JZA458755:JZA458777 KIW458755:KIW458777 KSS458755:KSS458777 LCO458755:LCO458777 LMK458755:LMK458777 LWG458755:LWG458777 MGC458755:MGC458777 MPY458755:MPY458777 MZU458755:MZU458777 NJQ458755:NJQ458777 NTM458755:NTM458777 ODI458755:ODI458777 ONE458755:ONE458777 OXA458755:OXA458777 PGW458755:PGW458777 PQS458755:PQS458777 QAO458755:QAO458777 QKK458755:QKK458777 QUG458755:QUG458777 REC458755:REC458777 RNY458755:RNY458777 RXU458755:RXU458777 SHQ458755:SHQ458777 SRM458755:SRM458777 TBI458755:TBI458777 TLE458755:TLE458777 TVA458755:TVA458777 UEW458755:UEW458777 UOS458755:UOS458777 UYO458755:UYO458777 VIK458755:VIK458777 VSG458755:VSG458777 WCC458755:WCC458777 WLY458755:WLY458777 WVU458755:WVU458777 M524291:M524313 JI524291:JI524313 TE524291:TE524313 ADA524291:ADA524313 AMW524291:AMW524313 AWS524291:AWS524313 BGO524291:BGO524313 BQK524291:BQK524313 CAG524291:CAG524313 CKC524291:CKC524313 CTY524291:CTY524313 DDU524291:DDU524313 DNQ524291:DNQ524313 DXM524291:DXM524313 EHI524291:EHI524313 ERE524291:ERE524313 FBA524291:FBA524313 FKW524291:FKW524313 FUS524291:FUS524313 GEO524291:GEO524313 GOK524291:GOK524313 GYG524291:GYG524313 HIC524291:HIC524313 HRY524291:HRY524313 IBU524291:IBU524313 ILQ524291:ILQ524313 IVM524291:IVM524313 JFI524291:JFI524313 JPE524291:JPE524313 JZA524291:JZA524313 KIW524291:KIW524313 KSS524291:KSS524313 LCO524291:LCO524313 LMK524291:LMK524313 LWG524291:LWG524313 MGC524291:MGC524313 MPY524291:MPY524313 MZU524291:MZU524313 NJQ524291:NJQ524313 NTM524291:NTM524313 ODI524291:ODI524313 ONE524291:ONE524313 OXA524291:OXA524313 PGW524291:PGW524313 PQS524291:PQS524313 QAO524291:QAO524313 QKK524291:QKK524313 QUG524291:QUG524313 REC524291:REC524313 RNY524291:RNY524313 RXU524291:RXU524313 SHQ524291:SHQ524313 SRM524291:SRM524313 TBI524291:TBI524313 TLE524291:TLE524313 TVA524291:TVA524313 UEW524291:UEW524313 UOS524291:UOS524313 UYO524291:UYO524313 VIK524291:VIK524313 VSG524291:VSG524313 WCC524291:WCC524313 WLY524291:WLY524313 WVU524291:WVU524313 M589827:M589849 JI589827:JI589849 TE589827:TE589849 ADA589827:ADA589849 AMW589827:AMW589849 AWS589827:AWS589849 BGO589827:BGO589849 BQK589827:BQK589849 CAG589827:CAG589849 CKC589827:CKC589849 CTY589827:CTY589849 DDU589827:DDU589849 DNQ589827:DNQ589849 DXM589827:DXM589849 EHI589827:EHI589849 ERE589827:ERE589849 FBA589827:FBA589849 FKW589827:FKW589849 FUS589827:FUS589849 GEO589827:GEO589849 GOK589827:GOK589849 GYG589827:GYG589849 HIC589827:HIC589849 HRY589827:HRY589849 IBU589827:IBU589849 ILQ589827:ILQ589849 IVM589827:IVM589849 JFI589827:JFI589849 JPE589827:JPE589849 JZA589827:JZA589849 KIW589827:KIW589849 KSS589827:KSS589849 LCO589827:LCO589849 LMK589827:LMK589849 LWG589827:LWG589849 MGC589827:MGC589849 MPY589827:MPY589849 MZU589827:MZU589849 NJQ589827:NJQ589849 NTM589827:NTM589849 ODI589827:ODI589849 ONE589827:ONE589849 OXA589827:OXA589849 PGW589827:PGW589849 PQS589827:PQS589849 QAO589827:QAO589849 QKK589827:QKK589849 QUG589827:QUG589849 REC589827:REC589849 RNY589827:RNY589849 RXU589827:RXU589849 SHQ589827:SHQ589849 SRM589827:SRM589849 TBI589827:TBI589849 TLE589827:TLE589849 TVA589827:TVA589849 UEW589827:UEW589849 UOS589827:UOS589849 UYO589827:UYO589849 VIK589827:VIK589849 VSG589827:VSG589849 WCC589827:WCC589849 WLY589827:WLY589849 WVU589827:WVU589849 M655363:M655385 JI655363:JI655385 TE655363:TE655385 ADA655363:ADA655385 AMW655363:AMW655385 AWS655363:AWS655385 BGO655363:BGO655385 BQK655363:BQK655385 CAG655363:CAG655385 CKC655363:CKC655385 CTY655363:CTY655385 DDU655363:DDU655385 DNQ655363:DNQ655385 DXM655363:DXM655385 EHI655363:EHI655385 ERE655363:ERE655385 FBA655363:FBA655385 FKW655363:FKW655385 FUS655363:FUS655385 GEO655363:GEO655385 GOK655363:GOK655385 GYG655363:GYG655385 HIC655363:HIC655385 HRY655363:HRY655385 IBU655363:IBU655385 ILQ655363:ILQ655385 IVM655363:IVM655385 JFI655363:JFI655385 JPE655363:JPE655385 JZA655363:JZA655385 KIW655363:KIW655385 KSS655363:KSS655385 LCO655363:LCO655385 LMK655363:LMK655385 LWG655363:LWG655385 MGC655363:MGC655385 MPY655363:MPY655385 MZU655363:MZU655385 NJQ655363:NJQ655385 NTM655363:NTM655385 ODI655363:ODI655385 ONE655363:ONE655385 OXA655363:OXA655385 PGW655363:PGW655385 PQS655363:PQS655385 QAO655363:QAO655385 QKK655363:QKK655385 QUG655363:QUG655385 REC655363:REC655385 RNY655363:RNY655385 RXU655363:RXU655385 SHQ655363:SHQ655385 SRM655363:SRM655385 TBI655363:TBI655385 TLE655363:TLE655385 TVA655363:TVA655385 UEW655363:UEW655385 UOS655363:UOS655385 UYO655363:UYO655385 VIK655363:VIK655385 VSG655363:VSG655385 WCC655363:WCC655385 WLY655363:WLY655385 WVU655363:WVU655385 M720899:M720921 JI720899:JI720921 TE720899:TE720921 ADA720899:ADA720921 AMW720899:AMW720921 AWS720899:AWS720921 BGO720899:BGO720921 BQK720899:BQK720921 CAG720899:CAG720921 CKC720899:CKC720921 CTY720899:CTY720921 DDU720899:DDU720921 DNQ720899:DNQ720921 DXM720899:DXM720921 EHI720899:EHI720921 ERE720899:ERE720921 FBA720899:FBA720921 FKW720899:FKW720921 FUS720899:FUS720921 GEO720899:GEO720921 GOK720899:GOK720921 GYG720899:GYG720921 HIC720899:HIC720921 HRY720899:HRY720921 IBU720899:IBU720921 ILQ720899:ILQ720921 IVM720899:IVM720921 JFI720899:JFI720921 JPE720899:JPE720921 JZA720899:JZA720921 KIW720899:KIW720921 KSS720899:KSS720921 LCO720899:LCO720921 LMK720899:LMK720921 LWG720899:LWG720921 MGC720899:MGC720921 MPY720899:MPY720921 MZU720899:MZU720921 NJQ720899:NJQ720921 NTM720899:NTM720921 ODI720899:ODI720921 ONE720899:ONE720921 OXA720899:OXA720921 PGW720899:PGW720921 PQS720899:PQS720921 QAO720899:QAO720921 QKK720899:QKK720921 QUG720899:QUG720921 REC720899:REC720921 RNY720899:RNY720921 RXU720899:RXU720921 SHQ720899:SHQ720921 SRM720899:SRM720921 TBI720899:TBI720921 TLE720899:TLE720921 TVA720899:TVA720921 UEW720899:UEW720921 UOS720899:UOS720921 UYO720899:UYO720921 VIK720899:VIK720921 VSG720899:VSG720921 WCC720899:WCC720921 WLY720899:WLY720921 WVU720899:WVU720921 M786435:M786457 JI786435:JI786457 TE786435:TE786457 ADA786435:ADA786457 AMW786435:AMW786457 AWS786435:AWS786457 BGO786435:BGO786457 BQK786435:BQK786457 CAG786435:CAG786457 CKC786435:CKC786457 CTY786435:CTY786457 DDU786435:DDU786457 DNQ786435:DNQ786457 DXM786435:DXM786457 EHI786435:EHI786457 ERE786435:ERE786457 FBA786435:FBA786457 FKW786435:FKW786457 FUS786435:FUS786457 GEO786435:GEO786457 GOK786435:GOK786457 GYG786435:GYG786457 HIC786435:HIC786457 HRY786435:HRY786457 IBU786435:IBU786457 ILQ786435:ILQ786457 IVM786435:IVM786457 JFI786435:JFI786457 JPE786435:JPE786457 JZA786435:JZA786457 KIW786435:KIW786457 KSS786435:KSS786457 LCO786435:LCO786457 LMK786435:LMK786457 LWG786435:LWG786457 MGC786435:MGC786457 MPY786435:MPY786457 MZU786435:MZU786457 NJQ786435:NJQ786457 NTM786435:NTM786457 ODI786435:ODI786457 ONE786435:ONE786457 OXA786435:OXA786457 PGW786435:PGW786457 PQS786435:PQS786457 QAO786435:QAO786457 QKK786435:QKK786457 QUG786435:QUG786457 REC786435:REC786457 RNY786435:RNY786457 RXU786435:RXU786457 SHQ786435:SHQ786457 SRM786435:SRM786457 TBI786435:TBI786457 TLE786435:TLE786457 TVA786435:TVA786457 UEW786435:UEW786457 UOS786435:UOS786457 UYO786435:UYO786457 VIK786435:VIK786457 VSG786435:VSG786457 WCC786435:WCC786457 WLY786435:WLY786457 WVU786435:WVU786457 M851971:M851993 JI851971:JI851993 TE851971:TE851993 ADA851971:ADA851993 AMW851971:AMW851993 AWS851971:AWS851993 BGO851971:BGO851993 BQK851971:BQK851993 CAG851971:CAG851993 CKC851971:CKC851993 CTY851971:CTY851993 DDU851971:DDU851993 DNQ851971:DNQ851993 DXM851971:DXM851993 EHI851971:EHI851993 ERE851971:ERE851993 FBA851971:FBA851993 FKW851971:FKW851993 FUS851971:FUS851993 GEO851971:GEO851993 GOK851971:GOK851993 GYG851971:GYG851993 HIC851971:HIC851993 HRY851971:HRY851993 IBU851971:IBU851993 ILQ851971:ILQ851993 IVM851971:IVM851993 JFI851971:JFI851993 JPE851971:JPE851993 JZA851971:JZA851993 KIW851971:KIW851993 KSS851971:KSS851993 LCO851971:LCO851993 LMK851971:LMK851993 LWG851971:LWG851993 MGC851971:MGC851993 MPY851971:MPY851993 MZU851971:MZU851993 NJQ851971:NJQ851993 NTM851971:NTM851993 ODI851971:ODI851993 ONE851971:ONE851993 OXA851971:OXA851993 PGW851971:PGW851993 PQS851971:PQS851993 QAO851971:QAO851993 QKK851971:QKK851993 QUG851971:QUG851993 REC851971:REC851993 RNY851971:RNY851993 RXU851971:RXU851993 SHQ851971:SHQ851993 SRM851971:SRM851993 TBI851971:TBI851993 TLE851971:TLE851993 TVA851971:TVA851993 UEW851971:UEW851993 UOS851971:UOS851993 UYO851971:UYO851993 VIK851971:VIK851993 VSG851971:VSG851993 WCC851971:WCC851993 WLY851971:WLY851993 WVU851971:WVU851993 M917507:M917529 JI917507:JI917529 TE917507:TE917529 ADA917507:ADA917529 AMW917507:AMW917529 AWS917507:AWS917529 BGO917507:BGO917529 BQK917507:BQK917529 CAG917507:CAG917529 CKC917507:CKC917529 CTY917507:CTY917529 DDU917507:DDU917529 DNQ917507:DNQ917529 DXM917507:DXM917529 EHI917507:EHI917529 ERE917507:ERE917529 FBA917507:FBA917529 FKW917507:FKW917529 FUS917507:FUS917529 GEO917507:GEO917529 GOK917507:GOK917529 GYG917507:GYG917529 HIC917507:HIC917529 HRY917507:HRY917529 IBU917507:IBU917529 ILQ917507:ILQ917529 IVM917507:IVM917529 JFI917507:JFI917529 JPE917507:JPE917529 JZA917507:JZA917529 KIW917507:KIW917529 KSS917507:KSS917529 LCO917507:LCO917529 LMK917507:LMK917529 LWG917507:LWG917529 MGC917507:MGC917529 MPY917507:MPY917529 MZU917507:MZU917529 NJQ917507:NJQ917529 NTM917507:NTM917529 ODI917507:ODI917529 ONE917507:ONE917529 OXA917507:OXA917529 PGW917507:PGW917529 PQS917507:PQS917529 QAO917507:QAO917529 QKK917507:QKK917529 QUG917507:QUG917529 REC917507:REC917529 RNY917507:RNY917529 RXU917507:RXU917529 SHQ917507:SHQ917529 SRM917507:SRM917529 TBI917507:TBI917529 TLE917507:TLE917529 TVA917507:TVA917529 UEW917507:UEW917529 UOS917507:UOS917529 UYO917507:UYO917529 VIK917507:VIK917529 VSG917507:VSG917529 WCC917507:WCC917529 WLY917507:WLY917529 WVU917507:WVU917529 M983043:M983065 JI983043:JI983065 TE983043:TE983065 ADA983043:ADA983065 AMW983043:AMW983065 AWS983043:AWS983065 BGO983043:BGO983065 BQK983043:BQK983065 CAG983043:CAG983065 CKC983043:CKC983065 CTY983043:CTY983065 DDU983043:DDU983065 DNQ983043:DNQ983065 DXM983043:DXM983065 EHI983043:EHI983065 ERE983043:ERE983065 FBA983043:FBA983065 FKW983043:FKW983065 FUS983043:FUS983065 GEO983043:GEO983065 GOK983043:GOK983065 GYG983043:GYG983065 HIC983043:HIC983065 HRY983043:HRY983065 IBU983043:IBU983065 ILQ983043:ILQ983065 IVM983043:IVM983065 JFI983043:JFI983065 JPE983043:JPE983065 JZA983043:JZA983065 KIW983043:KIW983065 KSS983043:KSS983065 LCO983043:LCO983065 LMK983043:LMK983065 LWG983043:LWG983065 MGC983043:MGC983065 MPY983043:MPY983065 MZU983043:MZU983065 NJQ983043:NJQ983065 NTM983043:NTM983065 ODI983043:ODI983065 ONE983043:ONE983065 OXA983043:OXA983065 PGW983043:PGW983065 PQS983043:PQS983065 QAO983043:QAO983065 QKK983043:QKK983065 QUG983043:QUG983065 REC983043:REC983065 RNY983043:RNY983065 RXU983043:RXU983065 SHQ983043:SHQ983065 SRM983043:SRM983065 TBI983043:TBI983065 TLE983043:TLE983065 TVA983043:TVA983065 UEW983043:UEW983065 UOS983043:UOS983065 UYO983043:UYO983065 VIK983043:VIK983065 VSG983043:VSG983065 WCC983043:WCC983065 WLY983043:WLY983065 WVU983043:WVU983065"/>
  </dataValidations>
  <pageMargins left="0.7" right="0.7" top="0.75" bottom="0.75" header="0.3" footer="0.3"/>
  <pageSetup paperSize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U37"/>
  <sheetViews>
    <sheetView zoomScaleNormal="100" workbookViewId="0">
      <selection activeCell="R7" sqref="R7"/>
    </sheetView>
  </sheetViews>
  <sheetFormatPr defaultRowHeight="18" customHeight="1"/>
  <cols>
    <col min="1" max="1" width="7.140625" style="1" customWidth="1"/>
    <col min="2" max="2" width="17.7109375" style="1" customWidth="1"/>
    <col min="3" max="3" width="9.140625" style="1"/>
    <col min="4" max="6" width="9.42578125" style="1" bestFit="1" customWidth="1"/>
    <col min="7" max="12" width="9.5703125" style="1" bestFit="1" customWidth="1"/>
    <col min="13" max="14" width="9.140625" style="1"/>
    <col min="15" max="15" width="10.42578125" style="1" customWidth="1"/>
    <col min="16" max="16" width="7.42578125" style="1" customWidth="1"/>
    <col min="17" max="256" width="9.140625" style="1"/>
    <col min="257" max="257" width="7.140625" style="1" customWidth="1"/>
    <col min="258" max="258" width="17.7109375" style="1" customWidth="1"/>
    <col min="259" max="259" width="9.140625" style="1"/>
    <col min="260" max="262" width="9.42578125" style="1" bestFit="1" customWidth="1"/>
    <col min="263" max="268" width="9.5703125" style="1" bestFit="1" customWidth="1"/>
    <col min="269" max="270" width="9.140625" style="1"/>
    <col min="271" max="271" width="10.42578125" style="1" customWidth="1"/>
    <col min="272" max="272" width="7.42578125" style="1" customWidth="1"/>
    <col min="273" max="512" width="9.140625" style="1"/>
    <col min="513" max="513" width="7.140625" style="1" customWidth="1"/>
    <col min="514" max="514" width="17.7109375" style="1" customWidth="1"/>
    <col min="515" max="515" width="9.140625" style="1"/>
    <col min="516" max="518" width="9.42578125" style="1" bestFit="1" customWidth="1"/>
    <col min="519" max="524" width="9.5703125" style="1" bestFit="1" customWidth="1"/>
    <col min="525" max="526" width="9.140625" style="1"/>
    <col min="527" max="527" width="10.42578125" style="1" customWidth="1"/>
    <col min="528" max="528" width="7.42578125" style="1" customWidth="1"/>
    <col min="529" max="768" width="9.140625" style="1"/>
    <col min="769" max="769" width="7.140625" style="1" customWidth="1"/>
    <col min="770" max="770" width="17.7109375" style="1" customWidth="1"/>
    <col min="771" max="771" width="9.140625" style="1"/>
    <col min="772" max="774" width="9.42578125" style="1" bestFit="1" customWidth="1"/>
    <col min="775" max="780" width="9.5703125" style="1" bestFit="1" customWidth="1"/>
    <col min="781" max="782" width="9.140625" style="1"/>
    <col min="783" max="783" width="10.42578125" style="1" customWidth="1"/>
    <col min="784" max="784" width="7.42578125" style="1" customWidth="1"/>
    <col min="785" max="1024" width="9.140625" style="1"/>
    <col min="1025" max="1025" width="7.140625" style="1" customWidth="1"/>
    <col min="1026" max="1026" width="17.7109375" style="1" customWidth="1"/>
    <col min="1027" max="1027" width="9.140625" style="1"/>
    <col min="1028" max="1030" width="9.42578125" style="1" bestFit="1" customWidth="1"/>
    <col min="1031" max="1036" width="9.5703125" style="1" bestFit="1" customWidth="1"/>
    <col min="1037" max="1038" width="9.140625" style="1"/>
    <col min="1039" max="1039" width="10.42578125" style="1" customWidth="1"/>
    <col min="1040" max="1040" width="7.42578125" style="1" customWidth="1"/>
    <col min="1041" max="1280" width="9.140625" style="1"/>
    <col min="1281" max="1281" width="7.140625" style="1" customWidth="1"/>
    <col min="1282" max="1282" width="17.7109375" style="1" customWidth="1"/>
    <col min="1283" max="1283" width="9.140625" style="1"/>
    <col min="1284" max="1286" width="9.42578125" style="1" bestFit="1" customWidth="1"/>
    <col min="1287" max="1292" width="9.5703125" style="1" bestFit="1" customWidth="1"/>
    <col min="1293" max="1294" width="9.140625" style="1"/>
    <col min="1295" max="1295" width="10.42578125" style="1" customWidth="1"/>
    <col min="1296" max="1296" width="7.42578125" style="1" customWidth="1"/>
    <col min="1297" max="1536" width="9.140625" style="1"/>
    <col min="1537" max="1537" width="7.140625" style="1" customWidth="1"/>
    <col min="1538" max="1538" width="17.7109375" style="1" customWidth="1"/>
    <col min="1539" max="1539" width="9.140625" style="1"/>
    <col min="1540" max="1542" width="9.42578125" style="1" bestFit="1" customWidth="1"/>
    <col min="1543" max="1548" width="9.5703125" style="1" bestFit="1" customWidth="1"/>
    <col min="1549" max="1550" width="9.140625" style="1"/>
    <col min="1551" max="1551" width="10.42578125" style="1" customWidth="1"/>
    <col min="1552" max="1552" width="7.42578125" style="1" customWidth="1"/>
    <col min="1553" max="1792" width="9.140625" style="1"/>
    <col min="1793" max="1793" width="7.140625" style="1" customWidth="1"/>
    <col min="1794" max="1794" width="17.7109375" style="1" customWidth="1"/>
    <col min="1795" max="1795" width="9.140625" style="1"/>
    <col min="1796" max="1798" width="9.42578125" style="1" bestFit="1" customWidth="1"/>
    <col min="1799" max="1804" width="9.5703125" style="1" bestFit="1" customWidth="1"/>
    <col min="1805" max="1806" width="9.140625" style="1"/>
    <col min="1807" max="1807" width="10.42578125" style="1" customWidth="1"/>
    <col min="1808" max="1808" width="7.42578125" style="1" customWidth="1"/>
    <col min="1809" max="2048" width="9.140625" style="1"/>
    <col min="2049" max="2049" width="7.140625" style="1" customWidth="1"/>
    <col min="2050" max="2050" width="17.7109375" style="1" customWidth="1"/>
    <col min="2051" max="2051" width="9.140625" style="1"/>
    <col min="2052" max="2054" width="9.42578125" style="1" bestFit="1" customWidth="1"/>
    <col min="2055" max="2060" width="9.5703125" style="1" bestFit="1" customWidth="1"/>
    <col min="2061" max="2062" width="9.140625" style="1"/>
    <col min="2063" max="2063" width="10.42578125" style="1" customWidth="1"/>
    <col min="2064" max="2064" width="7.42578125" style="1" customWidth="1"/>
    <col min="2065" max="2304" width="9.140625" style="1"/>
    <col min="2305" max="2305" width="7.140625" style="1" customWidth="1"/>
    <col min="2306" max="2306" width="17.7109375" style="1" customWidth="1"/>
    <col min="2307" max="2307" width="9.140625" style="1"/>
    <col min="2308" max="2310" width="9.42578125" style="1" bestFit="1" customWidth="1"/>
    <col min="2311" max="2316" width="9.5703125" style="1" bestFit="1" customWidth="1"/>
    <col min="2317" max="2318" width="9.140625" style="1"/>
    <col min="2319" max="2319" width="10.42578125" style="1" customWidth="1"/>
    <col min="2320" max="2320" width="7.42578125" style="1" customWidth="1"/>
    <col min="2321" max="2560" width="9.140625" style="1"/>
    <col min="2561" max="2561" width="7.140625" style="1" customWidth="1"/>
    <col min="2562" max="2562" width="17.7109375" style="1" customWidth="1"/>
    <col min="2563" max="2563" width="9.140625" style="1"/>
    <col min="2564" max="2566" width="9.42578125" style="1" bestFit="1" customWidth="1"/>
    <col min="2567" max="2572" width="9.5703125" style="1" bestFit="1" customWidth="1"/>
    <col min="2573" max="2574" width="9.140625" style="1"/>
    <col min="2575" max="2575" width="10.42578125" style="1" customWidth="1"/>
    <col min="2576" max="2576" width="7.42578125" style="1" customWidth="1"/>
    <col min="2577" max="2816" width="9.140625" style="1"/>
    <col min="2817" max="2817" width="7.140625" style="1" customWidth="1"/>
    <col min="2818" max="2818" width="17.7109375" style="1" customWidth="1"/>
    <col min="2819" max="2819" width="9.140625" style="1"/>
    <col min="2820" max="2822" width="9.42578125" style="1" bestFit="1" customWidth="1"/>
    <col min="2823" max="2828" width="9.5703125" style="1" bestFit="1" customWidth="1"/>
    <col min="2829" max="2830" width="9.140625" style="1"/>
    <col min="2831" max="2831" width="10.42578125" style="1" customWidth="1"/>
    <col min="2832" max="2832" width="7.42578125" style="1" customWidth="1"/>
    <col min="2833" max="3072" width="9.140625" style="1"/>
    <col min="3073" max="3073" width="7.140625" style="1" customWidth="1"/>
    <col min="3074" max="3074" width="17.7109375" style="1" customWidth="1"/>
    <col min="3075" max="3075" width="9.140625" style="1"/>
    <col min="3076" max="3078" width="9.42578125" style="1" bestFit="1" customWidth="1"/>
    <col min="3079" max="3084" width="9.5703125" style="1" bestFit="1" customWidth="1"/>
    <col min="3085" max="3086" width="9.140625" style="1"/>
    <col min="3087" max="3087" width="10.42578125" style="1" customWidth="1"/>
    <col min="3088" max="3088" width="7.42578125" style="1" customWidth="1"/>
    <col min="3089" max="3328" width="9.140625" style="1"/>
    <col min="3329" max="3329" width="7.140625" style="1" customWidth="1"/>
    <col min="3330" max="3330" width="17.7109375" style="1" customWidth="1"/>
    <col min="3331" max="3331" width="9.140625" style="1"/>
    <col min="3332" max="3334" width="9.42578125" style="1" bestFit="1" customWidth="1"/>
    <col min="3335" max="3340" width="9.5703125" style="1" bestFit="1" customWidth="1"/>
    <col min="3341" max="3342" width="9.140625" style="1"/>
    <col min="3343" max="3343" width="10.42578125" style="1" customWidth="1"/>
    <col min="3344" max="3344" width="7.42578125" style="1" customWidth="1"/>
    <col min="3345" max="3584" width="9.140625" style="1"/>
    <col min="3585" max="3585" width="7.140625" style="1" customWidth="1"/>
    <col min="3586" max="3586" width="17.7109375" style="1" customWidth="1"/>
    <col min="3587" max="3587" width="9.140625" style="1"/>
    <col min="3588" max="3590" width="9.42578125" style="1" bestFit="1" customWidth="1"/>
    <col min="3591" max="3596" width="9.5703125" style="1" bestFit="1" customWidth="1"/>
    <col min="3597" max="3598" width="9.140625" style="1"/>
    <col min="3599" max="3599" width="10.42578125" style="1" customWidth="1"/>
    <col min="3600" max="3600" width="7.42578125" style="1" customWidth="1"/>
    <col min="3601" max="3840" width="9.140625" style="1"/>
    <col min="3841" max="3841" width="7.140625" style="1" customWidth="1"/>
    <col min="3842" max="3842" width="17.7109375" style="1" customWidth="1"/>
    <col min="3843" max="3843" width="9.140625" style="1"/>
    <col min="3844" max="3846" width="9.42578125" style="1" bestFit="1" customWidth="1"/>
    <col min="3847" max="3852" width="9.5703125" style="1" bestFit="1" customWidth="1"/>
    <col min="3853" max="3854" width="9.140625" style="1"/>
    <col min="3855" max="3855" width="10.42578125" style="1" customWidth="1"/>
    <col min="3856" max="3856" width="7.42578125" style="1" customWidth="1"/>
    <col min="3857" max="4096" width="9.140625" style="1"/>
    <col min="4097" max="4097" width="7.140625" style="1" customWidth="1"/>
    <col min="4098" max="4098" width="17.7109375" style="1" customWidth="1"/>
    <col min="4099" max="4099" width="9.140625" style="1"/>
    <col min="4100" max="4102" width="9.42578125" style="1" bestFit="1" customWidth="1"/>
    <col min="4103" max="4108" width="9.5703125" style="1" bestFit="1" customWidth="1"/>
    <col min="4109" max="4110" width="9.140625" style="1"/>
    <col min="4111" max="4111" width="10.42578125" style="1" customWidth="1"/>
    <col min="4112" max="4112" width="7.42578125" style="1" customWidth="1"/>
    <col min="4113" max="4352" width="9.140625" style="1"/>
    <col min="4353" max="4353" width="7.140625" style="1" customWidth="1"/>
    <col min="4354" max="4354" width="17.7109375" style="1" customWidth="1"/>
    <col min="4355" max="4355" width="9.140625" style="1"/>
    <col min="4356" max="4358" width="9.42578125" style="1" bestFit="1" customWidth="1"/>
    <col min="4359" max="4364" width="9.5703125" style="1" bestFit="1" customWidth="1"/>
    <col min="4365" max="4366" width="9.140625" style="1"/>
    <col min="4367" max="4367" width="10.42578125" style="1" customWidth="1"/>
    <col min="4368" max="4368" width="7.42578125" style="1" customWidth="1"/>
    <col min="4369" max="4608" width="9.140625" style="1"/>
    <col min="4609" max="4609" width="7.140625" style="1" customWidth="1"/>
    <col min="4610" max="4610" width="17.7109375" style="1" customWidth="1"/>
    <col min="4611" max="4611" width="9.140625" style="1"/>
    <col min="4612" max="4614" width="9.42578125" style="1" bestFit="1" customWidth="1"/>
    <col min="4615" max="4620" width="9.5703125" style="1" bestFit="1" customWidth="1"/>
    <col min="4621" max="4622" width="9.140625" style="1"/>
    <col min="4623" max="4623" width="10.42578125" style="1" customWidth="1"/>
    <col min="4624" max="4624" width="7.42578125" style="1" customWidth="1"/>
    <col min="4625" max="4864" width="9.140625" style="1"/>
    <col min="4865" max="4865" width="7.140625" style="1" customWidth="1"/>
    <col min="4866" max="4866" width="17.7109375" style="1" customWidth="1"/>
    <col min="4867" max="4867" width="9.140625" style="1"/>
    <col min="4868" max="4870" width="9.42578125" style="1" bestFit="1" customWidth="1"/>
    <col min="4871" max="4876" width="9.5703125" style="1" bestFit="1" customWidth="1"/>
    <col min="4877" max="4878" width="9.140625" style="1"/>
    <col min="4879" max="4879" width="10.42578125" style="1" customWidth="1"/>
    <col min="4880" max="4880" width="7.42578125" style="1" customWidth="1"/>
    <col min="4881" max="5120" width="9.140625" style="1"/>
    <col min="5121" max="5121" width="7.140625" style="1" customWidth="1"/>
    <col min="5122" max="5122" width="17.7109375" style="1" customWidth="1"/>
    <col min="5123" max="5123" width="9.140625" style="1"/>
    <col min="5124" max="5126" width="9.42578125" style="1" bestFit="1" customWidth="1"/>
    <col min="5127" max="5132" width="9.5703125" style="1" bestFit="1" customWidth="1"/>
    <col min="5133" max="5134" width="9.140625" style="1"/>
    <col min="5135" max="5135" width="10.42578125" style="1" customWidth="1"/>
    <col min="5136" max="5136" width="7.42578125" style="1" customWidth="1"/>
    <col min="5137" max="5376" width="9.140625" style="1"/>
    <col min="5377" max="5377" width="7.140625" style="1" customWidth="1"/>
    <col min="5378" max="5378" width="17.7109375" style="1" customWidth="1"/>
    <col min="5379" max="5379" width="9.140625" style="1"/>
    <col min="5380" max="5382" width="9.42578125" style="1" bestFit="1" customWidth="1"/>
    <col min="5383" max="5388" width="9.5703125" style="1" bestFit="1" customWidth="1"/>
    <col min="5389" max="5390" width="9.140625" style="1"/>
    <col min="5391" max="5391" width="10.42578125" style="1" customWidth="1"/>
    <col min="5392" max="5392" width="7.42578125" style="1" customWidth="1"/>
    <col min="5393" max="5632" width="9.140625" style="1"/>
    <col min="5633" max="5633" width="7.140625" style="1" customWidth="1"/>
    <col min="5634" max="5634" width="17.7109375" style="1" customWidth="1"/>
    <col min="5635" max="5635" width="9.140625" style="1"/>
    <col min="5636" max="5638" width="9.42578125" style="1" bestFit="1" customWidth="1"/>
    <col min="5639" max="5644" width="9.5703125" style="1" bestFit="1" customWidth="1"/>
    <col min="5645" max="5646" width="9.140625" style="1"/>
    <col min="5647" max="5647" width="10.42578125" style="1" customWidth="1"/>
    <col min="5648" max="5648" width="7.42578125" style="1" customWidth="1"/>
    <col min="5649" max="5888" width="9.140625" style="1"/>
    <col min="5889" max="5889" width="7.140625" style="1" customWidth="1"/>
    <col min="5890" max="5890" width="17.7109375" style="1" customWidth="1"/>
    <col min="5891" max="5891" width="9.140625" style="1"/>
    <col min="5892" max="5894" width="9.42578125" style="1" bestFit="1" customWidth="1"/>
    <col min="5895" max="5900" width="9.5703125" style="1" bestFit="1" customWidth="1"/>
    <col min="5901" max="5902" width="9.140625" style="1"/>
    <col min="5903" max="5903" width="10.42578125" style="1" customWidth="1"/>
    <col min="5904" max="5904" width="7.42578125" style="1" customWidth="1"/>
    <col min="5905" max="6144" width="9.140625" style="1"/>
    <col min="6145" max="6145" width="7.140625" style="1" customWidth="1"/>
    <col min="6146" max="6146" width="17.7109375" style="1" customWidth="1"/>
    <col min="6147" max="6147" width="9.140625" style="1"/>
    <col min="6148" max="6150" width="9.42578125" style="1" bestFit="1" customWidth="1"/>
    <col min="6151" max="6156" width="9.5703125" style="1" bestFit="1" customWidth="1"/>
    <col min="6157" max="6158" width="9.140625" style="1"/>
    <col min="6159" max="6159" width="10.42578125" style="1" customWidth="1"/>
    <col min="6160" max="6160" width="7.42578125" style="1" customWidth="1"/>
    <col min="6161" max="6400" width="9.140625" style="1"/>
    <col min="6401" max="6401" width="7.140625" style="1" customWidth="1"/>
    <col min="6402" max="6402" width="17.7109375" style="1" customWidth="1"/>
    <col min="6403" max="6403" width="9.140625" style="1"/>
    <col min="6404" max="6406" width="9.42578125" style="1" bestFit="1" customWidth="1"/>
    <col min="6407" max="6412" width="9.5703125" style="1" bestFit="1" customWidth="1"/>
    <col min="6413" max="6414" width="9.140625" style="1"/>
    <col min="6415" max="6415" width="10.42578125" style="1" customWidth="1"/>
    <col min="6416" max="6416" width="7.42578125" style="1" customWidth="1"/>
    <col min="6417" max="6656" width="9.140625" style="1"/>
    <col min="6657" max="6657" width="7.140625" style="1" customWidth="1"/>
    <col min="6658" max="6658" width="17.7109375" style="1" customWidth="1"/>
    <col min="6659" max="6659" width="9.140625" style="1"/>
    <col min="6660" max="6662" width="9.42578125" style="1" bestFit="1" customWidth="1"/>
    <col min="6663" max="6668" width="9.5703125" style="1" bestFit="1" customWidth="1"/>
    <col min="6669" max="6670" width="9.140625" style="1"/>
    <col min="6671" max="6671" width="10.42578125" style="1" customWidth="1"/>
    <col min="6672" max="6672" width="7.42578125" style="1" customWidth="1"/>
    <col min="6673" max="6912" width="9.140625" style="1"/>
    <col min="6913" max="6913" width="7.140625" style="1" customWidth="1"/>
    <col min="6914" max="6914" width="17.7109375" style="1" customWidth="1"/>
    <col min="6915" max="6915" width="9.140625" style="1"/>
    <col min="6916" max="6918" width="9.42578125" style="1" bestFit="1" customWidth="1"/>
    <col min="6919" max="6924" width="9.5703125" style="1" bestFit="1" customWidth="1"/>
    <col min="6925" max="6926" width="9.140625" style="1"/>
    <col min="6927" max="6927" width="10.42578125" style="1" customWidth="1"/>
    <col min="6928" max="6928" width="7.42578125" style="1" customWidth="1"/>
    <col min="6929" max="7168" width="9.140625" style="1"/>
    <col min="7169" max="7169" width="7.140625" style="1" customWidth="1"/>
    <col min="7170" max="7170" width="17.7109375" style="1" customWidth="1"/>
    <col min="7171" max="7171" width="9.140625" style="1"/>
    <col min="7172" max="7174" width="9.42578125" style="1" bestFit="1" customWidth="1"/>
    <col min="7175" max="7180" width="9.5703125" style="1" bestFit="1" customWidth="1"/>
    <col min="7181" max="7182" width="9.140625" style="1"/>
    <col min="7183" max="7183" width="10.42578125" style="1" customWidth="1"/>
    <col min="7184" max="7184" width="7.42578125" style="1" customWidth="1"/>
    <col min="7185" max="7424" width="9.140625" style="1"/>
    <col min="7425" max="7425" width="7.140625" style="1" customWidth="1"/>
    <col min="7426" max="7426" width="17.7109375" style="1" customWidth="1"/>
    <col min="7427" max="7427" width="9.140625" style="1"/>
    <col min="7428" max="7430" width="9.42578125" style="1" bestFit="1" customWidth="1"/>
    <col min="7431" max="7436" width="9.5703125" style="1" bestFit="1" customWidth="1"/>
    <col min="7437" max="7438" width="9.140625" style="1"/>
    <col min="7439" max="7439" width="10.42578125" style="1" customWidth="1"/>
    <col min="7440" max="7440" width="7.42578125" style="1" customWidth="1"/>
    <col min="7441" max="7680" width="9.140625" style="1"/>
    <col min="7681" max="7681" width="7.140625" style="1" customWidth="1"/>
    <col min="7682" max="7682" width="17.7109375" style="1" customWidth="1"/>
    <col min="7683" max="7683" width="9.140625" style="1"/>
    <col min="7684" max="7686" width="9.42578125" style="1" bestFit="1" customWidth="1"/>
    <col min="7687" max="7692" width="9.5703125" style="1" bestFit="1" customWidth="1"/>
    <col min="7693" max="7694" width="9.140625" style="1"/>
    <col min="7695" max="7695" width="10.42578125" style="1" customWidth="1"/>
    <col min="7696" max="7696" width="7.42578125" style="1" customWidth="1"/>
    <col min="7697" max="7936" width="9.140625" style="1"/>
    <col min="7937" max="7937" width="7.140625" style="1" customWidth="1"/>
    <col min="7938" max="7938" width="17.7109375" style="1" customWidth="1"/>
    <col min="7939" max="7939" width="9.140625" style="1"/>
    <col min="7940" max="7942" width="9.42578125" style="1" bestFit="1" customWidth="1"/>
    <col min="7943" max="7948" width="9.5703125" style="1" bestFit="1" customWidth="1"/>
    <col min="7949" max="7950" width="9.140625" style="1"/>
    <col min="7951" max="7951" width="10.42578125" style="1" customWidth="1"/>
    <col min="7952" max="7952" width="7.42578125" style="1" customWidth="1"/>
    <col min="7953" max="8192" width="9.140625" style="1"/>
    <col min="8193" max="8193" width="7.140625" style="1" customWidth="1"/>
    <col min="8194" max="8194" width="17.7109375" style="1" customWidth="1"/>
    <col min="8195" max="8195" width="9.140625" style="1"/>
    <col min="8196" max="8198" width="9.42578125" style="1" bestFit="1" customWidth="1"/>
    <col min="8199" max="8204" width="9.5703125" style="1" bestFit="1" customWidth="1"/>
    <col min="8205" max="8206" width="9.140625" style="1"/>
    <col min="8207" max="8207" width="10.42578125" style="1" customWidth="1"/>
    <col min="8208" max="8208" width="7.42578125" style="1" customWidth="1"/>
    <col min="8209" max="8448" width="9.140625" style="1"/>
    <col min="8449" max="8449" width="7.140625" style="1" customWidth="1"/>
    <col min="8450" max="8450" width="17.7109375" style="1" customWidth="1"/>
    <col min="8451" max="8451" width="9.140625" style="1"/>
    <col min="8452" max="8454" width="9.42578125" style="1" bestFit="1" customWidth="1"/>
    <col min="8455" max="8460" width="9.5703125" style="1" bestFit="1" customWidth="1"/>
    <col min="8461" max="8462" width="9.140625" style="1"/>
    <col min="8463" max="8463" width="10.42578125" style="1" customWidth="1"/>
    <col min="8464" max="8464" width="7.42578125" style="1" customWidth="1"/>
    <col min="8465" max="8704" width="9.140625" style="1"/>
    <col min="8705" max="8705" width="7.140625" style="1" customWidth="1"/>
    <col min="8706" max="8706" width="17.7109375" style="1" customWidth="1"/>
    <col min="8707" max="8707" width="9.140625" style="1"/>
    <col min="8708" max="8710" width="9.42578125" style="1" bestFit="1" customWidth="1"/>
    <col min="8711" max="8716" width="9.5703125" style="1" bestFit="1" customWidth="1"/>
    <col min="8717" max="8718" width="9.140625" style="1"/>
    <col min="8719" max="8719" width="10.42578125" style="1" customWidth="1"/>
    <col min="8720" max="8720" width="7.42578125" style="1" customWidth="1"/>
    <col min="8721" max="8960" width="9.140625" style="1"/>
    <col min="8961" max="8961" width="7.140625" style="1" customWidth="1"/>
    <col min="8962" max="8962" width="17.7109375" style="1" customWidth="1"/>
    <col min="8963" max="8963" width="9.140625" style="1"/>
    <col min="8964" max="8966" width="9.42578125" style="1" bestFit="1" customWidth="1"/>
    <col min="8967" max="8972" width="9.5703125" style="1" bestFit="1" customWidth="1"/>
    <col min="8973" max="8974" width="9.140625" style="1"/>
    <col min="8975" max="8975" width="10.42578125" style="1" customWidth="1"/>
    <col min="8976" max="8976" width="7.42578125" style="1" customWidth="1"/>
    <col min="8977" max="9216" width="9.140625" style="1"/>
    <col min="9217" max="9217" width="7.140625" style="1" customWidth="1"/>
    <col min="9218" max="9218" width="17.7109375" style="1" customWidth="1"/>
    <col min="9219" max="9219" width="9.140625" style="1"/>
    <col min="9220" max="9222" width="9.42578125" style="1" bestFit="1" customWidth="1"/>
    <col min="9223" max="9228" width="9.5703125" style="1" bestFit="1" customWidth="1"/>
    <col min="9229" max="9230" width="9.140625" style="1"/>
    <col min="9231" max="9231" width="10.42578125" style="1" customWidth="1"/>
    <col min="9232" max="9232" width="7.42578125" style="1" customWidth="1"/>
    <col min="9233" max="9472" width="9.140625" style="1"/>
    <col min="9473" max="9473" width="7.140625" style="1" customWidth="1"/>
    <col min="9474" max="9474" width="17.7109375" style="1" customWidth="1"/>
    <col min="9475" max="9475" width="9.140625" style="1"/>
    <col min="9476" max="9478" width="9.42578125" style="1" bestFit="1" customWidth="1"/>
    <col min="9479" max="9484" width="9.5703125" style="1" bestFit="1" customWidth="1"/>
    <col min="9485" max="9486" width="9.140625" style="1"/>
    <col min="9487" max="9487" width="10.42578125" style="1" customWidth="1"/>
    <col min="9488" max="9488" width="7.42578125" style="1" customWidth="1"/>
    <col min="9489" max="9728" width="9.140625" style="1"/>
    <col min="9729" max="9729" width="7.140625" style="1" customWidth="1"/>
    <col min="9730" max="9730" width="17.7109375" style="1" customWidth="1"/>
    <col min="9731" max="9731" width="9.140625" style="1"/>
    <col min="9732" max="9734" width="9.42578125" style="1" bestFit="1" customWidth="1"/>
    <col min="9735" max="9740" width="9.5703125" style="1" bestFit="1" customWidth="1"/>
    <col min="9741" max="9742" width="9.140625" style="1"/>
    <col min="9743" max="9743" width="10.42578125" style="1" customWidth="1"/>
    <col min="9744" max="9744" width="7.42578125" style="1" customWidth="1"/>
    <col min="9745" max="9984" width="9.140625" style="1"/>
    <col min="9985" max="9985" width="7.140625" style="1" customWidth="1"/>
    <col min="9986" max="9986" width="17.7109375" style="1" customWidth="1"/>
    <col min="9987" max="9987" width="9.140625" style="1"/>
    <col min="9988" max="9990" width="9.42578125" style="1" bestFit="1" customWidth="1"/>
    <col min="9991" max="9996" width="9.5703125" style="1" bestFit="1" customWidth="1"/>
    <col min="9997" max="9998" width="9.140625" style="1"/>
    <col min="9999" max="9999" width="10.42578125" style="1" customWidth="1"/>
    <col min="10000" max="10000" width="7.42578125" style="1" customWidth="1"/>
    <col min="10001" max="10240" width="9.140625" style="1"/>
    <col min="10241" max="10241" width="7.140625" style="1" customWidth="1"/>
    <col min="10242" max="10242" width="17.7109375" style="1" customWidth="1"/>
    <col min="10243" max="10243" width="9.140625" style="1"/>
    <col min="10244" max="10246" width="9.42578125" style="1" bestFit="1" customWidth="1"/>
    <col min="10247" max="10252" width="9.5703125" style="1" bestFit="1" customWidth="1"/>
    <col min="10253" max="10254" width="9.140625" style="1"/>
    <col min="10255" max="10255" width="10.42578125" style="1" customWidth="1"/>
    <col min="10256" max="10256" width="7.42578125" style="1" customWidth="1"/>
    <col min="10257" max="10496" width="9.140625" style="1"/>
    <col min="10497" max="10497" width="7.140625" style="1" customWidth="1"/>
    <col min="10498" max="10498" width="17.7109375" style="1" customWidth="1"/>
    <col min="10499" max="10499" width="9.140625" style="1"/>
    <col min="10500" max="10502" width="9.42578125" style="1" bestFit="1" customWidth="1"/>
    <col min="10503" max="10508" width="9.5703125" style="1" bestFit="1" customWidth="1"/>
    <col min="10509" max="10510" width="9.140625" style="1"/>
    <col min="10511" max="10511" width="10.42578125" style="1" customWidth="1"/>
    <col min="10512" max="10512" width="7.42578125" style="1" customWidth="1"/>
    <col min="10513" max="10752" width="9.140625" style="1"/>
    <col min="10753" max="10753" width="7.140625" style="1" customWidth="1"/>
    <col min="10754" max="10754" width="17.7109375" style="1" customWidth="1"/>
    <col min="10755" max="10755" width="9.140625" style="1"/>
    <col min="10756" max="10758" width="9.42578125" style="1" bestFit="1" customWidth="1"/>
    <col min="10759" max="10764" width="9.5703125" style="1" bestFit="1" customWidth="1"/>
    <col min="10765" max="10766" width="9.140625" style="1"/>
    <col min="10767" max="10767" width="10.42578125" style="1" customWidth="1"/>
    <col min="10768" max="10768" width="7.42578125" style="1" customWidth="1"/>
    <col min="10769" max="11008" width="9.140625" style="1"/>
    <col min="11009" max="11009" width="7.140625" style="1" customWidth="1"/>
    <col min="11010" max="11010" width="17.7109375" style="1" customWidth="1"/>
    <col min="11011" max="11011" width="9.140625" style="1"/>
    <col min="11012" max="11014" width="9.42578125" style="1" bestFit="1" customWidth="1"/>
    <col min="11015" max="11020" width="9.5703125" style="1" bestFit="1" customWidth="1"/>
    <col min="11021" max="11022" width="9.140625" style="1"/>
    <col min="11023" max="11023" width="10.42578125" style="1" customWidth="1"/>
    <col min="11024" max="11024" width="7.42578125" style="1" customWidth="1"/>
    <col min="11025" max="11264" width="9.140625" style="1"/>
    <col min="11265" max="11265" width="7.140625" style="1" customWidth="1"/>
    <col min="11266" max="11266" width="17.7109375" style="1" customWidth="1"/>
    <col min="11267" max="11267" width="9.140625" style="1"/>
    <col min="11268" max="11270" width="9.42578125" style="1" bestFit="1" customWidth="1"/>
    <col min="11271" max="11276" width="9.5703125" style="1" bestFit="1" customWidth="1"/>
    <col min="11277" max="11278" width="9.140625" style="1"/>
    <col min="11279" max="11279" width="10.42578125" style="1" customWidth="1"/>
    <col min="11280" max="11280" width="7.42578125" style="1" customWidth="1"/>
    <col min="11281" max="11520" width="9.140625" style="1"/>
    <col min="11521" max="11521" width="7.140625" style="1" customWidth="1"/>
    <col min="11522" max="11522" width="17.7109375" style="1" customWidth="1"/>
    <col min="11523" max="11523" width="9.140625" style="1"/>
    <col min="11524" max="11526" width="9.42578125" style="1" bestFit="1" customWidth="1"/>
    <col min="11527" max="11532" width="9.5703125" style="1" bestFit="1" customWidth="1"/>
    <col min="11533" max="11534" width="9.140625" style="1"/>
    <col min="11535" max="11535" width="10.42578125" style="1" customWidth="1"/>
    <col min="11536" max="11536" width="7.42578125" style="1" customWidth="1"/>
    <col min="11537" max="11776" width="9.140625" style="1"/>
    <col min="11777" max="11777" width="7.140625" style="1" customWidth="1"/>
    <col min="11778" max="11778" width="17.7109375" style="1" customWidth="1"/>
    <col min="11779" max="11779" width="9.140625" style="1"/>
    <col min="11780" max="11782" width="9.42578125" style="1" bestFit="1" customWidth="1"/>
    <col min="11783" max="11788" width="9.5703125" style="1" bestFit="1" customWidth="1"/>
    <col min="11789" max="11790" width="9.140625" style="1"/>
    <col min="11791" max="11791" width="10.42578125" style="1" customWidth="1"/>
    <col min="11792" max="11792" width="7.42578125" style="1" customWidth="1"/>
    <col min="11793" max="12032" width="9.140625" style="1"/>
    <col min="12033" max="12033" width="7.140625" style="1" customWidth="1"/>
    <col min="12034" max="12034" width="17.7109375" style="1" customWidth="1"/>
    <col min="12035" max="12035" width="9.140625" style="1"/>
    <col min="12036" max="12038" width="9.42578125" style="1" bestFit="1" customWidth="1"/>
    <col min="12039" max="12044" width="9.5703125" style="1" bestFit="1" customWidth="1"/>
    <col min="12045" max="12046" width="9.140625" style="1"/>
    <col min="12047" max="12047" width="10.42578125" style="1" customWidth="1"/>
    <col min="12048" max="12048" width="7.42578125" style="1" customWidth="1"/>
    <col min="12049" max="12288" width="9.140625" style="1"/>
    <col min="12289" max="12289" width="7.140625" style="1" customWidth="1"/>
    <col min="12290" max="12290" width="17.7109375" style="1" customWidth="1"/>
    <col min="12291" max="12291" width="9.140625" style="1"/>
    <col min="12292" max="12294" width="9.42578125" style="1" bestFit="1" customWidth="1"/>
    <col min="12295" max="12300" width="9.5703125" style="1" bestFit="1" customWidth="1"/>
    <col min="12301" max="12302" width="9.140625" style="1"/>
    <col min="12303" max="12303" width="10.42578125" style="1" customWidth="1"/>
    <col min="12304" max="12304" width="7.42578125" style="1" customWidth="1"/>
    <col min="12305" max="12544" width="9.140625" style="1"/>
    <col min="12545" max="12545" width="7.140625" style="1" customWidth="1"/>
    <col min="12546" max="12546" width="17.7109375" style="1" customWidth="1"/>
    <col min="12547" max="12547" width="9.140625" style="1"/>
    <col min="12548" max="12550" width="9.42578125" style="1" bestFit="1" customWidth="1"/>
    <col min="12551" max="12556" width="9.5703125" style="1" bestFit="1" customWidth="1"/>
    <col min="12557" max="12558" width="9.140625" style="1"/>
    <col min="12559" max="12559" width="10.42578125" style="1" customWidth="1"/>
    <col min="12560" max="12560" width="7.42578125" style="1" customWidth="1"/>
    <col min="12561" max="12800" width="9.140625" style="1"/>
    <col min="12801" max="12801" width="7.140625" style="1" customWidth="1"/>
    <col min="12802" max="12802" width="17.7109375" style="1" customWidth="1"/>
    <col min="12803" max="12803" width="9.140625" style="1"/>
    <col min="12804" max="12806" width="9.42578125" style="1" bestFit="1" customWidth="1"/>
    <col min="12807" max="12812" width="9.5703125" style="1" bestFit="1" customWidth="1"/>
    <col min="12813" max="12814" width="9.140625" style="1"/>
    <col min="12815" max="12815" width="10.42578125" style="1" customWidth="1"/>
    <col min="12816" max="12816" width="7.42578125" style="1" customWidth="1"/>
    <col min="12817" max="13056" width="9.140625" style="1"/>
    <col min="13057" max="13057" width="7.140625" style="1" customWidth="1"/>
    <col min="13058" max="13058" width="17.7109375" style="1" customWidth="1"/>
    <col min="13059" max="13059" width="9.140625" style="1"/>
    <col min="13060" max="13062" width="9.42578125" style="1" bestFit="1" customWidth="1"/>
    <col min="13063" max="13068" width="9.5703125" style="1" bestFit="1" customWidth="1"/>
    <col min="13069" max="13070" width="9.140625" style="1"/>
    <col min="13071" max="13071" width="10.42578125" style="1" customWidth="1"/>
    <col min="13072" max="13072" width="7.42578125" style="1" customWidth="1"/>
    <col min="13073" max="13312" width="9.140625" style="1"/>
    <col min="13313" max="13313" width="7.140625" style="1" customWidth="1"/>
    <col min="13314" max="13314" width="17.7109375" style="1" customWidth="1"/>
    <col min="13315" max="13315" width="9.140625" style="1"/>
    <col min="13316" max="13318" width="9.42578125" style="1" bestFit="1" customWidth="1"/>
    <col min="13319" max="13324" width="9.5703125" style="1" bestFit="1" customWidth="1"/>
    <col min="13325" max="13326" width="9.140625" style="1"/>
    <col min="13327" max="13327" width="10.42578125" style="1" customWidth="1"/>
    <col min="13328" max="13328" width="7.42578125" style="1" customWidth="1"/>
    <col min="13329" max="13568" width="9.140625" style="1"/>
    <col min="13569" max="13569" width="7.140625" style="1" customWidth="1"/>
    <col min="13570" max="13570" width="17.7109375" style="1" customWidth="1"/>
    <col min="13571" max="13571" width="9.140625" style="1"/>
    <col min="13572" max="13574" width="9.42578125" style="1" bestFit="1" customWidth="1"/>
    <col min="13575" max="13580" width="9.5703125" style="1" bestFit="1" customWidth="1"/>
    <col min="13581" max="13582" width="9.140625" style="1"/>
    <col min="13583" max="13583" width="10.42578125" style="1" customWidth="1"/>
    <col min="13584" max="13584" width="7.42578125" style="1" customWidth="1"/>
    <col min="13585" max="13824" width="9.140625" style="1"/>
    <col min="13825" max="13825" width="7.140625" style="1" customWidth="1"/>
    <col min="13826" max="13826" width="17.7109375" style="1" customWidth="1"/>
    <col min="13827" max="13827" width="9.140625" style="1"/>
    <col min="13828" max="13830" width="9.42578125" style="1" bestFit="1" customWidth="1"/>
    <col min="13831" max="13836" width="9.5703125" style="1" bestFit="1" customWidth="1"/>
    <col min="13837" max="13838" width="9.140625" style="1"/>
    <col min="13839" max="13839" width="10.42578125" style="1" customWidth="1"/>
    <col min="13840" max="13840" width="7.42578125" style="1" customWidth="1"/>
    <col min="13841" max="14080" width="9.140625" style="1"/>
    <col min="14081" max="14081" width="7.140625" style="1" customWidth="1"/>
    <col min="14082" max="14082" width="17.7109375" style="1" customWidth="1"/>
    <col min="14083" max="14083" width="9.140625" style="1"/>
    <col min="14084" max="14086" width="9.42578125" style="1" bestFit="1" customWidth="1"/>
    <col min="14087" max="14092" width="9.5703125" style="1" bestFit="1" customWidth="1"/>
    <col min="14093" max="14094" width="9.140625" style="1"/>
    <col min="14095" max="14095" width="10.42578125" style="1" customWidth="1"/>
    <col min="14096" max="14096" width="7.42578125" style="1" customWidth="1"/>
    <col min="14097" max="14336" width="9.140625" style="1"/>
    <col min="14337" max="14337" width="7.140625" style="1" customWidth="1"/>
    <col min="14338" max="14338" width="17.7109375" style="1" customWidth="1"/>
    <col min="14339" max="14339" width="9.140625" style="1"/>
    <col min="14340" max="14342" width="9.42578125" style="1" bestFit="1" customWidth="1"/>
    <col min="14343" max="14348" width="9.5703125" style="1" bestFit="1" customWidth="1"/>
    <col min="14349" max="14350" width="9.140625" style="1"/>
    <col min="14351" max="14351" width="10.42578125" style="1" customWidth="1"/>
    <col min="14352" max="14352" width="7.42578125" style="1" customWidth="1"/>
    <col min="14353" max="14592" width="9.140625" style="1"/>
    <col min="14593" max="14593" width="7.140625" style="1" customWidth="1"/>
    <col min="14594" max="14594" width="17.7109375" style="1" customWidth="1"/>
    <col min="14595" max="14595" width="9.140625" style="1"/>
    <col min="14596" max="14598" width="9.42578125" style="1" bestFit="1" customWidth="1"/>
    <col min="14599" max="14604" width="9.5703125" style="1" bestFit="1" customWidth="1"/>
    <col min="14605" max="14606" width="9.140625" style="1"/>
    <col min="14607" max="14607" width="10.42578125" style="1" customWidth="1"/>
    <col min="14608" max="14608" width="7.42578125" style="1" customWidth="1"/>
    <col min="14609" max="14848" width="9.140625" style="1"/>
    <col min="14849" max="14849" width="7.140625" style="1" customWidth="1"/>
    <col min="14850" max="14850" width="17.7109375" style="1" customWidth="1"/>
    <col min="14851" max="14851" width="9.140625" style="1"/>
    <col min="14852" max="14854" width="9.42578125" style="1" bestFit="1" customWidth="1"/>
    <col min="14855" max="14860" width="9.5703125" style="1" bestFit="1" customWidth="1"/>
    <col min="14861" max="14862" width="9.140625" style="1"/>
    <col min="14863" max="14863" width="10.42578125" style="1" customWidth="1"/>
    <col min="14864" max="14864" width="7.42578125" style="1" customWidth="1"/>
    <col min="14865" max="15104" width="9.140625" style="1"/>
    <col min="15105" max="15105" width="7.140625" style="1" customWidth="1"/>
    <col min="15106" max="15106" width="17.7109375" style="1" customWidth="1"/>
    <col min="15107" max="15107" width="9.140625" style="1"/>
    <col min="15108" max="15110" width="9.42578125" style="1" bestFit="1" customWidth="1"/>
    <col min="15111" max="15116" width="9.5703125" style="1" bestFit="1" customWidth="1"/>
    <col min="15117" max="15118" width="9.140625" style="1"/>
    <col min="15119" max="15119" width="10.42578125" style="1" customWidth="1"/>
    <col min="15120" max="15120" width="7.42578125" style="1" customWidth="1"/>
    <col min="15121" max="15360" width="9.140625" style="1"/>
    <col min="15361" max="15361" width="7.140625" style="1" customWidth="1"/>
    <col min="15362" max="15362" width="17.7109375" style="1" customWidth="1"/>
    <col min="15363" max="15363" width="9.140625" style="1"/>
    <col min="15364" max="15366" width="9.42578125" style="1" bestFit="1" customWidth="1"/>
    <col min="15367" max="15372" width="9.5703125" style="1" bestFit="1" customWidth="1"/>
    <col min="15373" max="15374" width="9.140625" style="1"/>
    <col min="15375" max="15375" width="10.42578125" style="1" customWidth="1"/>
    <col min="15376" max="15376" width="7.42578125" style="1" customWidth="1"/>
    <col min="15377" max="15616" width="9.140625" style="1"/>
    <col min="15617" max="15617" width="7.140625" style="1" customWidth="1"/>
    <col min="15618" max="15618" width="17.7109375" style="1" customWidth="1"/>
    <col min="15619" max="15619" width="9.140625" style="1"/>
    <col min="15620" max="15622" width="9.42578125" style="1" bestFit="1" customWidth="1"/>
    <col min="15623" max="15628" width="9.5703125" style="1" bestFit="1" customWidth="1"/>
    <col min="15629" max="15630" width="9.140625" style="1"/>
    <col min="15631" max="15631" width="10.42578125" style="1" customWidth="1"/>
    <col min="15632" max="15632" width="7.42578125" style="1" customWidth="1"/>
    <col min="15633" max="15872" width="9.140625" style="1"/>
    <col min="15873" max="15873" width="7.140625" style="1" customWidth="1"/>
    <col min="15874" max="15874" width="17.7109375" style="1" customWidth="1"/>
    <col min="15875" max="15875" width="9.140625" style="1"/>
    <col min="15876" max="15878" width="9.42578125" style="1" bestFit="1" customWidth="1"/>
    <col min="15879" max="15884" width="9.5703125" style="1" bestFit="1" customWidth="1"/>
    <col min="15885" max="15886" width="9.140625" style="1"/>
    <col min="15887" max="15887" width="10.42578125" style="1" customWidth="1"/>
    <col min="15888" max="15888" width="7.42578125" style="1" customWidth="1"/>
    <col min="15889" max="16128" width="9.140625" style="1"/>
    <col min="16129" max="16129" width="7.140625" style="1" customWidth="1"/>
    <col min="16130" max="16130" width="17.7109375" style="1" customWidth="1"/>
    <col min="16131" max="16131" width="9.140625" style="1"/>
    <col min="16132" max="16134" width="9.42578125" style="1" bestFit="1" customWidth="1"/>
    <col min="16135" max="16140" width="9.5703125" style="1" bestFit="1" customWidth="1"/>
    <col min="16141" max="16142" width="9.140625" style="1"/>
    <col min="16143" max="16143" width="10.42578125" style="1" customWidth="1"/>
    <col min="16144" max="16144" width="7.42578125" style="1" customWidth="1"/>
    <col min="16145" max="16384" width="9.140625" style="1"/>
  </cols>
  <sheetData>
    <row r="2" spans="2:15" ht="18" customHeight="1">
      <c r="B2" s="293" t="s">
        <v>105</v>
      </c>
      <c r="C2" s="293"/>
      <c r="D2" s="293"/>
      <c r="E2" s="293"/>
      <c r="F2" s="293"/>
      <c r="G2" s="293"/>
      <c r="H2" s="293"/>
      <c r="I2" s="293"/>
      <c r="J2" s="293"/>
      <c r="K2" s="293"/>
      <c r="L2" s="293"/>
      <c r="M2" s="293"/>
      <c r="N2" s="293"/>
      <c r="O2" s="293"/>
    </row>
    <row r="3" spans="2:15" ht="18" customHeight="1">
      <c r="B3" s="293"/>
      <c r="C3" s="293"/>
      <c r="D3" s="293"/>
      <c r="E3" s="293"/>
      <c r="F3" s="293"/>
      <c r="G3" s="293"/>
      <c r="H3" s="293"/>
      <c r="I3" s="293"/>
      <c r="J3" s="293"/>
      <c r="K3" s="293"/>
      <c r="L3" s="293"/>
      <c r="M3" s="293"/>
      <c r="N3" s="293"/>
      <c r="O3" s="293"/>
    </row>
    <row r="4" spans="2:15" ht="18" customHeight="1">
      <c r="B4" s="293"/>
      <c r="C4" s="293"/>
      <c r="D4" s="293"/>
      <c r="E4" s="293"/>
      <c r="F4" s="293"/>
      <c r="G4" s="293"/>
      <c r="H4" s="293"/>
      <c r="I4" s="293"/>
      <c r="J4" s="293"/>
      <c r="K4" s="293"/>
      <c r="L4" s="293"/>
      <c r="M4" s="293"/>
      <c r="N4" s="293"/>
      <c r="O4" s="293"/>
    </row>
    <row r="5" spans="2:15" ht="18" customHeight="1">
      <c r="B5" s="2" t="s">
        <v>0</v>
      </c>
      <c r="C5" s="3"/>
      <c r="D5" s="4"/>
      <c r="E5" s="3" t="s">
        <v>59</v>
      </c>
      <c r="F5" s="5"/>
      <c r="G5" s="5"/>
      <c r="H5" s="5"/>
      <c r="I5" s="6"/>
      <c r="J5" s="6"/>
      <c r="K5" s="6"/>
      <c r="L5" s="6"/>
      <c r="M5" s="6"/>
      <c r="N5" s="6"/>
      <c r="O5" s="7"/>
    </row>
    <row r="6" spans="2:15" ht="18" customHeight="1">
      <c r="B6" s="8" t="s">
        <v>1</v>
      </c>
      <c r="C6" s="9"/>
      <c r="D6" s="10"/>
      <c r="E6" s="10"/>
      <c r="F6" s="11"/>
      <c r="G6" s="11"/>
      <c r="H6" s="10"/>
      <c r="I6" s="10"/>
      <c r="J6" s="10"/>
      <c r="K6" s="10"/>
      <c r="L6" s="10"/>
      <c r="M6" s="10"/>
      <c r="N6" s="10"/>
      <c r="O6" s="12"/>
    </row>
    <row r="7" spans="2:15" ht="18" customHeight="1">
      <c r="B7" s="13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5"/>
    </row>
    <row r="8" spans="2:15" ht="18" customHeight="1">
      <c r="B8" s="13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5"/>
    </row>
    <row r="9" spans="2:15" ht="18" customHeight="1">
      <c r="B9" s="16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5"/>
    </row>
    <row r="10" spans="2:15" ht="18" customHeight="1">
      <c r="B10" s="16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5"/>
    </row>
    <row r="11" spans="2:15" ht="18" customHeight="1">
      <c r="B11" s="16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5"/>
    </row>
    <row r="12" spans="2:15" ht="18" customHeight="1">
      <c r="B12" s="13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5"/>
    </row>
    <row r="13" spans="2:15" ht="18" customHeight="1">
      <c r="B13" s="13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5"/>
    </row>
    <row r="14" spans="2:15" ht="18" customHeight="1">
      <c r="B14" s="13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5"/>
    </row>
    <row r="15" spans="2:15" ht="18" customHeight="1">
      <c r="B15" s="13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5"/>
    </row>
    <row r="16" spans="2:15" ht="18" customHeight="1">
      <c r="B16" s="13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5"/>
    </row>
    <row r="17" spans="2:21" ht="18" customHeight="1">
      <c r="B17" s="13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5"/>
    </row>
    <row r="18" spans="2:21" ht="18" customHeight="1">
      <c r="B18" s="13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5"/>
    </row>
    <row r="19" spans="2:21" ht="18" customHeight="1">
      <c r="B19" s="13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5"/>
    </row>
    <row r="20" spans="2:21" ht="18" customHeight="1">
      <c r="B20" s="13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5"/>
    </row>
    <row r="21" spans="2:21" ht="18" customHeight="1">
      <c r="B21" s="13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5"/>
    </row>
    <row r="22" spans="2:21" ht="18" customHeight="1">
      <c r="B22" s="13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5"/>
    </row>
    <row r="23" spans="2:21" ht="18" customHeight="1">
      <c r="B23" s="13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5"/>
    </row>
    <row r="24" spans="2:21" ht="18" customHeight="1">
      <c r="B24" s="13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5"/>
    </row>
    <row r="25" spans="2:21" ht="18" customHeight="1">
      <c r="B25" s="13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5"/>
    </row>
    <row r="26" spans="2:21" ht="18" customHeight="1">
      <c r="B26" s="13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5"/>
    </row>
    <row r="27" spans="2:21" ht="18" customHeight="1">
      <c r="B27" s="18" t="s">
        <v>2</v>
      </c>
      <c r="C27" s="19" t="s">
        <v>3</v>
      </c>
      <c r="D27" s="19">
        <v>42095</v>
      </c>
      <c r="E27" s="19">
        <v>42125</v>
      </c>
      <c r="F27" s="19">
        <v>42156</v>
      </c>
      <c r="G27" s="19">
        <v>42186</v>
      </c>
      <c r="H27" s="19">
        <v>42217</v>
      </c>
      <c r="I27" s="19">
        <v>42248</v>
      </c>
      <c r="J27" s="19">
        <v>42278</v>
      </c>
      <c r="K27" s="19">
        <v>42309</v>
      </c>
      <c r="L27" s="19">
        <v>42339</v>
      </c>
      <c r="M27" s="19">
        <v>42370</v>
      </c>
      <c r="N27" s="19">
        <v>42401</v>
      </c>
      <c r="O27" s="19">
        <v>42430</v>
      </c>
    </row>
    <row r="28" spans="2:21" ht="18" customHeight="1">
      <c r="B28" s="20" t="s">
        <v>4</v>
      </c>
      <c r="C28" s="21">
        <v>66</v>
      </c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3"/>
      <c r="P28" s="24"/>
      <c r="Q28" s="25"/>
      <c r="R28" s="25"/>
      <c r="S28" s="25"/>
      <c r="T28" s="25"/>
      <c r="U28" s="25"/>
    </row>
    <row r="29" spans="2:21" ht="18" customHeight="1">
      <c r="B29" s="20" t="s">
        <v>5</v>
      </c>
      <c r="C29" s="26"/>
      <c r="D29" s="48">
        <v>90</v>
      </c>
      <c r="E29" s="48">
        <v>86</v>
      </c>
      <c r="F29" s="48">
        <v>91</v>
      </c>
      <c r="G29" s="48">
        <v>96</v>
      </c>
      <c r="H29" s="48">
        <v>95</v>
      </c>
      <c r="I29" s="48">
        <v>88</v>
      </c>
      <c r="J29" s="38">
        <v>90</v>
      </c>
      <c r="K29" s="38">
        <v>90</v>
      </c>
      <c r="L29" s="38">
        <v>90</v>
      </c>
      <c r="M29" s="38">
        <v>83</v>
      </c>
      <c r="N29" s="38">
        <v>86</v>
      </c>
      <c r="O29" s="38">
        <v>85</v>
      </c>
      <c r="P29" s="30"/>
      <c r="Q29" s="294"/>
      <c r="R29" s="14"/>
      <c r="S29" s="295"/>
      <c r="T29" s="14"/>
      <c r="U29" s="296"/>
    </row>
    <row r="30" spans="2:21" ht="18" customHeight="1">
      <c r="B30" s="20" t="s">
        <v>6</v>
      </c>
      <c r="C30" s="28"/>
      <c r="D30" s="47">
        <v>60</v>
      </c>
      <c r="E30" s="47">
        <v>60</v>
      </c>
      <c r="F30" s="47">
        <v>60</v>
      </c>
      <c r="G30" s="47">
        <v>50</v>
      </c>
      <c r="H30" s="47">
        <v>50</v>
      </c>
      <c r="I30" s="47">
        <v>50</v>
      </c>
      <c r="J30" s="47">
        <v>40</v>
      </c>
      <c r="K30" s="47">
        <v>40</v>
      </c>
      <c r="L30" s="47">
        <v>40</v>
      </c>
      <c r="M30" s="47">
        <v>40</v>
      </c>
      <c r="N30" s="47">
        <v>40</v>
      </c>
      <c r="O30" s="47">
        <v>40</v>
      </c>
      <c r="P30" s="30"/>
      <c r="Q30" s="295"/>
      <c r="R30" s="14"/>
      <c r="S30" s="295"/>
      <c r="T30" s="14"/>
      <c r="U30" s="296"/>
    </row>
    <row r="31" spans="2:21" ht="18" customHeight="1">
      <c r="B31" s="27" t="s">
        <v>7</v>
      </c>
      <c r="C31" s="28"/>
      <c r="D31" s="22">
        <v>33</v>
      </c>
      <c r="E31" s="29">
        <v>61</v>
      </c>
      <c r="F31" s="22">
        <v>50</v>
      </c>
      <c r="G31" s="22"/>
      <c r="H31" s="22"/>
      <c r="I31" s="22"/>
      <c r="J31" s="22"/>
      <c r="K31" s="22"/>
      <c r="L31" s="22"/>
      <c r="M31" s="22"/>
      <c r="N31" s="22"/>
      <c r="O31" s="23"/>
      <c r="P31" s="30"/>
      <c r="Q31" s="14"/>
      <c r="R31" s="14"/>
      <c r="S31" s="14"/>
      <c r="T31" s="14"/>
      <c r="U31" s="14"/>
    </row>
    <row r="33" spans="2:3" ht="18" customHeight="1">
      <c r="B33" s="297" t="s">
        <v>3</v>
      </c>
      <c r="C33" s="298"/>
    </row>
    <row r="34" spans="2:3" ht="18" customHeight="1">
      <c r="B34" s="31" t="s">
        <v>8</v>
      </c>
      <c r="C34" s="32">
        <f>AVERAGE(D29:O29)</f>
        <v>89.166666666666671</v>
      </c>
    </row>
    <row r="35" spans="2:3" ht="18" customHeight="1">
      <c r="B35" s="31" t="s">
        <v>9</v>
      </c>
      <c r="C35" s="32">
        <f>STDEV(D29:O29)</f>
        <v>3.8573031873042956</v>
      </c>
    </row>
    <row r="36" spans="2:3" ht="18" customHeight="1">
      <c r="B36" s="33" t="s">
        <v>10</v>
      </c>
      <c r="C36" s="35">
        <f>C35/C34</f>
        <v>4.3259474997805185E-2</v>
      </c>
    </row>
    <row r="37" spans="2:3" ht="18" customHeight="1">
      <c r="C37" s="34"/>
    </row>
  </sheetData>
  <mergeCells count="5">
    <mergeCell ref="B2:O4"/>
    <mergeCell ref="Q29:Q30"/>
    <mergeCell ref="S29:S30"/>
    <mergeCell ref="U29:U30"/>
    <mergeCell ref="B33:C33"/>
  </mergeCells>
  <printOptions horizontalCentered="1" verticalCentered="1"/>
  <pageMargins left="0.18" right="0.16" top="0.75" bottom="0.3" header="0.3" footer="0.3"/>
  <pageSetup scale="94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LEP&amp;SAC</vt:lpstr>
      <vt:lpstr>ALC  LEP</vt:lpstr>
      <vt:lpstr>Pareto &amp; CAPA (ALC LEP)</vt:lpstr>
      <vt:lpstr>pending units LEP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2015-07-28T09:53:03Z</dcterms:modified>
</cp:coreProperties>
</file>