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data" ContentType="application/vnd.openxmlformats-officedocument.model+data"/>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pivotTables/pivotTable1.xml" ContentType="application/vnd.openxmlformats-officedocument.spreadsheetml.pivotTable+xml"/>
  <Override PartName="/xl/calcChain.xml" ContentType="application/vnd.openxmlformats-officedocument.spreadsheetml.calcChain+xml"/>
  <Override PartName="/docProps/custom.xml" ContentType="application/vnd.openxmlformats-officedocument.custom-properties+xml"/>
  <Override PartName="/customXml/itemProps1.xml" ContentType="application/vnd.openxmlformats-officedocument.customXmlProperties+xml"/>
  <Override PartName="/customXml/itemProps3.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hidePivotFieldList="1" defaultThemeVersion="124226"/>
  <bookViews>
    <workbookView xWindow="0" yWindow="0" windowWidth="18870" windowHeight="7815"/>
  </bookViews>
  <sheets>
    <sheet name="2012 Medal Standings" sheetId="1" r:id="rId1"/>
    <sheet name="Data" sheetId="2" r:id="rId2"/>
    <sheet name="London Olympic stats" sheetId="3" r:id="rId3"/>
    <sheet name="Pivot Data Analysis" sheetId="4" r:id="rId4"/>
  </sheets>
  <definedNames>
    <definedName name="_xlcn.WorksheetConnection_Demo2012Olympics043013_2.xlsxTable21" hidden="1">Table2[]</definedName>
    <definedName name="_xlcn.WorksheetConnection_Demo2012Olympics043013_2.xlsxTable51" hidden="1">Table5[]</definedName>
    <definedName name="Slicer_Development_Index">#N/A</definedName>
    <definedName name="Slicer_Government">#N/A</definedName>
    <definedName name="Slicer_Hemisphere">#N/A</definedName>
  </definedNames>
  <calcPr calcId="152510"/>
  <pivotCaches>
    <pivotCache cacheId="1451" r:id="rId5"/>
  </pivotCaches>
  <extLst>
    <ext xmlns:x14="http://schemas.microsoft.com/office/spreadsheetml/2009/9/main" uri="{BBE1A952-AA13-448e-AADC-164F8A28A991}">
      <x14:slicerCaches>
        <x14:slicerCache r:id="rId6"/>
        <x14:slicerCache r:id="rId7"/>
        <x14:slicerCache r:id="rId8"/>
      </x14:slicerCaches>
    </ext>
    <ext xmlns:x14="http://schemas.microsoft.com/office/spreadsheetml/2009/9/main" uri="{79F54976-1DA5-4618-B147-4CDE4B953A38}">
      <x14:workbookPr/>
    </ext>
    <ext xmlns:x15="http://schemas.microsoft.com/office/spreadsheetml/2010/11/main" uri="{FCE2AD5D-F65C-4FA6-A056-5C36A1767C68}">
      <x15:dataModel>
        <x15:modelTables>
          <x15:modelTable id="Table2-2d1c6782-3634-4efe-8248-c45f77568158" name="Table2" connection="WorksheetConnection_Demo-2012Olympics 043013_2.xlsx!Table2"/>
          <x15:modelTable id="Table5-917e7086-854c-4264-acf3-350c02ff4d88" name="Table5" connection="WorksheetConnection_Demo-2012Olympics 043013_2.xlsx!Table5"/>
        </x15:modelTables>
      </x15:dataModel>
    </ext>
  </extLst>
</workbook>
</file>

<file path=xl/calcChain.xml><?xml version="1.0" encoding="utf-8"?>
<calcChain xmlns="http://schemas.openxmlformats.org/spreadsheetml/2006/main">
  <c r="AD24" i="2" l="1" a="1"/>
  <c r="AD24" i="2"/>
  <c r="I21" i="3"/>
  <c r="F21" i="3"/>
  <c r="I20" i="3"/>
  <c r="F20" i="3"/>
  <c r="I19" i="3"/>
  <c r="F19" i="3"/>
  <c r="I18" i="3"/>
  <c r="F18" i="3"/>
  <c r="I17" i="3"/>
  <c r="F17" i="3"/>
  <c r="I16" i="3"/>
  <c r="F16" i="3"/>
  <c r="I15" i="3"/>
  <c r="F15" i="3"/>
  <c r="I14" i="3"/>
  <c r="F14" i="3"/>
  <c r="I13" i="3"/>
  <c r="F13" i="3"/>
  <c r="I12" i="3"/>
  <c r="F12" i="3"/>
  <c r="I11" i="3"/>
  <c r="F11" i="3"/>
  <c r="I10" i="3"/>
  <c r="F10" i="3"/>
  <c r="I9" i="3"/>
  <c r="F9" i="3"/>
  <c r="I8" i="3"/>
  <c r="F8" i="3"/>
  <c r="I7" i="3"/>
  <c r="F7" i="3"/>
  <c r="I6" i="3"/>
  <c r="F6" i="3"/>
  <c r="I5" i="3"/>
  <c r="F5" i="3"/>
  <c r="I4" i="3"/>
  <c r="F4" i="3"/>
  <c r="I3" i="3"/>
  <c r="F3" i="3"/>
  <c r="I2" i="3"/>
  <c r="F2" i="3"/>
  <c r="G959" i="2"/>
  <c r="G873" i="2"/>
  <c r="G477" i="2"/>
  <c r="G719" i="2"/>
  <c r="G524" i="2"/>
  <c r="G799" i="2"/>
  <c r="G718" i="2"/>
  <c r="G576" i="2"/>
  <c r="G523" i="2"/>
  <c r="G476" i="2"/>
  <c r="G441" i="2"/>
  <c r="G400" i="2"/>
  <c r="G352" i="2"/>
  <c r="G308" i="2"/>
  <c r="G267" i="2"/>
  <c r="G223" i="2"/>
  <c r="G185" i="2"/>
  <c r="G142" i="2"/>
  <c r="G105" i="2"/>
  <c r="G24" i="2"/>
  <c r="G575" i="2"/>
  <c r="G522" i="2"/>
  <c r="G440" i="2"/>
  <c r="G399" i="2"/>
  <c r="G351" i="2"/>
  <c r="G574" i="2"/>
  <c r="G958" i="2"/>
  <c r="G798" i="2"/>
  <c r="G1044" i="2"/>
  <c r="G957" i="2"/>
  <c r="G872" i="2"/>
  <c r="G521" i="2"/>
  <c r="G475" i="2"/>
  <c r="G439" i="2"/>
  <c r="G350" i="2"/>
  <c r="G266" i="2"/>
  <c r="G184" i="2"/>
  <c r="G1043" i="2"/>
  <c r="G956" i="2"/>
  <c r="G871" i="2"/>
  <c r="G797" i="2"/>
  <c r="G717" i="2"/>
  <c r="G796" i="2"/>
  <c r="G307" i="2"/>
  <c r="G222" i="2"/>
  <c r="G183" i="2"/>
  <c r="G141" i="2"/>
  <c r="G73" i="2"/>
  <c r="G23" i="2"/>
  <c r="G716" i="2"/>
  <c r="G1042" i="2"/>
  <c r="G955" i="2"/>
  <c r="G870" i="2"/>
  <c r="G795" i="2"/>
  <c r="G640" i="2"/>
  <c r="G573" i="2"/>
  <c r="G520" i="2"/>
  <c r="G438" i="2"/>
  <c r="G398" i="2"/>
  <c r="G349" i="2"/>
  <c r="G306" i="2"/>
  <c r="G265" i="2"/>
  <c r="G221" i="2"/>
  <c r="G182" i="2"/>
  <c r="G140" i="2"/>
  <c r="G104" i="2"/>
  <c r="G72" i="2"/>
  <c r="G22" i="2"/>
  <c r="G264" i="2"/>
  <c r="G869" i="2"/>
  <c r="G639" i="2"/>
  <c r="G1041" i="2"/>
  <c r="G954" i="2"/>
  <c r="G868" i="2"/>
  <c r="G794" i="2"/>
  <c r="G715" i="2"/>
  <c r="G1040" i="2"/>
  <c r="G714" i="2"/>
  <c r="G474" i="2"/>
  <c r="G397" i="2"/>
  <c r="G348" i="2"/>
  <c r="G1039" i="2"/>
  <c r="G953" i="2"/>
  <c r="G867" i="2"/>
  <c r="G793" i="2"/>
  <c r="G713" i="2"/>
  <c r="G638" i="2"/>
  <c r="G572" i="2"/>
  <c r="G519" i="2"/>
  <c r="G396" i="2"/>
  <c r="G347" i="2"/>
  <c r="G305" i="2"/>
  <c r="G263" i="2"/>
  <c r="G220" i="2"/>
  <c r="G181" i="2"/>
  <c r="G139" i="2"/>
  <c r="G103" i="2"/>
  <c r="G1038" i="2"/>
  <c r="G952" i="2"/>
  <c r="G712" i="2"/>
  <c r="G395" i="2"/>
  <c r="G346" i="2"/>
  <c r="G304" i="2"/>
  <c r="G1037" i="2"/>
  <c r="G951" i="2"/>
  <c r="G866" i="2"/>
  <c r="G792" i="2"/>
  <c r="G711" i="2"/>
  <c r="G437" i="2"/>
  <c r="G303" i="2"/>
  <c r="G180" i="2"/>
  <c r="G138" i="2"/>
  <c r="G710" i="2"/>
  <c r="G950" i="2"/>
  <c r="G1036" i="2"/>
  <c r="G949" i="2"/>
  <c r="G865" i="2"/>
  <c r="G791" i="2"/>
  <c r="G709" i="2"/>
  <c r="G637" i="2"/>
  <c r="G571" i="2"/>
  <c r="G518" i="2"/>
  <c r="G436" i="2"/>
  <c r="G473" i="2"/>
  <c r="G1035" i="2"/>
  <c r="G948" i="2"/>
  <c r="G864" i="2"/>
  <c r="G708" i="2"/>
  <c r="G517" i="2"/>
  <c r="G1034" i="2"/>
  <c r="G947" i="2"/>
  <c r="G863" i="2"/>
  <c r="G790" i="2"/>
  <c r="G707" i="2"/>
  <c r="G636" i="2"/>
  <c r="G570" i="2"/>
  <c r="G516" i="2"/>
  <c r="G472" i="2"/>
  <c r="G435" i="2"/>
  <c r="G394" i="2"/>
  <c r="G345" i="2"/>
  <c r="G302" i="2"/>
  <c r="G262" i="2"/>
  <c r="G219" i="2"/>
  <c r="G179" i="2"/>
  <c r="G137" i="2"/>
  <c r="G102" i="2"/>
  <c r="G71" i="2"/>
  <c r="G21" i="2"/>
  <c r="G1033" i="2"/>
  <c r="G946" i="2"/>
  <c r="G862" i="2"/>
  <c r="G789" i="2"/>
  <c r="G706" i="2"/>
  <c r="G635" i="2"/>
  <c r="G569" i="2"/>
  <c r="G515" i="2"/>
  <c r="G471" i="2"/>
  <c r="G434" i="2"/>
  <c r="G393" i="2"/>
  <c r="G344" i="2"/>
  <c r="G301" i="2"/>
  <c r="G261" i="2"/>
  <c r="G218" i="2"/>
  <c r="G178" i="2"/>
  <c r="G136" i="2"/>
  <c r="G101" i="2"/>
  <c r="G70" i="2"/>
  <c r="G20" i="2"/>
  <c r="G634" i="2"/>
  <c r="G568" i="2"/>
  <c r="G945" i="2"/>
  <c r="G788" i="2"/>
  <c r="G633" i="2"/>
  <c r="G1032" i="2"/>
  <c r="G944" i="2"/>
  <c r="G861" i="2"/>
  <c r="G787" i="2"/>
  <c r="G705" i="2"/>
  <c r="G567" i="2"/>
  <c r="G514" i="2"/>
  <c r="G470" i="2"/>
  <c r="G433" i="2"/>
  <c r="G392" i="2"/>
  <c r="G260" i="2"/>
  <c r="G177" i="2"/>
  <c r="G135" i="2"/>
  <c r="G69" i="2"/>
  <c r="G1031" i="2"/>
  <c r="G943" i="2"/>
  <c r="G860" i="2"/>
  <c r="G786" i="2"/>
  <c r="G704" i="2"/>
  <c r="G632" i="2"/>
  <c r="G566" i="2"/>
  <c r="G513" i="2"/>
  <c r="G432" i="2"/>
  <c r="G391" i="2"/>
  <c r="G343" i="2"/>
  <c r="G300" i="2"/>
  <c r="G217" i="2"/>
  <c r="G176" i="2"/>
  <c r="G134" i="2"/>
  <c r="G1030" i="2"/>
  <c r="G942" i="2"/>
  <c r="G859" i="2"/>
  <c r="G785" i="2"/>
  <c r="G703" i="2"/>
  <c r="G631" i="2"/>
  <c r="G259" i="2"/>
  <c r="G216" i="2"/>
  <c r="G175" i="2"/>
  <c r="G133" i="2"/>
  <c r="G100" i="2"/>
  <c r="G68" i="2"/>
  <c r="G19" i="2"/>
  <c r="G1029" i="2"/>
  <c r="G941" i="2"/>
  <c r="G858" i="2"/>
  <c r="G784" i="2"/>
  <c r="G702" i="2"/>
  <c r="G630" i="2"/>
  <c r="G1028" i="2"/>
  <c r="G940" i="2"/>
  <c r="G857" i="2"/>
  <c r="G783" i="2"/>
  <c r="G701" i="2"/>
  <c r="G1027" i="2"/>
  <c r="G939" i="2"/>
  <c r="G258" i="2"/>
  <c r="G856" i="2"/>
  <c r="G1026" i="2"/>
  <c r="G938" i="2"/>
  <c r="G565" i="2"/>
  <c r="G1025" i="2"/>
  <c r="G782" i="2"/>
  <c r="G469" i="2"/>
  <c r="G564" i="2"/>
  <c r="G431" i="2"/>
  <c r="G390" i="2"/>
  <c r="G342" i="2"/>
  <c r="G299" i="2"/>
  <c r="G257" i="2"/>
  <c r="G215" i="2"/>
  <c r="G174" i="2"/>
  <c r="G1024" i="2"/>
  <c r="G937" i="2"/>
  <c r="G855" i="2"/>
  <c r="G781" i="2"/>
  <c r="G700" i="2"/>
  <c r="G1023" i="2"/>
  <c r="G936" i="2"/>
  <c r="G854" i="2"/>
  <c r="G780" i="2"/>
  <c r="G699" i="2"/>
  <c r="G629" i="2"/>
  <c r="G563" i="2"/>
  <c r="G512" i="2"/>
  <c r="G468" i="2"/>
  <c r="G430" i="2"/>
  <c r="G389" i="2"/>
  <c r="G341" i="2"/>
  <c r="G298" i="2"/>
  <c r="G256" i="2"/>
  <c r="G214" i="2"/>
  <c r="G173" i="2"/>
  <c r="G99" i="2"/>
  <c r="G1022" i="2"/>
  <c r="G779" i="2"/>
  <c r="G628" i="2"/>
  <c r="G1021" i="2"/>
  <c r="G698" i="2"/>
  <c r="G627" i="2"/>
  <c r="G511" i="2"/>
  <c r="G429" i="2"/>
  <c r="G132" i="2"/>
  <c r="G1020" i="2"/>
  <c r="G935" i="2"/>
  <c r="G853" i="2"/>
  <c r="G778" i="2"/>
  <c r="G697" i="2"/>
  <c r="G562" i="2"/>
  <c r="G510" i="2"/>
  <c r="G428" i="2"/>
  <c r="G255" i="2"/>
  <c r="G172" i="2"/>
  <c r="G131" i="2"/>
  <c r="G98" i="2"/>
  <c r="G1019" i="2"/>
  <c r="G934" i="2"/>
  <c r="G852" i="2"/>
  <c r="G777" i="2"/>
  <c r="G696" i="2"/>
  <c r="G626" i="2"/>
  <c r="G561" i="2"/>
  <c r="G467" i="2"/>
  <c r="G427" i="2"/>
  <c r="G388" i="2"/>
  <c r="G340" i="2"/>
  <c r="G297" i="2"/>
  <c r="G254" i="2"/>
  <c r="G213" i="2"/>
  <c r="G171" i="2"/>
  <c r="G130" i="2"/>
  <c r="G97" i="2"/>
  <c r="G67" i="2"/>
  <c r="G695" i="2"/>
  <c r="G625" i="2"/>
  <c r="G560" i="2"/>
  <c r="G296" i="2"/>
  <c r="G96" i="2"/>
  <c r="G66" i="2"/>
  <c r="G624" i="2"/>
  <c r="G559" i="2"/>
  <c r="G509" i="2"/>
  <c r="G129" i="2"/>
  <c r="G851" i="2"/>
  <c r="G933" i="2"/>
  <c r="G128" i="2"/>
  <c r="G623" i="2"/>
  <c r="G558" i="2"/>
  <c r="G508" i="2"/>
  <c r="G426" i="2"/>
  <c r="G387" i="2"/>
  <c r="G339" i="2"/>
  <c r="G295" i="2"/>
  <c r="G253" i="2"/>
  <c r="G212" i="2"/>
  <c r="G1018" i="2"/>
  <c r="G932" i="2"/>
  <c r="G850" i="2"/>
  <c r="G776" i="2"/>
  <c r="G694" i="2"/>
  <c r="G622" i="2"/>
  <c r="G557" i="2"/>
  <c r="G507" i="2"/>
  <c r="G425" i="2"/>
  <c r="G386" i="2"/>
  <c r="G338" i="2"/>
  <c r="G252" i="2"/>
  <c r="G211" i="2"/>
  <c r="G170" i="2"/>
  <c r="G127" i="2"/>
  <c r="G95" i="2"/>
  <c r="G18" i="2"/>
  <c r="G1017" i="2"/>
  <c r="G931" i="2"/>
  <c r="G849" i="2"/>
  <c r="G775" i="2"/>
  <c r="G693" i="2"/>
  <c r="G621" i="2"/>
  <c r="G466" i="2"/>
  <c r="G424" i="2"/>
  <c r="G385" i="2"/>
  <c r="G930" i="2"/>
  <c r="G848" i="2"/>
  <c r="G774" i="2"/>
  <c r="G692" i="2"/>
  <c r="G620" i="2"/>
  <c r="G506" i="2"/>
  <c r="G384" i="2"/>
  <c r="G294" i="2"/>
  <c r="G383" i="2"/>
  <c r="G1016" i="2"/>
  <c r="G929" i="2"/>
  <c r="G847" i="2"/>
  <c r="G773" i="2"/>
  <c r="G691" i="2"/>
  <c r="G619" i="2"/>
  <c r="G556" i="2"/>
  <c r="G505" i="2"/>
  <c r="G423" i="2"/>
  <c r="G382" i="2"/>
  <c r="G337" i="2"/>
  <c r="G293" i="2"/>
  <c r="G251" i="2"/>
  <c r="G210" i="2"/>
  <c r="G169" i="2"/>
  <c r="G94" i="2"/>
  <c r="G65" i="2"/>
  <c r="G46" i="2"/>
  <c r="G555" i="2"/>
  <c r="G1015" i="2"/>
  <c r="G928" i="2"/>
  <c r="G846" i="2"/>
  <c r="G772" i="2"/>
  <c r="G690" i="2"/>
  <c r="G618" i="2"/>
  <c r="G554" i="2"/>
  <c r="G504" i="2"/>
  <c r="G465" i="2"/>
  <c r="G422" i="2"/>
  <c r="G381" i="2"/>
  <c r="G336" i="2"/>
  <c r="G292" i="2"/>
  <c r="G250" i="2"/>
  <c r="G168" i="2"/>
  <c r="G126" i="2"/>
  <c r="G93" i="2"/>
  <c r="G64" i="2"/>
  <c r="G45" i="2"/>
  <c r="G17" i="2"/>
  <c r="G689" i="2"/>
  <c r="G617" i="2"/>
  <c r="G771" i="2"/>
  <c r="G688" i="2"/>
  <c r="G1014" i="2"/>
  <c r="G927" i="2"/>
  <c r="G845" i="2"/>
  <c r="G770" i="2"/>
  <c r="G687" i="2"/>
  <c r="G616" i="2"/>
  <c r="G553" i="2"/>
  <c r="G503" i="2"/>
  <c r="G249" i="2"/>
  <c r="G1013" i="2"/>
  <c r="G1012" i="2"/>
  <c r="G926" i="2"/>
  <c r="G844" i="2"/>
  <c r="G686" i="2"/>
  <c r="G615" i="2"/>
  <c r="G552" i="2"/>
  <c r="G464" i="2"/>
  <c r="G421" i="2"/>
  <c r="G380" i="2"/>
  <c r="G335" i="2"/>
  <c r="G1011" i="2"/>
  <c r="G925" i="2"/>
  <c r="G769" i="2"/>
  <c r="G685" i="2"/>
  <c r="G1010" i="2"/>
  <c r="G924" i="2"/>
  <c r="G843" i="2"/>
  <c r="G768" i="2"/>
  <c r="G684" i="2"/>
  <c r="G614" i="2"/>
  <c r="G551" i="2"/>
  <c r="G502" i="2"/>
  <c r="G463" i="2"/>
  <c r="G420" i="2"/>
  <c r="G379" i="2"/>
  <c r="G334" i="2"/>
  <c r="G291" i="2"/>
  <c r="G248" i="2"/>
  <c r="G209" i="2"/>
  <c r="G167" i="2"/>
  <c r="G125" i="2"/>
  <c r="G92" i="2"/>
  <c r="G63" i="2"/>
  <c r="G923" i="2"/>
  <c r="G1009" i="2"/>
  <c r="G922" i="2"/>
  <c r="G683" i="2"/>
  <c r="G613" i="2"/>
  <c r="G767" i="2"/>
  <c r="G166" i="2"/>
  <c r="G1008" i="2"/>
  <c r="G921" i="2"/>
  <c r="G842" i="2"/>
  <c r="G766" i="2"/>
  <c r="G682" i="2"/>
  <c r="G612" i="2"/>
  <c r="G462" i="2"/>
  <c r="G378" i="2"/>
  <c r="G165" i="2"/>
  <c r="G1007" i="2"/>
  <c r="G920" i="2"/>
  <c r="G841" i="2"/>
  <c r="G765" i="2"/>
  <c r="G681" i="2"/>
  <c r="G611" i="2"/>
  <c r="G91" i="2"/>
  <c r="G62" i="2"/>
  <c r="G919" i="2"/>
  <c r="G764" i="2"/>
  <c r="G1006" i="2"/>
  <c r="G763" i="2"/>
  <c r="G1005" i="2"/>
  <c r="G918" i="2"/>
  <c r="G840" i="2"/>
  <c r="G762" i="2"/>
  <c r="G680" i="2"/>
  <c r="G610" i="2"/>
  <c r="G550" i="2"/>
  <c r="G501" i="2"/>
  <c r="G377" i="2"/>
  <c r="G333" i="2"/>
  <c r="G290" i="2"/>
  <c r="G1004" i="2"/>
  <c r="G917" i="2"/>
  <c r="G839" i="2"/>
  <c r="G761" i="2"/>
  <c r="G679" i="2"/>
  <c r="G90" i="2"/>
  <c r="G1003" i="2"/>
  <c r="G916" i="2"/>
  <c r="G838" i="2"/>
  <c r="G760" i="2"/>
  <c r="G678" i="2"/>
  <c r="G609" i="2"/>
  <c r="G549" i="2"/>
  <c r="G500" i="2"/>
  <c r="G419" i="2"/>
  <c r="G376" i="2"/>
  <c r="G332" i="2"/>
  <c r="G289" i="2"/>
  <c r="G247" i="2"/>
  <c r="G208" i="2"/>
  <c r="G164" i="2"/>
  <c r="G61" i="2"/>
  <c r="G44" i="2"/>
  <c r="G1002" i="2"/>
  <c r="G915" i="2"/>
  <c r="G837" i="2"/>
  <c r="G759" i="2"/>
  <c r="G677" i="2"/>
  <c r="G608" i="2"/>
  <c r="G548" i="2"/>
  <c r="G499" i="2"/>
  <c r="G461" i="2"/>
  <c r="G418" i="2"/>
  <c r="G375" i="2"/>
  <c r="G331" i="2"/>
  <c r="G163" i="2"/>
  <c r="G124" i="2"/>
  <c r="G1001" i="2"/>
  <c r="G914" i="2"/>
  <c r="G836" i="2"/>
  <c r="G758" i="2"/>
  <c r="G676" i="2"/>
  <c r="G607" i="2"/>
  <c r="G547" i="2"/>
  <c r="G498" i="2"/>
  <c r="G460" i="2"/>
  <c r="G417" i="2"/>
  <c r="G374" i="2"/>
  <c r="G330" i="2"/>
  <c r="G288" i="2"/>
  <c r="G246" i="2"/>
  <c r="G207" i="2"/>
  <c r="G162" i="2"/>
  <c r="G123" i="2"/>
  <c r="G89" i="2"/>
  <c r="G60" i="2"/>
  <c r="G43" i="2"/>
  <c r="G16" i="2"/>
  <c r="G913" i="2"/>
  <c r="G835" i="2"/>
  <c r="G757" i="2"/>
  <c r="G675" i="2"/>
  <c r="G606" i="2"/>
  <c r="G1000" i="2"/>
  <c r="G912" i="2"/>
  <c r="G756" i="2"/>
  <c r="G674" i="2"/>
  <c r="G605" i="2"/>
  <c r="G497" i="2"/>
  <c r="G459" i="2"/>
  <c r="G287" i="2"/>
  <c r="G206" i="2"/>
  <c r="G161" i="2"/>
  <c r="G59" i="2"/>
  <c r="G42" i="2"/>
  <c r="G245" i="2"/>
  <c r="G999" i="2"/>
  <c r="G911" i="2"/>
  <c r="G834" i="2"/>
  <c r="G755" i="2"/>
  <c r="G673" i="2"/>
  <c r="G604" i="2"/>
  <c r="G546" i="2"/>
  <c r="G416" i="2"/>
  <c r="G373" i="2"/>
  <c r="G329" i="2"/>
  <c r="G286" i="2"/>
  <c r="G244" i="2"/>
  <c r="G205" i="2"/>
  <c r="G160" i="2"/>
  <c r="G122" i="2"/>
  <c r="G998" i="2"/>
  <c r="G910" i="2"/>
  <c r="G833" i="2"/>
  <c r="G754" i="2"/>
  <c r="G672" i="2"/>
  <c r="G603" i="2"/>
  <c r="G545" i="2"/>
  <c r="G997" i="2"/>
  <c r="G909" i="2"/>
  <c r="G832" i="2"/>
  <c r="G753" i="2"/>
  <c r="G671" i="2"/>
  <c r="G458" i="2"/>
  <c r="G372" i="2"/>
  <c r="G328" i="2"/>
  <c r="G285" i="2"/>
  <c r="G243" i="2"/>
  <c r="G204" i="2"/>
  <c r="G159" i="2"/>
  <c r="G121" i="2"/>
  <c r="G88" i="2"/>
  <c r="G58" i="2"/>
  <c r="G41" i="2"/>
  <c r="G602" i="2"/>
  <c r="G908" i="2"/>
  <c r="G752" i="2"/>
  <c r="G496" i="2"/>
  <c r="G203" i="2"/>
  <c r="G996" i="2"/>
  <c r="G907" i="2"/>
  <c r="G831" i="2"/>
  <c r="G751" i="2"/>
  <c r="G670" i="2"/>
  <c r="G601" i="2"/>
  <c r="G544" i="2"/>
  <c r="G457" i="2"/>
  <c r="G415" i="2"/>
  <c r="G371" i="2"/>
  <c r="G327" i="2"/>
  <c r="G284" i="2"/>
  <c r="G242" i="2"/>
  <c r="G202" i="2"/>
  <c r="G158" i="2"/>
  <c r="G120" i="2"/>
  <c r="G87" i="2"/>
  <c r="G57" i="2"/>
  <c r="G40" i="2"/>
  <c r="G15" i="2"/>
  <c r="G995" i="2"/>
  <c r="G830" i="2"/>
  <c r="G669" i="2"/>
  <c r="G39" i="2"/>
  <c r="G456" i="2"/>
  <c r="G994" i="2"/>
  <c r="G993" i="2"/>
  <c r="G829" i="2"/>
  <c r="G992" i="2"/>
  <c r="G906" i="2"/>
  <c r="G750" i="2"/>
  <c r="G668" i="2"/>
  <c r="G600" i="2"/>
  <c r="G543" i="2"/>
  <c r="G495" i="2"/>
  <c r="G455" i="2"/>
  <c r="G370" i="2"/>
  <c r="G326" i="2"/>
  <c r="G241" i="2"/>
  <c r="G201" i="2"/>
  <c r="G991" i="2"/>
  <c r="G905" i="2"/>
  <c r="G828" i="2"/>
  <c r="G749" i="2"/>
  <c r="G667" i="2"/>
  <c r="G599" i="2"/>
  <c r="G542" i="2"/>
  <c r="G494" i="2"/>
  <c r="G454" i="2"/>
  <c r="G414" i="2"/>
  <c r="G369" i="2"/>
  <c r="G325" i="2"/>
  <c r="G283" i="2"/>
  <c r="G240" i="2"/>
  <c r="G200" i="2"/>
  <c r="G157" i="2"/>
  <c r="G119" i="2"/>
  <c r="G86" i="2"/>
  <c r="G56" i="2"/>
  <c r="G38" i="2"/>
  <c r="G14" i="2"/>
  <c r="G598" i="2"/>
  <c r="G368" i="2"/>
  <c r="G282" i="2"/>
  <c r="G239" i="2"/>
  <c r="G990" i="2"/>
  <c r="G904" i="2"/>
  <c r="G827" i="2"/>
  <c r="G748" i="2"/>
  <c r="G666" i="2"/>
  <c r="G597" i="2"/>
  <c r="G156" i="2"/>
  <c r="G85" i="2"/>
  <c r="G55" i="2"/>
  <c r="G37" i="2"/>
  <c r="G281" i="2"/>
  <c r="G238" i="2"/>
  <c r="G199" i="2"/>
  <c r="G989" i="2"/>
  <c r="G903" i="2"/>
  <c r="G826" i="2"/>
  <c r="G747" i="2"/>
  <c r="G665" i="2"/>
  <c r="G988" i="2"/>
  <c r="G987" i="2"/>
  <c r="G902" i="2"/>
  <c r="G825" i="2"/>
  <c r="G746" i="2"/>
  <c r="G664" i="2"/>
  <c r="G596" i="2"/>
  <c r="G541" i="2"/>
  <c r="G493" i="2"/>
  <c r="G453" i="2"/>
  <c r="G413" i="2"/>
  <c r="G367" i="2"/>
  <c r="G324" i="2"/>
  <c r="G280" i="2"/>
  <c r="G237" i="2"/>
  <c r="G198" i="2"/>
  <c r="G155" i="2"/>
  <c r="G118" i="2"/>
  <c r="G84" i="2"/>
  <c r="G54" i="2"/>
  <c r="G36" i="2"/>
  <c r="G13" i="2"/>
  <c r="G986" i="2"/>
  <c r="G901" i="2"/>
  <c r="G824" i="2"/>
  <c r="G745" i="2"/>
  <c r="G663" i="2"/>
  <c r="G595" i="2"/>
  <c r="G540" i="2"/>
  <c r="G492" i="2"/>
  <c r="G452" i="2"/>
  <c r="G412" i="2"/>
  <c r="G366" i="2"/>
  <c r="G323" i="2"/>
  <c r="G279" i="2"/>
  <c r="G236" i="2"/>
  <c r="G197" i="2"/>
  <c r="G154" i="2"/>
  <c r="G117" i="2"/>
  <c r="G83" i="2"/>
  <c r="G53" i="2"/>
  <c r="G35" i="2"/>
  <c r="G12" i="2"/>
  <c r="G985" i="2"/>
  <c r="G900" i="2"/>
  <c r="G823" i="2"/>
  <c r="G744" i="2"/>
  <c r="G662" i="2"/>
  <c r="G594" i="2"/>
  <c r="G451" i="2"/>
  <c r="G365" i="2"/>
  <c r="G322" i="2"/>
  <c r="G278" i="2"/>
  <c r="G235" i="2"/>
  <c r="G984" i="2"/>
  <c r="G899" i="2"/>
  <c r="G822" i="2"/>
  <c r="G743" i="2"/>
  <c r="G593" i="2"/>
  <c r="G82" i="2"/>
  <c r="G34" i="2"/>
  <c r="G11" i="2"/>
  <c r="G821" i="2"/>
  <c r="G983" i="2"/>
  <c r="G898" i="2"/>
  <c r="G820" i="2"/>
  <c r="G491" i="2"/>
  <c r="G153" i="2"/>
  <c r="G116" i="2"/>
  <c r="G81" i="2"/>
  <c r="G33" i="2"/>
  <c r="G897" i="2"/>
  <c r="G661" i="2"/>
  <c r="G539" i="2"/>
  <c r="G450" i="2"/>
  <c r="G411" i="2"/>
  <c r="G364" i="2"/>
  <c r="G321" i="2"/>
  <c r="G982" i="2"/>
  <c r="G896" i="2"/>
  <c r="G819" i="2"/>
  <c r="G490" i="2"/>
  <c r="G538" i="2"/>
  <c r="G981" i="2"/>
  <c r="G895" i="2"/>
  <c r="G818" i="2"/>
  <c r="G742" i="2"/>
  <c r="G660" i="2"/>
  <c r="G592" i="2"/>
  <c r="G537" i="2"/>
  <c r="G489" i="2"/>
  <c r="G449" i="2"/>
  <c r="G410" i="2"/>
  <c r="G363" i="2"/>
  <c r="G320" i="2"/>
  <c r="G277" i="2"/>
  <c r="G234" i="2"/>
  <c r="G196" i="2"/>
  <c r="G152" i="2"/>
  <c r="G115" i="2"/>
  <c r="G80" i="2"/>
  <c r="G52" i="2"/>
  <c r="G32" i="2"/>
  <c r="G10" i="2"/>
  <c r="G591" i="2"/>
  <c r="G536" i="2"/>
  <c r="G448" i="2"/>
  <c r="G409" i="2"/>
  <c r="G362" i="2"/>
  <c r="G319" i="2"/>
  <c r="G276" i="2"/>
  <c r="G233" i="2"/>
  <c r="G195" i="2"/>
  <c r="G151" i="2"/>
  <c r="G114" i="2"/>
  <c r="G79" i="2"/>
  <c r="G51" i="2"/>
  <c r="G31" i="2"/>
  <c r="G980" i="2"/>
  <c r="G894" i="2"/>
  <c r="G817" i="2"/>
  <c r="G741" i="2"/>
  <c r="G659" i="2"/>
  <c r="G9" i="2"/>
  <c r="G979" i="2"/>
  <c r="G978" i="2"/>
  <c r="G893" i="2"/>
  <c r="G816" i="2"/>
  <c r="G740" i="2"/>
  <c r="G658" i="2"/>
  <c r="G590" i="2"/>
  <c r="G447" i="2"/>
  <c r="G408" i="2"/>
  <c r="G361" i="2"/>
  <c r="G318" i="2"/>
  <c r="G275" i="2"/>
  <c r="G113" i="2"/>
  <c r="G977" i="2"/>
  <c r="G892" i="2"/>
  <c r="G815" i="2"/>
  <c r="G739" i="2"/>
  <c r="G657" i="2"/>
  <c r="G589" i="2"/>
  <c r="G488" i="2"/>
  <c r="G738" i="2"/>
  <c r="G656" i="2"/>
  <c r="G535" i="2"/>
  <c r="G976" i="2"/>
  <c r="G891" i="2"/>
  <c r="G814" i="2"/>
  <c r="G737" i="2"/>
  <c r="G588" i="2"/>
  <c r="G534" i="2"/>
  <c r="G487" i="2"/>
  <c r="G360" i="2"/>
  <c r="G975" i="2"/>
  <c r="G890" i="2"/>
  <c r="G813" i="2"/>
  <c r="G736" i="2"/>
  <c r="G655" i="2"/>
  <c r="G587" i="2"/>
  <c r="G486" i="2"/>
  <c r="G317" i="2"/>
  <c r="G232" i="2"/>
  <c r="G889" i="2"/>
  <c r="G974" i="2"/>
  <c r="G812" i="2"/>
  <c r="G735" i="2"/>
  <c r="G654" i="2"/>
  <c r="G586" i="2"/>
  <c r="G533" i="2"/>
  <c r="G485" i="2"/>
  <c r="G888" i="2"/>
  <c r="G811" i="2"/>
  <c r="G734" i="2"/>
  <c r="G532" i="2"/>
  <c r="G194" i="2"/>
  <c r="G150" i="2"/>
  <c r="G30" i="2"/>
  <c r="G112" i="2"/>
  <c r="G973" i="2"/>
  <c r="G887" i="2"/>
  <c r="G810" i="2"/>
  <c r="G733" i="2"/>
  <c r="G653" i="2"/>
  <c r="G585" i="2"/>
  <c r="G531" i="2"/>
  <c r="G484" i="2"/>
  <c r="G407" i="2"/>
  <c r="G359" i="2"/>
  <c r="G316" i="2"/>
  <c r="G274" i="2"/>
  <c r="G231" i="2"/>
  <c r="G193" i="2"/>
  <c r="G149" i="2"/>
  <c r="G111" i="2"/>
  <c r="G78" i="2"/>
  <c r="G50" i="2"/>
  <c r="G29" i="2"/>
  <c r="G886" i="2"/>
  <c r="G809" i="2"/>
  <c r="G732" i="2"/>
  <c r="G483" i="2"/>
  <c r="G315" i="2"/>
  <c r="G652" i="2"/>
  <c r="G972" i="2"/>
  <c r="G885" i="2"/>
  <c r="G808" i="2"/>
  <c r="G731" i="2"/>
  <c r="G651" i="2"/>
  <c r="G584" i="2"/>
  <c r="G530" i="2"/>
  <c r="G446" i="2"/>
  <c r="G406" i="2"/>
  <c r="G358" i="2"/>
  <c r="G314" i="2"/>
  <c r="G273" i="2"/>
  <c r="G230" i="2"/>
  <c r="G192" i="2"/>
  <c r="G148" i="2"/>
  <c r="G229" i="2"/>
  <c r="G971" i="2"/>
  <c r="G884" i="2"/>
  <c r="G807" i="2"/>
  <c r="G730" i="2"/>
  <c r="G650" i="2"/>
  <c r="G583" i="2"/>
  <c r="G529" i="2"/>
  <c r="G482" i="2"/>
  <c r="G445" i="2"/>
  <c r="G405" i="2"/>
  <c r="G357" i="2"/>
  <c r="G313" i="2"/>
  <c r="G272" i="2"/>
  <c r="G228" i="2"/>
  <c r="G191" i="2"/>
  <c r="G147" i="2"/>
  <c r="G110" i="2"/>
  <c r="G970" i="2"/>
  <c r="G404" i="2"/>
  <c r="G969" i="2"/>
  <c r="G883" i="2"/>
  <c r="G806" i="2"/>
  <c r="G729" i="2"/>
  <c r="G649" i="2"/>
  <c r="G582" i="2"/>
  <c r="G528" i="2"/>
  <c r="G481" i="2"/>
  <c r="G444" i="2"/>
  <c r="G403" i="2"/>
  <c r="G356" i="2"/>
  <c r="G312" i="2"/>
  <c r="G271" i="2"/>
  <c r="G227" i="2"/>
  <c r="G190" i="2"/>
  <c r="G146" i="2"/>
  <c r="G109" i="2"/>
  <c r="G77" i="2"/>
  <c r="G28" i="2"/>
  <c r="G8" i="2"/>
  <c r="G968" i="2"/>
  <c r="G882" i="2"/>
  <c r="G805" i="2"/>
  <c r="G728" i="2"/>
  <c r="G648" i="2"/>
  <c r="G727" i="2"/>
  <c r="G967" i="2"/>
  <c r="G966" i="2"/>
  <c r="G881" i="2"/>
  <c r="G804" i="2"/>
  <c r="G726" i="2"/>
  <c r="G647" i="2"/>
  <c r="G581" i="2"/>
  <c r="G270" i="2"/>
  <c r="G189" i="2"/>
  <c r="G965" i="2"/>
  <c r="G880" i="2"/>
  <c r="G803" i="2"/>
  <c r="G725" i="2"/>
  <c r="G646" i="2"/>
  <c r="G879" i="2"/>
  <c r="G802" i="2"/>
  <c r="G724" i="2"/>
  <c r="G645" i="2"/>
  <c r="G580" i="2"/>
  <c r="G527" i="2"/>
  <c r="G480" i="2"/>
  <c r="G443" i="2"/>
  <c r="G402" i="2"/>
  <c r="G355" i="2"/>
  <c r="G311" i="2"/>
  <c r="G226" i="2"/>
  <c r="G188" i="2"/>
  <c r="G145" i="2"/>
  <c r="G108" i="2"/>
  <c r="G76" i="2"/>
  <c r="G49" i="2"/>
  <c r="G27" i="2"/>
  <c r="G7" i="2"/>
  <c r="G723" i="2"/>
  <c r="G964" i="2"/>
  <c r="G878" i="2"/>
  <c r="G801" i="2"/>
  <c r="G644" i="2"/>
  <c r="G579" i="2"/>
  <c r="G526" i="2"/>
  <c r="G479" i="2"/>
  <c r="G442" i="2"/>
  <c r="G401" i="2"/>
  <c r="G354" i="2"/>
  <c r="G310" i="2"/>
  <c r="G269" i="2"/>
  <c r="G225" i="2"/>
  <c r="G187" i="2"/>
  <c r="G144" i="2"/>
  <c r="G107" i="2"/>
  <c r="G75" i="2"/>
  <c r="G48" i="2"/>
  <c r="G26" i="2"/>
  <c r="G6" i="2"/>
  <c r="G963" i="2"/>
  <c r="G877" i="2"/>
  <c r="G722" i="2"/>
  <c r="G643" i="2"/>
  <c r="G962" i="2"/>
  <c r="G876" i="2"/>
  <c r="G800" i="2"/>
  <c r="G721" i="2"/>
  <c r="G642" i="2"/>
  <c r="G578" i="2"/>
  <c r="I24" i="2"/>
  <c r="G525" i="2"/>
  <c r="I23" i="2"/>
  <c r="G353" i="2"/>
  <c r="I22" i="2"/>
  <c r="G309" i="2"/>
  <c r="I21" i="2"/>
  <c r="G268" i="2"/>
  <c r="I20" i="2"/>
  <c r="G224" i="2"/>
  <c r="I19" i="2"/>
  <c r="G186" i="2"/>
  <c r="I18" i="2"/>
  <c r="G143" i="2"/>
  <c r="I17" i="2"/>
  <c r="G106" i="2"/>
  <c r="I16" i="2"/>
  <c r="G74" i="2"/>
  <c r="I15" i="2"/>
  <c r="G47" i="2"/>
  <c r="I14" i="2"/>
  <c r="G25" i="2"/>
  <c r="I13" i="2"/>
  <c r="G5" i="2"/>
  <c r="I12" i="2"/>
  <c r="G961" i="2"/>
  <c r="I11" i="2"/>
  <c r="G875" i="2"/>
  <c r="I10" i="2"/>
  <c r="G720" i="2"/>
  <c r="I9" i="2"/>
  <c r="G641" i="2"/>
  <c r="I8" i="2"/>
  <c r="G577" i="2"/>
  <c r="I7" i="2"/>
  <c r="G478" i="2"/>
  <c r="I6" i="2"/>
  <c r="G960" i="2"/>
  <c r="I5" i="2"/>
  <c r="G874" i="2"/>
  <c r="AD6" i="2" a="1"/>
  <c r="AD6" i="2"/>
  <c r="F5" i="1"/>
  <c r="I5" i="1"/>
  <c r="F16" i="1"/>
  <c r="I16" i="1"/>
  <c r="F14" i="1"/>
  <c r="I14" i="1"/>
  <c r="F7" i="1"/>
  <c r="I7" i="1"/>
  <c r="F24" i="1"/>
  <c r="I24" i="1"/>
  <c r="F20" i="1"/>
  <c r="I20" i="1"/>
  <c r="F15" i="1"/>
  <c r="I15" i="1"/>
  <c r="F19" i="1"/>
  <c r="I19" i="1"/>
  <c r="F10" i="1"/>
  <c r="I10" i="1"/>
  <c r="F22" i="1"/>
  <c r="I22" i="1"/>
  <c r="F13" i="1"/>
  <c r="I13" i="1"/>
  <c r="F21" i="1"/>
  <c r="I21" i="1"/>
  <c r="F17" i="1"/>
  <c r="I17" i="1"/>
  <c r="F8" i="1"/>
  <c r="I8" i="1"/>
  <c r="F9" i="1"/>
  <c r="I9" i="1"/>
  <c r="F12" i="1"/>
  <c r="I12" i="1"/>
  <c r="F23" i="1"/>
  <c r="I23" i="1"/>
  <c r="F18" i="1"/>
  <c r="I18" i="1"/>
  <c r="F6" i="1"/>
  <c r="I6" i="1"/>
  <c r="F11" i="1"/>
  <c r="I11" i="1"/>
  <c r="J5" i="2" a="1"/>
  <c r="J5" i="2"/>
  <c r="K5" i="2" a="1"/>
  <c r="K5" i="2"/>
  <c r="L5" i="2" a="1"/>
  <c r="L5" i="2"/>
  <c r="M5" i="2" a="1"/>
  <c r="M5" i="2"/>
  <c r="N5" i="2" a="1"/>
  <c r="N5" i="2"/>
  <c r="O5" i="2" a="1"/>
  <c r="O5" i="2"/>
  <c r="P5" i="2" a="1"/>
  <c r="P5" i="2"/>
  <c r="Q5" i="2" a="1"/>
  <c r="Q5" i="2"/>
  <c r="R5" i="2" a="1"/>
  <c r="R5" i="2"/>
  <c r="S5" i="2" a="1"/>
  <c r="S5" i="2"/>
  <c r="T5" i="2" a="1"/>
  <c r="T5" i="2"/>
  <c r="U5" i="2" a="1"/>
  <c r="U5" i="2"/>
  <c r="V5" i="2" a="1"/>
  <c r="V5" i="2"/>
  <c r="W5" i="2" a="1"/>
  <c r="W5" i="2"/>
  <c r="X5" i="2" a="1"/>
  <c r="X5" i="2"/>
  <c r="Y5" i="2" a="1"/>
  <c r="Y5" i="2"/>
  <c r="Z5" i="2" a="1"/>
  <c r="Z5" i="2"/>
  <c r="AA5" i="2" a="1"/>
  <c r="AA5" i="2"/>
  <c r="AB5" i="2" a="1"/>
  <c r="AB5" i="2"/>
  <c r="AC5" i="2" a="1"/>
  <c r="AC5" i="2"/>
  <c r="AD5" i="2" a="1"/>
  <c r="AD5" i="2"/>
  <c r="J6" i="2" a="1"/>
  <c r="J6" i="2"/>
  <c r="K6" i="2" a="1"/>
  <c r="K6" i="2"/>
  <c r="L6" i="2" a="1"/>
  <c r="L6" i="2"/>
  <c r="M6" i="2" a="1"/>
  <c r="M6" i="2"/>
  <c r="N6" i="2" a="1"/>
  <c r="N6" i="2"/>
  <c r="O6" i="2" a="1"/>
  <c r="O6" i="2"/>
  <c r="P6" i="2" a="1"/>
  <c r="P6" i="2"/>
  <c r="Q6" i="2" a="1"/>
  <c r="Q6" i="2"/>
  <c r="R6" i="2" a="1"/>
  <c r="R6" i="2"/>
  <c r="S6" i="2" a="1"/>
  <c r="S6" i="2"/>
  <c r="T6" i="2" a="1"/>
  <c r="T6" i="2"/>
  <c r="U6" i="2" a="1"/>
  <c r="U6" i="2"/>
  <c r="V6" i="2" a="1"/>
  <c r="V6" i="2"/>
  <c r="W6" i="2" a="1"/>
  <c r="W6" i="2"/>
  <c r="X6" i="2" a="1"/>
  <c r="X6" i="2"/>
  <c r="Y6" i="2" a="1"/>
  <c r="Y6" i="2"/>
  <c r="Z6" i="2" a="1"/>
  <c r="Z6" i="2"/>
  <c r="AA6" i="2" a="1"/>
  <c r="AA6" i="2"/>
  <c r="AB6" i="2" a="1"/>
  <c r="AB6" i="2"/>
  <c r="AC6" i="2" a="1"/>
  <c r="AC6" i="2"/>
  <c r="AD12" i="2" a="1"/>
  <c r="AD12" i="2"/>
  <c r="AC12" i="2" a="1"/>
  <c r="AC12" i="2"/>
  <c r="AB12" i="2" a="1"/>
  <c r="AB12" i="2"/>
  <c r="AA12" i="2" a="1"/>
  <c r="AA12" i="2"/>
  <c r="Z12" i="2" a="1"/>
  <c r="Z12" i="2"/>
  <c r="Y12" i="2" a="1"/>
  <c r="Y12" i="2"/>
  <c r="X12" i="2" a="1"/>
  <c r="X12" i="2"/>
  <c r="W12" i="2" a="1"/>
  <c r="W12" i="2"/>
  <c r="V12" i="2" a="1"/>
  <c r="V12" i="2"/>
  <c r="U12" i="2" a="1"/>
  <c r="U12" i="2"/>
  <c r="T12" i="2" a="1"/>
  <c r="T12" i="2"/>
  <c r="S12" i="2" a="1"/>
  <c r="S12" i="2"/>
  <c r="R12" i="2" a="1"/>
  <c r="R12" i="2"/>
  <c r="Q12" i="2" a="1"/>
  <c r="Q12" i="2"/>
  <c r="P12" i="2" a="1"/>
  <c r="P12" i="2"/>
  <c r="O12" i="2" a="1"/>
  <c r="O12" i="2"/>
  <c r="N12" i="2" a="1"/>
  <c r="N12" i="2"/>
  <c r="M12" i="2" a="1"/>
  <c r="M12" i="2"/>
  <c r="L12" i="2" a="1"/>
  <c r="L12" i="2"/>
  <c r="K12" i="2" a="1"/>
  <c r="K12" i="2"/>
  <c r="J12" i="2" a="1"/>
  <c r="J12" i="2"/>
  <c r="AD11" i="2" a="1"/>
  <c r="AD11" i="2"/>
  <c r="AC11" i="2" a="1"/>
  <c r="AC11" i="2"/>
  <c r="AB11" i="2" a="1"/>
  <c r="AB11" i="2"/>
  <c r="AA11" i="2" a="1"/>
  <c r="AA11" i="2"/>
  <c r="Z11" i="2" a="1"/>
  <c r="Z11" i="2"/>
  <c r="Y11" i="2" a="1"/>
  <c r="Y11" i="2"/>
  <c r="X11" i="2" a="1"/>
  <c r="X11" i="2"/>
  <c r="W11" i="2" a="1"/>
  <c r="W11" i="2"/>
  <c r="V11" i="2" a="1"/>
  <c r="V11" i="2"/>
  <c r="U11" i="2" a="1"/>
  <c r="U11" i="2"/>
  <c r="T11" i="2" a="1"/>
  <c r="T11" i="2"/>
  <c r="S11" i="2" a="1"/>
  <c r="S11" i="2"/>
  <c r="R11" i="2" a="1"/>
  <c r="R11" i="2"/>
  <c r="Q11" i="2" a="1"/>
  <c r="Q11" i="2"/>
  <c r="P11" i="2" a="1"/>
  <c r="P11" i="2"/>
  <c r="O11" i="2" a="1"/>
  <c r="O11" i="2"/>
  <c r="N11" i="2" a="1"/>
  <c r="N11" i="2"/>
  <c r="M11" i="2" a="1"/>
  <c r="M11" i="2"/>
  <c r="L11" i="2" a="1"/>
  <c r="L11" i="2"/>
  <c r="K11" i="2" a="1"/>
  <c r="K11" i="2"/>
  <c r="J11" i="2" a="1"/>
  <c r="J11" i="2"/>
  <c r="AD10" i="2" a="1"/>
  <c r="AD10" i="2"/>
  <c r="AC10" i="2" a="1"/>
  <c r="AC10" i="2"/>
  <c r="AB10" i="2" a="1"/>
  <c r="AB10" i="2"/>
  <c r="AA10" i="2" a="1"/>
  <c r="AA10" i="2"/>
  <c r="J7" i="2" a="1"/>
  <c r="J7" i="2"/>
  <c r="K7" i="2" a="1"/>
  <c r="K7" i="2"/>
  <c r="L7" i="2" a="1"/>
  <c r="L7" i="2"/>
  <c r="M7" i="2" a="1"/>
  <c r="M7" i="2"/>
  <c r="N7" i="2" a="1"/>
  <c r="N7" i="2"/>
  <c r="O7" i="2" a="1"/>
  <c r="O7" i="2"/>
  <c r="P7" i="2" a="1"/>
  <c r="P7" i="2"/>
  <c r="Q7" i="2" a="1"/>
  <c r="Q7" i="2"/>
  <c r="R7" i="2" a="1"/>
  <c r="R7" i="2"/>
  <c r="S7" i="2" a="1"/>
  <c r="S7" i="2"/>
  <c r="T7" i="2" a="1"/>
  <c r="T7" i="2"/>
  <c r="U7" i="2" a="1"/>
  <c r="U7" i="2"/>
  <c r="V7" i="2" a="1"/>
  <c r="V7" i="2"/>
  <c r="W7" i="2" a="1"/>
  <c r="W7" i="2"/>
  <c r="X7" i="2" a="1"/>
  <c r="X7" i="2"/>
  <c r="Y7" i="2" a="1"/>
  <c r="Y7" i="2"/>
  <c r="Z7" i="2" a="1"/>
  <c r="Z7" i="2"/>
  <c r="AA7" i="2" a="1"/>
  <c r="AA7" i="2"/>
  <c r="AB7" i="2" a="1"/>
  <c r="AB7" i="2"/>
  <c r="AC7" i="2" a="1"/>
  <c r="AC7" i="2"/>
  <c r="AD7" i="2" a="1"/>
  <c r="AD7" i="2"/>
  <c r="J8" i="2" a="1"/>
  <c r="J8" i="2"/>
  <c r="K8" i="2" a="1"/>
  <c r="K8" i="2"/>
  <c r="L8" i="2" a="1"/>
  <c r="L8" i="2"/>
  <c r="M8" i="2" a="1"/>
  <c r="M8" i="2"/>
  <c r="N8" i="2" a="1"/>
  <c r="N8" i="2"/>
  <c r="O8" i="2" a="1"/>
  <c r="O8" i="2"/>
  <c r="P8" i="2" a="1"/>
  <c r="P8" i="2"/>
  <c r="Q8" i="2" a="1"/>
  <c r="Q8" i="2"/>
  <c r="R8" i="2" a="1"/>
  <c r="R8" i="2"/>
  <c r="S8" i="2" a="1"/>
  <c r="S8" i="2"/>
  <c r="T8" i="2" a="1"/>
  <c r="T8" i="2"/>
  <c r="U8" i="2" a="1"/>
  <c r="U8" i="2"/>
  <c r="V8" i="2" a="1"/>
  <c r="V8" i="2"/>
  <c r="W8" i="2" a="1"/>
  <c r="W8" i="2"/>
  <c r="X8" i="2" a="1"/>
  <c r="X8" i="2"/>
  <c r="Y8" i="2" a="1"/>
  <c r="Y8" i="2"/>
  <c r="Z8" i="2" a="1"/>
  <c r="Z8" i="2"/>
  <c r="AA8" i="2" a="1"/>
  <c r="AA8" i="2"/>
  <c r="AB8" i="2" a="1"/>
  <c r="AB8" i="2"/>
  <c r="AC8" i="2" a="1"/>
  <c r="AC8" i="2"/>
  <c r="AD8" i="2" a="1"/>
  <c r="AD8" i="2"/>
  <c r="J9" i="2" a="1"/>
  <c r="J9" i="2"/>
  <c r="K9" i="2" a="1"/>
  <c r="K9" i="2"/>
  <c r="L9" i="2" a="1"/>
  <c r="L9" i="2"/>
  <c r="M9" i="2" a="1"/>
  <c r="M9" i="2"/>
  <c r="N9" i="2" a="1"/>
  <c r="N9" i="2"/>
  <c r="O9" i="2" a="1"/>
  <c r="O9" i="2"/>
  <c r="P9" i="2" a="1"/>
  <c r="P9" i="2"/>
  <c r="Q9" i="2" a="1"/>
  <c r="Q9" i="2"/>
  <c r="R9" i="2" a="1"/>
  <c r="R9" i="2"/>
  <c r="S9" i="2" a="1"/>
  <c r="S9" i="2"/>
  <c r="T9" i="2" a="1"/>
  <c r="T9" i="2"/>
  <c r="U9" i="2" a="1"/>
  <c r="U9" i="2"/>
  <c r="V9" i="2" a="1"/>
  <c r="V9" i="2"/>
  <c r="W9" i="2" a="1"/>
  <c r="W9" i="2"/>
  <c r="X9" i="2" a="1"/>
  <c r="X9" i="2"/>
  <c r="Y9" i="2" a="1"/>
  <c r="Y9" i="2"/>
  <c r="Z9" i="2" a="1"/>
  <c r="Z9" i="2"/>
  <c r="AA9" i="2" a="1"/>
  <c r="AA9" i="2"/>
  <c r="AB9" i="2" a="1"/>
  <c r="AB9" i="2"/>
  <c r="AC9" i="2" a="1"/>
  <c r="AC9" i="2"/>
  <c r="AD9" i="2" a="1"/>
  <c r="AD9" i="2"/>
  <c r="J10" i="2" a="1"/>
  <c r="J10" i="2"/>
  <c r="K10" i="2" a="1"/>
  <c r="K10" i="2"/>
  <c r="L10" i="2" a="1"/>
  <c r="L10" i="2"/>
  <c r="M10" i="2" a="1"/>
  <c r="M10" i="2"/>
  <c r="N10" i="2" a="1"/>
  <c r="N10" i="2"/>
  <c r="O10" i="2" a="1"/>
  <c r="O10" i="2"/>
  <c r="P10" i="2" a="1"/>
  <c r="P10" i="2"/>
  <c r="Q10" i="2" a="1"/>
  <c r="Q10" i="2"/>
  <c r="R10" i="2" a="1"/>
  <c r="R10" i="2"/>
  <c r="S10" i="2" a="1"/>
  <c r="S10" i="2"/>
  <c r="T10" i="2" a="1"/>
  <c r="T10" i="2"/>
  <c r="U10" i="2" a="1"/>
  <c r="U10" i="2"/>
  <c r="V10" i="2" a="1"/>
  <c r="V10" i="2"/>
  <c r="W10" i="2" a="1"/>
  <c r="W10" i="2"/>
  <c r="X10" i="2" a="1"/>
  <c r="X10" i="2"/>
  <c r="Y10" i="2" a="1"/>
  <c r="Y10" i="2"/>
  <c r="Z10" i="2" a="1"/>
  <c r="Z10" i="2"/>
  <c r="AC24" i="2" a="1"/>
  <c r="AC24" i="2"/>
  <c r="AB24" i="2" a="1"/>
  <c r="AB24" i="2"/>
  <c r="AA24" i="2" a="1"/>
  <c r="AA24" i="2"/>
  <c r="Z24" i="2" a="1"/>
  <c r="Z24" i="2"/>
  <c r="Y24" i="2" a="1"/>
  <c r="Y24" i="2"/>
  <c r="X24" i="2" a="1"/>
  <c r="X24" i="2"/>
  <c r="W24" i="2" a="1"/>
  <c r="W24" i="2"/>
  <c r="V24" i="2" a="1"/>
  <c r="V24" i="2"/>
  <c r="U24" i="2" a="1"/>
  <c r="U24" i="2"/>
  <c r="T24" i="2" a="1"/>
  <c r="T24" i="2"/>
  <c r="S24" i="2" a="1"/>
  <c r="S24" i="2"/>
  <c r="R24" i="2" a="1"/>
  <c r="R24" i="2"/>
  <c r="Q24" i="2" a="1"/>
  <c r="Q24" i="2"/>
  <c r="P24" i="2" a="1"/>
  <c r="P24" i="2"/>
  <c r="O24" i="2" a="1"/>
  <c r="O24" i="2"/>
  <c r="N24" i="2" a="1"/>
  <c r="N24" i="2"/>
  <c r="M24" i="2" a="1"/>
  <c r="M24" i="2"/>
  <c r="L24" i="2" a="1"/>
  <c r="L24" i="2"/>
  <c r="K24" i="2" a="1"/>
  <c r="K24" i="2"/>
  <c r="J24" i="2" a="1"/>
  <c r="J24" i="2"/>
  <c r="AD23" i="2" a="1"/>
  <c r="AD23" i="2"/>
  <c r="AC23" i="2" a="1"/>
  <c r="AC23" i="2"/>
  <c r="AB23" i="2" a="1"/>
  <c r="AB23" i="2"/>
  <c r="AA23" i="2" a="1"/>
  <c r="AA23" i="2"/>
  <c r="Z23" i="2" a="1"/>
  <c r="Z23" i="2"/>
  <c r="Y23" i="2" a="1"/>
  <c r="Y23" i="2"/>
  <c r="X23" i="2" a="1"/>
  <c r="X23" i="2"/>
  <c r="W23" i="2" a="1"/>
  <c r="W23" i="2"/>
  <c r="V23" i="2" a="1"/>
  <c r="V23" i="2"/>
  <c r="U23" i="2" a="1"/>
  <c r="U23" i="2"/>
  <c r="T23" i="2" a="1"/>
  <c r="T23" i="2"/>
  <c r="S23" i="2" a="1"/>
  <c r="S23" i="2"/>
  <c r="R23" i="2" a="1"/>
  <c r="R23" i="2"/>
  <c r="Q23" i="2" a="1"/>
  <c r="Q23" i="2"/>
  <c r="P23" i="2" a="1"/>
  <c r="P23" i="2"/>
  <c r="O23" i="2" a="1"/>
  <c r="O23" i="2"/>
  <c r="N23" i="2" a="1"/>
  <c r="N23" i="2"/>
  <c r="M23" i="2" a="1"/>
  <c r="M23" i="2"/>
  <c r="L23" i="2" a="1"/>
  <c r="L23" i="2"/>
  <c r="K23" i="2" a="1"/>
  <c r="K23" i="2"/>
  <c r="J23" i="2" a="1"/>
  <c r="J23" i="2"/>
  <c r="AD22" i="2" a="1"/>
  <c r="AD22" i="2"/>
  <c r="AC22" i="2" a="1"/>
  <c r="AC22" i="2"/>
  <c r="AB22" i="2" a="1"/>
  <c r="AB22" i="2"/>
  <c r="AA22" i="2" a="1"/>
  <c r="AA22" i="2"/>
  <c r="Z22" i="2" a="1"/>
  <c r="Z22" i="2"/>
  <c r="Y22" i="2" a="1"/>
  <c r="Y22" i="2"/>
  <c r="X22" i="2" a="1"/>
  <c r="X22" i="2"/>
  <c r="W22" i="2" a="1"/>
  <c r="W22" i="2"/>
  <c r="V22" i="2" a="1"/>
  <c r="V22" i="2"/>
  <c r="U22" i="2" a="1"/>
  <c r="U22" i="2"/>
  <c r="T22" i="2" a="1"/>
  <c r="T22" i="2"/>
  <c r="S22" i="2" a="1"/>
  <c r="S22" i="2"/>
  <c r="R22" i="2" a="1"/>
  <c r="R22" i="2"/>
  <c r="Q22" i="2" a="1"/>
  <c r="Q22" i="2"/>
  <c r="P22" i="2" a="1"/>
  <c r="P22" i="2"/>
  <c r="O22" i="2" a="1"/>
  <c r="O22" i="2"/>
  <c r="N22" i="2" a="1"/>
  <c r="N22" i="2"/>
  <c r="M22" i="2" a="1"/>
  <c r="M22" i="2"/>
  <c r="L22" i="2" a="1"/>
  <c r="L22" i="2"/>
  <c r="K22" i="2" a="1"/>
  <c r="K22" i="2"/>
  <c r="J22" i="2" a="1"/>
  <c r="J22" i="2"/>
  <c r="AD21" i="2" a="1"/>
  <c r="AD21" i="2"/>
  <c r="AC21" i="2" a="1"/>
  <c r="AC21" i="2"/>
  <c r="AB21" i="2" a="1"/>
  <c r="AB21" i="2"/>
  <c r="AA21" i="2" a="1"/>
  <c r="AA21" i="2"/>
  <c r="Z21" i="2" a="1"/>
  <c r="Z21" i="2"/>
  <c r="Y21" i="2" a="1"/>
  <c r="Y21" i="2"/>
  <c r="X21" i="2" a="1"/>
  <c r="X21" i="2"/>
  <c r="W21" i="2" a="1"/>
  <c r="W21" i="2"/>
  <c r="V21" i="2" a="1"/>
  <c r="V21" i="2"/>
  <c r="U21" i="2" a="1"/>
  <c r="U21" i="2"/>
  <c r="T21" i="2" a="1"/>
  <c r="T21" i="2"/>
  <c r="S21" i="2" a="1"/>
  <c r="S21" i="2"/>
  <c r="R21" i="2" a="1"/>
  <c r="R21" i="2"/>
  <c r="Q21" i="2" a="1"/>
  <c r="Q21" i="2"/>
  <c r="P21" i="2" a="1"/>
  <c r="P21" i="2"/>
  <c r="O21" i="2" a="1"/>
  <c r="O21" i="2"/>
  <c r="N21" i="2" a="1"/>
  <c r="N21" i="2"/>
  <c r="M21" i="2" a="1"/>
  <c r="M21" i="2"/>
  <c r="L21" i="2" a="1"/>
  <c r="L21" i="2"/>
  <c r="K21" i="2" a="1"/>
  <c r="K21" i="2"/>
  <c r="J21" i="2" a="1"/>
  <c r="J21" i="2"/>
  <c r="AD20" i="2" a="1"/>
  <c r="AD20" i="2"/>
  <c r="AC20" i="2" a="1"/>
  <c r="AC20" i="2"/>
  <c r="AB20" i="2" a="1"/>
  <c r="AB20" i="2"/>
  <c r="AA20" i="2" a="1"/>
  <c r="AA20" i="2"/>
  <c r="Z20" i="2" a="1"/>
  <c r="Z20" i="2"/>
  <c r="Y20" i="2" a="1"/>
  <c r="Y20" i="2"/>
  <c r="X20" i="2" a="1"/>
  <c r="X20" i="2"/>
  <c r="W20" i="2" a="1"/>
  <c r="W20" i="2"/>
  <c r="V20" i="2" a="1"/>
  <c r="V20" i="2"/>
  <c r="U20" i="2" a="1"/>
  <c r="U20" i="2"/>
  <c r="T20" i="2" a="1"/>
  <c r="T20" i="2"/>
  <c r="S20" i="2" a="1"/>
  <c r="S20" i="2"/>
  <c r="R20" i="2" a="1"/>
  <c r="R20" i="2"/>
  <c r="Q20" i="2" a="1"/>
  <c r="Q20" i="2"/>
  <c r="P20" i="2" a="1"/>
  <c r="P20" i="2"/>
  <c r="O20" i="2" a="1"/>
  <c r="O20" i="2"/>
  <c r="N20" i="2" a="1"/>
  <c r="N20" i="2"/>
  <c r="M20" i="2" a="1"/>
  <c r="M20" i="2"/>
  <c r="L20" i="2" a="1"/>
  <c r="L20" i="2"/>
  <c r="K20" i="2" a="1"/>
  <c r="K20" i="2"/>
  <c r="J20" i="2" a="1"/>
  <c r="J20" i="2"/>
  <c r="AD19" i="2" a="1"/>
  <c r="AD19" i="2"/>
  <c r="AC19" i="2" a="1"/>
  <c r="AC19" i="2"/>
  <c r="AB19" i="2" a="1"/>
  <c r="AB19" i="2"/>
  <c r="AA19" i="2" a="1"/>
  <c r="AA19" i="2"/>
  <c r="Z19" i="2" a="1"/>
  <c r="Z19" i="2"/>
  <c r="Y19" i="2" a="1"/>
  <c r="Y19" i="2"/>
  <c r="X19" i="2" a="1"/>
  <c r="X19" i="2"/>
  <c r="W19" i="2" a="1"/>
  <c r="W19" i="2"/>
  <c r="V19" i="2" a="1"/>
  <c r="V19" i="2"/>
  <c r="U19" i="2" a="1"/>
  <c r="U19" i="2"/>
  <c r="T19" i="2" a="1"/>
  <c r="T19" i="2"/>
  <c r="S19" i="2" a="1"/>
  <c r="S19" i="2"/>
  <c r="R19" i="2" a="1"/>
  <c r="R19" i="2"/>
  <c r="Q19" i="2" a="1"/>
  <c r="Q19" i="2"/>
  <c r="P19" i="2" a="1"/>
  <c r="P19" i="2"/>
  <c r="O19" i="2" a="1"/>
  <c r="O19" i="2"/>
  <c r="N19" i="2" a="1"/>
  <c r="N19" i="2"/>
  <c r="M19" i="2" a="1"/>
  <c r="M19" i="2"/>
  <c r="L19" i="2" a="1"/>
  <c r="L19" i="2"/>
  <c r="K19" i="2" a="1"/>
  <c r="K19" i="2"/>
  <c r="J19" i="2" a="1"/>
  <c r="J19" i="2"/>
  <c r="AD18" i="2" a="1"/>
  <c r="AD18" i="2"/>
  <c r="J13" i="2" a="1"/>
  <c r="J13" i="2"/>
  <c r="K13" i="2" a="1"/>
  <c r="K13" i="2"/>
  <c r="L13" i="2" a="1"/>
  <c r="L13" i="2"/>
  <c r="M13" i="2" a="1"/>
  <c r="M13" i="2"/>
  <c r="N13" i="2" a="1"/>
  <c r="N13" i="2"/>
  <c r="O13" i="2" a="1"/>
  <c r="O13" i="2"/>
  <c r="P13" i="2" a="1"/>
  <c r="P13" i="2"/>
  <c r="Q13" i="2" a="1"/>
  <c r="Q13" i="2"/>
  <c r="R13" i="2" a="1"/>
  <c r="R13" i="2"/>
  <c r="S13" i="2" a="1"/>
  <c r="S13" i="2"/>
  <c r="T13" i="2" a="1"/>
  <c r="T13" i="2"/>
  <c r="U13" i="2" a="1"/>
  <c r="U13" i="2"/>
  <c r="V13" i="2" a="1"/>
  <c r="V13" i="2"/>
  <c r="W13" i="2" a="1"/>
  <c r="W13" i="2"/>
  <c r="X13" i="2" a="1"/>
  <c r="X13" i="2"/>
  <c r="Y13" i="2" a="1"/>
  <c r="Y13" i="2"/>
  <c r="Z13" i="2" a="1"/>
  <c r="Z13" i="2"/>
  <c r="AA13" i="2" a="1"/>
  <c r="AA13" i="2"/>
  <c r="AB13" i="2" a="1"/>
  <c r="AB13" i="2"/>
  <c r="AC13" i="2" a="1"/>
  <c r="AC13" i="2"/>
  <c r="AD13" i="2" a="1"/>
  <c r="AD13" i="2"/>
  <c r="J14" i="2" a="1"/>
  <c r="J14" i="2"/>
  <c r="K14" i="2" a="1"/>
  <c r="K14" i="2"/>
  <c r="L14" i="2" a="1"/>
  <c r="L14" i="2"/>
  <c r="M14" i="2" a="1"/>
  <c r="M14" i="2"/>
  <c r="N14" i="2" a="1"/>
  <c r="N14" i="2"/>
  <c r="O14" i="2" a="1"/>
  <c r="O14" i="2"/>
  <c r="P14" i="2" a="1"/>
  <c r="P14" i="2"/>
  <c r="Q14" i="2" a="1"/>
  <c r="Q14" i="2"/>
  <c r="R14" i="2" a="1"/>
  <c r="R14" i="2"/>
  <c r="S14" i="2" a="1"/>
  <c r="S14" i="2"/>
  <c r="T14" i="2" a="1"/>
  <c r="T14" i="2"/>
  <c r="U14" i="2" a="1"/>
  <c r="U14" i="2"/>
  <c r="V14" i="2" a="1"/>
  <c r="V14" i="2"/>
  <c r="W14" i="2" a="1"/>
  <c r="W14" i="2"/>
  <c r="X14" i="2" a="1"/>
  <c r="X14" i="2"/>
  <c r="Y14" i="2" a="1"/>
  <c r="Y14" i="2"/>
  <c r="Z14" i="2" a="1"/>
  <c r="Z14" i="2"/>
  <c r="AA14" i="2" a="1"/>
  <c r="AA14" i="2"/>
  <c r="AB14" i="2" a="1"/>
  <c r="AB14" i="2"/>
  <c r="AC14" i="2" a="1"/>
  <c r="AC14" i="2"/>
  <c r="AD14" i="2" a="1"/>
  <c r="AD14" i="2"/>
  <c r="J15" i="2" a="1"/>
  <c r="J15" i="2"/>
  <c r="K15" i="2" a="1"/>
  <c r="K15" i="2"/>
  <c r="L15" i="2" a="1"/>
  <c r="L15" i="2"/>
  <c r="M15" i="2" a="1"/>
  <c r="M15" i="2"/>
  <c r="N15" i="2" a="1"/>
  <c r="N15" i="2"/>
  <c r="O15" i="2" a="1"/>
  <c r="O15" i="2"/>
  <c r="P15" i="2" a="1"/>
  <c r="P15" i="2"/>
  <c r="Q15" i="2" a="1"/>
  <c r="Q15" i="2"/>
  <c r="R15" i="2" a="1"/>
  <c r="R15" i="2"/>
  <c r="S15" i="2" a="1"/>
  <c r="S15" i="2"/>
  <c r="T15" i="2" a="1"/>
  <c r="T15" i="2"/>
  <c r="U15" i="2" a="1"/>
  <c r="U15" i="2"/>
  <c r="V15" i="2" a="1"/>
  <c r="V15" i="2"/>
  <c r="W15" i="2" a="1"/>
  <c r="W15" i="2"/>
  <c r="X15" i="2" a="1"/>
  <c r="X15" i="2"/>
  <c r="Y15" i="2" a="1"/>
  <c r="Y15" i="2"/>
  <c r="Z15" i="2" a="1"/>
  <c r="Z15" i="2"/>
  <c r="AA15" i="2" a="1"/>
  <c r="AA15" i="2"/>
  <c r="AB15" i="2" a="1"/>
  <c r="AB15" i="2"/>
  <c r="AC15" i="2" a="1"/>
  <c r="AC15" i="2"/>
  <c r="AD15" i="2" a="1"/>
  <c r="AD15" i="2"/>
  <c r="J16" i="2" a="1"/>
  <c r="J16" i="2"/>
  <c r="K16" i="2" a="1"/>
  <c r="K16" i="2"/>
  <c r="L16" i="2" a="1"/>
  <c r="L16" i="2"/>
  <c r="M16" i="2" a="1"/>
  <c r="M16" i="2"/>
  <c r="N16" i="2" a="1"/>
  <c r="N16" i="2"/>
  <c r="O16" i="2" a="1"/>
  <c r="O16" i="2"/>
  <c r="P16" i="2" a="1"/>
  <c r="P16" i="2"/>
  <c r="Q16" i="2" a="1"/>
  <c r="Q16" i="2"/>
  <c r="R16" i="2" a="1"/>
  <c r="R16" i="2"/>
  <c r="S16" i="2" a="1"/>
  <c r="S16" i="2"/>
  <c r="T16" i="2" a="1"/>
  <c r="T16" i="2"/>
  <c r="U16" i="2" a="1"/>
  <c r="U16" i="2"/>
  <c r="V16" i="2" a="1"/>
  <c r="V16" i="2"/>
  <c r="W16" i="2" a="1"/>
  <c r="W16" i="2"/>
  <c r="X16" i="2" a="1"/>
  <c r="X16" i="2"/>
  <c r="Y16" i="2" a="1"/>
  <c r="Y16" i="2"/>
  <c r="Z16" i="2" a="1"/>
  <c r="Z16" i="2"/>
  <c r="AA16" i="2" a="1"/>
  <c r="AA16" i="2"/>
  <c r="AB16" i="2" a="1"/>
  <c r="AB16" i="2"/>
  <c r="AC16" i="2" a="1"/>
  <c r="AC16" i="2"/>
  <c r="AD16" i="2" a="1"/>
  <c r="AD16" i="2"/>
  <c r="J17" i="2" a="1"/>
  <c r="J17" i="2"/>
  <c r="K17" i="2" a="1"/>
  <c r="K17" i="2"/>
  <c r="L17" i="2" a="1"/>
  <c r="L17" i="2"/>
  <c r="M17" i="2" a="1"/>
  <c r="M17" i="2"/>
  <c r="N17" i="2" a="1"/>
  <c r="N17" i="2"/>
  <c r="O17" i="2" a="1"/>
  <c r="O17" i="2"/>
  <c r="P17" i="2" a="1"/>
  <c r="P17" i="2"/>
  <c r="Q17" i="2" a="1"/>
  <c r="Q17" i="2"/>
  <c r="R17" i="2" a="1"/>
  <c r="R17" i="2"/>
  <c r="S17" i="2" a="1"/>
  <c r="S17" i="2"/>
  <c r="T17" i="2" a="1"/>
  <c r="T17" i="2"/>
  <c r="U17" i="2" a="1"/>
  <c r="U17" i="2"/>
  <c r="V17" i="2" a="1"/>
  <c r="V17" i="2"/>
  <c r="W17" i="2" a="1"/>
  <c r="W17" i="2"/>
  <c r="X17" i="2" a="1"/>
  <c r="X17" i="2"/>
  <c r="Y17" i="2" a="1"/>
  <c r="Y17" i="2"/>
  <c r="Z17" i="2" a="1"/>
  <c r="Z17" i="2"/>
  <c r="AA17" i="2" a="1"/>
  <c r="AA17" i="2"/>
  <c r="AB17" i="2" a="1"/>
  <c r="AB17" i="2"/>
  <c r="AC17" i="2" a="1"/>
  <c r="AC17" i="2"/>
  <c r="AD17" i="2" a="1"/>
  <c r="AD17" i="2"/>
  <c r="J18" i="2" a="1"/>
  <c r="J18" i="2"/>
  <c r="K18" i="2" a="1"/>
  <c r="K18" i="2"/>
  <c r="L18" i="2" a="1"/>
  <c r="L18" i="2"/>
  <c r="M18" i="2" a="1"/>
  <c r="M18" i="2"/>
  <c r="N18" i="2" a="1"/>
  <c r="N18" i="2"/>
  <c r="O18" i="2" a="1"/>
  <c r="O18" i="2"/>
  <c r="P18" i="2" a="1"/>
  <c r="P18" i="2"/>
  <c r="Q18" i="2" a="1"/>
  <c r="Q18" i="2"/>
  <c r="R18" i="2" a="1"/>
  <c r="R18" i="2"/>
  <c r="S18" i="2" a="1"/>
  <c r="S18" i="2"/>
  <c r="T18" i="2" a="1"/>
  <c r="T18" i="2"/>
  <c r="U18" i="2" a="1"/>
  <c r="U18" i="2"/>
  <c r="V18" i="2" a="1"/>
  <c r="V18" i="2"/>
  <c r="W18" i="2" a="1"/>
  <c r="W18" i="2"/>
  <c r="X18" i="2" a="1"/>
  <c r="X18" i="2"/>
  <c r="Y18" i="2" a="1"/>
  <c r="Y18" i="2"/>
  <c r="Z18" i="2" a="1"/>
  <c r="Z18" i="2"/>
  <c r="AA18" i="2" a="1"/>
  <c r="AA18" i="2"/>
  <c r="AB18" i="2" a="1"/>
  <c r="AB18" i="2"/>
  <c r="AC18" i="2" a="1"/>
  <c r="AC18" i="2"/>
</calcChain>
</file>

<file path=xl/connections.xml><?xml version="1.0" encoding="utf-8"?>
<connections xmlns="http://schemas.openxmlformats.org/spreadsheetml/2006/main">
  <connection id="1" keepAlive="1" name="ThisWorkbookDataModel" description="Data Model" type="5" refreshedVersion="5"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name="WorksheetConnection_Demo-2012Olympics 043013_2.xlsx!Table2" type="102" refreshedVersion="5" minRefreshableVersion="5">
    <extLst>
      <ext xmlns:x15="http://schemas.microsoft.com/office/spreadsheetml/2010/11/main" uri="{DE250136-89BD-433C-8126-D09CA5730AF9}">
        <x15:connection id="Table2-2d1c6782-3634-4efe-8248-c45f77568158">
          <x15:rangePr sourceName="_xlcn.WorksheetConnection_Demo2012Olympics043013_2.xlsxTable21"/>
        </x15:connection>
      </ext>
    </extLst>
  </connection>
  <connection id="3" name="WorksheetConnection_Demo-2012Olympics 043013_2.xlsx!Table5" type="102" refreshedVersion="5" minRefreshableVersion="5">
    <extLst>
      <ext xmlns:x15="http://schemas.microsoft.com/office/spreadsheetml/2010/11/main" uri="{DE250136-89BD-433C-8126-D09CA5730AF9}">
        <x15:connection id="Table5-917e7086-854c-4264-acf3-350c02ff4d88">
          <x15:rangePr sourceName="_xlcn.WorksheetConnection_Demo2012Olympics043013_2.xlsxTable51"/>
        </x15:connection>
      </ext>
    </extLst>
  </connection>
</connections>
</file>

<file path=xl/sharedStrings.xml><?xml version="1.0" encoding="utf-8"?>
<sst xmlns="http://schemas.openxmlformats.org/spreadsheetml/2006/main" count="1437" uniqueCount="262">
  <si>
    <t xml:space="preserve">     2012 Olympics Medal Standings</t>
  </si>
  <si>
    <t>Nation</t>
  </si>
  <si>
    <t>Gold</t>
  </si>
  <si>
    <t>Silver</t>
  </si>
  <si>
    <t>Bronze</t>
  </si>
  <si>
    <t>Total</t>
  </si>
  <si>
    <t>1924-2012</t>
  </si>
  <si>
    <t># Athletes</t>
  </si>
  <si>
    <t>Per Participant</t>
  </si>
  <si>
    <t xml:space="preserve"> United States</t>
  </si>
  <si>
    <t xml:space="preserve"> China (CHN)</t>
  </si>
  <si>
    <t xml:space="preserve"> Russia (RUS)</t>
  </si>
  <si>
    <t xml:space="preserve"> Great Britain (GBR)</t>
  </si>
  <si>
    <t xml:space="preserve"> Germany (GER)</t>
  </si>
  <si>
    <t xml:space="preserve"> Japan (JPN)</t>
  </si>
  <si>
    <t xml:space="preserve"> Australia (AUS)</t>
  </si>
  <si>
    <t xml:space="preserve">         Use the slicers above to analyze the medal standings.</t>
  </si>
  <si>
    <t xml:space="preserve"> France (FRA)</t>
  </si>
  <si>
    <t xml:space="preserve"> Italy (ITA)</t>
  </si>
  <si>
    <t xml:space="preserve"> South Korea (KOR)</t>
  </si>
  <si>
    <t xml:space="preserve"> Netherlands (NED)</t>
  </si>
  <si>
    <t xml:space="preserve"> Ukraine (UKR)</t>
  </si>
  <si>
    <t xml:space="preserve"> Hungary (HUN)</t>
  </si>
  <si>
    <t xml:space="preserve"> Cuba (CUB)</t>
  </si>
  <si>
    <t xml:space="preserve"> Kazakhstan (KAZ)</t>
  </si>
  <si>
    <t xml:space="preserve"> New Zealand (NZL)</t>
  </si>
  <si>
    <t xml:space="preserve"> Iran (IRI)</t>
  </si>
  <si>
    <t xml:space="preserve"> Jamaica (JAM)</t>
  </si>
  <si>
    <t xml:space="preserve"> Czech Republic (CZE)</t>
  </si>
  <si>
    <t xml:space="preserve"> North Korea (PRK)</t>
  </si>
  <si>
    <t xml:space="preserve">           Use the dropdown arrows next to each of the column headings to sort or filter the medal standings.</t>
  </si>
  <si>
    <t>Summer Olympics Medal Results by Year</t>
  </si>
  <si>
    <t>2012 Winners Over Time</t>
  </si>
  <si>
    <t>Year</t>
  </si>
  <si>
    <t>Gold Medals</t>
  </si>
  <si>
    <t>Silver Medals</t>
  </si>
  <si>
    <t>Bronze Medals</t>
  </si>
  <si>
    <t>Total Medals</t>
  </si>
  <si>
    <t>1924</t>
  </si>
  <si>
    <t>1928</t>
  </si>
  <si>
    <t>1932</t>
  </si>
  <si>
    <t>1936</t>
  </si>
  <si>
    <t>1948</t>
  </si>
  <si>
    <t>1952</t>
  </si>
  <si>
    <t>1956</t>
  </si>
  <si>
    <t>1960</t>
  </si>
  <si>
    <t>1964</t>
  </si>
  <si>
    <t>1968</t>
  </si>
  <si>
    <t>1972</t>
  </si>
  <si>
    <t>1976</t>
  </si>
  <si>
    <t>1980</t>
  </si>
  <si>
    <t>1984</t>
  </si>
  <si>
    <t>1988</t>
  </si>
  <si>
    <t>1992</t>
  </si>
  <si>
    <t>1996</t>
  </si>
  <si>
    <t>2000</t>
  </si>
  <si>
    <t>2004</t>
  </si>
  <si>
    <t>2008</t>
  </si>
  <si>
    <t>2012</t>
  </si>
  <si>
    <t xml:space="preserve"> Argentina (ARG)</t>
  </si>
  <si>
    <t xml:space="preserve"> Austria (AUT)</t>
  </si>
  <si>
    <t xml:space="preserve"> Belgium (BEL)</t>
  </si>
  <si>
    <t xml:space="preserve"> Denmark (DEN)</t>
  </si>
  <si>
    <t xml:space="preserve"> Estonia (EST)</t>
  </si>
  <si>
    <t xml:space="preserve"> Finland (FIN)</t>
  </si>
  <si>
    <t xml:space="preserve"> Norway (NOR)</t>
  </si>
  <si>
    <t xml:space="preserve"> South Africa (RSA)</t>
  </si>
  <si>
    <t xml:space="preserve"> Sweden (SWE)</t>
  </si>
  <si>
    <t xml:space="preserve"> Switzerland (SUI)</t>
  </si>
  <si>
    <t xml:space="preserve"> United States (USA)</t>
  </si>
  <si>
    <t xml:space="preserve"> Uruguay (URU)</t>
  </si>
  <si>
    <t xml:space="preserve"> Yugoslavia (YUG)</t>
  </si>
  <si>
    <t xml:space="preserve"> Canada (CAN)</t>
  </si>
  <si>
    <t xml:space="preserve"> Chile (CHI)</t>
  </si>
  <si>
    <t xml:space="preserve"> Egypt (EGY)</t>
  </si>
  <si>
    <t xml:space="preserve"> Haiti (HAI)</t>
  </si>
  <si>
    <t xml:space="preserve"> India (IND)</t>
  </si>
  <si>
    <t xml:space="preserve"> Ireland (IRL)</t>
  </si>
  <si>
    <t xml:space="preserve"> Latvia (LAT)</t>
  </si>
  <si>
    <t xml:space="preserve"> Mexico (MEX)</t>
  </si>
  <si>
    <t xml:space="preserve"> Philippines (PHI)</t>
  </si>
  <si>
    <t xml:space="preserve"> Poland (POL)</t>
  </si>
  <si>
    <t xml:space="preserve"> Spain (ESP)</t>
  </si>
  <si>
    <t xml:space="preserve"> Portugal (POR)</t>
  </si>
  <si>
    <t xml:space="preserve"> Romania (ROU)</t>
  </si>
  <si>
    <t xml:space="preserve"> Turkey (TUR)</t>
  </si>
  <si>
    <t xml:space="preserve"> Brazil (BRA)</t>
  </si>
  <si>
    <t xml:space="preserve"> Ceylon (CEY)</t>
  </si>
  <si>
    <t xml:space="preserve"> Panama (PAN)</t>
  </si>
  <si>
    <t xml:space="preserve"> Peru (PER)</t>
  </si>
  <si>
    <t xml:space="preserve"> Puerto Rico (PUR)</t>
  </si>
  <si>
    <t xml:space="preserve"> Trinidad and Tobago (TRI)</t>
  </si>
  <si>
    <t xml:space="preserve"> Bulgaria (BUL)</t>
  </si>
  <si>
    <t xml:space="preserve"> Lebanon (LIB)</t>
  </si>
  <si>
    <t xml:space="preserve"> Luxembourg (LUX)</t>
  </si>
  <si>
    <t xml:space="preserve"> Venezuela (VEN)</t>
  </si>
  <si>
    <t xml:space="preserve"> Bahamas (BAH)</t>
  </si>
  <si>
    <t xml:space="preserve"> Germany (EUA)</t>
  </si>
  <si>
    <t xml:space="preserve"> Greece (GRE)</t>
  </si>
  <si>
    <t xml:space="preserve"> Iceland (ISL)</t>
  </si>
  <si>
    <t xml:space="preserve"> Pakistan (PAK)</t>
  </si>
  <si>
    <t xml:space="preserve"> British West Indies (BWI)</t>
  </si>
  <si>
    <t xml:space="preserve"> Ethiopia (ETH)</t>
  </si>
  <si>
    <t xml:space="preserve"> Ghana (GHA)</t>
  </si>
  <si>
    <t xml:space="preserve"> Iraq (IRQ)</t>
  </si>
  <si>
    <t xml:space="preserve"> Morocco (MAR)</t>
  </si>
  <si>
    <t xml:space="preserve"> Singapore (SIN)</t>
  </si>
  <si>
    <t xml:space="preserve"> United Arab Republic (EGY)</t>
  </si>
  <si>
    <t xml:space="preserve"> Kenya (KEN)</t>
  </si>
  <si>
    <t xml:space="preserve"> Nigeria (NGR)</t>
  </si>
  <si>
    <t xml:space="preserve"> Tunisia (TUN)</t>
  </si>
  <si>
    <t xml:space="preserve"> Cameroon (CMR)</t>
  </si>
  <si>
    <t xml:space="preserve"> East Germany (GDR)</t>
  </si>
  <si>
    <t xml:space="preserve"> Mongolia (MGL)</t>
  </si>
  <si>
    <t xml:space="preserve"> Uganda (UGA)</t>
  </si>
  <si>
    <t xml:space="preserve"> West Germany (FRG)</t>
  </si>
  <si>
    <t xml:space="preserve"> Colombia (COL)</t>
  </si>
  <si>
    <t xml:space="preserve"> Niger (NIG)</t>
  </si>
  <si>
    <t xml:space="preserve"> Bermuda (BER)</t>
  </si>
  <si>
    <t xml:space="preserve"> Thailand (THA)</t>
  </si>
  <si>
    <t xml:space="preserve"> Guyana (GUY)</t>
  </si>
  <si>
    <t xml:space="preserve"> Tanzania (TAN)</t>
  </si>
  <si>
    <t xml:space="preserve"> Zimbabwe (ZIM)</t>
  </si>
  <si>
    <t xml:space="preserve"> Algeria (ALG)</t>
  </si>
  <si>
    <t xml:space="preserve"> Chinese Taipei (TPE)</t>
  </si>
  <si>
    <t xml:space="preserve"> Côte d'Ivoire (CIV)</t>
  </si>
  <si>
    <t xml:space="preserve"> Dominican Republic (DOM)</t>
  </si>
  <si>
    <t xml:space="preserve"> Syria (SYR)</t>
  </si>
  <si>
    <t xml:space="preserve"> Zambia (ZAM)</t>
  </si>
  <si>
    <t xml:space="preserve"> Costa Rica (CRC)</t>
  </si>
  <si>
    <t xml:space="preserve"> Djibouti (DJI)</t>
  </si>
  <si>
    <t xml:space="preserve"> Indonesia (INA)</t>
  </si>
  <si>
    <t xml:space="preserve"> Netherlands Antilles (AHO)</t>
  </si>
  <si>
    <t xml:space="preserve"> Senegal (SEN)</t>
  </si>
  <si>
    <t xml:space="preserve"> Suriname (SUR)</t>
  </si>
  <si>
    <t xml:space="preserve"> Virgin Islands (ISV)</t>
  </si>
  <si>
    <t xml:space="preserve"> Croatia (CRO)</t>
  </si>
  <si>
    <t xml:space="preserve"> Independent Olympic Participants (IOP)</t>
  </si>
  <si>
    <t xml:space="preserve"> Israel (ISR)</t>
  </si>
  <si>
    <t xml:space="preserve"> Lithuania (LTU)</t>
  </si>
  <si>
    <t xml:space="preserve"> Malaysia (MAS)</t>
  </si>
  <si>
    <t xml:space="preserve"> Namibia (NAM)</t>
  </si>
  <si>
    <t xml:space="preserve"> Qatar (QAT)</t>
  </si>
  <si>
    <t xml:space="preserve"> Slovenia (SLO)</t>
  </si>
  <si>
    <t xml:space="preserve"> Unified Team (EUN)[A]</t>
  </si>
  <si>
    <t xml:space="preserve"> Armenia (ARM)</t>
  </si>
  <si>
    <t xml:space="preserve"> Azerbaijan (AZE)</t>
  </si>
  <si>
    <t xml:space="preserve"> Belarus (BLR)</t>
  </si>
  <si>
    <t xml:space="preserve"> Burundi (BDI)</t>
  </si>
  <si>
    <t xml:space="preserve"> Ecuador (ECU)</t>
  </si>
  <si>
    <t xml:space="preserve"> Georgia (GEO)</t>
  </si>
  <si>
    <t xml:space="preserve"> Hong Kong (HKG)</t>
  </si>
  <si>
    <t xml:space="preserve"> Moldova (MDA)</t>
  </si>
  <si>
    <t xml:space="preserve"> Mozambique (MOZ)</t>
  </si>
  <si>
    <t xml:space="preserve"> Slovakia (SVK)</t>
  </si>
  <si>
    <t xml:space="preserve"> Tonga (TGA)</t>
  </si>
  <si>
    <t xml:space="preserve"> Uzbekistan (UZB)</t>
  </si>
  <si>
    <t xml:space="preserve"> Barbados (BAR)</t>
  </si>
  <si>
    <t xml:space="preserve"> Kuwait (KUW)</t>
  </si>
  <si>
    <t xml:space="preserve"> Kyrgyzstan (KGZ)</t>
  </si>
  <si>
    <t xml:space="preserve"> Macedonia (MKD)</t>
  </si>
  <si>
    <t xml:space="preserve"> Saudi Arabia (KSA)</t>
  </si>
  <si>
    <t xml:space="preserve"> Sri Lanka (SRI)</t>
  </si>
  <si>
    <t xml:space="preserve"> Vietnam (VIE)</t>
  </si>
  <si>
    <t xml:space="preserve"> Eritrea (ERI)</t>
  </si>
  <si>
    <t xml:space="preserve"> Paraguay (PAR)</t>
  </si>
  <si>
    <t xml:space="preserve"> Serbia and Montenegro (SCG)</t>
  </si>
  <si>
    <t xml:space="preserve"> United Arab Emirates (UAE)</t>
  </si>
  <si>
    <t xml:space="preserve"> Afghanistan (AFG)</t>
  </si>
  <si>
    <t xml:space="preserve"> Mauritius (MRI)</t>
  </si>
  <si>
    <t xml:space="preserve"> Serbia (SRB)</t>
  </si>
  <si>
    <t xml:space="preserve"> Sudan (SUD)</t>
  </si>
  <si>
    <t xml:space="preserve"> Tajikistan (TJK)</t>
  </si>
  <si>
    <t xml:space="preserve"> Togo (TOG)</t>
  </si>
  <si>
    <t xml:space="preserve"> Bahrain (BRN)</t>
  </si>
  <si>
    <t xml:space="preserve"> Botswana (BOT)</t>
  </si>
  <si>
    <t xml:space="preserve"> Cyprus (CYP)</t>
  </si>
  <si>
    <t xml:space="preserve"> Gabon (GAB)</t>
  </si>
  <si>
    <t xml:space="preserve"> Grenada (GRN)</t>
  </si>
  <si>
    <t xml:space="preserve"> Guatemala (GUA)</t>
  </si>
  <si>
    <t xml:space="preserve"> Montenegro (MNE)</t>
  </si>
  <si>
    <t># Sports</t>
  </si>
  <si>
    <t># per Athlete</t>
  </si>
  <si>
    <t>Population</t>
  </si>
  <si>
    <t>Hemisphere</t>
  </si>
  <si>
    <t>Area (km2)</t>
  </si>
  <si>
    <t>Continent</t>
  </si>
  <si>
    <t>Development Index</t>
  </si>
  <si>
    <t>Government</t>
  </si>
  <si>
    <t>Schedule</t>
  </si>
  <si>
    <t>south</t>
  </si>
  <si>
    <t>Australia</t>
  </si>
  <si>
    <t>Very High</t>
  </si>
  <si>
    <t xml:space="preserve"> Monarchy</t>
  </si>
  <si>
    <t>July / August</t>
  </si>
  <si>
    <t>EVENTS</t>
  </si>
  <si>
    <t>north</t>
  </si>
  <si>
    <t>Asia</t>
  </si>
  <si>
    <t>Medium</t>
  </si>
  <si>
    <t>Republic</t>
  </si>
  <si>
    <t>W</t>
  </si>
  <si>
    <t>Th</t>
  </si>
  <si>
    <t>F</t>
  </si>
  <si>
    <t>Sa</t>
  </si>
  <si>
    <t>Su</t>
  </si>
  <si>
    <t>M</t>
  </si>
  <si>
    <t>T</t>
  </si>
  <si>
    <t>North America</t>
  </si>
  <si>
    <t>High</t>
  </si>
  <si>
    <t>Ceremonies</t>
  </si>
  <si>
    <t>OC</t>
  </si>
  <si>
    <t>CC</t>
  </si>
  <si>
    <t>Europe</t>
  </si>
  <si>
    <t xml:space="preserve"> Archery</t>
  </si>
  <si>
    <t>●</t>
  </si>
  <si>
    <t xml:space="preserve"> Athletics</t>
  </si>
  <si>
    <t xml:space="preserve"> Badminton</t>
  </si>
  <si>
    <t>Monarchy</t>
  </si>
  <si>
    <t xml:space="preserve"> Basketball</t>
  </si>
  <si>
    <t xml:space="preserve"> Boxing</t>
  </si>
  <si>
    <t xml:space="preserve"> Canoeing</t>
  </si>
  <si>
    <t xml:space="preserve"> Cycling</t>
  </si>
  <si>
    <t xml:space="preserve"> Diving</t>
  </si>
  <si>
    <t xml:space="preserve"> Equestrian</t>
  </si>
  <si>
    <t>Eurasia</t>
  </si>
  <si>
    <t xml:space="preserve"> Fencing</t>
  </si>
  <si>
    <t xml:space="preserve"> Field hockey</t>
  </si>
  <si>
    <t xml:space="preserve"> Football</t>
  </si>
  <si>
    <t xml:space="preserve"> Gymnastics</t>
  </si>
  <si>
    <t xml:space="preserve"> Handball</t>
  </si>
  <si>
    <t xml:space="preserve"> Judo</t>
  </si>
  <si>
    <t xml:space="preserve"> Modern pentathlon</t>
  </si>
  <si>
    <t xml:space="preserve"> Rowing</t>
  </si>
  <si>
    <t xml:space="preserve"> Sailing</t>
  </si>
  <si>
    <t>General Stats</t>
  </si>
  <si>
    <t xml:space="preserve"> Shooting</t>
  </si>
  <si>
    <t xml:space="preserve"> Swimming</t>
  </si>
  <si>
    <t>Nations Participating</t>
  </si>
  <si>
    <t xml:space="preserve"> Synchronized swimming</t>
  </si>
  <si>
    <t>Athletes Participating</t>
  </si>
  <si>
    <t xml:space="preserve"> Table tennis</t>
  </si>
  <si>
    <t>Events</t>
  </si>
  <si>
    <t xml:space="preserve"> Taekwondo</t>
  </si>
  <si>
    <t>Sports</t>
  </si>
  <si>
    <t xml:space="preserve"> Tennis</t>
  </si>
  <si>
    <t xml:space="preserve"> Triathlon</t>
  </si>
  <si>
    <t xml:space="preserve"> Volleyball</t>
  </si>
  <si>
    <t xml:space="preserve"> Water polo</t>
  </si>
  <si>
    <t xml:space="preserve"> Weightlifting</t>
  </si>
  <si>
    <t xml:space="preserve"> Wrestling</t>
  </si>
  <si>
    <t>Total event finals</t>
  </si>
  <si>
    <t>Cumulative total</t>
  </si>
  <si>
    <t>Data Analysis</t>
  </si>
  <si>
    <t>Tot. Medals</t>
  </si>
  <si>
    <t>Sum of # Athletes</t>
  </si>
  <si>
    <t> Canada (CAN)</t>
  </si>
  <si>
    <t> Great Britain (GBR)</t>
  </si>
  <si>
    <t> Japan (JPN)</t>
  </si>
  <si>
    <t> Netherlands (NED)</t>
  </si>
  <si>
    <t> Norway (NOR)</t>
  </si>
  <si>
    <t> Sweden (SWE)</t>
  </si>
  <si>
    <t>Grand Total</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</si>
</sst>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_(* #,##0_);_(* \(#,##0\);_(* &quot;-&quot;??_);_(@_)"/>
  </numFmts>
  <fonts count="13">
    <font>
      <sz val="11"/>
      <color theme="1"/>
      <name val="Calibri"/>
      <family val="2"/>
      <scheme val="minor"/>
    </font>
    <font>
      <sz val="14"/>
      <color theme="1"/>
      <name val="Calibri"/>
      <family val="2"/>
      <scheme val="minor"/>
    </font>
    <font>
      <sz val="11"/>
      <color theme="1" tint="0.14999847407452621"/>
      <name val="Calibri"/>
      <family val="2"/>
      <scheme val="minor"/>
    </font>
    <font>
      <b/>
      <sz val="11"/>
      <color theme="1" tint="0.14999847407452621"/>
      <name val="Calibri"/>
      <family val="2"/>
      <scheme val="minor"/>
    </font>
    <font>
      <sz val="16"/>
      <color theme="1"/>
      <name val="Calibri"/>
      <family val="2"/>
      <scheme val="minor"/>
    </font>
    <font>
      <sz val="11"/>
      <color theme="1"/>
      <name val="Calibri"/>
      <family val="2"/>
      <scheme val="minor"/>
    </font>
    <font>
      <sz val="11"/>
      <color theme="1"/>
      <name val="Calibri"/>
      <family val="2"/>
    </font>
    <font>
      <sz val="8"/>
      <color theme="1"/>
      <name val="Calibri"/>
      <family val="2"/>
      <scheme val="minor"/>
    </font>
    <font>
      <sz val="22"/>
      <color theme="1"/>
      <name val="Calibri"/>
      <family val="2"/>
      <scheme val="minor"/>
    </font>
    <font>
      <sz val="21"/>
      <color theme="1"/>
      <name val="Calibri"/>
      <family val="2"/>
      <scheme val="minor"/>
    </font>
    <font>
      <sz val="11"/>
      <color theme="1" tint="0.14999847407452621"/>
      <name val="Calibri"/>
      <scheme val="minor"/>
    </font>
    <font>
      <b/>
      <sz val="11"/>
      <color theme="1"/>
      <name val="Calibri"/>
      <family val="2"/>
      <scheme val="minor"/>
    </font>
    <font>
      <sz val="11"/>
      <color theme="0"/>
      <name val="Calibri"/>
      <family val="2"/>
      <scheme val="minor"/>
    </font>
  </fonts>
  <fills count="12">
    <fill>
      <patternFill patternType="none"/>
    </fill>
    <fill>
      <patternFill patternType="gray125"/>
    </fill>
    <fill>
      <patternFill patternType="solid">
        <fgColor theme="4" tint="0.79998168889431442"/>
        <bgColor theme="4" tint="0.79998168889431442"/>
      </patternFill>
    </fill>
    <fill>
      <patternFill patternType="solid">
        <fgColor theme="3" tint="0.59999389629810485"/>
        <bgColor indexed="64"/>
      </patternFill>
    </fill>
    <fill>
      <patternFill patternType="solid">
        <fgColor rgb="FF00B0F0"/>
        <bgColor indexed="64"/>
      </patternFill>
    </fill>
    <fill>
      <patternFill patternType="solid">
        <fgColor rgb="FFFBDA4F"/>
        <bgColor indexed="64"/>
      </patternFill>
    </fill>
    <fill>
      <patternFill patternType="solid">
        <fgColor theme="0"/>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rgb="FF00CC66"/>
        <bgColor indexed="64"/>
      </patternFill>
    </fill>
    <fill>
      <patternFill patternType="solid">
        <fgColor rgb="FFFF0000"/>
        <bgColor indexed="64"/>
      </patternFill>
    </fill>
    <fill>
      <patternFill patternType="solid">
        <fgColor theme="2"/>
        <bgColor indexed="64"/>
      </patternFill>
    </fill>
  </fills>
  <borders count="8">
    <border>
      <left/>
      <right/>
      <top/>
      <bottom/>
      <diagonal/>
    </border>
    <border>
      <left style="thin">
        <color theme="4"/>
      </left>
      <right style="thin">
        <color theme="4"/>
      </right>
      <top style="thin">
        <color theme="4"/>
      </top>
      <bottom style="thin">
        <color theme="4"/>
      </bottom>
      <diagonal/>
    </border>
    <border>
      <left/>
      <right style="thin">
        <color theme="4"/>
      </right>
      <top style="thin">
        <color theme="4"/>
      </top>
      <bottom style="thin">
        <color theme="4"/>
      </bottom>
      <diagonal/>
    </border>
    <border>
      <left style="thin">
        <color theme="4"/>
      </left>
      <right/>
      <top style="thin">
        <color theme="4"/>
      </top>
      <bottom style="thin">
        <color theme="4"/>
      </bottom>
      <diagonal/>
    </border>
    <border>
      <left/>
      <right style="thin">
        <color theme="4"/>
      </right>
      <top/>
      <bottom style="medium">
        <color theme="4"/>
      </bottom>
      <diagonal/>
    </border>
    <border>
      <left style="thin">
        <color theme="4"/>
      </left>
      <right style="thin">
        <color theme="4"/>
      </right>
      <top/>
      <bottom style="medium">
        <color theme="4"/>
      </bottom>
      <diagonal/>
    </border>
    <border>
      <left style="thin">
        <color theme="4"/>
      </left>
      <right/>
      <top/>
      <bottom style="medium">
        <color theme="4"/>
      </bottom>
      <diagonal/>
    </border>
    <border>
      <left style="thin">
        <color theme="4"/>
      </left>
      <right style="thin">
        <color theme="4"/>
      </right>
      <top/>
      <bottom style="thin">
        <color theme="4"/>
      </bottom>
      <diagonal/>
    </border>
  </borders>
  <cellStyleXfs count="3">
    <xf numFmtId="0" fontId="0" fillId="0" borderId="0"/>
    <xf numFmtId="9" fontId="5" fillId="0" borderId="0" applyFont="0" applyFill="0" applyBorder="0" applyAlignment="0" applyProtection="0"/>
    <xf numFmtId="43" fontId="5" fillId="0" borderId="0" applyFont="0" applyFill="0" applyBorder="0" applyAlignment="0" applyProtection="0"/>
  </cellStyleXfs>
  <cellXfs count="64">
    <xf numFmtId="0" fontId="0" fillId="0" borderId="0" xfId="0"/>
    <xf numFmtId="0" fontId="1" fillId="0" borderId="0" xfId="0" applyFont="1"/>
    <xf numFmtId="0" fontId="2" fillId="0" borderId="0" xfId="0" applyFont="1"/>
    <xf numFmtId="0" fontId="2" fillId="0" borderId="0" xfId="0" applyFont="1" applyAlignment="1">
      <alignment vertical="center" wrapText="1"/>
    </xf>
    <xf numFmtId="0" fontId="3" fillId="0" borderId="0" xfId="0" applyFont="1" applyAlignment="1">
      <alignment vertical="center" wrapText="1"/>
    </xf>
    <xf numFmtId="0" fontId="0" fillId="3" borderId="0" xfId="0" applyFill="1"/>
    <xf numFmtId="0" fontId="2" fillId="2" borderId="1" xfId="0" applyFont="1" applyFill="1" applyBorder="1" applyAlignment="1">
      <alignment vertical="center" wrapText="1"/>
    </xf>
    <xf numFmtId="0" fontId="3" fillId="2" borderId="1" xfId="0" applyFont="1" applyFill="1" applyBorder="1" applyAlignment="1">
      <alignment vertical="center" wrapText="1"/>
    </xf>
    <xf numFmtId="0" fontId="2" fillId="0" borderId="1" xfId="0" applyFont="1" applyBorder="1" applyAlignment="1">
      <alignment vertical="center" wrapText="1"/>
    </xf>
    <xf numFmtId="0" fontId="3" fillId="0" borderId="1" xfId="0" applyFont="1" applyBorder="1" applyAlignment="1">
      <alignment vertical="center" wrapText="1"/>
    </xf>
    <xf numFmtId="0" fontId="0" fillId="0" borderId="0" xfId="0" applyAlignment="1">
      <alignment horizontal="center" vertical="center"/>
    </xf>
    <xf numFmtId="0" fontId="0" fillId="5" borderId="0" xfId="0" applyFill="1" applyAlignment="1">
      <alignment horizontal="center" vertical="center"/>
    </xf>
    <xf numFmtId="0" fontId="6" fillId="4" borderId="0" xfId="0" applyFont="1" applyFill="1" applyAlignment="1">
      <alignment horizontal="center" vertical="center"/>
    </xf>
    <xf numFmtId="0" fontId="0" fillId="4" borderId="0" xfId="0" applyFill="1" applyAlignment="1">
      <alignment horizontal="center" vertical="center"/>
    </xf>
    <xf numFmtId="0" fontId="0" fillId="0" borderId="0" xfId="0" applyFill="1" applyAlignment="1">
      <alignment horizontal="center" vertical="center"/>
    </xf>
    <xf numFmtId="2" fontId="2" fillId="0" borderId="0" xfId="1" applyNumberFormat="1" applyFont="1" applyAlignment="1">
      <alignment vertical="center" wrapText="1"/>
    </xf>
    <xf numFmtId="0" fontId="2" fillId="2" borderId="2" xfId="0" applyFont="1" applyFill="1" applyBorder="1"/>
    <xf numFmtId="2" fontId="2" fillId="2" borderId="3" xfId="0" applyNumberFormat="1" applyFont="1" applyFill="1" applyBorder="1" applyAlignment="1">
      <alignment vertical="center" wrapText="1"/>
    </xf>
    <xf numFmtId="0" fontId="3" fillId="0" borderId="4" xfId="0" applyFont="1" applyBorder="1"/>
    <xf numFmtId="0" fontId="3" fillId="0" borderId="5" xfId="0" applyFont="1" applyBorder="1"/>
    <xf numFmtId="0" fontId="3" fillId="0" borderId="6" xfId="0" applyFont="1" applyBorder="1"/>
    <xf numFmtId="164" fontId="2" fillId="0" borderId="7" xfId="2" applyNumberFormat="1" applyFont="1" applyBorder="1" applyAlignment="1">
      <alignment vertical="center" wrapText="1"/>
    </xf>
    <xf numFmtId="164" fontId="2" fillId="0" borderId="1" xfId="2" applyNumberFormat="1" applyFont="1" applyBorder="1" applyAlignment="1">
      <alignment vertical="center" wrapText="1"/>
    </xf>
    <xf numFmtId="164" fontId="2" fillId="0" borderId="0" xfId="2" applyNumberFormat="1" applyFont="1" applyBorder="1" applyAlignment="1">
      <alignment vertical="center" wrapText="1"/>
    </xf>
    <xf numFmtId="3" fontId="0" fillId="0" borderId="0" xfId="0" applyNumberFormat="1"/>
    <xf numFmtId="3" fontId="2" fillId="0" borderId="0" xfId="0" applyNumberFormat="1" applyFont="1" applyAlignment="1">
      <alignment vertical="center" wrapText="1"/>
    </xf>
    <xf numFmtId="0" fontId="0" fillId="7" borderId="0" xfId="0" applyFill="1"/>
    <xf numFmtId="0" fontId="0" fillId="7" borderId="0" xfId="0" applyFill="1" applyAlignment="1">
      <alignment horizontal="left" vertical="top" wrapText="1"/>
    </xf>
    <xf numFmtId="0" fontId="4" fillId="7" borderId="0" xfId="0" applyFont="1" applyFill="1" applyBorder="1" applyAlignment="1">
      <alignment vertical="center" wrapText="1"/>
    </xf>
    <xf numFmtId="0" fontId="0" fillId="6" borderId="0" xfId="0" applyFill="1"/>
    <xf numFmtId="0" fontId="0" fillId="7" borderId="0" xfId="0" applyFill="1" applyBorder="1"/>
    <xf numFmtId="0" fontId="10" fillId="0" borderId="0" xfId="0" applyFont="1"/>
    <xf numFmtId="0" fontId="4" fillId="7" borderId="0" xfId="0" applyFont="1" applyFill="1" applyBorder="1" applyAlignment="1">
      <alignment horizontal="center" vertical="top" wrapText="1"/>
    </xf>
    <xf numFmtId="0" fontId="10" fillId="0" borderId="0" xfId="0" applyFont="1" applyAlignment="1">
      <alignment vertical="center" wrapText="1"/>
    </xf>
    <xf numFmtId="0" fontId="0" fillId="9" borderId="0" xfId="0" applyFill="1" applyAlignment="1">
      <alignment horizontal="center" vertical="center"/>
    </xf>
    <xf numFmtId="0" fontId="0" fillId="6" borderId="0" xfId="0" applyFill="1" applyAlignment="1">
      <alignment horizontal="center" vertical="center"/>
    </xf>
    <xf numFmtId="0" fontId="6" fillId="6" borderId="0" xfId="0" applyFont="1" applyFill="1" applyAlignment="1">
      <alignment horizontal="center" vertical="center"/>
    </xf>
    <xf numFmtId="0" fontId="6" fillId="5" borderId="0" xfId="0" applyFont="1" applyFill="1" applyAlignment="1">
      <alignment horizontal="center" vertical="center"/>
    </xf>
    <xf numFmtId="0" fontId="0" fillId="0" borderId="0" xfId="0" applyAlignment="1">
      <alignment horizontal="center"/>
    </xf>
    <xf numFmtId="0" fontId="0" fillId="6" borderId="0" xfId="0" applyFill="1" applyAlignment="1">
      <alignment horizontal="center"/>
    </xf>
    <xf numFmtId="0" fontId="0" fillId="10" borderId="0" xfId="0" applyFill="1" applyAlignment="1">
      <alignment horizontal="center"/>
    </xf>
    <xf numFmtId="0" fontId="0" fillId="5" borderId="0" xfId="0" applyFill="1" applyAlignment="1">
      <alignment horizontal="center"/>
    </xf>
    <xf numFmtId="0" fontId="0" fillId="0" borderId="0" xfId="0" applyFill="1" applyAlignment="1">
      <alignment horizontal="center"/>
    </xf>
    <xf numFmtId="0" fontId="0" fillId="4" borderId="0" xfId="0" applyFill="1" applyAlignment="1">
      <alignment horizontal="center"/>
    </xf>
    <xf numFmtId="0" fontId="0" fillId="0" borderId="0" xfId="0" applyAlignment="1">
      <alignment horizontal="left"/>
    </xf>
    <xf numFmtId="0" fontId="11" fillId="0" borderId="0" xfId="0" applyFont="1"/>
    <xf numFmtId="3" fontId="0" fillId="0" borderId="0" xfId="0" applyNumberFormat="1" applyAlignment="1">
      <alignment wrapText="1"/>
    </xf>
    <xf numFmtId="0" fontId="12" fillId="3" borderId="0" xfId="0" applyFont="1" applyFill="1" applyBorder="1"/>
    <xf numFmtId="0" fontId="0" fillId="3" borderId="0" xfId="0" applyFont="1" applyFill="1" applyBorder="1" applyAlignment="1">
      <alignment horizontal="left"/>
    </xf>
    <xf numFmtId="0" fontId="0" fillId="3" borderId="0" xfId="0" applyNumberFormat="1" applyFont="1" applyFill="1" applyBorder="1"/>
    <xf numFmtId="0" fontId="11" fillId="3" borderId="0" xfId="0" applyFont="1" applyFill="1" applyBorder="1" applyAlignment="1">
      <alignment horizontal="left"/>
    </xf>
    <xf numFmtId="0" fontId="11" fillId="3" borderId="0" xfId="0" applyNumberFormat="1" applyFont="1" applyFill="1" applyBorder="1"/>
    <xf numFmtId="0" fontId="0" fillId="3" borderId="0" xfId="0" applyFill="1" applyBorder="1"/>
    <xf numFmtId="0" fontId="0" fillId="7" borderId="0" xfId="0" applyFill="1" applyAlignment="1">
      <alignment horizontal="left"/>
    </xf>
    <xf numFmtId="0" fontId="0" fillId="7" borderId="0" xfId="0" applyNumberFormat="1" applyFill="1"/>
    <xf numFmtId="0" fontId="7" fillId="3" borderId="0" xfId="0" applyFont="1" applyFill="1" applyAlignment="1">
      <alignment vertical="center"/>
    </xf>
    <xf numFmtId="0" fontId="7" fillId="3" borderId="0" xfId="0" applyFont="1" applyFill="1" applyAlignment="1">
      <alignment vertical="center" wrapText="1"/>
    </xf>
    <xf numFmtId="164" fontId="0" fillId="7" borderId="0" xfId="0" applyNumberFormat="1" applyFill="1"/>
    <xf numFmtId="0" fontId="0" fillId="7" borderId="0" xfId="0" applyFill="1" applyAlignment="1"/>
    <xf numFmtId="0" fontId="0" fillId="11" borderId="0" xfId="0" applyFill="1" applyAlignment="1"/>
    <xf numFmtId="0" fontId="9" fillId="6" borderId="0" xfId="0" applyFont="1" applyFill="1" applyAlignment="1">
      <alignment vertical="center"/>
    </xf>
    <xf numFmtId="0" fontId="8" fillId="6" borderId="0" xfId="0" applyFont="1" applyFill="1" applyAlignment="1">
      <alignment vertical="center"/>
    </xf>
    <xf numFmtId="0" fontId="7" fillId="8" borderId="0" xfId="0" applyFont="1" applyFill="1" applyAlignment="1">
      <alignment horizontal="left" vertical="center" wrapText="1"/>
    </xf>
    <xf numFmtId="0" fontId="4" fillId="11" borderId="0" xfId="0" applyFont="1" applyFill="1" applyAlignment="1">
      <alignment horizontal="center" vertical="center"/>
    </xf>
  </cellXfs>
  <cellStyles count="3">
    <cellStyle name="Comma" xfId="2" builtinId="3"/>
    <cellStyle name="Normal" xfId="0" builtinId="0"/>
    <cellStyle name="Percent" xfId="1" builtinId="5"/>
  </cellStyles>
  <dxfs count="90">
    <dxf>
      <font>
        <b val="0"/>
        <i val="0"/>
        <strike val="0"/>
        <condense val="0"/>
        <extend val="0"/>
        <outline val="0"/>
        <shadow val="0"/>
        <u val="none"/>
        <vertAlign val="baseline"/>
        <sz val="11"/>
        <color theme="1" tint="0.14999847407452621"/>
        <name val="Calibri"/>
        <scheme val="minor"/>
      </font>
      <alignment horizontal="general" vertical="center" textRotation="0" wrapText="1" indent="0" justifyLastLine="0" shrinkToFit="0" readingOrder="0"/>
    </dxf>
    <dxf>
      <font>
        <b val="0"/>
        <i val="0"/>
        <strike val="0"/>
        <condense val="0"/>
        <extend val="0"/>
        <outline val="0"/>
        <shadow val="0"/>
        <u val="none"/>
        <vertAlign val="baseline"/>
        <sz val="11"/>
        <color theme="1" tint="0.14999847407452621"/>
        <name val="Calibri"/>
        <scheme val="minor"/>
      </font>
      <alignment horizontal="general" vertical="center" textRotation="0" wrapText="1" indent="0" justifyLastLine="0" shrinkToFit="0" readingOrder="0"/>
    </dxf>
    <dxf>
      <font>
        <b val="0"/>
        <i val="0"/>
        <strike val="0"/>
        <condense val="0"/>
        <extend val="0"/>
        <outline val="0"/>
        <shadow val="0"/>
        <u val="none"/>
        <vertAlign val="baseline"/>
        <sz val="11"/>
        <color theme="1" tint="0.14999847407452621"/>
        <name val="Calibri"/>
        <scheme val="minor"/>
      </font>
      <alignment horizontal="general" vertical="center" textRotation="0" wrapText="1" indent="0" justifyLastLine="0" shrinkToFit="0" readingOrder="0"/>
    </dxf>
    <dxf>
      <font>
        <b val="0"/>
        <i val="0"/>
        <strike val="0"/>
        <condense val="0"/>
        <extend val="0"/>
        <outline val="0"/>
        <shadow val="0"/>
        <u val="none"/>
        <vertAlign val="baseline"/>
        <sz val="11"/>
        <color theme="1" tint="0.14999847407452621"/>
        <name val="Calibri"/>
        <scheme val="minor"/>
      </font>
      <alignment horizontal="general" vertical="center" textRotation="0" wrapText="1" indent="0" justifyLastLine="0" shrinkToFit="0" readingOrder="0"/>
    </dxf>
    <dxf>
      <font>
        <b val="0"/>
        <i val="0"/>
        <strike val="0"/>
        <condense val="0"/>
        <extend val="0"/>
        <outline val="0"/>
        <shadow val="0"/>
        <u val="none"/>
        <vertAlign val="baseline"/>
        <sz val="11"/>
        <color theme="1" tint="0.14999847407452621"/>
        <name val="Calibri"/>
        <scheme val="minor"/>
      </font>
      <alignment horizontal="general" vertical="center" textRotation="0" wrapText="1" indent="0" justifyLastLine="0" shrinkToFit="0" readingOrder="0"/>
    </dxf>
    <dxf>
      <font>
        <b val="0"/>
        <i val="0"/>
        <strike val="0"/>
        <condense val="0"/>
        <extend val="0"/>
        <outline val="0"/>
        <shadow val="0"/>
        <u val="none"/>
        <vertAlign val="baseline"/>
        <sz val="11"/>
        <color theme="1" tint="0.14999847407452621"/>
        <name val="Calibri"/>
        <scheme val="minor"/>
      </font>
      <numFmt numFmtId="164" formatCode="_(* #,##0_);_(* \(#,##0\);_(* &quot;-&quot;??_);_(@_)"/>
      <alignment horizontal="general" vertical="center" textRotation="0" wrapText="1" indent="0" justifyLastLine="0" shrinkToFit="0" readingOrder="0"/>
      <border diagonalUp="0" diagonalDown="0" outline="0">
        <left style="thin">
          <color theme="4"/>
        </left>
        <right style="thin">
          <color theme="4"/>
        </right>
        <top style="thin">
          <color theme="4"/>
        </top>
        <bottom style="thin">
          <color theme="4"/>
        </bottom>
      </border>
    </dxf>
    <dxf>
      <font>
        <b val="0"/>
        <i val="0"/>
        <strike val="0"/>
        <condense val="0"/>
        <extend val="0"/>
        <outline val="0"/>
        <shadow val="0"/>
        <u val="none"/>
        <vertAlign val="baseline"/>
        <sz val="11"/>
        <color theme="1" tint="0.14999847407452621"/>
        <name val="Calibri"/>
        <scheme val="minor"/>
      </font>
      <numFmt numFmtId="2" formatCode="0.00"/>
      <fill>
        <patternFill patternType="solid">
          <fgColor theme="4" tint="0.79998168889431442"/>
          <bgColor theme="4" tint="0.79998168889431442"/>
        </patternFill>
      </fill>
      <alignment horizontal="general" vertical="center" textRotation="0" wrapText="1" indent="0" justifyLastLine="0" shrinkToFit="0" readingOrder="0"/>
      <border diagonalUp="0" diagonalDown="0" outline="0">
        <left style="thin">
          <color theme="4"/>
        </left>
        <right style="thin">
          <color theme="4"/>
        </right>
        <top style="thin">
          <color theme="4"/>
        </top>
        <bottom style="thin">
          <color theme="4"/>
        </bottom>
      </border>
    </dxf>
    <dxf>
      <font>
        <b val="0"/>
        <i val="0"/>
        <strike val="0"/>
        <condense val="0"/>
        <extend val="0"/>
        <outline val="0"/>
        <shadow val="0"/>
        <u val="none"/>
        <vertAlign val="baseline"/>
        <sz val="11"/>
        <color theme="1" tint="0.14999847407452621"/>
        <name val="Calibri"/>
        <scheme val="minor"/>
      </font>
      <alignment horizontal="general" vertical="center" textRotation="0" wrapText="1" indent="0" justifyLastLine="0" shrinkToFit="0" readingOrder="0"/>
      <border diagonalUp="0" diagonalDown="0">
        <left style="thin">
          <color theme="4"/>
        </left>
        <right style="thin">
          <color theme="4"/>
        </right>
        <top style="thin">
          <color theme="4"/>
        </top>
        <bottom style="thin">
          <color theme="4"/>
        </bottom>
        <vertical/>
        <horizontal/>
      </border>
    </dxf>
    <dxf>
      <font>
        <b val="0"/>
        <i val="0"/>
        <strike val="0"/>
        <condense val="0"/>
        <extend val="0"/>
        <outline val="0"/>
        <shadow val="0"/>
        <u val="none"/>
        <vertAlign val="baseline"/>
        <sz val="11"/>
        <color theme="1" tint="0.14999847407452621"/>
        <name val="Calibri"/>
        <scheme val="minor"/>
      </font>
      <alignment horizontal="general" vertical="center" textRotation="0" wrapText="1" indent="0" justifyLastLine="0" shrinkToFit="0" readingOrder="0"/>
      <border diagonalUp="0" diagonalDown="0">
        <left style="thin">
          <color theme="4"/>
        </left>
        <right style="thin">
          <color theme="4"/>
        </right>
        <top style="thin">
          <color theme="4"/>
        </top>
        <bottom style="thin">
          <color theme="4"/>
        </bottom>
        <vertical/>
        <horizontal/>
      </border>
    </dxf>
    <dxf>
      <font>
        <b/>
        <i val="0"/>
        <strike val="0"/>
        <condense val="0"/>
        <extend val="0"/>
        <outline val="0"/>
        <shadow val="0"/>
        <u val="none"/>
        <vertAlign val="baseline"/>
        <sz val="11"/>
        <color theme="1" tint="0.14999847407452621"/>
        <name val="Calibri"/>
        <scheme val="minor"/>
      </font>
      <alignment horizontal="general" vertical="center" textRotation="0" wrapText="1" indent="0" justifyLastLine="0" shrinkToFit="0" readingOrder="0"/>
      <border diagonalUp="0" diagonalDown="0">
        <left style="thin">
          <color theme="4"/>
        </left>
        <right style="thin">
          <color theme="4"/>
        </right>
        <top style="thin">
          <color theme="4"/>
        </top>
        <bottom style="thin">
          <color theme="4"/>
        </bottom>
        <vertical/>
        <horizontal/>
      </border>
    </dxf>
    <dxf>
      <font>
        <b val="0"/>
        <i val="0"/>
        <strike val="0"/>
        <condense val="0"/>
        <extend val="0"/>
        <outline val="0"/>
        <shadow val="0"/>
        <u val="none"/>
        <vertAlign val="baseline"/>
        <sz val="11"/>
        <color theme="1" tint="0.14999847407452621"/>
        <name val="Calibri"/>
        <scheme val="minor"/>
      </font>
      <alignment horizontal="general" vertical="center" textRotation="0" wrapText="1" indent="0" justifyLastLine="0" shrinkToFit="0" readingOrder="0"/>
      <border diagonalUp="0" diagonalDown="0" outline="0">
        <left style="thin">
          <color theme="4"/>
        </left>
        <right style="thin">
          <color theme="4"/>
        </right>
        <top style="thin">
          <color theme="4"/>
        </top>
        <bottom style="thin">
          <color theme="4"/>
        </bottom>
      </border>
    </dxf>
    <dxf>
      <font>
        <b val="0"/>
        <i val="0"/>
        <strike val="0"/>
        <condense val="0"/>
        <extend val="0"/>
        <outline val="0"/>
        <shadow val="0"/>
        <u val="none"/>
        <vertAlign val="baseline"/>
        <sz val="11"/>
        <color theme="1" tint="0.14999847407452621"/>
        <name val="Calibri"/>
        <scheme val="minor"/>
      </font>
      <alignment horizontal="general" vertical="center" textRotation="0" wrapText="1" indent="0" justifyLastLine="0" shrinkToFit="0" readingOrder="0"/>
      <border diagonalUp="0" diagonalDown="0" outline="0">
        <left style="thin">
          <color theme="4"/>
        </left>
        <right style="thin">
          <color theme="4"/>
        </right>
        <top style="thin">
          <color theme="4"/>
        </top>
        <bottom style="thin">
          <color theme="4"/>
        </bottom>
      </border>
    </dxf>
    <dxf>
      <font>
        <b val="0"/>
        <i val="0"/>
        <strike val="0"/>
        <condense val="0"/>
        <extend val="0"/>
        <outline val="0"/>
        <shadow val="0"/>
        <u val="none"/>
        <vertAlign val="baseline"/>
        <sz val="11"/>
        <color theme="1" tint="0.14999847407452621"/>
        <name val="Calibri"/>
        <scheme val="minor"/>
      </font>
      <alignment horizontal="general" vertical="center" textRotation="0" wrapText="1" indent="0" justifyLastLine="0" shrinkToFit="0" readingOrder="0"/>
      <border diagonalUp="0" diagonalDown="0" outline="0">
        <left style="thin">
          <color theme="4"/>
        </left>
        <right style="thin">
          <color theme="4"/>
        </right>
        <top style="thin">
          <color theme="4"/>
        </top>
        <bottom style="thin">
          <color theme="4"/>
        </bottom>
      </border>
    </dxf>
    <dxf>
      <font>
        <b val="0"/>
        <i val="0"/>
        <strike val="0"/>
        <condense val="0"/>
        <extend val="0"/>
        <outline val="0"/>
        <shadow val="0"/>
        <u val="none"/>
        <vertAlign val="baseline"/>
        <sz val="11"/>
        <color theme="1" tint="0.14999847407452621"/>
        <name val="Calibri"/>
        <scheme val="minor"/>
      </font>
      <border diagonalUp="0" diagonalDown="0" outline="0">
        <left style="thin">
          <color theme="4"/>
        </left>
        <right style="thin">
          <color theme="4"/>
        </right>
        <top style="thin">
          <color theme="4"/>
        </top>
        <bottom style="thin">
          <color theme="4"/>
        </bottom>
      </border>
    </dxf>
    <dxf>
      <font>
        <b val="0"/>
        <i val="0"/>
        <strike val="0"/>
        <condense val="0"/>
        <extend val="0"/>
        <outline val="0"/>
        <shadow val="0"/>
        <u val="none"/>
        <vertAlign val="baseline"/>
        <sz val="11"/>
        <color theme="1" tint="0.14999847407452621"/>
        <name val="Calibri"/>
        <scheme val="minor"/>
      </font>
      <border diagonalUp="0" diagonalDown="0">
        <left/>
        <right style="thin">
          <color theme="4"/>
        </right>
        <top style="thin">
          <color theme="4"/>
        </top>
        <bottom style="thin">
          <color theme="4"/>
        </bottom>
        <vertical/>
        <horizontal/>
      </border>
    </dxf>
    <dxf>
      <border outline="0">
        <top style="thin">
          <color theme="4"/>
        </top>
      </border>
    </dxf>
    <dxf>
      <border outline="0">
        <bottom style="medium">
          <color theme="4"/>
        </bottom>
      </border>
    </dxf>
    <dxf>
      <border outline="0">
        <left style="thin">
          <color theme="4"/>
        </left>
        <right style="thin">
          <color theme="4"/>
        </right>
        <top style="thin">
          <color theme="4"/>
        </top>
        <bottom style="thin">
          <color theme="4"/>
        </bottom>
      </border>
    </dxf>
    <dxf>
      <font>
        <b val="0"/>
        <i val="0"/>
        <strike val="0"/>
        <condense val="0"/>
        <extend val="0"/>
        <outline val="0"/>
        <shadow val="0"/>
        <u val="none"/>
        <vertAlign val="baseline"/>
        <sz val="11"/>
        <color theme="1" tint="0.14999847407452621"/>
        <name val="Calibri"/>
        <scheme val="minor"/>
      </font>
      <alignment horizontal="general" vertical="center" textRotation="0" wrapText="1" indent="0" justifyLastLine="0" shrinkToFit="0" readingOrder="0"/>
    </dxf>
    <dxf>
      <font>
        <b/>
        <i val="0"/>
        <strike val="0"/>
        <condense val="0"/>
        <extend val="0"/>
        <outline val="0"/>
        <shadow val="0"/>
        <u val="none"/>
        <vertAlign val="baseline"/>
        <sz val="11"/>
        <color theme="1" tint="0.14999847407452621"/>
        <name val="Calibri"/>
        <scheme val="minor"/>
      </font>
      <border diagonalUp="0" diagonalDown="0" outline="0">
        <left style="thin">
          <color theme="4"/>
        </left>
        <right style="thin">
          <color theme="4"/>
        </right>
        <top/>
        <bottom/>
      </border>
    </dxf>
    <dxf>
      <font>
        <b/>
        <i val="0"/>
        <strike val="0"/>
        <condense val="0"/>
        <extend val="0"/>
        <outline val="0"/>
        <shadow val="0"/>
        <u val="none"/>
        <vertAlign val="baseline"/>
        <sz val="11"/>
        <color theme="1" tint="0.14999847407452621"/>
        <name val="Calibri"/>
        <scheme val="minor"/>
      </font>
      <alignment horizontal="general" vertical="center" textRotation="0" wrapText="1" indent="0" justifyLastLine="0" shrinkToFit="0" readingOrder="0"/>
    </dxf>
    <dxf>
      <font>
        <b val="0"/>
        <i val="0"/>
        <strike val="0"/>
        <condense val="0"/>
        <extend val="0"/>
        <outline val="0"/>
        <shadow val="0"/>
        <u val="none"/>
        <vertAlign val="baseline"/>
        <sz val="11"/>
        <color theme="1" tint="0.14999847407452621"/>
        <name val="Calibri"/>
        <scheme val="minor"/>
      </font>
      <alignment horizontal="general" vertical="center" textRotation="0" wrapText="1" indent="0" justifyLastLine="0" shrinkToFit="0" readingOrder="0"/>
    </dxf>
    <dxf>
      <font>
        <b val="0"/>
        <i val="0"/>
        <strike val="0"/>
        <condense val="0"/>
        <extend val="0"/>
        <outline val="0"/>
        <shadow val="0"/>
        <u val="none"/>
        <vertAlign val="baseline"/>
        <sz val="11"/>
        <color theme="1" tint="0.14999847407452621"/>
        <name val="Calibri"/>
        <scheme val="minor"/>
      </font>
      <alignment horizontal="general" vertical="center" textRotation="0" wrapText="1" indent="0" justifyLastLine="0" shrinkToFit="0" readingOrder="0"/>
    </dxf>
    <dxf>
      <font>
        <b val="0"/>
        <i val="0"/>
        <strike val="0"/>
        <condense val="0"/>
        <extend val="0"/>
        <outline val="0"/>
        <shadow val="0"/>
        <u val="none"/>
        <vertAlign val="baseline"/>
        <sz val="11"/>
        <color theme="1" tint="0.14999847407452621"/>
        <name val="Calibri"/>
        <scheme val="minor"/>
      </font>
      <alignment horizontal="general" vertical="center" textRotation="0" wrapText="1" indent="0" justifyLastLine="0" shrinkToFit="0" readingOrder="0"/>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numFmt numFmtId="0" formatCode="General"/>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numFmt numFmtId="0" formatCode="General"/>
    </dxf>
    <dxf>
      <font>
        <strike val="0"/>
        <outline val="0"/>
        <shadow val="0"/>
        <u val="none"/>
        <vertAlign val="baseline"/>
        <sz val="11"/>
        <color theme="1" tint="0.14999847407452621"/>
        <name val="Calibri"/>
        <scheme val="minor"/>
      </font>
      <numFmt numFmtId="0" formatCode="General"/>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numFmt numFmtId="2" formatCode="0.00"/>
      <alignment horizontal="general" vertical="center" textRotation="0" wrapText="1" indent="0" justifyLastLine="0" shrinkToFit="0" readingOrder="0"/>
    </dxf>
    <dxf>
      <font>
        <strike val="0"/>
        <outline val="0"/>
        <shadow val="0"/>
        <u val="none"/>
        <vertAlign val="baseline"/>
        <sz val="11"/>
        <color theme="1" tint="0.14999847407452621"/>
        <name val="Calibri"/>
        <scheme val="minor"/>
      </font>
      <numFmt numFmtId="0" formatCode="General"/>
      <alignment horizontal="general" vertical="center" textRotation="0" wrapText="1" indent="0" justifyLastLine="0" shrinkToFit="0" readingOrder="0"/>
    </dxf>
    <dxf>
      <font>
        <strike val="0"/>
        <outline val="0"/>
        <shadow val="0"/>
        <u val="none"/>
        <vertAlign val="baseline"/>
        <sz val="11"/>
        <color theme="1" tint="0.14999847407452621"/>
        <name val="Calibri"/>
        <scheme val="minor"/>
      </font>
      <alignment horizontal="general" vertical="center" textRotation="0" wrapText="1" indent="0" justifyLastLine="0" shrinkToFit="0" readingOrder="0"/>
    </dxf>
    <dxf>
      <font>
        <b/>
        <i val="0"/>
        <strike val="0"/>
        <condense val="0"/>
        <extend val="0"/>
        <outline val="0"/>
        <shadow val="0"/>
        <u val="none"/>
        <vertAlign val="baseline"/>
        <sz val="11"/>
        <color theme="1" tint="0.14999847407452621"/>
        <name val="Calibri"/>
        <scheme val="minor"/>
      </font>
      <alignment horizontal="general" vertical="center" textRotation="0" wrapText="1" indent="0" justifyLastLine="0" shrinkToFit="0" readingOrder="0"/>
      <border diagonalUp="0" diagonalDown="0">
        <left style="thin">
          <color theme="4"/>
        </left>
        <right style="thin">
          <color theme="4"/>
        </right>
        <top style="thin">
          <color theme="4"/>
        </top>
        <bottom style="thin">
          <color theme="4"/>
        </bottom>
        <vertical/>
        <horizontal/>
      </border>
    </dxf>
    <dxf>
      <font>
        <strike val="0"/>
        <outline val="0"/>
        <shadow val="0"/>
        <u val="none"/>
        <vertAlign val="baseline"/>
        <sz val="11"/>
        <color theme="1" tint="0.14999847407452621"/>
        <name val="Calibri"/>
        <scheme val="minor"/>
      </font>
      <alignment horizontal="general" vertical="center" textRotation="0" wrapText="1" indent="0" justifyLastLine="0" shrinkToFit="0" readingOrder="0"/>
    </dxf>
    <dxf>
      <font>
        <strike val="0"/>
        <outline val="0"/>
        <shadow val="0"/>
        <u val="none"/>
        <vertAlign val="baseline"/>
        <sz val="11"/>
        <color theme="1" tint="0.14999847407452621"/>
        <name val="Calibri"/>
        <scheme val="minor"/>
      </font>
      <alignment horizontal="general" vertical="center" textRotation="0" wrapText="1" indent="0" justifyLastLine="0" shrinkToFit="0" readingOrder="0"/>
    </dxf>
    <dxf>
      <font>
        <strike val="0"/>
        <outline val="0"/>
        <shadow val="0"/>
        <u val="none"/>
        <vertAlign val="baseline"/>
        <sz val="11"/>
        <color theme="1" tint="0.14999847407452621"/>
        <name val="Calibri"/>
        <scheme val="minor"/>
      </font>
      <alignment horizontal="general" vertical="center" textRotation="0" wrapText="1" indent="0" justifyLastLine="0" shrinkToFit="0" readingOrder="0"/>
    </dxf>
    <dxf>
      <font>
        <strike val="0"/>
        <outline val="0"/>
        <shadow val="0"/>
        <u val="none"/>
        <vertAlign val="baseline"/>
        <sz val="11"/>
        <color theme="1" tint="0.14999847407452621"/>
        <name val="Calibri"/>
        <scheme val="minor"/>
      </font>
    </dxf>
    <dxf>
      <font>
        <strike val="0"/>
        <outline val="0"/>
        <shadow val="0"/>
        <u val="none"/>
        <vertAlign val="baseline"/>
        <sz val="11"/>
        <color theme="1" tint="0.14999847407452621"/>
        <name val="Calibri"/>
        <scheme val="minor"/>
      </font>
      <alignment horizontal="general" vertical="center" textRotation="0" wrapText="1" indent="0" justifyLastLine="0" shrinkToFit="0" readingOrder="0"/>
    </dxf>
    <dxf>
      <font>
        <strike val="0"/>
        <outline val="0"/>
        <shadow val="0"/>
        <u val="none"/>
        <vertAlign val="baseline"/>
        <sz val="11"/>
        <color theme="1" tint="0.14999847407452621"/>
        <name val="Calibri"/>
        <scheme val="minor"/>
      </font>
    </dxf>
    <dxf>
      <fill>
        <patternFill patternType="solid">
          <bgColor theme="4" tint="0.39997558519241921"/>
        </patternFill>
      </fill>
    </dxf>
    <dxf>
      <fill>
        <patternFill>
          <bgColor theme="4" tint="0.59999389629810485"/>
        </patternFill>
      </fill>
    </dxf>
    <dxf>
      <numFmt numFmtId="164" formatCode="_(* #,##0_);_(* \(#,##0\);_(* &quot;-&quot;??_);_(@_)"/>
    </dxf>
    <dxf>
      <fill>
        <patternFill>
          <bgColor theme="4" tint="0.39997558519241921"/>
        </patternFill>
      </fill>
    </dxf>
    <dxf>
      <fill>
        <patternFill>
          <bgColor theme="4" tint="0.39997558519241921"/>
        </patternFill>
      </fill>
    </dxf>
    <dxf>
      <fill>
        <patternFill>
          <bgColor theme="4" tint="0.39997558519241921"/>
        </patternFill>
      </fill>
    </dxf>
    <dxf>
      <fill>
        <patternFill>
          <bgColor theme="4" tint="0.39997558519241921"/>
        </patternFill>
      </fill>
    </dxf>
    <dxf>
      <fill>
        <patternFill>
          <bgColor theme="4" tint="0.39997558519241921"/>
        </patternFill>
      </fill>
    </dxf>
    <dxf>
      <fill>
        <patternFill patternType="solid">
          <fgColor theme="0" tint="-0.14999847407452621"/>
          <bgColor theme="0" tint="-0.14999847407452621"/>
        </patternFill>
      </fill>
    </dxf>
    <dxf>
      <fill>
        <patternFill patternType="solid">
          <fgColor theme="0" tint="-4.9989318521683403E-2"/>
          <bgColor theme="0" tint="-0.14996795556505021"/>
        </patternFill>
      </fill>
    </dxf>
    <dxf>
      <font>
        <b/>
        <color theme="1"/>
      </font>
    </dxf>
    <dxf>
      <font>
        <b/>
        <color theme="1"/>
      </font>
    </dxf>
    <dxf>
      <font>
        <b/>
        <color theme="1"/>
      </font>
      <border>
        <top style="double">
          <color theme="1"/>
        </top>
      </border>
    </dxf>
    <dxf>
      <font>
        <b/>
        <color theme="1"/>
      </font>
      <border>
        <bottom style="medium">
          <color theme="1"/>
        </bottom>
      </border>
    </dxf>
    <dxf>
      <font>
        <color theme="1"/>
      </font>
      <border>
        <left style="thin">
          <color theme="1"/>
        </left>
        <right style="thin">
          <color theme="1"/>
        </right>
        <top style="thin">
          <color theme="1"/>
        </top>
        <bottom style="thin">
          <color theme="1"/>
        </bottom>
        <vertical style="thin">
          <color theme="1"/>
        </vertical>
        <horizontal style="thin">
          <color theme="1"/>
        </horizontal>
      </border>
    </dxf>
    <dxf>
      <border>
        <right style="medium">
          <color theme="1" tint="0.499984740745262"/>
        </right>
        <top style="medium">
          <color theme="1" tint="0.499984740745262"/>
        </top>
        <bottom style="medium">
          <color theme="1" tint="0.499984740745262"/>
        </bottom>
      </border>
    </dxf>
    <dxf>
      <border>
        <left style="medium">
          <color theme="1" tint="0.499984740745262"/>
        </left>
        <top style="medium">
          <color theme="1" tint="0.499984740745262"/>
        </top>
        <bottom style="medium">
          <color theme="1" tint="0.499984740745262"/>
        </bottom>
      </border>
    </dxf>
    <dxf>
      <font>
        <b/>
        <color theme="1"/>
      </font>
      <fill>
        <patternFill>
          <fgColor theme="0"/>
        </patternFill>
      </fill>
    </dxf>
    <dxf>
      <font>
        <b/>
        <color theme="1"/>
      </font>
      <fill>
        <patternFill patternType="solid">
          <fgColor theme="0"/>
          <bgColor theme="4" tint="0.59999389629810485"/>
        </patternFill>
      </fill>
      <border>
        <bottom style="medium">
          <color theme="4" tint="0.79998168889431442"/>
        </bottom>
      </border>
    </dxf>
    <dxf>
      <fill>
        <patternFill>
          <fgColor theme="0"/>
        </patternFill>
      </fill>
      <border>
        <top style="medium">
          <color theme="4" tint="0.79998168889431442"/>
        </top>
      </border>
    </dxf>
    <dxf>
      <fill>
        <patternFill>
          <fgColor theme="0"/>
        </patternFill>
      </fill>
      <border>
        <top style="medium">
          <color theme="4" tint="0.79998168889431442"/>
        </top>
      </border>
    </dxf>
    <dxf>
      <font>
        <b/>
        <color theme="1"/>
      </font>
      <fill>
        <patternFill patternType="solid">
          <fgColor theme="0"/>
          <bgColor theme="4" tint="0.59999389629810485"/>
        </patternFill>
      </fill>
    </dxf>
    <dxf>
      <fill>
        <patternFill>
          <fgColor theme="0"/>
        </patternFill>
      </fill>
      <border>
        <left style="thin">
          <color theme="4" tint="0.39997558519241921"/>
        </left>
        <right style="thin">
          <color theme="4" tint="0.39997558519241921"/>
        </right>
      </border>
    </dxf>
    <dxf>
      <fill>
        <patternFill>
          <fgColor theme="0"/>
        </patternFill>
      </fill>
      <border>
        <left style="thin">
          <color theme="4" tint="0.39997558519241921"/>
        </left>
        <right style="thin">
          <color theme="4" tint="0.39997558519241921"/>
        </right>
      </border>
    </dxf>
    <dxf>
      <fill>
        <patternFill>
          <fgColor theme="0"/>
        </patternFill>
      </fill>
      <border>
        <top style="thin">
          <color theme="4" tint="0.59999389629810485"/>
        </top>
        <bottom style="thin">
          <color theme="4" tint="0.59999389629810485"/>
        </bottom>
      </border>
    </dxf>
    <dxf>
      <font>
        <b/>
        <color theme="0"/>
      </font>
      <fill>
        <patternFill patternType="solid">
          <fgColor theme="1" tint="0.249977111117893"/>
          <bgColor theme="1" tint="0.249977111117893"/>
        </patternFill>
      </fill>
    </dxf>
    <dxf>
      <font>
        <b/>
        <color theme="0"/>
      </font>
      <fill>
        <patternFill patternType="solid">
          <fgColor theme="1" tint="0.249977111117893"/>
          <bgColor theme="1" tint="0.249977111117893"/>
        </patternFill>
      </fill>
    </dxf>
    <dxf>
      <font>
        <color theme="1"/>
      </font>
      <fill>
        <patternFill patternType="solid">
          <fgColor theme="0"/>
          <bgColor theme="4" tint="0.79992065187536243"/>
        </patternFill>
      </fill>
      <border>
        <left style="medium">
          <color theme="1" tint="0.499984740745262"/>
        </left>
        <right style="medium">
          <color theme="1" tint="0.499984740745262"/>
        </right>
        <top style="medium">
          <color theme="1" tint="0.499984740745262"/>
        </top>
        <bottom style="medium">
          <color theme="1" tint="0.499984740745262"/>
        </bottom>
      </border>
    </dxf>
  </dxfs>
  <tableStyles count="2" defaultTableStyle="TableStyleMedium2" defaultPivotStyle="PivotStyleLight16">
    <tableStyle name="PivotStyleDark9 2" table="0" count="13">
      <tableStyleElement type="wholeTable" dxfId="89"/>
      <tableStyleElement type="headerRow" dxfId="88"/>
      <tableStyleElement type="totalRow" dxfId="87"/>
      <tableStyleElement type="secondRowStripe" dxfId="86"/>
      <tableStyleElement type="firstColumnStripe" dxfId="85"/>
      <tableStyleElement type="secondColumnStripe" dxfId="84"/>
      <tableStyleElement type="firstSubtotalRow" dxfId="83"/>
      <tableStyleElement type="secondColumnSubheading" dxfId="82"/>
      <tableStyleElement type="thirdColumnSubheading" dxfId="81"/>
      <tableStyleElement type="firstRowSubheading" dxfId="80"/>
      <tableStyleElement type="secondRowSubheading" dxfId="79"/>
      <tableStyleElement type="pageFieldLabels" dxfId="78"/>
      <tableStyleElement type="pageFieldValues" dxfId="77"/>
    </tableStyle>
    <tableStyle name="TableStyleLight15 2" pivot="0" count="7">
      <tableStyleElement type="wholeTable" dxfId="76"/>
      <tableStyleElement type="headerRow" dxfId="75"/>
      <tableStyleElement type="totalRow" dxfId="74"/>
      <tableStyleElement type="firstColumn" dxfId="73"/>
      <tableStyleElement type="lastColumn" dxfId="72"/>
      <tableStyleElement type="firstRowStripe" dxfId="71"/>
      <tableStyleElement type="firstColumnStripe" dxfId="70"/>
    </tableStyle>
  </tableStyles>
  <colors>
    <mruColors>
      <color rgb="FFF9CB05"/>
      <color rgb="FFE9D3AB"/>
      <color rgb="FFD8E0E4"/>
      <color rgb="FFF2E6A8"/>
      <color rgb="FF9BAFBF"/>
      <color rgb="FFFBDA4F"/>
      <color rgb="FF00CC66"/>
      <color rgb="FF008000"/>
      <color rgb="FF339933"/>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powerPivotData" Target="model/item.data"/><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styles" Target="styles.xml"/><Relationship Id="rId5" Type="http://schemas.openxmlformats.org/officeDocument/2006/relationships/pivotCacheDefinition" Target="pivotCache/pivotCacheDefinition1.xml"/><Relationship Id="rId15" Type="http://schemas.openxmlformats.org/officeDocument/2006/relationships/customXml" Target="../customXml/item1.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1" i="0" u="none" strike="noStrike" kern="1200" spc="0" baseline="0">
                <a:solidFill>
                  <a:sysClr val="windowText" lastClr="000000"/>
                </a:solidFill>
                <a:latin typeface="+mn-lt"/>
                <a:ea typeface="+mn-ea"/>
                <a:cs typeface="+mn-cs"/>
              </a:defRPr>
            </a:pPr>
            <a:r>
              <a:rPr lang="en-US" sz="1400" b="1" i="0" u="none" strike="noStrike" kern="1200" baseline="0">
                <a:solidFill>
                  <a:sysClr val="windowText" lastClr="000000"/>
                </a:solidFill>
                <a:latin typeface="+mn-lt"/>
                <a:ea typeface="+mn-ea"/>
                <a:cs typeface="+mn-cs"/>
              </a:rPr>
              <a:t>2012 Percentage of Medals by type for each Country</a:t>
            </a:r>
          </a:p>
        </c:rich>
      </c:tx>
      <c:overlay val="0"/>
      <c:spPr>
        <a:noFill/>
        <a:ln>
          <a:noFill/>
        </a:ln>
        <a:effectLst/>
      </c:spPr>
      <c:txPr>
        <a:bodyPr rot="0" spcFirstLastPara="1" vertOverflow="ellipsis" vert="horz" wrap="square" anchor="ctr" anchorCtr="1"/>
        <a:lstStyle/>
        <a:p>
          <a:pPr algn="ctr" rtl="0">
            <a:defRPr sz="1400" b="1" i="0" u="none" strike="noStrike" kern="1200" spc="0" baseline="0">
              <a:solidFill>
                <a:sysClr val="windowText" lastClr="000000"/>
              </a:solidFill>
              <a:latin typeface="+mn-lt"/>
              <a:ea typeface="+mn-ea"/>
              <a:cs typeface="+mn-cs"/>
            </a:defRPr>
          </a:pPr>
          <a:endParaRPr lang="en-U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6.4216718549716167E-2"/>
          <c:y val="0.17600105430872187"/>
          <c:w val="0.77369449726175143"/>
          <c:h val="0.41971834315652801"/>
        </c:manualLayout>
      </c:layout>
      <c:bar3DChart>
        <c:barDir val="col"/>
        <c:grouping val="percentStacked"/>
        <c:varyColors val="0"/>
        <c:ser>
          <c:idx val="0"/>
          <c:order val="0"/>
          <c:tx>
            <c:strRef>
              <c:f>'2012 Medal Standings'!$C$4</c:f>
              <c:strCache>
                <c:ptCount val="1"/>
                <c:pt idx="0">
                  <c:v>Gold</c:v>
                </c:pt>
              </c:strCache>
            </c:strRef>
          </c:tx>
          <c:spPr>
            <a:solidFill>
              <a:srgbClr val="F9CB05"/>
            </a:solidFill>
            <a:ln>
              <a:noFill/>
            </a:ln>
            <a:effectLst/>
            <a:sp3d/>
          </c:spPr>
          <c:invertIfNegative val="0"/>
          <c:cat>
            <c:strRef>
              <c:f>'2012 Medal Standings'!$B$5:$B$24</c:f>
              <c:strCache>
                <c:ptCount val="20"/>
                <c:pt idx="0">
                  <c:v> United States</c:v>
                </c:pt>
                <c:pt idx="1">
                  <c:v> China (CHN)</c:v>
                </c:pt>
                <c:pt idx="2">
                  <c:v> Russia (RUS)</c:v>
                </c:pt>
                <c:pt idx="3">
                  <c:v> Great Britain (GBR)</c:v>
                </c:pt>
                <c:pt idx="4">
                  <c:v> Germany (GER)</c:v>
                </c:pt>
                <c:pt idx="5">
                  <c:v> Japan (JPN)</c:v>
                </c:pt>
                <c:pt idx="6">
                  <c:v> Australia (AUS)</c:v>
                </c:pt>
                <c:pt idx="7">
                  <c:v> France (FRA)</c:v>
                </c:pt>
                <c:pt idx="8">
                  <c:v> Italy (ITA)</c:v>
                </c:pt>
                <c:pt idx="9">
                  <c:v> South Korea (KOR)</c:v>
                </c:pt>
                <c:pt idx="10">
                  <c:v> Netherlands (NED)</c:v>
                </c:pt>
                <c:pt idx="11">
                  <c:v> Ukraine (UKR)</c:v>
                </c:pt>
                <c:pt idx="12">
                  <c:v> Hungary (HUN)</c:v>
                </c:pt>
                <c:pt idx="13">
                  <c:v> Cuba (CUB)</c:v>
                </c:pt>
                <c:pt idx="14">
                  <c:v> Kazakhstan (KAZ)</c:v>
                </c:pt>
                <c:pt idx="15">
                  <c:v> New Zealand (NZL)</c:v>
                </c:pt>
                <c:pt idx="16">
                  <c:v> Iran (IRI)</c:v>
                </c:pt>
                <c:pt idx="17">
                  <c:v> Jamaica (JAM)</c:v>
                </c:pt>
                <c:pt idx="18">
                  <c:v> Czech Republic (CZE)</c:v>
                </c:pt>
                <c:pt idx="19">
                  <c:v> North Korea (PRK)</c:v>
                </c:pt>
              </c:strCache>
            </c:strRef>
          </c:cat>
          <c:val>
            <c:numRef>
              <c:f>'2012 Medal Standings'!$C$5:$C$24</c:f>
              <c:numCache>
                <c:formatCode>General</c:formatCode>
                <c:ptCount val="20"/>
                <c:pt idx="0">
                  <c:v>46</c:v>
                </c:pt>
                <c:pt idx="1">
                  <c:v>38</c:v>
                </c:pt>
                <c:pt idx="2">
                  <c:v>24</c:v>
                </c:pt>
                <c:pt idx="3">
                  <c:v>29</c:v>
                </c:pt>
                <c:pt idx="4">
                  <c:v>11</c:v>
                </c:pt>
                <c:pt idx="5">
                  <c:v>7</c:v>
                </c:pt>
                <c:pt idx="6">
                  <c:v>7</c:v>
                </c:pt>
                <c:pt idx="7">
                  <c:v>11</c:v>
                </c:pt>
                <c:pt idx="8">
                  <c:v>8</c:v>
                </c:pt>
                <c:pt idx="9">
                  <c:v>13</c:v>
                </c:pt>
                <c:pt idx="10">
                  <c:v>6</c:v>
                </c:pt>
                <c:pt idx="11">
                  <c:v>6</c:v>
                </c:pt>
                <c:pt idx="12">
                  <c:v>8</c:v>
                </c:pt>
                <c:pt idx="13">
                  <c:v>5</c:v>
                </c:pt>
                <c:pt idx="14">
                  <c:v>7</c:v>
                </c:pt>
                <c:pt idx="15">
                  <c:v>6</c:v>
                </c:pt>
                <c:pt idx="16">
                  <c:v>4</c:v>
                </c:pt>
                <c:pt idx="17">
                  <c:v>4</c:v>
                </c:pt>
                <c:pt idx="18">
                  <c:v>4</c:v>
                </c:pt>
                <c:pt idx="19">
                  <c:v>4</c:v>
                </c:pt>
              </c:numCache>
            </c:numRef>
          </c:val>
        </c:ser>
        <c:ser>
          <c:idx val="1"/>
          <c:order val="1"/>
          <c:tx>
            <c:strRef>
              <c:f>'2012 Medal Standings'!$D$4</c:f>
              <c:strCache>
                <c:ptCount val="1"/>
                <c:pt idx="0">
                  <c:v>Silver</c:v>
                </c:pt>
              </c:strCache>
            </c:strRef>
          </c:tx>
          <c:spPr>
            <a:solidFill>
              <a:schemeClr val="bg1">
                <a:lumMod val="75000"/>
              </a:schemeClr>
            </a:solidFill>
            <a:ln>
              <a:noFill/>
            </a:ln>
            <a:effectLst/>
            <a:sp3d/>
          </c:spPr>
          <c:invertIfNegative val="0"/>
          <c:cat>
            <c:strRef>
              <c:f>'2012 Medal Standings'!$B$5:$B$24</c:f>
              <c:strCache>
                <c:ptCount val="20"/>
                <c:pt idx="0">
                  <c:v> United States</c:v>
                </c:pt>
                <c:pt idx="1">
                  <c:v> China (CHN)</c:v>
                </c:pt>
                <c:pt idx="2">
                  <c:v> Russia (RUS)</c:v>
                </c:pt>
                <c:pt idx="3">
                  <c:v> Great Britain (GBR)</c:v>
                </c:pt>
                <c:pt idx="4">
                  <c:v> Germany (GER)</c:v>
                </c:pt>
                <c:pt idx="5">
                  <c:v> Japan (JPN)</c:v>
                </c:pt>
                <c:pt idx="6">
                  <c:v> Australia (AUS)</c:v>
                </c:pt>
                <c:pt idx="7">
                  <c:v> France (FRA)</c:v>
                </c:pt>
                <c:pt idx="8">
                  <c:v> Italy (ITA)</c:v>
                </c:pt>
                <c:pt idx="9">
                  <c:v> South Korea (KOR)</c:v>
                </c:pt>
                <c:pt idx="10">
                  <c:v> Netherlands (NED)</c:v>
                </c:pt>
                <c:pt idx="11">
                  <c:v> Ukraine (UKR)</c:v>
                </c:pt>
                <c:pt idx="12">
                  <c:v> Hungary (HUN)</c:v>
                </c:pt>
                <c:pt idx="13">
                  <c:v> Cuba (CUB)</c:v>
                </c:pt>
                <c:pt idx="14">
                  <c:v> Kazakhstan (KAZ)</c:v>
                </c:pt>
                <c:pt idx="15">
                  <c:v> New Zealand (NZL)</c:v>
                </c:pt>
                <c:pt idx="16">
                  <c:v> Iran (IRI)</c:v>
                </c:pt>
                <c:pt idx="17">
                  <c:v> Jamaica (JAM)</c:v>
                </c:pt>
                <c:pt idx="18">
                  <c:v> Czech Republic (CZE)</c:v>
                </c:pt>
                <c:pt idx="19">
                  <c:v> North Korea (PRK)</c:v>
                </c:pt>
              </c:strCache>
            </c:strRef>
          </c:cat>
          <c:val>
            <c:numRef>
              <c:f>'2012 Medal Standings'!$D$5:$D$24</c:f>
              <c:numCache>
                <c:formatCode>General</c:formatCode>
                <c:ptCount val="20"/>
                <c:pt idx="0">
                  <c:v>29</c:v>
                </c:pt>
                <c:pt idx="1">
                  <c:v>27</c:v>
                </c:pt>
                <c:pt idx="2">
                  <c:v>26</c:v>
                </c:pt>
                <c:pt idx="3">
                  <c:v>17</c:v>
                </c:pt>
                <c:pt idx="4">
                  <c:v>19</c:v>
                </c:pt>
                <c:pt idx="5">
                  <c:v>14</c:v>
                </c:pt>
                <c:pt idx="6">
                  <c:v>16</c:v>
                </c:pt>
                <c:pt idx="7">
                  <c:v>11</c:v>
                </c:pt>
                <c:pt idx="8">
                  <c:v>9</c:v>
                </c:pt>
                <c:pt idx="9">
                  <c:v>8</c:v>
                </c:pt>
                <c:pt idx="10">
                  <c:v>6</c:v>
                </c:pt>
                <c:pt idx="11">
                  <c:v>5</c:v>
                </c:pt>
                <c:pt idx="12">
                  <c:v>4</c:v>
                </c:pt>
                <c:pt idx="13">
                  <c:v>3</c:v>
                </c:pt>
                <c:pt idx="14">
                  <c:v>1</c:v>
                </c:pt>
                <c:pt idx="15">
                  <c:v>2</c:v>
                </c:pt>
                <c:pt idx="16">
                  <c:v>5</c:v>
                </c:pt>
                <c:pt idx="17">
                  <c:v>4</c:v>
                </c:pt>
                <c:pt idx="18">
                  <c:v>3</c:v>
                </c:pt>
                <c:pt idx="19">
                  <c:v>0</c:v>
                </c:pt>
              </c:numCache>
            </c:numRef>
          </c:val>
        </c:ser>
        <c:ser>
          <c:idx val="2"/>
          <c:order val="2"/>
          <c:tx>
            <c:strRef>
              <c:f>'2012 Medal Standings'!$E$4</c:f>
              <c:strCache>
                <c:ptCount val="1"/>
                <c:pt idx="0">
                  <c:v>Bronze</c:v>
                </c:pt>
              </c:strCache>
            </c:strRef>
          </c:tx>
          <c:spPr>
            <a:solidFill>
              <a:schemeClr val="accent6">
                <a:lumMod val="50000"/>
              </a:schemeClr>
            </a:solidFill>
            <a:ln>
              <a:noFill/>
            </a:ln>
            <a:effectLst/>
            <a:sp3d/>
          </c:spPr>
          <c:invertIfNegative val="0"/>
          <c:cat>
            <c:strRef>
              <c:f>'2012 Medal Standings'!$B$5:$B$24</c:f>
              <c:strCache>
                <c:ptCount val="20"/>
                <c:pt idx="0">
                  <c:v> United States</c:v>
                </c:pt>
                <c:pt idx="1">
                  <c:v> China (CHN)</c:v>
                </c:pt>
                <c:pt idx="2">
                  <c:v> Russia (RUS)</c:v>
                </c:pt>
                <c:pt idx="3">
                  <c:v> Great Britain (GBR)</c:v>
                </c:pt>
                <c:pt idx="4">
                  <c:v> Germany (GER)</c:v>
                </c:pt>
                <c:pt idx="5">
                  <c:v> Japan (JPN)</c:v>
                </c:pt>
                <c:pt idx="6">
                  <c:v> Australia (AUS)</c:v>
                </c:pt>
                <c:pt idx="7">
                  <c:v> France (FRA)</c:v>
                </c:pt>
                <c:pt idx="8">
                  <c:v> Italy (ITA)</c:v>
                </c:pt>
                <c:pt idx="9">
                  <c:v> South Korea (KOR)</c:v>
                </c:pt>
                <c:pt idx="10">
                  <c:v> Netherlands (NED)</c:v>
                </c:pt>
                <c:pt idx="11">
                  <c:v> Ukraine (UKR)</c:v>
                </c:pt>
                <c:pt idx="12">
                  <c:v> Hungary (HUN)</c:v>
                </c:pt>
                <c:pt idx="13">
                  <c:v> Cuba (CUB)</c:v>
                </c:pt>
                <c:pt idx="14">
                  <c:v> Kazakhstan (KAZ)</c:v>
                </c:pt>
                <c:pt idx="15">
                  <c:v> New Zealand (NZL)</c:v>
                </c:pt>
                <c:pt idx="16">
                  <c:v> Iran (IRI)</c:v>
                </c:pt>
                <c:pt idx="17">
                  <c:v> Jamaica (JAM)</c:v>
                </c:pt>
                <c:pt idx="18">
                  <c:v> Czech Republic (CZE)</c:v>
                </c:pt>
                <c:pt idx="19">
                  <c:v> North Korea (PRK)</c:v>
                </c:pt>
              </c:strCache>
            </c:strRef>
          </c:cat>
          <c:val>
            <c:numRef>
              <c:f>'2012 Medal Standings'!$E$5:$E$24</c:f>
              <c:numCache>
                <c:formatCode>General</c:formatCode>
                <c:ptCount val="20"/>
                <c:pt idx="0">
                  <c:v>29</c:v>
                </c:pt>
                <c:pt idx="1">
                  <c:v>23</c:v>
                </c:pt>
                <c:pt idx="2">
                  <c:v>32</c:v>
                </c:pt>
                <c:pt idx="3">
                  <c:v>19</c:v>
                </c:pt>
                <c:pt idx="4">
                  <c:v>14</c:v>
                </c:pt>
                <c:pt idx="5">
                  <c:v>17</c:v>
                </c:pt>
                <c:pt idx="6">
                  <c:v>12</c:v>
                </c:pt>
                <c:pt idx="7">
                  <c:v>12</c:v>
                </c:pt>
                <c:pt idx="8">
                  <c:v>11</c:v>
                </c:pt>
                <c:pt idx="9">
                  <c:v>7</c:v>
                </c:pt>
                <c:pt idx="10">
                  <c:v>8</c:v>
                </c:pt>
                <c:pt idx="11">
                  <c:v>9</c:v>
                </c:pt>
                <c:pt idx="12">
                  <c:v>6</c:v>
                </c:pt>
                <c:pt idx="13">
                  <c:v>6</c:v>
                </c:pt>
                <c:pt idx="14">
                  <c:v>5</c:v>
                </c:pt>
                <c:pt idx="15">
                  <c:v>5</c:v>
                </c:pt>
                <c:pt idx="16">
                  <c:v>3</c:v>
                </c:pt>
                <c:pt idx="17">
                  <c:v>4</c:v>
                </c:pt>
                <c:pt idx="18">
                  <c:v>3</c:v>
                </c:pt>
                <c:pt idx="19">
                  <c:v>2</c:v>
                </c:pt>
              </c:numCache>
            </c:numRef>
          </c:val>
        </c:ser>
        <c:dLbls>
          <c:showLegendKey val="0"/>
          <c:showVal val="0"/>
          <c:showCatName val="0"/>
          <c:showSerName val="0"/>
          <c:showPercent val="0"/>
          <c:showBubbleSize val="0"/>
        </c:dLbls>
        <c:gapWidth val="150"/>
        <c:shape val="box"/>
        <c:axId val="-353199352"/>
        <c:axId val="-353198776"/>
        <c:axId val="0"/>
      </c:bar3DChart>
      <c:catAx>
        <c:axId val="-353199352"/>
        <c:scaling>
          <c:orientation val="minMax"/>
        </c:scaling>
        <c:delete val="0"/>
        <c:axPos val="b"/>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3198776"/>
        <c:crosses val="autoZero"/>
        <c:auto val="1"/>
        <c:lblAlgn val="ctr"/>
        <c:lblOffset val="100"/>
        <c:noMultiLvlLbl val="0"/>
      </c:catAx>
      <c:valAx>
        <c:axId val="-35319877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3199352"/>
        <c:crosses val="autoZero"/>
        <c:crossBetween val="between"/>
      </c:valAx>
      <c:spPr>
        <a:noFill/>
        <a:ln>
          <a:noFill/>
        </a:ln>
        <a:effectLst/>
      </c:spPr>
    </c:plotArea>
    <c:legend>
      <c:legendPos val="r"/>
      <c:layout>
        <c:manualLayout>
          <c:xMode val="edge"/>
          <c:yMode val="edge"/>
          <c:x val="0.82525393282652371"/>
          <c:y val="0.24709812898386788"/>
          <c:w val="0.16187052851720596"/>
          <c:h val="0.36488483098889812"/>
        </c:manualLayout>
      </c:layout>
      <c:overlay val="0"/>
      <c:spPr>
        <a:noFill/>
        <a:ln>
          <a:noFill/>
        </a:ln>
        <a:effectLst/>
      </c:spPr>
      <c:txPr>
        <a:bodyPr rot="0" spcFirstLastPara="1" vertOverflow="ellipsis" vert="horz" wrap="square" anchor="ctr" anchorCtr="1"/>
        <a:lstStyle/>
        <a:p>
          <a:pPr>
            <a:defRPr sz="13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400"/>
            </a:pPr>
            <a:r>
              <a:rPr lang="en-US" sz="1400"/>
              <a:t>Medals</a:t>
            </a:r>
            <a:r>
              <a:rPr lang="en-US" sz="1400" baseline="0"/>
              <a:t> per Participant</a:t>
            </a:r>
            <a:endParaRPr lang="en-US" sz="1400"/>
          </a:p>
        </c:rich>
      </c:tx>
      <c:overlay val="0"/>
    </c:title>
    <c:autoTitleDeleted val="0"/>
    <c:plotArea>
      <c:layout/>
      <c:barChart>
        <c:barDir val="col"/>
        <c:grouping val="clustered"/>
        <c:varyColors val="0"/>
        <c:ser>
          <c:idx val="0"/>
          <c:order val="0"/>
          <c:tx>
            <c:strRef>
              <c:f>'2012 Medal Standings'!$I$4</c:f>
              <c:strCache>
                <c:ptCount val="1"/>
                <c:pt idx="0">
                  <c:v>Per Participant</c:v>
                </c:pt>
              </c:strCache>
            </c:strRef>
          </c:tx>
          <c:spPr>
            <a:solidFill>
              <a:schemeClr val="accent3">
                <a:lumMod val="60000"/>
                <a:lumOff val="40000"/>
              </a:schemeClr>
            </a:solidFill>
            <a:ln>
              <a:solidFill>
                <a:schemeClr val="accent3"/>
              </a:solidFill>
            </a:ln>
          </c:spPr>
          <c:invertIfNegative val="0"/>
          <c:dPt>
            <c:idx val="3"/>
            <c:invertIfNegative val="0"/>
            <c:bubble3D val="0"/>
            <c:spPr>
              <a:solidFill>
                <a:schemeClr val="accent3">
                  <a:lumMod val="75000"/>
                </a:schemeClr>
              </a:solidFill>
              <a:ln>
                <a:solidFill>
                  <a:schemeClr val="accent3">
                    <a:lumMod val="50000"/>
                  </a:schemeClr>
                </a:solidFill>
              </a:ln>
            </c:spPr>
          </c:dPt>
          <c:dPt>
            <c:idx val="6"/>
            <c:invertIfNegative val="0"/>
            <c:bubble3D val="0"/>
            <c:spPr>
              <a:solidFill>
                <a:schemeClr val="accent3">
                  <a:lumMod val="75000"/>
                </a:schemeClr>
              </a:solidFill>
              <a:ln>
                <a:solidFill>
                  <a:schemeClr val="accent3">
                    <a:lumMod val="50000"/>
                  </a:schemeClr>
                </a:solidFill>
              </a:ln>
            </c:spPr>
          </c:dPt>
          <c:dPt>
            <c:idx val="11"/>
            <c:invertIfNegative val="0"/>
            <c:bubble3D val="0"/>
            <c:spPr>
              <a:solidFill>
                <a:schemeClr val="accent3">
                  <a:lumMod val="75000"/>
                </a:schemeClr>
              </a:solidFill>
              <a:ln>
                <a:solidFill>
                  <a:schemeClr val="accent3">
                    <a:lumMod val="50000"/>
                  </a:schemeClr>
                </a:solidFill>
              </a:ln>
            </c:spPr>
          </c:dPt>
          <c:cat>
            <c:strRef>
              <c:f>'2012 Medal Standings'!$B$5:$B$24</c:f>
              <c:strCache>
                <c:ptCount val="20"/>
                <c:pt idx="0">
                  <c:v> United States</c:v>
                </c:pt>
                <c:pt idx="1">
                  <c:v> China (CHN)</c:v>
                </c:pt>
                <c:pt idx="2">
                  <c:v> Russia (RUS)</c:v>
                </c:pt>
                <c:pt idx="3">
                  <c:v> Great Britain (GBR)</c:v>
                </c:pt>
                <c:pt idx="4">
                  <c:v> Germany (GER)</c:v>
                </c:pt>
                <c:pt idx="5">
                  <c:v> Japan (JPN)</c:v>
                </c:pt>
                <c:pt idx="6">
                  <c:v> Australia (AUS)</c:v>
                </c:pt>
                <c:pt idx="7">
                  <c:v> France (FRA)</c:v>
                </c:pt>
                <c:pt idx="8">
                  <c:v> Italy (ITA)</c:v>
                </c:pt>
                <c:pt idx="9">
                  <c:v> South Korea (KOR)</c:v>
                </c:pt>
                <c:pt idx="10">
                  <c:v> Netherlands (NED)</c:v>
                </c:pt>
                <c:pt idx="11">
                  <c:v> Ukraine (UKR)</c:v>
                </c:pt>
                <c:pt idx="12">
                  <c:v> Hungary (HUN)</c:v>
                </c:pt>
                <c:pt idx="13">
                  <c:v> Cuba (CUB)</c:v>
                </c:pt>
                <c:pt idx="14">
                  <c:v> Kazakhstan (KAZ)</c:v>
                </c:pt>
                <c:pt idx="15">
                  <c:v> New Zealand (NZL)</c:v>
                </c:pt>
                <c:pt idx="16">
                  <c:v> Iran (IRI)</c:v>
                </c:pt>
                <c:pt idx="17">
                  <c:v> Jamaica (JAM)</c:v>
                </c:pt>
                <c:pt idx="18">
                  <c:v> Czech Republic (CZE)</c:v>
                </c:pt>
                <c:pt idx="19">
                  <c:v> North Korea (PRK)</c:v>
                </c:pt>
              </c:strCache>
            </c:strRef>
          </c:cat>
          <c:val>
            <c:numRef>
              <c:f>'2012 Medal Standings'!$I$5:$I$24</c:f>
              <c:numCache>
                <c:formatCode>0.00</c:formatCode>
                <c:ptCount val="20"/>
                <c:pt idx="0">
                  <c:v>0.58757062146892658</c:v>
                </c:pt>
                <c:pt idx="1">
                  <c:v>1.1000000000000001</c:v>
                </c:pt>
                <c:pt idx="2">
                  <c:v>2.4117647058823528</c:v>
                </c:pt>
                <c:pt idx="3">
                  <c:v>0.70652173913043481</c:v>
                </c:pt>
                <c:pt idx="4">
                  <c:v>0.93617021276595747</c:v>
                </c:pt>
                <c:pt idx="5">
                  <c:v>1.2666666666666666</c:v>
                </c:pt>
                <c:pt idx="6">
                  <c:v>0.875</c:v>
                </c:pt>
                <c:pt idx="7">
                  <c:v>0.31481481481481483</c:v>
                </c:pt>
                <c:pt idx="8">
                  <c:v>0.26415094339622641</c:v>
                </c:pt>
                <c:pt idx="9">
                  <c:v>0.28282828282828282</c:v>
                </c:pt>
                <c:pt idx="10">
                  <c:v>0.1834862385321101</c:v>
                </c:pt>
                <c:pt idx="11">
                  <c:v>0.42553191489361702</c:v>
                </c:pt>
                <c:pt idx="12">
                  <c:v>0.47368421052631576</c:v>
                </c:pt>
                <c:pt idx="13">
                  <c:v>0.73684210526315785</c:v>
                </c:pt>
                <c:pt idx="14">
                  <c:v>0.1368421052631579</c:v>
                </c:pt>
                <c:pt idx="15">
                  <c:v>0.25</c:v>
                </c:pt>
                <c:pt idx="16">
                  <c:v>0.1276595744680851</c:v>
                </c:pt>
                <c:pt idx="17">
                  <c:v>7.8431372549019607E-2</c:v>
                </c:pt>
                <c:pt idx="18">
                  <c:v>4.8543689320388349E-2</c:v>
                </c:pt>
                <c:pt idx="19">
                  <c:v>0.10169491525423729</c:v>
                </c:pt>
              </c:numCache>
            </c:numRef>
          </c:val>
        </c:ser>
        <c:dLbls>
          <c:showLegendKey val="0"/>
          <c:showVal val="0"/>
          <c:showCatName val="0"/>
          <c:showSerName val="0"/>
          <c:showPercent val="0"/>
          <c:showBubbleSize val="0"/>
        </c:dLbls>
        <c:gapWidth val="150"/>
        <c:axId val="-353056504"/>
        <c:axId val="-353055928"/>
      </c:barChart>
      <c:catAx>
        <c:axId val="-353056504"/>
        <c:scaling>
          <c:orientation val="minMax"/>
        </c:scaling>
        <c:delete val="0"/>
        <c:axPos val="b"/>
        <c:numFmt formatCode="General" sourceLinked="0"/>
        <c:majorTickMark val="out"/>
        <c:minorTickMark val="none"/>
        <c:tickLblPos val="nextTo"/>
        <c:txPr>
          <a:bodyPr/>
          <a:lstStyle/>
          <a:p>
            <a:pPr>
              <a:defRPr sz="900"/>
            </a:pPr>
            <a:endParaRPr lang="en-US"/>
          </a:p>
        </c:txPr>
        <c:crossAx val="-353055928"/>
        <c:crosses val="autoZero"/>
        <c:auto val="1"/>
        <c:lblAlgn val="ctr"/>
        <c:lblOffset val="100"/>
        <c:noMultiLvlLbl val="0"/>
      </c:catAx>
      <c:valAx>
        <c:axId val="-353055928"/>
        <c:scaling>
          <c:orientation val="minMax"/>
        </c:scaling>
        <c:delete val="0"/>
        <c:axPos val="l"/>
        <c:majorGridlines/>
        <c:numFmt formatCode="0.00" sourceLinked="1"/>
        <c:majorTickMark val="out"/>
        <c:minorTickMark val="none"/>
        <c:tickLblPos val="nextTo"/>
        <c:crossAx val="-353056504"/>
        <c:crosses val="autoZero"/>
        <c:crossBetween val="between"/>
      </c:valAx>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[Demo-2012SummerOlympics.xlsx]Pivot Data Analysis!PivotTable2</c:name>
    <c:fmtId val="1"/>
  </c:pivotSource>
  <c:chart>
    <c:title>
      <c:tx>
        <c:rich>
          <a:bodyPr rot="0" spcFirstLastPara="1" vertOverflow="ellipsis" vert="horz" wrap="square" anchor="ctr" anchorCtr="1"/>
          <a:lstStyle/>
          <a:p>
            <a:pPr algn="ctr" rtl="0">
              <a:defRPr sz="1400" b="1" i="0" u="none" strike="noStrike" kern="1200" cap="all" spc="150" baseline="0">
                <a:solidFill>
                  <a:sysClr val="windowText" lastClr="000000"/>
                </a:solidFill>
                <a:latin typeface="+mn-lt"/>
                <a:ea typeface="+mn-ea"/>
                <a:cs typeface="+mn-cs"/>
              </a:defRPr>
            </a:pPr>
            <a:r>
              <a:rPr lang="en-US" sz="1400" b="1" i="0" u="none" strike="noStrike" kern="1200" cap="none" baseline="0">
                <a:solidFill>
                  <a:sysClr val="windowText" lastClr="000000"/>
                </a:solidFill>
                <a:latin typeface="+mn-lt"/>
                <a:ea typeface="+mn-ea"/>
                <a:cs typeface="+mn-cs"/>
              </a:rPr>
              <a:t>Medals vs. Athletes per Country</a:t>
            </a:r>
          </a:p>
        </c:rich>
      </c:tx>
      <c:overlay val="0"/>
      <c:spPr>
        <a:noFill/>
        <a:ln>
          <a:noFill/>
        </a:ln>
        <a:effectLst/>
      </c:spPr>
      <c:txPr>
        <a:bodyPr rot="0" spcFirstLastPara="1" vertOverflow="ellipsis" vert="horz" wrap="square" anchor="ctr" anchorCtr="1"/>
        <a:lstStyle/>
        <a:p>
          <a:pPr algn="ctr" rtl="0">
            <a:defRPr sz="1400" b="1" i="0" u="none" strike="noStrike" kern="1200" cap="all" spc="150" baseline="0">
              <a:solidFill>
                <a:sysClr val="windowText" lastClr="000000"/>
              </a:solidFill>
              <a:latin typeface="+mn-lt"/>
              <a:ea typeface="+mn-ea"/>
              <a:cs typeface="+mn-cs"/>
            </a:defRPr>
          </a:pPr>
          <a:endParaRPr lang="en-US"/>
        </a:p>
      </c:txPr>
    </c:title>
    <c:autoTitleDeleted val="0"/>
    <c:pivotFmts>
      <c:pivotFmt>
        <c:idx val="0"/>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pivotFmt>
      <c:pivotFmt>
        <c:idx val="1"/>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pivotFmt>
      <c:pivotFmt>
        <c:idx val="2"/>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pivotFmt>
      <c:pivotFmt>
        <c:idx val="3"/>
        <c:spPr>
          <a:solidFill>
            <a:schemeClr val="accent1"/>
          </a:solidFill>
          <a:ln>
            <a:noFill/>
          </a:ln>
          <a:effectLst>
            <a:innerShdw blurRad="114300">
              <a:schemeClr val="accent1"/>
            </a:innerShdw>
          </a:effectLst>
        </c:spPr>
        <c:marker>
          <c:symbol val="none"/>
        </c:marker>
      </c:pivotFmt>
      <c:pivotFmt>
        <c:idx val="4"/>
        <c:dLbl>
          <c:idx val="0"/>
          <c:showLegendKey val="0"/>
          <c:showVal val="0"/>
          <c:showCatName val="0"/>
          <c:showSerName val="0"/>
          <c:showPercent val="0"/>
          <c:showBubbleSize val="0"/>
          <c:extLst>
            <c:ext xmlns:c15="http://schemas.microsoft.com/office/drawing/2012/chart" uri="{CE6537A1-D6FC-4f65-9D91-7224C49458BB}"/>
          </c:extLst>
        </c:dLbl>
      </c:pivotFmt>
      <c:pivotFmt>
        <c:idx val="5"/>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pivotFmt>
      <c:pivotFmt>
        <c:idx val="7"/>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pivotFmt>
      <c:pivotFmt>
        <c:idx val="8"/>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pivotFmt>
      <c:pivotFmt>
        <c:idx val="9"/>
        <c:spPr>
          <a:solidFill>
            <a:schemeClr val="accent2"/>
          </a:solidFill>
          <a:ln>
            <a:noFill/>
          </a:ln>
          <a:effectLst>
            <a:innerShdw blurRad="114300">
              <a:schemeClr val="accent1"/>
            </a:innerShdw>
          </a:effectLst>
        </c:spPr>
        <c:marker>
          <c:symbol val="none"/>
        </c:marker>
      </c:pivotFmt>
      <c:pivotFmt>
        <c:idx val="10"/>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pivotFmt>
      <c:pivotFmt>
        <c:idx val="11"/>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pivotFmt>
      <c:pivotFmt>
        <c:idx val="12"/>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pivotFmt>
      <c:pivotFmt>
        <c:idx val="13"/>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pivotFmt>
      <c:pivotFmt>
        <c:idx val="14"/>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pivotFmt>
      <c:pivotFmt>
        <c:idx val="15"/>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pivotFmt>
      <c:pivotFmt>
        <c:idx val="16"/>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pivotFmt>
      <c:pivotFmt>
        <c:idx val="17"/>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pivotFmt>
      <c:pivotFmt>
        <c:idx val="18"/>
      </c:pivotFmt>
    </c:pivotFmts>
    <c:plotArea>
      <c:layout>
        <c:manualLayout>
          <c:layoutTarget val="inner"/>
          <c:xMode val="edge"/>
          <c:yMode val="edge"/>
          <c:x val="0.13827154330824554"/>
          <c:y val="0.11266576773925728"/>
          <c:w val="0.814565652099832"/>
          <c:h val="0.47871856553882636"/>
        </c:manualLayout>
      </c:layout>
      <c:barChart>
        <c:barDir val="col"/>
        <c:grouping val="clustered"/>
        <c:varyColors val="0"/>
        <c:ser>
          <c:idx val="0"/>
          <c:order val="0"/>
          <c:tx>
            <c:strRef>
              <c:f>'Pivot Data Analysis'!$B$3</c:f>
              <c:strCache>
                <c:ptCount val="1"/>
                <c:pt idx="0">
                  <c:v>Tot. Medals</c:v>
                </c:pt>
              </c:strCache>
            </c:strRef>
          </c:tx>
          <c:spPr>
            <a:solidFill>
              <a:schemeClr val="accent1"/>
            </a:solidFill>
            <a:ln>
              <a:noFill/>
            </a:ln>
            <a:effectLst>
              <a:innerShdw blurRad="114300">
                <a:schemeClr val="accent1"/>
              </a:innerShdw>
            </a:effectLst>
          </c:spPr>
          <c:invertIfNegative val="0"/>
          <c:cat>
            <c:strRef>
              <c:f>'Pivot Data Analysis'!$A$4:$A$10</c:f>
              <c:strCache>
                <c:ptCount val="6"/>
                <c:pt idx="0">
                  <c:v> Canada (CAN)</c:v>
                </c:pt>
                <c:pt idx="1">
                  <c:v> Great Britain (GBR)</c:v>
                </c:pt>
                <c:pt idx="2">
                  <c:v> Japan (JPN)</c:v>
                </c:pt>
                <c:pt idx="3">
                  <c:v> Netherlands (NED)</c:v>
                </c:pt>
                <c:pt idx="4">
                  <c:v> Norway (NOR)</c:v>
                </c:pt>
                <c:pt idx="5">
                  <c:v> Sweden (SWE)</c:v>
                </c:pt>
              </c:strCache>
            </c:strRef>
          </c:cat>
          <c:val>
            <c:numRef>
              <c:f>'Pivot Data Analysis'!$B$4:$B$10</c:f>
              <c:numCache>
                <c:formatCode>General</c:formatCode>
                <c:ptCount val="6"/>
                <c:pt idx="0">
                  <c:v>26</c:v>
                </c:pt>
                <c:pt idx="1">
                  <c:v>1</c:v>
                </c:pt>
                <c:pt idx="2">
                  <c:v>5</c:v>
                </c:pt>
                <c:pt idx="3">
                  <c:v>8</c:v>
                </c:pt>
                <c:pt idx="4">
                  <c:v>23</c:v>
                </c:pt>
                <c:pt idx="5">
                  <c:v>11</c:v>
                </c:pt>
              </c:numCache>
            </c:numRef>
          </c:val>
        </c:ser>
        <c:ser>
          <c:idx val="1"/>
          <c:order val="1"/>
          <c:tx>
            <c:strRef>
              <c:f>'Pivot Data Analysis'!$C$3</c:f>
              <c:strCache>
                <c:ptCount val="1"/>
                <c:pt idx="0">
                  <c:v>Sum of # Athletes</c:v>
                </c:pt>
              </c:strCache>
            </c:strRef>
          </c:tx>
          <c:spPr>
            <a:solidFill>
              <a:schemeClr val="accent2"/>
            </a:solidFill>
            <a:ln>
              <a:noFill/>
            </a:ln>
            <a:effectLst>
              <a:innerShdw blurRad="114300">
                <a:schemeClr val="accent2"/>
              </a:innerShdw>
            </a:effectLst>
          </c:spPr>
          <c:invertIfNegative val="0"/>
          <c:cat>
            <c:strRef>
              <c:f>'Pivot Data Analysis'!$A$4:$A$10</c:f>
              <c:strCache>
                <c:ptCount val="6"/>
                <c:pt idx="0">
                  <c:v> Canada (CAN)</c:v>
                </c:pt>
                <c:pt idx="1">
                  <c:v> Great Britain (GBR)</c:v>
                </c:pt>
                <c:pt idx="2">
                  <c:v> Japan (JPN)</c:v>
                </c:pt>
                <c:pt idx="3">
                  <c:v> Netherlands (NED)</c:v>
                </c:pt>
                <c:pt idx="4">
                  <c:v> Norway (NOR)</c:v>
                </c:pt>
                <c:pt idx="5">
                  <c:v> Sweden (SWE)</c:v>
                </c:pt>
              </c:strCache>
            </c:strRef>
          </c:cat>
          <c:val>
            <c:numRef>
              <c:f>'Pivot Data Analysis'!$C$4:$C$10</c:f>
              <c:numCache>
                <c:formatCode>General</c:formatCode>
                <c:ptCount val="6"/>
                <c:pt idx="0">
                  <c:v>206</c:v>
                </c:pt>
                <c:pt idx="1">
                  <c:v>52</c:v>
                </c:pt>
                <c:pt idx="2">
                  <c:v>94</c:v>
                </c:pt>
                <c:pt idx="3">
                  <c:v>34</c:v>
                </c:pt>
                <c:pt idx="4">
                  <c:v>99</c:v>
                </c:pt>
                <c:pt idx="5">
                  <c:v>106</c:v>
                </c:pt>
              </c:numCache>
            </c:numRef>
          </c:val>
        </c:ser>
        <c:dLbls>
          <c:showLegendKey val="0"/>
          <c:showVal val="0"/>
          <c:showCatName val="0"/>
          <c:showSerName val="0"/>
          <c:showPercent val="0"/>
          <c:showBubbleSize val="0"/>
        </c:dLbls>
        <c:gapWidth val="164"/>
        <c:axId val="-353052472"/>
        <c:axId val="-353051896"/>
      </c:barChart>
      <c:catAx>
        <c:axId val="-353052472"/>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3051896"/>
        <c:crosses val="autoZero"/>
        <c:auto val="0"/>
        <c:lblAlgn val="ctr"/>
        <c:lblOffset val="100"/>
        <c:noMultiLvlLbl val="0"/>
      </c:catAx>
      <c:valAx>
        <c:axId val="-353051896"/>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3052472"/>
        <c:crosses val="autoZero"/>
        <c:crossBetween val="between"/>
      </c:valAx>
      <c:spPr>
        <a:noFill/>
        <a:ln>
          <a:noFill/>
        </a:ln>
        <a:effectLst/>
      </c:spPr>
    </c:plotArea>
    <c:legend>
      <c:legendPos val="r"/>
      <c:layout>
        <c:manualLayout>
          <c:xMode val="edge"/>
          <c:yMode val="edge"/>
          <c:x val="0.36109166909999713"/>
          <c:y val="0.92295039806285972"/>
          <c:w val="0.3929126638116997"/>
          <c:h val="7.523606053310533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3.xml"/><Relationship Id="rId3" Type="http://schemas.openxmlformats.org/officeDocument/2006/relationships/image" Target="../media/image2.png"/><Relationship Id="rId7" Type="http://schemas.openxmlformats.org/officeDocument/2006/relationships/image" Target="../media/image5.png"/><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image" Target="../media/image4.png"/><Relationship Id="rId5" Type="http://schemas.openxmlformats.org/officeDocument/2006/relationships/image" Target="../media/image3.png"/><Relationship Id="rId4"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114300</xdr:colOff>
      <xdr:row>29</xdr:row>
      <xdr:rowOff>0</xdr:rowOff>
    </xdr:from>
    <xdr:to>
      <xdr:col>8</xdr:col>
      <xdr:colOff>1019175</xdr:colOff>
      <xdr:row>44</xdr:row>
      <xdr:rowOff>76200</xdr:rowOff>
    </xdr:to>
    <xdr:graphicFrame macro="">
      <xdr:nvGraphicFramePr>
        <xdr:cNvPr id="30" name="Chart 2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19050</xdr:colOff>
      <xdr:row>25</xdr:row>
      <xdr:rowOff>9525</xdr:rowOff>
    </xdr:from>
    <xdr:to>
      <xdr:col>1</xdr:col>
      <xdr:colOff>190500</xdr:colOff>
      <xdr:row>25</xdr:row>
      <xdr:rowOff>180975</xdr:rowOff>
    </xdr:to>
    <xdr:pic>
      <xdr:nvPicPr>
        <xdr:cNvPr id="222" name="Picture 2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5608" y="6110287"/>
          <a:ext cx="174625" cy="171958"/>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1181100</xdr:colOff>
      <xdr:row>1</xdr:row>
      <xdr:rowOff>19050</xdr:rowOff>
    </xdr:from>
    <xdr:to>
      <xdr:col>13</xdr:col>
      <xdr:colOff>1038225</xdr:colOff>
      <xdr:row>2</xdr:row>
      <xdr:rowOff>0</xdr:rowOff>
    </xdr:to>
    <xdr:pic>
      <xdr:nvPicPr>
        <xdr:cNvPr id="35" name="Picture 34" descr="http://upload.wikimedia.org/wikipedia/commons/thumb/b/b5/2010_Winter_Olympics_Participants.svg/500px-2010_Winter_Olympics_Participants.svg.png"/>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538069" y="97692"/>
          <a:ext cx="2326787" cy="638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38100</xdr:colOff>
      <xdr:row>29</xdr:row>
      <xdr:rowOff>0</xdr:rowOff>
    </xdr:from>
    <xdr:to>
      <xdr:col>14</xdr:col>
      <xdr:colOff>9525</xdr:colOff>
      <xdr:row>44</xdr:row>
      <xdr:rowOff>66675</xdr:rowOff>
    </xdr:to>
    <xdr:graphicFrame macro="">
      <xdr:nvGraphicFramePr>
        <xdr:cNvPr id="193" name="Chart 19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11</xdr:col>
      <xdr:colOff>0</xdr:colOff>
      <xdr:row>2</xdr:row>
      <xdr:rowOff>57150</xdr:rowOff>
    </xdr:from>
    <xdr:to>
      <xdr:col>12</xdr:col>
      <xdr:colOff>257175</xdr:colOff>
      <xdr:row>7</xdr:row>
      <xdr:rowOff>180975</xdr:rowOff>
    </xdr:to>
    <mc:AlternateContent xmlns:mc="http://schemas.openxmlformats.org/markup-compatibility/2006">
      <mc:Choice xmlns:a14="http://schemas.microsoft.com/office/drawing/2010/main" Requires="a14">
        <xdr:graphicFrame macro="">
          <xdr:nvGraphicFramePr>
            <xdr:cNvPr id="38" name="Hemisphere 1"/>
            <xdr:cNvGraphicFramePr/>
          </xdr:nvGraphicFramePr>
          <xdr:xfrm>
            <a:off x="0" y="0"/>
            <a:ext cx="0" cy="0"/>
          </xdr:xfrm>
          <a:graphic>
            <a:graphicData uri="http://schemas.microsoft.com/office/drawing/2010/slicer">
              <sle:slicer xmlns:sle="http://schemas.microsoft.com/office/drawing/2010/slicer" name="Hemisphere 1"/>
            </a:graphicData>
          </a:graphic>
        </xdr:graphicFrame>
      </mc:Choice>
      <mc:Fallback>
        <xdr:sp macro="" textlink="">
          <xdr:nvSpPr>
            <xdr:cNvPr id="0" name=""/>
            <xdr:cNvSpPr>
              <a:spLocks noTextEdit="1"/>
            </xdr:cNvSpPr>
          </xdr:nvSpPr>
          <xdr:spPr>
            <a:xfrm>
              <a:off x="6229350" y="790575"/>
              <a:ext cx="1552575" cy="962025"/>
            </a:xfrm>
            <a:prstGeom prst="rect">
              <a:avLst/>
            </a:prstGeom>
            <a:solidFill>
              <a:prstClr val="white"/>
            </a:solidFill>
            <a:ln w="1">
              <a:solidFill>
                <a:prstClr val="green"/>
              </a:solidFill>
            </a:ln>
          </xdr:spPr>
          <xdr:txBody>
            <a:bodyPr vertOverflow="clip" horzOverflow="clip"/>
            <a:lstStyle/>
            <a:p>
              <a:r>
                <a:rP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704850</xdr:colOff>
      <xdr:row>2</xdr:row>
      <xdr:rowOff>66675</xdr:rowOff>
    </xdr:from>
    <xdr:to>
      <xdr:col>13</xdr:col>
      <xdr:colOff>2238375</xdr:colOff>
      <xdr:row>9</xdr:row>
      <xdr:rowOff>104775</xdr:rowOff>
    </xdr:to>
    <mc:AlternateContent xmlns:mc="http://schemas.openxmlformats.org/markup-compatibility/2006">
      <mc:Choice xmlns:a14="http://schemas.microsoft.com/office/drawing/2010/main" Requires="a14">
        <xdr:graphicFrame macro="">
          <xdr:nvGraphicFramePr>
            <xdr:cNvPr id="39" name="Development Index"/>
            <xdr:cNvGraphicFramePr/>
          </xdr:nvGraphicFramePr>
          <xdr:xfrm>
            <a:off x="0" y="0"/>
            <a:ext cx="0" cy="0"/>
          </xdr:xfrm>
          <a:graphic>
            <a:graphicData uri="http://schemas.microsoft.com/office/drawing/2010/slicer">
              <sle:slicer xmlns:sle="http://schemas.microsoft.com/office/drawing/2010/slicer" name="Development Index"/>
            </a:graphicData>
          </a:graphic>
        </xdr:graphicFrame>
      </mc:Choice>
      <mc:Fallback>
        <xdr:sp macro="" textlink="">
          <xdr:nvSpPr>
            <xdr:cNvPr id="0" name=""/>
            <xdr:cNvSpPr>
              <a:spLocks noTextEdit="1"/>
            </xdr:cNvSpPr>
          </xdr:nvSpPr>
          <xdr:spPr>
            <a:xfrm>
              <a:off x="9401175" y="800100"/>
              <a:ext cx="1533525" cy="1257300"/>
            </a:xfrm>
            <a:prstGeom prst="rect">
              <a:avLst/>
            </a:prstGeom>
            <a:solidFill>
              <a:prstClr val="white"/>
            </a:solidFill>
            <a:ln w="1">
              <a:solidFill>
                <a:prstClr val="green"/>
              </a:solidFill>
            </a:ln>
          </xdr:spPr>
          <xdr:txBody>
            <a:bodyPr vertOverflow="clip" horzOverflow="clip"/>
            <a:lstStyle/>
            <a:p>
              <a:r>
                <a:rP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12</xdr:col>
      <xdr:colOff>285750</xdr:colOff>
      <xdr:row>2</xdr:row>
      <xdr:rowOff>66675</xdr:rowOff>
    </xdr:from>
    <xdr:to>
      <xdr:col>13</xdr:col>
      <xdr:colOff>666750</xdr:colOff>
      <xdr:row>8</xdr:row>
      <xdr:rowOff>0</xdr:rowOff>
    </xdr:to>
    <mc:AlternateContent xmlns:mc="http://schemas.openxmlformats.org/markup-compatibility/2006">
      <mc:Choice xmlns:a14="http://schemas.microsoft.com/office/drawing/2010/main" Requires="a14">
        <xdr:graphicFrame macro="">
          <xdr:nvGraphicFramePr>
            <xdr:cNvPr id="41" name="Government"/>
            <xdr:cNvGraphicFramePr/>
          </xdr:nvGraphicFramePr>
          <xdr:xfrm>
            <a:off x="0" y="0"/>
            <a:ext cx="0" cy="0"/>
          </xdr:xfrm>
          <a:graphic>
            <a:graphicData uri="http://schemas.microsoft.com/office/drawing/2010/slicer">
              <sle:slicer xmlns:sle="http://schemas.microsoft.com/office/drawing/2010/slicer" name="Government"/>
            </a:graphicData>
          </a:graphic>
        </xdr:graphicFrame>
      </mc:Choice>
      <mc:Fallback>
        <xdr:sp macro="" textlink="">
          <xdr:nvSpPr>
            <xdr:cNvPr id="0" name=""/>
            <xdr:cNvSpPr>
              <a:spLocks noTextEdit="1"/>
            </xdr:cNvSpPr>
          </xdr:nvSpPr>
          <xdr:spPr>
            <a:xfrm>
              <a:off x="7810500" y="800100"/>
              <a:ext cx="1552575" cy="962025"/>
            </a:xfrm>
            <a:prstGeom prst="rect">
              <a:avLst/>
            </a:prstGeom>
            <a:solidFill>
              <a:prstClr val="white"/>
            </a:solidFill>
            <a:ln w="1">
              <a:solidFill>
                <a:prstClr val="green"/>
              </a:solidFill>
            </a:ln>
          </xdr:spPr>
          <xdr:txBody>
            <a:bodyPr vertOverflow="clip" horzOverflow="clip"/>
            <a:lstStyle/>
            <a:p>
              <a:r>
                <a:rP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9525</xdr:colOff>
      <xdr:row>1</xdr:row>
      <xdr:rowOff>57150</xdr:rowOff>
    </xdr:from>
    <xdr:to>
      <xdr:col>1</xdr:col>
      <xdr:colOff>1276350</xdr:colOff>
      <xdr:row>1</xdr:row>
      <xdr:rowOff>628650</xdr:rowOff>
    </xdr:to>
    <xdr:pic>
      <xdr:nvPicPr>
        <xdr:cNvPr id="43" name="Picture 42"/>
        <xdr:cNvPicPr>
          <a:picLocks noChangeAspect="1"/>
        </xdr:cNvPicPr>
      </xdr:nvPicPr>
      <xdr:blipFill>
        <a:blip xmlns:r="http://schemas.openxmlformats.org/officeDocument/2006/relationships" r:embed="rId5"/>
        <a:stretch>
          <a:fillRect/>
        </a:stretch>
      </xdr:blipFill>
      <xdr:spPr>
        <a:xfrm>
          <a:off x="519545" y="139669"/>
          <a:ext cx="1274775" cy="576117"/>
        </a:xfrm>
        <a:prstGeom prst="rect">
          <a:avLst/>
        </a:prstGeom>
      </xdr:spPr>
    </xdr:pic>
    <xdr:clientData/>
  </xdr:twoCellAnchor>
  <xdr:twoCellAnchor editAs="oneCell">
    <xdr:from>
      <xdr:col>11</xdr:col>
      <xdr:colOff>0</xdr:colOff>
      <xdr:row>10</xdr:row>
      <xdr:rowOff>0</xdr:rowOff>
    </xdr:from>
    <xdr:to>
      <xdr:col>11</xdr:col>
      <xdr:colOff>171450</xdr:colOff>
      <xdr:row>10</xdr:row>
      <xdr:rowOff>161925</xdr:rowOff>
    </xdr:to>
    <xdr:pic>
      <xdr:nvPicPr>
        <xdr:cNvPr id="50" name="Picture 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489003" y="2182383"/>
          <a:ext cx="171450" cy="169466"/>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238125</xdr:colOff>
      <xdr:row>1</xdr:row>
      <xdr:rowOff>0</xdr:rowOff>
    </xdr:from>
    <xdr:to>
      <xdr:col>14</xdr:col>
      <xdr:colOff>514350</xdr:colOff>
      <xdr:row>16</xdr:row>
      <xdr:rowOff>114300</xdr:rowOff>
    </xdr:to>
    <xdr:pic>
      <xdr:nvPicPr>
        <xdr:cNvPr id="44" name="Picture 43" descr="C:\Users\jacobz\AppData\Local\Temp\SNAGHTML1f219dc8.PNG"/>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4308931" y="76322"/>
          <a:ext cx="276225" cy="3390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238125</xdr:colOff>
      <xdr:row>16</xdr:row>
      <xdr:rowOff>152400</xdr:rowOff>
    </xdr:from>
    <xdr:to>
      <xdr:col>14</xdr:col>
      <xdr:colOff>504825</xdr:colOff>
      <xdr:row>44</xdr:row>
      <xdr:rowOff>47625</xdr:rowOff>
    </xdr:to>
    <xdr:pic>
      <xdr:nvPicPr>
        <xdr:cNvPr id="45" name="Picture 44" descr="C:\Users\jacobz\AppData\Local\Temp\SNAGHTML1f21f578.PNG"/>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4309725" y="3498454"/>
          <a:ext cx="276225" cy="54929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38100</xdr:colOff>
      <xdr:row>11</xdr:row>
      <xdr:rowOff>104775</xdr:rowOff>
    </xdr:from>
    <xdr:to>
      <xdr:col>14</xdr:col>
      <xdr:colOff>0</xdr:colOff>
      <xdr:row>28</xdr:row>
      <xdr:rowOff>133350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Demo-2010WinterOlympics.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hor" refreshedDate="40645.646864814815" createdVersion="4" refreshedVersion="4" minRefreshableVersion="3" recordCount="26">
  <cacheSource type="worksheet">
    <worksheetSource name="Table4" r:id="rId2"/>
  </cacheSource>
  <cacheFields count="15">
    <cacheField name="Year" numFmtId="0">
      <sharedItems containsSemiMixedTypes="0" containsString="0" containsNumber="1" containsInteger="1" minValue="2010" maxValue="2010"/>
    </cacheField>
    <cacheField name="Nation" numFmtId="0">
      <sharedItems count="26">
        <s v=" Australia (AUS)"/>
        <s v=" Austria (AUT)"/>
        <s v=" Belarus (BLR)"/>
        <s v=" Canada (CAN)"/>
        <s v=" China (CHN)"/>
        <s v=" Croatia (CRO)"/>
        <s v=" Czech Republic (CZE)"/>
        <s v=" Estonia (EST)"/>
        <s v=" Finland (FIN)"/>
        <s v=" France (FRA)"/>
        <s v=" Germany (GER)"/>
        <s v=" Great Britain (GBR)"/>
        <s v=" Italy (ITA)"/>
        <s v=" Japan (JPN)"/>
        <s v=" Kazakhstan (KAZ)"/>
        <s v=" Latvia (LAT)"/>
        <s v=" Netherlands (NED)"/>
        <s v=" Norway (NOR)"/>
        <s v=" Poland (POL)"/>
        <s v=" Russia (RUS)"/>
        <s v=" Slovakia (SVK)"/>
        <s v=" Slovenia (SLO)"/>
        <s v=" South Korea (KOR)"/>
        <s v=" Sweden (SWE)"/>
        <s v=" Switzerland (SUI)"/>
        <s v=" United States (USA)"/>
      </sharedItems>
    </cacheField>
    <cacheField name="Gold Medals" numFmtId="0">
      <sharedItems containsSemiMixedTypes="0" containsString="0" containsNumber="1" containsInteger="1" minValue="0" maxValue="14"/>
    </cacheField>
    <cacheField name="Silver Medals" numFmtId="0">
      <sharedItems containsSemiMixedTypes="0" containsString="0" containsNumber="1" containsInteger="1" minValue="0" maxValue="15" count="10">
        <n v="1"/>
        <n v="6"/>
        <n v="7"/>
        <n v="2"/>
        <n v="0"/>
        <n v="3"/>
        <n v="13"/>
        <n v="8"/>
        <n v="5"/>
        <n v="15"/>
      </sharedItems>
    </cacheField>
    <cacheField name="Bronze Medals" numFmtId="0">
      <sharedItems containsSemiMixedTypes="0" containsString="0" containsNumber="1" containsInteger="1" minValue="0" maxValue="13"/>
    </cacheField>
    <cacheField name="Total Medals" numFmtId="0">
      <sharedItems containsSemiMixedTypes="0" containsString="0" containsNumber="1" containsInteger="1" minValue="1" maxValue="37"/>
    </cacheField>
    <cacheField name="# Athletes" numFmtId="0">
      <sharedItems containsSemiMixedTypes="0" containsString="0" containsNumber="1" containsInteger="1" minValue="19" maxValue="216"/>
    </cacheField>
    <cacheField name="# Sports" numFmtId="0">
      <sharedItems containsSemiMixedTypes="0" containsString="0" containsNumber="1" containsInteger="1" minValue="4" maxValue="15"/>
    </cacheField>
    <cacheField name="# per Athlete" numFmtId="2">
      <sharedItems containsSemiMixedTypes="0" containsString="0" containsNumber="1" minValue="1.9230769230769232E-2" maxValue="0.30434782608695654"/>
    </cacheField>
    <cacheField name="Population" numFmtId="164">
      <sharedItems containsSemiMixedTypes="0" containsString="0" containsNumber="1" containsInteger="1" minValue="1340122" maxValue="1343390000" count="26">
        <n v="22579660"/>
        <n v="8396760"/>
        <n v="9481100"/>
        <n v="34416000"/>
        <n v="1343390000"/>
        <n v="4425747"/>
        <n v="10515818"/>
        <n v="1340122"/>
        <n v="5381440"/>
        <n v="65821885"/>
        <n v="81802000"/>
        <n v="62041708"/>
        <n v="60605053"/>
        <n v="127960000"/>
        <n v="16473000"/>
        <n v="2229500"/>
        <n v="16661100"/>
        <n v="4933900"/>
        <n v="38092000"/>
        <n v="142905200"/>
        <n v="5435273"/>
        <n v="2046830"/>
        <n v="48988833"/>
        <n v="9422661"/>
        <n v="7782900"/>
        <n v="311148000"/>
      </sharedItems>
    </cacheField>
    <cacheField name="Hemisphere" numFmtId="164">
      <sharedItems count="2">
        <s v="south"/>
        <s v="north"/>
      </sharedItems>
    </cacheField>
    <cacheField name="Area (km2)" numFmtId="0">
      <sharedItems containsSemiMixedTypes="0" containsString="0" containsNumber="1" containsInteger="1" minValue="20273" maxValue="17098242"/>
    </cacheField>
    <cacheField name="Continent" numFmtId="0">
      <sharedItems count="5">
        <s v="Australia"/>
        <s v="Eurasia"/>
        <s v="Europe"/>
        <s v="North America"/>
        <s v="Asia"/>
      </sharedItems>
    </cacheField>
    <cacheField name="Development Index" numFmtId="0">
      <sharedItems count="3">
        <s v="Very High"/>
        <s v="High"/>
        <s v="Medium"/>
      </sharedItems>
    </cacheField>
    <cacheField name="Government" numFmtId="0">
      <sharedItems count="2">
        <s v="Monarchy"/>
        <s v="Republic"/>
      </sharedItems>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26">
  <r>
    <n v="2010"/>
    <x v="0"/>
    <n v="2"/>
    <x v="0"/>
    <n v="0"/>
    <n v="3"/>
    <n v="40"/>
    <n v="11"/>
    <n v="7.4999999999999997E-2"/>
    <x v="0"/>
    <x v="0"/>
    <n v="7692024"/>
    <x v="0"/>
    <x v="0"/>
    <x v="0"/>
  </r>
  <r>
    <n v="2010"/>
    <x v="1"/>
    <n v="4"/>
    <x v="1"/>
    <n v="6"/>
    <n v="16"/>
    <n v="80"/>
    <n v="13"/>
    <n v="0.2"/>
    <x v="1"/>
    <x v="1"/>
    <n v="83871"/>
    <x v="1"/>
    <x v="0"/>
    <x v="1"/>
  </r>
  <r>
    <n v="2010"/>
    <x v="2"/>
    <n v="1"/>
    <x v="0"/>
    <n v="1"/>
    <n v="3"/>
    <n v="50"/>
    <n v="6"/>
    <n v="0.06"/>
    <x v="2"/>
    <x v="1"/>
    <n v="207600"/>
    <x v="2"/>
    <x v="1"/>
    <x v="1"/>
  </r>
  <r>
    <n v="2010"/>
    <x v="3"/>
    <n v="14"/>
    <x v="2"/>
    <n v="5"/>
    <n v="26"/>
    <n v="206"/>
    <n v="15"/>
    <n v="0.12621359223300971"/>
    <x v="3"/>
    <x v="1"/>
    <n v="9984670"/>
    <x v="3"/>
    <x v="0"/>
    <x v="0"/>
  </r>
  <r>
    <n v="2010"/>
    <x v="4"/>
    <n v="5"/>
    <x v="3"/>
    <n v="4"/>
    <n v="11"/>
    <n v="94"/>
    <n v="10"/>
    <n v="0.11702127659574468"/>
    <x v="4"/>
    <x v="1"/>
    <n v="9596961"/>
    <x v="4"/>
    <x v="2"/>
    <x v="1"/>
  </r>
  <r>
    <n v="2010"/>
    <x v="5"/>
    <n v="0"/>
    <x v="3"/>
    <n v="1"/>
    <n v="3"/>
    <n v="19"/>
    <n v="4"/>
    <n v="0.15789473684210525"/>
    <x v="5"/>
    <x v="1"/>
    <n v="56594"/>
    <x v="2"/>
    <x v="1"/>
    <x v="1"/>
  </r>
  <r>
    <n v="2010"/>
    <x v="6"/>
    <n v="2"/>
    <x v="4"/>
    <n v="4"/>
    <n v="6"/>
    <n v="92"/>
    <n v="13"/>
    <n v="6.5217391304347824E-2"/>
    <x v="6"/>
    <x v="1"/>
    <n v="78865"/>
    <x v="2"/>
    <x v="0"/>
    <x v="1"/>
  </r>
  <r>
    <n v="2010"/>
    <x v="7"/>
    <n v="0"/>
    <x v="0"/>
    <n v="0"/>
    <n v="1"/>
    <n v="30"/>
    <n v="4"/>
    <n v="3.3333333333333333E-2"/>
    <x v="7"/>
    <x v="1"/>
    <n v="45227"/>
    <x v="2"/>
    <x v="0"/>
    <x v="1"/>
  </r>
  <r>
    <n v="2010"/>
    <x v="8"/>
    <n v="0"/>
    <x v="0"/>
    <n v="4"/>
    <n v="5"/>
    <n v="95"/>
    <n v="10"/>
    <n v="5.2631578947368418E-2"/>
    <x v="8"/>
    <x v="1"/>
    <n v="338424"/>
    <x v="2"/>
    <x v="0"/>
    <x v="1"/>
  </r>
  <r>
    <n v="2010"/>
    <x v="9"/>
    <n v="2"/>
    <x v="5"/>
    <n v="6"/>
    <n v="11"/>
    <n v="108"/>
    <n v="13"/>
    <n v="0.10185185185185185"/>
    <x v="9"/>
    <x v="1"/>
    <n v="640294"/>
    <x v="2"/>
    <x v="0"/>
    <x v="1"/>
  </r>
  <r>
    <n v="2010"/>
    <x v="10"/>
    <n v="10"/>
    <x v="6"/>
    <n v="7"/>
    <n v="30"/>
    <n v="153"/>
    <n v="15"/>
    <n v="0.19607843137254902"/>
    <x v="10"/>
    <x v="1"/>
    <n v="357114"/>
    <x v="2"/>
    <x v="0"/>
    <x v="1"/>
  </r>
  <r>
    <n v="2010"/>
    <x v="11"/>
    <n v="1"/>
    <x v="4"/>
    <n v="0"/>
    <n v="1"/>
    <n v="52"/>
    <n v="11"/>
    <n v="1.9230769230769232E-2"/>
    <x v="11"/>
    <x v="1"/>
    <n v="242900"/>
    <x v="2"/>
    <x v="0"/>
    <x v="0"/>
  </r>
  <r>
    <n v="2010"/>
    <x v="12"/>
    <n v="1"/>
    <x v="0"/>
    <n v="3"/>
    <n v="5"/>
    <n v="109"/>
    <n v="13"/>
    <n v="4.5871559633027525E-2"/>
    <x v="12"/>
    <x v="1"/>
    <n v="301336"/>
    <x v="2"/>
    <x v="0"/>
    <x v="1"/>
  </r>
  <r>
    <n v="2010"/>
    <x v="13"/>
    <n v="0"/>
    <x v="5"/>
    <n v="2"/>
    <n v="5"/>
    <n v="94"/>
    <n v="14"/>
    <n v="5.3191489361702128E-2"/>
    <x v="13"/>
    <x v="1"/>
    <n v="377930"/>
    <x v="4"/>
    <x v="0"/>
    <x v="0"/>
  </r>
  <r>
    <n v="2010"/>
    <x v="14"/>
    <n v="0"/>
    <x v="0"/>
    <n v="0"/>
    <n v="1"/>
    <n v="38"/>
    <n v="8"/>
    <n v="2.6315789473684209E-2"/>
    <x v="14"/>
    <x v="1"/>
    <n v="2742900"/>
    <x v="1"/>
    <x v="1"/>
    <x v="1"/>
  </r>
  <r>
    <n v="2010"/>
    <x v="15"/>
    <n v="0"/>
    <x v="3"/>
    <n v="0"/>
    <n v="2"/>
    <n v="59"/>
    <n v="9"/>
    <n v="3.3898305084745763E-2"/>
    <x v="15"/>
    <x v="1"/>
    <n v="64559"/>
    <x v="2"/>
    <x v="0"/>
    <x v="1"/>
  </r>
  <r>
    <n v="2010"/>
    <x v="16"/>
    <n v="4"/>
    <x v="0"/>
    <n v="3"/>
    <n v="8"/>
    <n v="34"/>
    <n v="4"/>
    <n v="0.23529411764705882"/>
    <x v="16"/>
    <x v="1"/>
    <n v="37354"/>
    <x v="2"/>
    <x v="0"/>
    <x v="0"/>
  </r>
  <r>
    <n v="2010"/>
    <x v="17"/>
    <n v="9"/>
    <x v="7"/>
    <n v="6"/>
    <n v="23"/>
    <n v="99"/>
    <n v="11"/>
    <n v="0.23232323232323232"/>
    <x v="17"/>
    <x v="1"/>
    <n v="323782"/>
    <x v="2"/>
    <x v="0"/>
    <x v="0"/>
  </r>
  <r>
    <n v="2010"/>
    <x v="18"/>
    <n v="1"/>
    <x v="5"/>
    <n v="2"/>
    <n v="6"/>
    <n v="47"/>
    <n v="11"/>
    <n v="0.1276595744680851"/>
    <x v="18"/>
    <x v="1"/>
    <n v="312685"/>
    <x v="2"/>
    <x v="0"/>
    <x v="1"/>
  </r>
  <r>
    <n v="2010"/>
    <x v="19"/>
    <n v="3"/>
    <x v="8"/>
    <n v="7"/>
    <n v="15"/>
    <n v="177"/>
    <n v="15"/>
    <n v="8.4745762711864403E-2"/>
    <x v="19"/>
    <x v="1"/>
    <n v="17098242"/>
    <x v="2"/>
    <x v="1"/>
    <x v="1"/>
  </r>
  <r>
    <n v="2010"/>
    <x v="20"/>
    <n v="1"/>
    <x v="0"/>
    <n v="1"/>
    <n v="3"/>
    <n v="73"/>
    <n v="8"/>
    <n v="4.1095890410958902E-2"/>
    <x v="20"/>
    <x v="1"/>
    <n v="49037"/>
    <x v="2"/>
    <x v="0"/>
    <x v="1"/>
  </r>
  <r>
    <n v="2010"/>
    <x v="21"/>
    <n v="0"/>
    <x v="3"/>
    <n v="1"/>
    <n v="3"/>
    <n v="47"/>
    <n v="10"/>
    <n v="6.3829787234042548E-2"/>
    <x v="21"/>
    <x v="1"/>
    <n v="20273"/>
    <x v="2"/>
    <x v="0"/>
    <x v="1"/>
  </r>
  <r>
    <n v="2010"/>
    <x v="22"/>
    <n v="6"/>
    <x v="1"/>
    <n v="2"/>
    <n v="14"/>
    <n v="46"/>
    <n v="12"/>
    <n v="0.30434782608695654"/>
    <x v="22"/>
    <x v="1"/>
    <n v="99892"/>
    <x v="4"/>
    <x v="0"/>
    <x v="1"/>
  </r>
  <r>
    <n v="2010"/>
    <x v="23"/>
    <n v="5"/>
    <x v="3"/>
    <n v="4"/>
    <n v="11"/>
    <n v="106"/>
    <n v="9"/>
    <n v="0.10377358490566038"/>
    <x v="23"/>
    <x v="1"/>
    <n v="450295"/>
    <x v="2"/>
    <x v="0"/>
    <x v="0"/>
  </r>
  <r>
    <n v="2010"/>
    <x v="24"/>
    <n v="6"/>
    <x v="4"/>
    <n v="3"/>
    <n v="9"/>
    <n v="146"/>
    <n v="14"/>
    <n v="6.1643835616438353E-2"/>
    <x v="24"/>
    <x v="1"/>
    <n v="41277"/>
    <x v="2"/>
    <x v="0"/>
    <x v="1"/>
  </r>
  <r>
    <n v="2010"/>
    <x v="25"/>
    <n v="9"/>
    <x v="9"/>
    <n v="13"/>
    <n v="37"/>
    <n v="216"/>
    <n v="15"/>
    <n v="0.17129629629629631"/>
    <x v="25"/>
    <x v="1"/>
    <n v="9629091"/>
    <x v="3"/>
    <x v="0"/>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451" applyNumberFormats="0" applyBorderFormats="0" applyFontFormats="0" applyPatternFormats="0" applyAlignmentFormats="0" applyWidthHeightFormats="1" dataCaption="Values" updatedVersion="5" minRefreshableVersion="3" showDrill="0" useAutoFormatting="1" itemPrintTitles="1" createdVersion="4" indent="0" showHeaders="0" outline="1" outlineData="1" multipleFieldFilters="0" chartFormat="23">
  <location ref="A3:C10" firstHeaderRow="0" firstDataRow="1" firstDataCol="1"/>
  <pivotFields count="15">
    <pivotField showAll="0"/>
    <pivotField axis="axisRow" showAll="0">
      <items count="27">
        <item x="0"/>
        <item x="1"/>
        <item x="2"/>
        <item x="3"/>
        <item x="4"/>
        <item x="5"/>
        <item x="6"/>
        <item x="7"/>
        <item x="8"/>
        <item x="9"/>
        <item x="10"/>
        <item x="11"/>
        <item x="12"/>
        <item x="13"/>
        <item x="14"/>
        <item x="15"/>
        <item x="16"/>
        <item x="17"/>
        <item x="18"/>
        <item x="19"/>
        <item x="20"/>
        <item x="21"/>
        <item x="22"/>
        <item x="23"/>
        <item x="24"/>
        <item x="25"/>
        <item t="default"/>
      </items>
    </pivotField>
    <pivotField showAll="0"/>
    <pivotField showAll="0"/>
    <pivotField showAll="0"/>
    <pivotField dataField="1" showAll="0"/>
    <pivotField dataField="1" showAll="0"/>
    <pivotField showAll="0"/>
    <pivotField numFmtId="2" showAll="0"/>
    <pivotField numFmtId="164" showAll="0"/>
    <pivotField showAll="0">
      <items count="3">
        <item x="1"/>
        <item h="1" x="0"/>
        <item t="default"/>
      </items>
    </pivotField>
    <pivotField showAll="0"/>
    <pivotField showAll="0">
      <items count="6">
        <item x="4"/>
        <item x="0"/>
        <item x="1"/>
        <item x="2"/>
        <item x="3"/>
        <item t="default"/>
      </items>
    </pivotField>
    <pivotField showAll="0" defaultSubtotal="0">
      <items count="3">
        <item h="1" x="1"/>
        <item h="1" x="2"/>
        <item x="0"/>
      </items>
    </pivotField>
    <pivotField showAll="0" defaultSubtotal="0">
      <items count="2">
        <item x="0"/>
        <item h="1" x="1"/>
      </items>
    </pivotField>
  </pivotFields>
  <rowFields count="1">
    <field x="1"/>
  </rowFields>
  <rowItems count="7">
    <i>
      <x v="3"/>
    </i>
    <i>
      <x v="11"/>
    </i>
    <i>
      <x v="13"/>
    </i>
    <i>
      <x v="16"/>
    </i>
    <i>
      <x v="17"/>
    </i>
    <i>
      <x v="23"/>
    </i>
    <i t="grand">
      <x/>
    </i>
  </rowItems>
  <colFields count="1">
    <field x="-2"/>
  </colFields>
  <colItems count="2">
    <i>
      <x/>
    </i>
    <i i="1">
      <x v="1"/>
    </i>
  </colItems>
  <dataFields count="2">
    <dataField name="Tot. Medals" fld="5" baseField="12" baseItem="0"/>
    <dataField name="Sum of # Athletes" fld="6" baseField="0" baseItem="0"/>
  </dataFields>
  <formats count="8">
    <format dxfId="62">
      <pivotArea type="all" dataOnly="0" outline="0" fieldPosition="0"/>
    </format>
    <format dxfId="63">
      <pivotArea type="all" dataOnly="0" outline="0" fieldPosition="0"/>
    </format>
    <format dxfId="64">
      <pivotArea field="12" grandRow="1" outline="0" collapsedLevelsAreSubtotals="1">
        <references count="1">
          <reference field="4294967294" count="1" selected="0">
            <x v="1"/>
          </reference>
        </references>
      </pivotArea>
    </format>
    <format dxfId="65">
      <pivotArea type="all" dataOnly="0" outline="0" fieldPosition="0"/>
    </format>
    <format dxfId="66">
      <pivotArea outline="0" collapsedLevelsAreSubtotals="1" fieldPosition="0"/>
    </format>
    <format dxfId="67">
      <pivotArea dataOnly="0" labelOnly="1" fieldPosition="0">
        <references count="1">
          <reference field="1" count="6">
            <x v="3"/>
            <x v="11"/>
            <x v="13"/>
            <x v="16"/>
            <x v="17"/>
            <x v="23"/>
          </reference>
        </references>
      </pivotArea>
    </format>
    <format dxfId="68">
      <pivotArea dataOnly="0" labelOnly="1" grandRow="1" outline="0" fieldPosition="0"/>
    </format>
    <format dxfId="69">
      <pivotArea dataOnly="0" labelOnly="1" outline="0" fieldPosition="0">
        <references count="1">
          <reference field="4294967294" count="2">
            <x v="0"/>
            <x v="1"/>
          </reference>
        </references>
      </pivotArea>
    </format>
  </formats>
  <chartFormats count="3">
    <chartFormat chart="1" format="3" series="1">
      <pivotArea type="data" outline="0" fieldPosition="0">
        <references count="1">
          <reference field="4294967294" count="1" selected="0">
            <x v="0"/>
          </reference>
        </references>
      </pivotArea>
    </chartFormat>
    <chartFormat chart="1" format="9" series="1">
      <pivotArea type="data" outline="0" fieldPosition="0">
        <references count="1">
          <reference field="4294967294" count="1" selected="0">
            <x v="1"/>
          </reference>
        </references>
      </pivotArea>
    </chartFormat>
    <chartFormat chart="1" format="18">
      <pivotArea type="data" outline="0" fieldPosition="0">
        <references count="2">
          <reference field="4294967294" count="1" selected="0">
            <x v="1"/>
          </reference>
          <reference field="1" count="1" selected="0">
            <x v="25"/>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Hemisphere" sourceName="Hemisphere">
  <pivotTables>
    <pivotTable tabId="4" name="PivotTable2"/>
  </pivotTables>
  <data>
    <tabular pivotCacheId="1">
      <items count="2">
        <i x="1" s="1"/>
        <i x="0"/>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Development_Index" sourceName="Development Index">
  <pivotTables>
    <pivotTable tabId="4" name="PivotTable2"/>
  </pivotTables>
  <data>
    <tabular pivotCacheId="1">
      <items count="3">
        <i x="0" s="1"/>
        <i x="1" nd="1"/>
        <i x="2"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licer_Government" sourceName="Government">
  <pivotTables>
    <pivotTable tabId="4" name="PivotTable2"/>
  </pivotTables>
  <data>
    <tabular pivotCacheId="1">
      <items count="2">
        <i x="0" s="1"/>
        <i x="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Hemisphere 1" cache="Slicer_Hemisphere" caption="Hemisphere" rowHeight="241300"/>
  <slicer name="Development Index" cache="Slicer_Development_Index" caption="Development Index" rowHeight="241300"/>
  <slicer name="Government" cache="Slicer_Government" caption="Government" rowHeight="241300"/>
</slicers>
</file>

<file path=xl/tables/table1.xml><?xml version="1.0" encoding="utf-8"?>
<table xmlns="http://schemas.openxmlformats.org/spreadsheetml/2006/main" id="1" name="Table1" displayName="Table1" ref="B4:I24" totalsRowShown="0" headerRowDxfId="61" dataDxfId="60">
  <autoFilter ref="B4:I24"/>
  <sortState ref="B5:I24">
    <sortCondition descending="1" ref="F4:F24"/>
  </sortState>
  <tableColumns count="8">
    <tableColumn id="2" name="Nation" dataDxfId="59"/>
    <tableColumn id="3" name="Gold" dataDxfId="58"/>
    <tableColumn id="4" name="Silver" dataDxfId="57"/>
    <tableColumn id="5" name="Bronze" dataDxfId="56"/>
    <tableColumn id="6" name="Total" dataDxfId="55">
      <calculatedColumnFormula>SUM(C5:E5)</calculatedColumnFormula>
    </tableColumn>
    <tableColumn id="7" name="1924-2012" dataDxfId="54"/>
    <tableColumn id="8" name="# Athletes" dataDxfId="53"/>
    <tableColumn id="10" name="Per Participant" dataDxfId="52" dataCellStyle="Percent">
      <calculatedColumnFormula>Table1[[#This Row],[Total]]/Table1[[#This Row],['# Athletes]]</calculatedColumnFormula>
    </tableColumn>
  </tableColumns>
  <tableStyleInfo name="TableStyleLight2" showFirstColumn="0" showLastColumn="0" showRowStripes="1" showColumnStripes="0"/>
</table>
</file>

<file path=xl/tables/table2.xml><?xml version="1.0" encoding="utf-8"?>
<table xmlns="http://schemas.openxmlformats.org/spreadsheetml/2006/main" id="5" name="Table5" displayName="Table5" ref="I4:AD24" totalsRowShown="0" headerRowDxfId="51" dataDxfId="50">
  <autoFilter ref="I4:AD24"/>
  <tableColumns count="22">
    <tableColumn id="1" name="Nation" dataDxfId="49">
      <calculatedColumnFormula>'2012 Medal Standings'!$B5</calculatedColumnFormula>
    </tableColumn>
    <tableColumn id="2" name="1924" dataDxfId="48">
      <calculatedColumnFormula>SUM($G$5:$G$1044*(IFERROR(IF(FIND('2012 Medal Standings'!$B5,$C$5:$C$1044),1,0),0)*($B$5:$B$1044=VALUE(J$4))))</calculatedColumnFormula>
    </tableColumn>
    <tableColumn id="3" name="1928" dataDxfId="47">
      <calculatedColumnFormula>SUM($G$5:$G$1044*(IFERROR(IF(FIND('2012 Medal Standings'!$B5,$C$5:$C$1044),1,0),0)*($B$5:$B$1044=VALUE(K$4))))</calculatedColumnFormula>
    </tableColumn>
    <tableColumn id="4" name="1932" dataDxfId="46">
      <calculatedColumnFormula array="1">SUM($G$5:$G$1044*(IFERROR(IF(FIND('2012 Medal Standings'!$B5,$C$5:$C$1044),1,0),0)*($B$5:$B$1044=VALUE(L$4))))</calculatedColumnFormula>
    </tableColumn>
    <tableColumn id="5" name="1936" dataDxfId="45">
      <calculatedColumnFormula array="1">SUM($G$5:$G$1044*(IFERROR(IF(FIND('2012 Medal Standings'!$B5,$C$5:$C$1044),1,0),0)*($B$5:$B$1044=VALUE(M$4))))</calculatedColumnFormula>
    </tableColumn>
    <tableColumn id="6" name="1948" dataDxfId="44">
      <calculatedColumnFormula array="1">SUM($G$5:$G$1044*(IFERROR(IF(FIND('2012 Medal Standings'!$B5,$C$5:$C$1044),1,0),0)*($B$5:$B$1044=VALUE(N$4))))</calculatedColumnFormula>
    </tableColumn>
    <tableColumn id="7" name="1952" dataDxfId="43">
      <calculatedColumnFormula array="1">SUM($G$5:$G$1044*(IFERROR(IF(FIND('2012 Medal Standings'!$B5,$C$5:$C$1044),1,0),0)*($B$5:$B$1044=VALUE(O$4))))</calculatedColumnFormula>
    </tableColumn>
    <tableColumn id="8" name="1956" dataDxfId="42">
      <calculatedColumnFormula array="1">SUM($G$5:$G$1044*(IFERROR(IF(FIND('2012 Medal Standings'!$B5,$C$5:$C$1044),1,0),0)*($B$5:$B$1044=VALUE(P$4))))</calculatedColumnFormula>
    </tableColumn>
    <tableColumn id="9" name="1960" dataDxfId="41">
      <calculatedColumnFormula array="1">SUM($G$5:$G$1044*(IFERROR(IF(FIND('2012 Medal Standings'!$B5,$C$5:$C$1044),1,0),0)*($B$5:$B$1044=VALUE(Q$4))))</calculatedColumnFormula>
    </tableColumn>
    <tableColumn id="10" name="1964" dataDxfId="40">
      <calculatedColumnFormula array="1">SUM($G$5:$G$1044*(IFERROR(IF(FIND('2012 Medal Standings'!$B5,$C$5:$C$1044),1,0),0)*($B$5:$B$1044=VALUE(R$4))))</calculatedColumnFormula>
    </tableColumn>
    <tableColumn id="11" name="1968" dataDxfId="39">
      <calculatedColumnFormula array="1">SUM($G$5:$G$1044*(IFERROR(IF(FIND('2012 Medal Standings'!$B5,$C$5:$C$1044),1,0),0)*($B$5:$B$1044=VALUE(S$4))))</calculatedColumnFormula>
    </tableColumn>
    <tableColumn id="12" name="1972" dataDxfId="38">
      <calculatedColumnFormula array="1">SUM($G$5:$G$1044*(IFERROR(IF(FIND('2012 Medal Standings'!$B5,$C$5:$C$1044),1,0),0)*($B$5:$B$1044=VALUE(T$4))))</calculatedColumnFormula>
    </tableColumn>
    <tableColumn id="13" name="1976" dataDxfId="37">
      <calculatedColumnFormula array="1">SUM($G$5:$G$1044*(IFERROR(IF(FIND('2012 Medal Standings'!$B5,$C$5:$C$1044),1,0),0)*($B$5:$B$1044=VALUE(U$4))))</calculatedColumnFormula>
    </tableColumn>
    <tableColumn id="14" name="1980" dataDxfId="36">
      <calculatedColumnFormula array="1">SUM($G$5:$G$1044*(IFERROR(IF(FIND('2012 Medal Standings'!$B5,$C$5:$C$1044),1,0),0)*($B$5:$B$1044=VALUE(V$4))))</calculatedColumnFormula>
    </tableColumn>
    <tableColumn id="15" name="1984" dataDxfId="35">
      <calculatedColumnFormula array="1">SUM($G$5:$G$1044*(IFERROR(IF(FIND('2012 Medal Standings'!$B5,$C$5:$C$1044),1,0),0)*($B$5:$B$1044=VALUE(W$4))))</calculatedColumnFormula>
    </tableColumn>
    <tableColumn id="16" name="1988" dataDxfId="34">
      <calculatedColumnFormula array="1">SUM($G$5:$G$1044*(IFERROR(IF(FIND('2012 Medal Standings'!$B5,$C$5:$C$1044),1,0),0)*($B$5:$B$1044=VALUE(X$4))))</calculatedColumnFormula>
    </tableColumn>
    <tableColumn id="17" name="1992" dataDxfId="33">
      <calculatedColumnFormula array="1">SUM($G$5:$G$1044*(IFERROR(IF(FIND('2012 Medal Standings'!$B5,$C$5:$C$1044),1,0),0)*($B$5:$B$1044=VALUE(Y$4))))</calculatedColumnFormula>
    </tableColumn>
    <tableColumn id="18" name="1996" dataDxfId="32">
      <calculatedColumnFormula array="1">SUM($G$5:$G$1044*(IFERROR(IF(FIND('2012 Medal Standings'!$B5,$C$5:$C$1044),1,0),0)*($B$5:$B$1044=VALUE(Z$4))))</calculatedColumnFormula>
    </tableColumn>
    <tableColumn id="19" name="2000" dataDxfId="31">
      <calculatedColumnFormula array="1">SUM($G$5:$G$1044*(IFERROR(IF(FIND('2012 Medal Standings'!$B5,$C$5:$C$1044),1,0),0)*($B$5:$B$1044=VALUE(AA$4))))</calculatedColumnFormula>
    </tableColumn>
    <tableColumn id="20" name="2004" dataDxfId="30">
      <calculatedColumnFormula array="1">SUM($G$5:$G$1044*(IFERROR(IF(FIND('2012 Medal Standings'!$B5,$C$5:$C$1044),1,0),0)*($B$5:$B$1044=VALUE(AB$4))))</calculatedColumnFormula>
    </tableColumn>
    <tableColumn id="21" name="2008" dataDxfId="29">
      <calculatedColumnFormula array="1">SUM($G$5:$G$1044*(IFERROR(IF(FIND('2012 Medal Standings'!$B5,$C$5:$C$1044),1,0),0)*($B$5:$B$1044=VALUE(AC$4))))</calculatedColumnFormula>
    </tableColumn>
    <tableColumn id="22" name="2012" dataDxfId="28"/>
  </tableColumns>
  <tableStyleInfo name="TableStyleLight16" showFirstColumn="0" showLastColumn="0" showRowStripes="1" showColumnStripes="0"/>
</table>
</file>

<file path=xl/tables/table3.xml><?xml version="1.0" encoding="utf-8"?>
<table xmlns="http://schemas.openxmlformats.org/spreadsheetml/2006/main" id="3" name="Table3" displayName="Table3" ref="B4:G1044" totalsRowShown="0" headerRowDxfId="27" dataDxfId="26">
  <autoFilter ref="B4:G1044"/>
  <sortState ref="B5:G1044">
    <sortCondition ref="B4:B1044"/>
  </sortState>
  <tableColumns count="6">
    <tableColumn id="1" name="Year" dataDxfId="25"/>
    <tableColumn id="2" name="Nation" dataDxfId="24"/>
    <tableColumn id="3" name="Gold Medals" dataDxfId="23"/>
    <tableColumn id="4" name="Silver Medals" dataDxfId="22"/>
    <tableColumn id="5" name="Bronze Medals" dataDxfId="21"/>
    <tableColumn id="6" name="Total Medals" dataDxfId="20">
      <calculatedColumnFormula>SUM(D5:F5)</calculatedColumnFormula>
    </tableColumn>
  </tableColumns>
  <tableStyleInfo name="TableStyleLight16" showFirstColumn="0" showLastColumn="0" showRowStripes="1" showColumnStripes="0"/>
</table>
</file>

<file path=xl/tables/table4.xml><?xml version="1.0" encoding="utf-8"?>
<table xmlns="http://schemas.openxmlformats.org/spreadsheetml/2006/main" id="2" name="Table2" displayName="Table2" ref="B25:C28" headerRowCount="0" totalsRowShown="0">
  <tableColumns count="2">
    <tableColumn id="1" name="Column1"/>
    <tableColumn id="2" name="Column2"/>
  </tableColumns>
  <tableStyleInfo name="TableStyleMedium9" showFirstColumn="1" showLastColumn="0" showRowStripes="1" showColumnStripes="0"/>
</table>
</file>

<file path=xl/tables/table5.xml><?xml version="1.0" encoding="utf-8"?>
<table xmlns="http://schemas.openxmlformats.org/spreadsheetml/2006/main" id="4" name="Table4" displayName="Table4" ref="A1:O21" totalsRowShown="0" headerRowDxfId="19" dataDxfId="18" headerRowBorderDxfId="16" tableBorderDxfId="17" totalsRowBorderDxfId="15">
  <autoFilter ref="A1:O21"/>
  <sortState ref="A2:J27">
    <sortCondition ref="B1:B27"/>
  </sortState>
  <tableColumns count="15">
    <tableColumn id="1" name="Year" dataDxfId="14"/>
    <tableColumn id="2" name="Nation" dataDxfId="13"/>
    <tableColumn id="3" name="Gold Medals" dataDxfId="12"/>
    <tableColumn id="4" name="Silver Medals" dataDxfId="11"/>
    <tableColumn id="5" name="Bronze Medals" dataDxfId="10"/>
    <tableColumn id="6" name="Total Medals" dataDxfId="9">
      <calculatedColumnFormula>SUM(C2:E2)</calculatedColumnFormula>
    </tableColumn>
    <tableColumn id="7" name="# Athletes" dataDxfId="8"/>
    <tableColumn id="8" name="# Sports" dataDxfId="7"/>
    <tableColumn id="9" name="# per Athlete" dataDxfId="6">
      <calculatedColumnFormula>F2/G2</calculatedColumnFormula>
    </tableColumn>
    <tableColumn id="10" name="Population" dataDxfId="5" dataCellStyle="Comma"/>
    <tableColumn id="11" name="Hemisphere" dataDxfId="4"/>
    <tableColumn id="12" name="Area (km2)" dataDxfId="3"/>
    <tableColumn id="13" name="Continent" dataDxfId="2"/>
    <tableColumn id="14" name="Development Index" dataDxfId="1"/>
    <tableColumn id="15" name="Government"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6"/>
  <sheetViews>
    <sheetView showGridLines="0" tabSelected="1" zoomScaleNormal="100" workbookViewId="0">
      <selection activeCell="P4" sqref="P4"/>
    </sheetView>
  </sheetViews>
  <sheetFormatPr defaultRowHeight="15"/>
  <cols>
    <col min="1" max="1" width="2" customWidth="1"/>
    <col min="2" max="2" width="19.7109375" customWidth="1"/>
    <col min="3" max="5" width="9.42578125" customWidth="1"/>
    <col min="6" max="6" width="11.28515625" customWidth="1"/>
    <col min="7" max="7" width="14" customWidth="1"/>
    <col min="8" max="8" width="3.85546875" hidden="1" customWidth="1"/>
    <col min="9" max="9" width="15.85546875" customWidth="1"/>
    <col min="10" max="10" width="1.42578125" customWidth="1"/>
    <col min="11" max="11" width="0.85546875" customWidth="1"/>
    <col min="12" max="12" width="19.42578125" customWidth="1"/>
    <col min="13" max="13" width="17.5703125" customWidth="1"/>
    <col min="14" max="14" width="33.7109375" customWidth="1"/>
    <col min="15" max="15" width="12.28515625" customWidth="1"/>
    <col min="16" max="16" width="18.28515625" bestFit="1" customWidth="1"/>
  </cols>
  <sheetData>
    <row r="1" spans="1:15" ht="6" customHeight="1">
      <c r="A1" s="26"/>
      <c r="B1" s="5"/>
      <c r="C1" s="5"/>
      <c r="D1" s="5"/>
      <c r="E1" s="5"/>
      <c r="F1" s="5"/>
      <c r="G1" s="5"/>
      <c r="H1" s="5"/>
      <c r="I1" s="5"/>
      <c r="J1" s="26"/>
      <c r="K1" s="26"/>
      <c r="L1" s="26"/>
      <c r="M1" s="26"/>
      <c r="N1" s="26"/>
      <c r="O1" s="26"/>
    </row>
    <row r="2" spans="1:15" ht="51.75" customHeight="1">
      <c r="A2" s="26"/>
      <c r="C2" s="60" t="s">
        <v>0</v>
      </c>
      <c r="D2" s="61"/>
      <c r="E2" s="61"/>
      <c r="F2" s="61"/>
      <c r="G2" s="61"/>
      <c r="H2" s="61"/>
      <c r="I2" s="61"/>
      <c r="J2" s="29"/>
      <c r="K2" s="29"/>
      <c r="L2" s="29"/>
      <c r="M2" s="29"/>
      <c r="N2" s="29"/>
      <c r="O2" s="26"/>
    </row>
    <row r="3" spans="1:15" ht="6" customHeight="1">
      <c r="A3" s="26"/>
      <c r="B3" s="5"/>
      <c r="C3" s="5"/>
      <c r="D3" s="5"/>
      <c r="E3" s="5"/>
      <c r="F3" s="5"/>
      <c r="G3" s="5"/>
      <c r="H3" s="5"/>
      <c r="I3" s="5"/>
      <c r="J3" s="26"/>
      <c r="K3" s="26"/>
      <c r="L3" s="26"/>
      <c r="M3" s="26"/>
      <c r="N3" s="26"/>
      <c r="O3" s="26"/>
    </row>
    <row r="4" spans="1:15">
      <c r="A4" s="26"/>
      <c r="B4" s="2" t="s">
        <v>1</v>
      </c>
      <c r="C4" s="2" t="s">
        <v>2</v>
      </c>
      <c r="D4" s="2" t="s">
        <v>3</v>
      </c>
      <c r="E4" s="2" t="s">
        <v>4</v>
      </c>
      <c r="F4" s="2" t="s">
        <v>5</v>
      </c>
      <c r="G4" s="2" t="s">
        <v>6</v>
      </c>
      <c r="H4" s="2" t="s">
        <v>7</v>
      </c>
      <c r="I4" s="2" t="s">
        <v>8</v>
      </c>
      <c r="J4" s="26"/>
      <c r="K4" s="5"/>
      <c r="L4" s="5"/>
      <c r="M4" s="5"/>
      <c r="N4" s="5"/>
      <c r="O4" s="26"/>
    </row>
    <row r="5" spans="1:15">
      <c r="A5" s="26"/>
      <c r="B5" s="2" t="s">
        <v>9</v>
      </c>
      <c r="C5" s="3">
        <v>46</v>
      </c>
      <c r="D5" s="3">
        <v>29</v>
      </c>
      <c r="E5" s="3">
        <v>29</v>
      </c>
      <c r="F5" s="9">
        <f t="shared" ref="F5:F24" si="0">SUM(C5:E5)</f>
        <v>104</v>
      </c>
      <c r="G5" s="3"/>
      <c r="H5" s="3">
        <v>177</v>
      </c>
      <c r="I5" s="15">
        <f>Table1[[#This Row],[Total]]/Table1[[#This Row],['# Athletes]]</f>
        <v>0.58757062146892658</v>
      </c>
      <c r="J5" s="26"/>
      <c r="K5" s="5"/>
      <c r="L5" s="5"/>
      <c r="M5" s="5"/>
      <c r="N5" s="5"/>
      <c r="O5" s="26"/>
    </row>
    <row r="6" spans="1:15">
      <c r="A6" s="26"/>
      <c r="B6" s="2" t="s">
        <v>10</v>
      </c>
      <c r="C6" s="3">
        <v>38</v>
      </c>
      <c r="D6" s="3">
        <v>27</v>
      </c>
      <c r="E6" s="3">
        <v>23</v>
      </c>
      <c r="F6" s="9">
        <f t="shared" si="0"/>
        <v>88</v>
      </c>
      <c r="G6" s="3"/>
      <c r="H6" s="3">
        <v>80</v>
      </c>
      <c r="I6" s="15">
        <f>Table1[[#This Row],[Total]]/Table1[[#This Row],['# Athletes]]</f>
        <v>1.1000000000000001</v>
      </c>
      <c r="J6" s="26"/>
      <c r="K6" s="5"/>
      <c r="L6" s="5"/>
      <c r="M6" s="5"/>
      <c r="N6" s="5"/>
      <c r="O6" s="5"/>
    </row>
    <row r="7" spans="1:15">
      <c r="A7" s="26"/>
      <c r="B7" s="2" t="s">
        <v>11</v>
      </c>
      <c r="C7" s="3">
        <v>24</v>
      </c>
      <c r="D7" s="3">
        <v>26</v>
      </c>
      <c r="E7" s="3">
        <v>32</v>
      </c>
      <c r="F7" s="7">
        <f t="shared" si="0"/>
        <v>82</v>
      </c>
      <c r="G7" s="3"/>
      <c r="H7" s="3">
        <v>34</v>
      </c>
      <c r="I7" s="15">
        <f>Table1[[#This Row],[Total]]/Table1[[#This Row],['# Athletes]]</f>
        <v>2.4117647058823528</v>
      </c>
      <c r="J7" s="26"/>
      <c r="K7" s="5"/>
      <c r="L7" s="5"/>
      <c r="M7" s="5"/>
      <c r="N7" s="5"/>
      <c r="O7" s="5"/>
    </row>
    <row r="8" spans="1:15">
      <c r="A8" s="26"/>
      <c r="B8" s="2" t="s">
        <v>12</v>
      </c>
      <c r="C8" s="3">
        <v>29</v>
      </c>
      <c r="D8" s="3">
        <v>17</v>
      </c>
      <c r="E8" s="3">
        <v>19</v>
      </c>
      <c r="F8" s="7">
        <f t="shared" si="0"/>
        <v>65</v>
      </c>
      <c r="G8" s="3"/>
      <c r="H8" s="3">
        <v>92</v>
      </c>
      <c r="I8" s="15">
        <f>Table1[[#This Row],[Total]]/Table1[[#This Row],['# Athletes]]</f>
        <v>0.70652173913043481</v>
      </c>
      <c r="J8" s="26"/>
      <c r="K8" s="5"/>
      <c r="L8" s="5"/>
      <c r="M8" s="5"/>
      <c r="N8" s="5"/>
      <c r="O8" s="5"/>
    </row>
    <row r="9" spans="1:15">
      <c r="A9" s="26"/>
      <c r="B9" s="2" t="s">
        <v>13</v>
      </c>
      <c r="C9" s="3">
        <v>11</v>
      </c>
      <c r="D9" s="3">
        <v>19</v>
      </c>
      <c r="E9" s="3">
        <v>14</v>
      </c>
      <c r="F9" s="9">
        <f t="shared" si="0"/>
        <v>44</v>
      </c>
      <c r="G9" s="3"/>
      <c r="H9" s="3">
        <v>47</v>
      </c>
      <c r="I9" s="15">
        <f>Table1[[#This Row],[Total]]/Table1[[#This Row],['# Athletes]]</f>
        <v>0.93617021276595747</v>
      </c>
      <c r="J9" s="26"/>
      <c r="K9" s="5"/>
      <c r="L9" s="5"/>
      <c r="M9" s="5"/>
      <c r="N9" s="5"/>
      <c r="O9" s="5"/>
    </row>
    <row r="10" spans="1:15">
      <c r="A10" s="26"/>
      <c r="B10" s="2" t="s">
        <v>14</v>
      </c>
      <c r="C10" s="3">
        <v>7</v>
      </c>
      <c r="D10" s="3">
        <v>14</v>
      </c>
      <c r="E10" s="3">
        <v>17</v>
      </c>
      <c r="F10" s="9">
        <f t="shared" si="0"/>
        <v>38</v>
      </c>
      <c r="G10" s="3"/>
      <c r="H10" s="3">
        <v>30</v>
      </c>
      <c r="I10" s="15">
        <f>Table1[[#This Row],[Total]]/Table1[[#This Row],['# Athletes]]</f>
        <v>1.2666666666666666</v>
      </c>
      <c r="J10" s="26"/>
      <c r="K10" s="26"/>
      <c r="L10" s="26"/>
      <c r="M10" s="26"/>
      <c r="N10" s="26"/>
      <c r="O10" s="5"/>
    </row>
    <row r="11" spans="1:15">
      <c r="A11" s="26"/>
      <c r="B11" s="2" t="s">
        <v>15</v>
      </c>
      <c r="C11" s="3">
        <v>7</v>
      </c>
      <c r="D11" s="3">
        <v>16</v>
      </c>
      <c r="E11" s="3">
        <v>12</v>
      </c>
      <c r="F11" s="7">
        <f t="shared" si="0"/>
        <v>35</v>
      </c>
      <c r="G11" s="3"/>
      <c r="H11" s="3">
        <v>40</v>
      </c>
      <c r="I11" s="15">
        <f>Table1[[#This Row],[Total]]/Table1[[#This Row],['# Athletes]]</f>
        <v>0.875</v>
      </c>
      <c r="J11" s="26"/>
      <c r="K11" s="58" t="s">
        <v>16</v>
      </c>
      <c r="L11" s="59"/>
      <c r="M11" s="59"/>
      <c r="N11" s="59"/>
      <c r="O11" s="5"/>
    </row>
    <row r="12" spans="1:15">
      <c r="A12" s="26"/>
      <c r="B12" s="2" t="s">
        <v>17</v>
      </c>
      <c r="C12" s="3">
        <v>11</v>
      </c>
      <c r="D12" s="3">
        <v>11</v>
      </c>
      <c r="E12" s="3">
        <v>12</v>
      </c>
      <c r="F12" s="7">
        <f t="shared" si="0"/>
        <v>34</v>
      </c>
      <c r="G12" s="3"/>
      <c r="H12" s="3">
        <v>108</v>
      </c>
      <c r="I12" s="15">
        <f>Table1[[#This Row],[Total]]/Table1[[#This Row],['# Athletes]]</f>
        <v>0.31481481481481483</v>
      </c>
      <c r="J12" s="26"/>
      <c r="K12" s="5"/>
      <c r="L12" s="5"/>
      <c r="M12" s="5"/>
      <c r="N12" s="5"/>
      <c r="O12" s="5"/>
    </row>
    <row r="13" spans="1:15">
      <c r="A13" s="26"/>
      <c r="B13" s="2" t="s">
        <v>18</v>
      </c>
      <c r="C13" s="3">
        <v>8</v>
      </c>
      <c r="D13" s="3">
        <v>9</v>
      </c>
      <c r="E13" s="3">
        <v>11</v>
      </c>
      <c r="F13" s="9">
        <f t="shared" si="0"/>
        <v>28</v>
      </c>
      <c r="G13" s="3"/>
      <c r="H13" s="3">
        <v>106</v>
      </c>
      <c r="I13" s="15">
        <f>Table1[[#This Row],[Total]]/Table1[[#This Row],['# Athletes]]</f>
        <v>0.26415094339622641</v>
      </c>
      <c r="J13" s="26"/>
      <c r="K13" s="5"/>
      <c r="L13" s="55"/>
      <c r="M13" s="55"/>
      <c r="N13" s="56"/>
      <c r="O13" s="5"/>
    </row>
    <row r="14" spans="1:15" ht="15" customHeight="1">
      <c r="A14" s="26"/>
      <c r="B14" s="2" t="s">
        <v>19</v>
      </c>
      <c r="C14" s="3">
        <v>13</v>
      </c>
      <c r="D14" s="3">
        <v>8</v>
      </c>
      <c r="E14" s="3">
        <v>7</v>
      </c>
      <c r="F14" s="9">
        <f t="shared" si="0"/>
        <v>28</v>
      </c>
      <c r="G14" s="3"/>
      <c r="H14" s="3">
        <v>99</v>
      </c>
      <c r="I14" s="15">
        <f>Table1[[#This Row],[Total]]/Table1[[#This Row],['# Athletes]]</f>
        <v>0.28282828282828282</v>
      </c>
      <c r="J14" s="26"/>
      <c r="K14" s="5"/>
      <c r="L14" s="55"/>
      <c r="M14" s="55"/>
      <c r="N14" s="56"/>
      <c r="O14" s="5"/>
    </row>
    <row r="15" spans="1:15">
      <c r="A15" s="26"/>
      <c r="B15" s="2" t="s">
        <v>20</v>
      </c>
      <c r="C15" s="3">
        <v>6</v>
      </c>
      <c r="D15" s="3">
        <v>6</v>
      </c>
      <c r="E15" s="3">
        <v>8</v>
      </c>
      <c r="F15" s="9">
        <f t="shared" si="0"/>
        <v>20</v>
      </c>
      <c r="G15" s="3"/>
      <c r="H15" s="3">
        <v>109</v>
      </c>
      <c r="I15" s="15">
        <f>Table1[[#This Row],[Total]]/Table1[[#This Row],['# Athletes]]</f>
        <v>0.1834862385321101</v>
      </c>
      <c r="J15" s="26"/>
      <c r="K15" s="5"/>
      <c r="L15" s="55"/>
      <c r="M15" s="55"/>
      <c r="N15" s="5"/>
      <c r="O15" s="5"/>
    </row>
    <row r="16" spans="1:15">
      <c r="A16" s="26"/>
      <c r="B16" s="2" t="s">
        <v>21</v>
      </c>
      <c r="C16" s="3">
        <v>6</v>
      </c>
      <c r="D16" s="3">
        <v>5</v>
      </c>
      <c r="E16" s="3">
        <v>9</v>
      </c>
      <c r="F16" s="7">
        <f t="shared" si="0"/>
        <v>20</v>
      </c>
      <c r="G16" s="3"/>
      <c r="H16" s="3">
        <v>47</v>
      </c>
      <c r="I16" s="15">
        <f>Table1[[#This Row],[Total]]/Table1[[#This Row],['# Athletes]]</f>
        <v>0.42553191489361702</v>
      </c>
      <c r="J16" s="26"/>
      <c r="K16" s="5"/>
      <c r="L16" s="55"/>
      <c r="M16" s="55"/>
      <c r="N16" s="5"/>
      <c r="O16" s="5"/>
    </row>
    <row r="17" spans="1:15">
      <c r="A17" s="26"/>
      <c r="B17" s="2" t="s">
        <v>22</v>
      </c>
      <c r="C17" s="3">
        <v>8</v>
      </c>
      <c r="D17" s="3">
        <v>4</v>
      </c>
      <c r="E17" s="3">
        <v>6</v>
      </c>
      <c r="F17" s="9">
        <f t="shared" si="0"/>
        <v>18</v>
      </c>
      <c r="G17" s="3"/>
      <c r="H17" s="3">
        <v>38</v>
      </c>
      <c r="I17" s="15">
        <f>Table1[[#This Row],[Total]]/Table1[[#This Row],['# Athletes]]</f>
        <v>0.47368421052631576</v>
      </c>
      <c r="J17" s="26"/>
      <c r="K17" s="5"/>
      <c r="L17" s="5"/>
      <c r="M17" s="5"/>
      <c r="N17" s="5"/>
      <c r="O17" s="5"/>
    </row>
    <row r="18" spans="1:15">
      <c r="A18" s="26"/>
      <c r="B18" s="2" t="s">
        <v>23</v>
      </c>
      <c r="C18" s="3">
        <v>5</v>
      </c>
      <c r="D18" s="3">
        <v>3</v>
      </c>
      <c r="E18" s="3">
        <v>6</v>
      </c>
      <c r="F18" s="7">
        <f t="shared" si="0"/>
        <v>14</v>
      </c>
      <c r="G18" s="3"/>
      <c r="H18" s="3">
        <v>19</v>
      </c>
      <c r="I18" s="15">
        <f>Table1[[#This Row],[Total]]/Table1[[#This Row],['# Athletes]]</f>
        <v>0.73684210526315785</v>
      </c>
      <c r="J18" s="26"/>
      <c r="K18" s="5"/>
      <c r="L18" s="47"/>
      <c r="M18" s="47"/>
      <c r="N18" s="47"/>
      <c r="O18" s="47"/>
    </row>
    <row r="19" spans="1:15">
      <c r="A19" s="26"/>
      <c r="B19" s="2" t="s">
        <v>24</v>
      </c>
      <c r="C19" s="3">
        <v>7</v>
      </c>
      <c r="D19" s="3">
        <v>1</v>
      </c>
      <c r="E19" s="3">
        <v>5</v>
      </c>
      <c r="F19" s="7">
        <f t="shared" si="0"/>
        <v>13</v>
      </c>
      <c r="G19" s="3"/>
      <c r="H19" s="3">
        <v>95</v>
      </c>
      <c r="I19" s="15">
        <f>Table1[[#This Row],[Total]]/Table1[[#This Row],['# Athletes]]</f>
        <v>0.1368421052631579</v>
      </c>
      <c r="J19" s="26"/>
      <c r="K19" s="5"/>
      <c r="L19" s="48"/>
      <c r="M19" s="49"/>
      <c r="N19" s="49"/>
      <c r="O19" s="49"/>
    </row>
    <row r="20" spans="1:15">
      <c r="A20" s="26"/>
      <c r="B20" s="2" t="s">
        <v>25</v>
      </c>
      <c r="C20" s="3">
        <v>6</v>
      </c>
      <c r="D20" s="3">
        <v>2</v>
      </c>
      <c r="E20" s="3">
        <v>5</v>
      </c>
      <c r="F20" s="7">
        <f t="shared" si="0"/>
        <v>13</v>
      </c>
      <c r="G20" s="3"/>
      <c r="H20" s="3">
        <v>52</v>
      </c>
      <c r="I20" s="15">
        <f>Table1[[#This Row],[Total]]/Table1[[#This Row],['# Athletes]]</f>
        <v>0.25</v>
      </c>
      <c r="J20" s="26"/>
      <c r="K20" s="5"/>
      <c r="L20" s="48"/>
      <c r="M20" s="49"/>
      <c r="N20" s="49"/>
      <c r="O20" s="49"/>
    </row>
    <row r="21" spans="1:15">
      <c r="A21" s="26"/>
      <c r="B21" s="2" t="s">
        <v>26</v>
      </c>
      <c r="C21" s="3">
        <v>4</v>
      </c>
      <c r="D21" s="3">
        <v>5</v>
      </c>
      <c r="E21" s="3">
        <v>3</v>
      </c>
      <c r="F21" s="7">
        <f t="shared" si="0"/>
        <v>12</v>
      </c>
      <c r="G21" s="3"/>
      <c r="H21" s="3">
        <v>94</v>
      </c>
      <c r="I21" s="15">
        <f>Table1[[#This Row],[Total]]/Table1[[#This Row],['# Athletes]]</f>
        <v>0.1276595744680851</v>
      </c>
      <c r="J21" s="26"/>
      <c r="K21" s="5"/>
      <c r="L21" s="48"/>
      <c r="M21" s="49"/>
      <c r="N21" s="49"/>
      <c r="O21" s="49"/>
    </row>
    <row r="22" spans="1:15">
      <c r="A22" s="26"/>
      <c r="B22" s="2" t="s">
        <v>27</v>
      </c>
      <c r="C22" s="3">
        <v>4</v>
      </c>
      <c r="D22" s="3">
        <v>4</v>
      </c>
      <c r="E22" s="3">
        <v>4</v>
      </c>
      <c r="F22" s="9">
        <f t="shared" si="0"/>
        <v>12</v>
      </c>
      <c r="G22" s="3"/>
      <c r="H22" s="3">
        <v>153</v>
      </c>
      <c r="I22" s="15">
        <f>Table1[[#This Row],[Total]]/Table1[[#This Row],['# Athletes]]</f>
        <v>7.8431372549019607E-2</v>
      </c>
      <c r="J22" s="26"/>
      <c r="K22" s="5"/>
      <c r="L22" s="48"/>
      <c r="M22" s="49"/>
      <c r="N22" s="49"/>
      <c r="O22" s="49"/>
    </row>
    <row r="23" spans="1:15">
      <c r="A23" s="26"/>
      <c r="B23" s="2" t="s">
        <v>28</v>
      </c>
      <c r="C23" s="3">
        <v>4</v>
      </c>
      <c r="D23" s="3">
        <v>3</v>
      </c>
      <c r="E23" s="3">
        <v>3</v>
      </c>
      <c r="F23" s="9">
        <f t="shared" si="0"/>
        <v>10</v>
      </c>
      <c r="G23" s="3"/>
      <c r="H23" s="3">
        <v>206</v>
      </c>
      <c r="I23" s="15">
        <f>Table1[[#This Row],[Total]]/Table1[[#This Row],['# Athletes]]</f>
        <v>4.8543689320388349E-2</v>
      </c>
      <c r="J23" s="26"/>
      <c r="K23" s="52"/>
      <c r="L23" s="50"/>
      <c r="M23" s="51"/>
      <c r="N23" s="51"/>
      <c r="O23" s="51"/>
    </row>
    <row r="24" spans="1:15">
      <c r="A24" s="26"/>
      <c r="B24" s="2" t="s">
        <v>29</v>
      </c>
      <c r="C24" s="3">
        <v>4</v>
      </c>
      <c r="D24" s="3">
        <v>0</v>
      </c>
      <c r="E24" s="3">
        <v>2</v>
      </c>
      <c r="F24" s="9">
        <f t="shared" si="0"/>
        <v>6</v>
      </c>
      <c r="G24" s="3"/>
      <c r="H24" s="3">
        <v>59</v>
      </c>
      <c r="I24" s="15">
        <f>Table1[[#This Row],[Total]]/Table1[[#This Row],['# Athletes]]</f>
        <v>0.10169491525423729</v>
      </c>
      <c r="J24" s="30"/>
      <c r="K24" s="52"/>
      <c r="L24" s="52"/>
      <c r="M24" s="52"/>
      <c r="N24" s="52"/>
      <c r="O24" s="52"/>
    </row>
    <row r="25" spans="1:15">
      <c r="A25" s="26"/>
      <c r="B25" s="5"/>
      <c r="C25" s="5"/>
      <c r="D25" s="5"/>
      <c r="E25" s="5"/>
      <c r="F25" s="5"/>
      <c r="G25" s="5"/>
      <c r="H25" s="5"/>
      <c r="I25" s="5"/>
      <c r="J25" s="30"/>
      <c r="K25" s="52"/>
      <c r="L25" s="5"/>
      <c r="M25" s="5"/>
      <c r="N25" s="5"/>
      <c r="O25" s="30"/>
    </row>
    <row r="26" spans="1:15">
      <c r="A26" s="26"/>
      <c r="B26" s="62" t="s">
        <v>30</v>
      </c>
      <c r="C26" s="62"/>
      <c r="D26" s="62"/>
      <c r="E26" s="62"/>
      <c r="F26" s="62"/>
      <c r="G26" s="62"/>
      <c r="H26" s="62"/>
      <c r="I26" s="62"/>
      <c r="J26" s="30"/>
      <c r="K26" s="52"/>
      <c r="L26" s="5"/>
      <c r="M26" s="5"/>
      <c r="N26" s="5"/>
      <c r="O26" s="30"/>
    </row>
    <row r="27" spans="1:15">
      <c r="A27" s="26"/>
      <c r="B27" s="27"/>
      <c r="C27" s="27"/>
      <c r="D27" s="27"/>
      <c r="E27" s="27"/>
      <c r="F27" s="27"/>
      <c r="G27" s="27"/>
      <c r="H27" s="27"/>
      <c r="I27" s="27"/>
      <c r="J27" s="30"/>
      <c r="K27" s="52"/>
      <c r="L27" s="5"/>
      <c r="M27" s="5"/>
      <c r="N27" s="5"/>
      <c r="O27" s="30"/>
    </row>
    <row r="28" spans="1:15" ht="21">
      <c r="A28" s="26"/>
      <c r="B28" s="32"/>
      <c r="C28" s="28"/>
      <c r="D28" s="26"/>
      <c r="E28" s="26"/>
      <c r="F28" s="26"/>
      <c r="G28" s="26"/>
      <c r="H28" s="26"/>
      <c r="I28" s="26"/>
      <c r="J28" s="30"/>
      <c r="K28" s="52"/>
      <c r="L28" s="5"/>
      <c r="M28" s="5"/>
      <c r="N28" s="5"/>
      <c r="O28" s="30"/>
    </row>
    <row r="29" spans="1:15">
      <c r="A29" s="26"/>
      <c r="B29" s="26"/>
      <c r="C29" s="26"/>
      <c r="D29" s="26"/>
      <c r="E29" s="26"/>
      <c r="F29" s="26"/>
      <c r="G29" s="26"/>
      <c r="H29" s="26"/>
      <c r="I29" s="26"/>
      <c r="J29" s="26"/>
      <c r="K29" s="5"/>
      <c r="L29" s="5"/>
      <c r="M29" s="5"/>
      <c r="N29" s="5"/>
      <c r="O29" s="26"/>
    </row>
    <row r="30" spans="1:15">
      <c r="A30" s="26"/>
      <c r="B30" s="26"/>
      <c r="C30" s="26"/>
      <c r="D30" s="26"/>
      <c r="E30" s="26"/>
      <c r="F30" s="26"/>
      <c r="G30" s="26"/>
      <c r="H30" s="26"/>
      <c r="I30" s="26"/>
      <c r="J30" s="26"/>
      <c r="K30" s="26"/>
      <c r="N30" s="26"/>
      <c r="O30" s="26"/>
    </row>
    <row r="31" spans="1:15" ht="15" customHeight="1">
      <c r="A31" s="26"/>
      <c r="B31" s="26"/>
      <c r="C31" s="26"/>
      <c r="D31" s="26"/>
      <c r="E31" s="26"/>
      <c r="F31" s="26"/>
      <c r="G31" s="26"/>
      <c r="H31" s="26"/>
      <c r="I31" s="26"/>
      <c r="J31" s="26"/>
      <c r="K31" s="26"/>
      <c r="N31" s="26"/>
      <c r="O31" s="26"/>
    </row>
    <row r="32" spans="1:15" ht="19.5" customHeight="1">
      <c r="A32" s="26"/>
      <c r="B32" s="26"/>
      <c r="C32" s="26"/>
      <c r="D32" s="26"/>
      <c r="E32" s="26"/>
      <c r="F32" s="26"/>
      <c r="G32" s="26"/>
      <c r="H32" s="26"/>
      <c r="I32" s="26"/>
      <c r="J32" s="26"/>
      <c r="K32" s="26"/>
      <c r="N32" s="26"/>
      <c r="O32" s="26"/>
    </row>
    <row r="33" spans="1:15" ht="9.75" customHeight="1">
      <c r="A33" s="26"/>
      <c r="B33" s="26"/>
      <c r="C33" s="26"/>
      <c r="D33" s="26"/>
      <c r="E33" s="26"/>
      <c r="F33" s="26"/>
      <c r="G33" s="26"/>
      <c r="H33" s="26"/>
      <c r="I33" s="26"/>
      <c r="J33" s="26"/>
      <c r="K33" s="26"/>
      <c r="N33" s="26"/>
      <c r="O33" s="26"/>
    </row>
    <row r="34" spans="1:15">
      <c r="A34" s="26"/>
      <c r="B34" s="26"/>
      <c r="C34" s="26"/>
      <c r="D34" s="26"/>
      <c r="E34" s="26"/>
      <c r="F34" s="26"/>
      <c r="G34" s="26"/>
      <c r="H34" s="26"/>
      <c r="I34" s="26"/>
      <c r="J34" s="26"/>
      <c r="K34" s="26"/>
      <c r="N34" s="26"/>
      <c r="O34" s="26"/>
    </row>
    <row r="35" spans="1:15">
      <c r="A35" s="5"/>
      <c r="B35" s="5"/>
      <c r="C35" s="5"/>
      <c r="D35" s="5"/>
      <c r="E35" s="5"/>
      <c r="F35" s="5"/>
      <c r="G35" s="5"/>
      <c r="H35" s="5"/>
      <c r="I35" s="5"/>
      <c r="J35" s="5"/>
      <c r="K35" s="5"/>
      <c r="N35" s="26"/>
      <c r="O35" s="5"/>
    </row>
    <row r="36" spans="1:15">
      <c r="A36" s="5"/>
      <c r="B36" s="5"/>
      <c r="C36" s="5"/>
      <c r="D36" s="5"/>
      <c r="E36" s="5"/>
      <c r="F36" s="5"/>
      <c r="G36" s="5"/>
      <c r="H36" s="5"/>
      <c r="I36" s="5"/>
      <c r="J36" s="5"/>
      <c r="K36" s="5"/>
      <c r="L36" s="5"/>
      <c r="M36" s="5"/>
      <c r="N36" s="26"/>
      <c r="O36" s="5"/>
    </row>
    <row r="37" spans="1:15">
      <c r="A37" s="5"/>
      <c r="B37" s="5"/>
      <c r="C37" s="5"/>
      <c r="D37" s="5"/>
      <c r="E37" s="5"/>
      <c r="F37" s="5"/>
      <c r="G37" s="5"/>
      <c r="H37" s="5"/>
      <c r="I37" s="5"/>
      <c r="J37" s="5"/>
      <c r="K37" s="5"/>
      <c r="L37" s="5"/>
      <c r="M37" s="5"/>
      <c r="N37" s="5"/>
      <c r="O37" s="5"/>
    </row>
    <row r="38" spans="1:15">
      <c r="A38" s="5"/>
      <c r="B38" s="5"/>
      <c r="C38" s="5"/>
      <c r="D38" s="5"/>
      <c r="E38" s="5"/>
      <c r="F38" s="5"/>
      <c r="G38" s="5"/>
      <c r="H38" s="5"/>
      <c r="I38" s="5"/>
      <c r="J38" s="5"/>
      <c r="K38" s="5"/>
      <c r="L38" s="5"/>
      <c r="M38" s="5"/>
      <c r="N38" s="5"/>
      <c r="O38" s="5"/>
    </row>
    <row r="39" spans="1:15">
      <c r="A39" s="5"/>
      <c r="B39" s="5"/>
      <c r="C39" s="5"/>
      <c r="D39" s="5"/>
      <c r="E39" s="5"/>
      <c r="F39" s="5"/>
      <c r="G39" s="5"/>
      <c r="H39" s="5"/>
      <c r="I39" s="5"/>
      <c r="J39" s="5"/>
      <c r="K39" s="5"/>
      <c r="L39" s="5"/>
      <c r="M39" s="5"/>
      <c r="N39" s="5"/>
      <c r="O39" s="5"/>
    </row>
    <row r="40" spans="1:15">
      <c r="A40" s="5"/>
      <c r="B40" s="5"/>
      <c r="C40" s="5"/>
      <c r="D40" s="5"/>
      <c r="E40" s="5"/>
      <c r="F40" s="5"/>
      <c r="G40" s="5"/>
      <c r="H40" s="5"/>
      <c r="I40" s="5"/>
      <c r="J40" s="5"/>
      <c r="K40" s="5"/>
      <c r="L40" s="5"/>
      <c r="M40" s="5"/>
      <c r="N40" s="5"/>
      <c r="O40" s="5"/>
    </row>
    <row r="41" spans="1:15">
      <c r="A41" s="5"/>
      <c r="B41" s="5"/>
      <c r="C41" s="5"/>
      <c r="D41" s="5"/>
      <c r="E41" s="5"/>
      <c r="F41" s="5"/>
      <c r="G41" s="5"/>
      <c r="H41" s="5"/>
      <c r="I41" s="5"/>
      <c r="J41" s="5"/>
      <c r="K41" s="5"/>
      <c r="L41" s="5"/>
      <c r="M41" s="5"/>
      <c r="N41" s="5"/>
      <c r="O41" s="5"/>
    </row>
    <row r="42" spans="1:15" ht="6.75" customHeight="1">
      <c r="A42" s="5"/>
      <c r="B42" s="5"/>
      <c r="C42" s="5"/>
      <c r="D42" s="5"/>
      <c r="E42" s="5"/>
      <c r="F42" s="5"/>
      <c r="G42" s="5"/>
      <c r="H42" s="5"/>
      <c r="I42" s="5"/>
      <c r="J42" s="5"/>
      <c r="K42" s="5"/>
      <c r="L42" s="5"/>
      <c r="M42" s="5"/>
      <c r="N42" s="5"/>
      <c r="O42" s="5"/>
    </row>
    <row r="43" spans="1:15">
      <c r="A43" s="5"/>
      <c r="B43" s="5"/>
      <c r="C43" s="5"/>
      <c r="D43" s="5"/>
      <c r="E43" s="5"/>
      <c r="F43" s="5"/>
      <c r="G43" s="5"/>
      <c r="H43" s="5"/>
      <c r="I43" s="5"/>
      <c r="J43" s="5"/>
      <c r="K43" s="5"/>
      <c r="L43" s="5"/>
      <c r="M43" s="5"/>
      <c r="N43" s="5"/>
      <c r="O43" s="5"/>
    </row>
    <row r="44" spans="1:15">
      <c r="A44" s="5"/>
      <c r="B44" s="5"/>
      <c r="C44" s="5"/>
      <c r="D44" s="5"/>
      <c r="E44" s="5"/>
      <c r="F44" s="5"/>
      <c r="G44" s="5"/>
      <c r="H44" s="5"/>
      <c r="I44" s="5"/>
      <c r="J44" s="5"/>
      <c r="K44" s="5"/>
      <c r="L44" s="5"/>
      <c r="M44" s="5"/>
      <c r="N44" s="5"/>
      <c r="O44" s="5"/>
    </row>
    <row r="45" spans="1:15">
      <c r="A45" s="5"/>
      <c r="B45" s="5"/>
      <c r="C45" s="5"/>
      <c r="D45" s="5"/>
      <c r="E45" s="5"/>
      <c r="F45" s="5"/>
      <c r="G45" s="5"/>
      <c r="H45" s="5"/>
      <c r="I45" s="5"/>
      <c r="J45" s="5"/>
      <c r="K45" s="5"/>
      <c r="L45" s="5"/>
      <c r="M45" s="5"/>
      <c r="N45" s="5"/>
      <c r="O45" s="5"/>
    </row>
    <row r="46" spans="1:15">
      <c r="A46" s="5"/>
      <c r="B46" s="5"/>
      <c r="C46" s="5"/>
      <c r="D46" s="5"/>
      <c r="E46" s="5"/>
      <c r="F46" s="5"/>
      <c r="G46" s="5"/>
      <c r="H46" s="5"/>
      <c r="I46" s="5"/>
      <c r="J46" s="5"/>
      <c r="K46" s="5"/>
      <c r="L46" s="5"/>
      <c r="M46" s="5"/>
      <c r="N46" s="5"/>
      <c r="O46" s="5"/>
    </row>
  </sheetData>
  <mergeCells count="2">
    <mergeCell ref="C2:I2"/>
    <mergeCell ref="B26:I26"/>
  </mergeCells>
  <conditionalFormatting sqref="C5:E24">
    <cfRule type="colorScale" priority="6">
      <colorScale>
        <cfvo type="min"/>
        <cfvo type="max"/>
        <color rgb="FFFFEF9C"/>
        <color rgb="FF63BE7B"/>
      </colorScale>
    </cfRule>
  </conditionalFormatting>
  <conditionalFormatting sqref="F5:F24">
    <cfRule type="dataBar" priority="7">
      <dataBar>
        <cfvo type="min"/>
        <cfvo type="max"/>
        <color theme="4" tint="0.59999389629810485"/>
      </dataBar>
      <extLst>
        <ext xmlns:x14="http://schemas.microsoft.com/office/spreadsheetml/2009/9/main" uri="{B025F937-C7B1-47D3-B67F-A62EFF666E3E}">
          <x14:id>{EB3C121C-4367-46D2-9B5D-F0D5FA865B4B}</x14:id>
        </ext>
      </extLst>
    </cfRule>
  </conditionalFormatting>
  <conditionalFormatting sqref="G5:G24">
    <cfRule type="iconSet" priority="3">
      <iconSet iconSet="4Rating">
        <cfvo type="percent" val="0"/>
        <cfvo type="percent" val="25"/>
        <cfvo type="percent" val="50"/>
        <cfvo type="percent" val="75"/>
      </iconSet>
    </cfRule>
    <cfRule type="dataBar" priority="5">
      <dataBar>
        <cfvo type="min"/>
        <cfvo type="max"/>
        <color rgb="FF63C384"/>
      </dataBar>
      <extLst>
        <ext xmlns:x14="http://schemas.microsoft.com/office/spreadsheetml/2009/9/main" uri="{B025F937-C7B1-47D3-B67F-A62EFF666E3E}">
          <x14:id>{D9E5DB5B-70F0-46FE-96CD-A23A9FA3D36C}</x14:id>
        </ext>
      </extLst>
    </cfRule>
  </conditionalFormatting>
  <conditionalFormatting sqref="G8">
    <cfRule type="dataBar" priority="2">
      <dataBar>
        <cfvo type="min"/>
        <cfvo type="max"/>
        <color rgb="FF638EC6"/>
      </dataBar>
      <extLst>
        <ext xmlns:x14="http://schemas.microsoft.com/office/spreadsheetml/2009/9/main" uri="{B025F937-C7B1-47D3-B67F-A62EFF666E3E}">
          <x14:id>{740E999B-2927-4072-9C82-3E0BE11205EB}</x14:id>
        </ext>
      </extLst>
    </cfRule>
  </conditionalFormatting>
  <conditionalFormatting sqref="G5:G24">
    <cfRule type="colorScale" priority="1">
      <colorScale>
        <cfvo type="min"/>
        <cfvo type="percentile" val="50"/>
        <cfvo type="max"/>
        <color rgb="FF5A8AC6"/>
        <color rgb="FFFCFCFF"/>
        <color rgb="FFF8696B"/>
      </colorScale>
    </cfRule>
  </conditionalFormatting>
  <pageMargins left="0.25" right="0.25" top="0.5" bottom="0.25" header="0.3" footer="0.3"/>
  <pageSetup scale="83" orientation="landscape"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dataBar" id="{EB3C121C-4367-46D2-9B5D-F0D5FA865B4B}">
            <x14:dataBar minLength="0" maxLength="100" border="1" gradient="0">
              <x14:cfvo type="autoMin"/>
              <x14:cfvo type="autoMax"/>
              <x14:borderColor theme="4" tint="-0.249977111117893"/>
              <x14:negativeFillColor rgb="FFFF0000"/>
              <x14:axisColor rgb="FF000000"/>
            </x14:dataBar>
          </x14:cfRule>
          <xm:sqref>F5:F24</xm:sqref>
        </x14:conditionalFormatting>
        <x14:conditionalFormatting xmlns:xm="http://schemas.microsoft.com/office/excel/2006/main">
          <x14:cfRule type="dataBar" id="{D9E5DB5B-70F0-46FE-96CD-A23A9FA3D36C}">
            <x14:dataBar minLength="0" maxLength="100" border="1" negativeBarBorderColorSameAsPositive="0">
              <x14:cfvo type="autoMin"/>
              <x14:cfvo type="autoMax"/>
              <x14:borderColor rgb="FF63C384"/>
              <x14:negativeFillColor rgb="FFFF0000"/>
              <x14:negativeBorderColor rgb="FFFF0000"/>
              <x14:axisColor rgb="FF000000"/>
            </x14:dataBar>
          </x14:cfRule>
          <xm:sqref>G5:G24</xm:sqref>
        </x14:conditionalFormatting>
        <x14:conditionalFormatting xmlns:xm="http://schemas.microsoft.com/office/excel/2006/main">
          <x14:cfRule type="dataBar" id="{740E999B-2927-4072-9C82-3E0BE11205EB}">
            <x14:dataBar minLength="0" maxLength="100" border="1" negativeBarBorderColorSameAsPositive="0">
              <x14:cfvo type="autoMin"/>
              <x14:cfvo type="autoMax"/>
              <x14:borderColor rgb="FF638EC6"/>
              <x14:negativeFillColor rgb="FFFF0000"/>
              <x14:negativeBorderColor rgb="FFFF0000"/>
              <x14:axisColor rgb="FF000000"/>
            </x14:dataBar>
          </x14:cfRule>
          <xm:sqref>G8</xm:sqref>
        </x14:conditionalFormatting>
      </x14:conditionalFormattings>
    </ext>
    <ext xmlns:x14="http://schemas.microsoft.com/office/spreadsheetml/2009/9/main" uri="{05C60535-1F16-4fd2-B633-F4F36F0B64E0}">
      <x14:sparklineGroups xmlns:xm="http://schemas.microsoft.com/office/excel/2006/main">
        <x14:sparklineGroup type="column" displayEmptyCellsAs="gap">
          <x14:colorSeries rgb="FF376092"/>
          <x14:colorNegative rgb="FFD00000"/>
          <x14:colorAxis rgb="FF000000"/>
          <x14:colorMarkers rgb="FFD00000"/>
          <x14:colorFirst rgb="FFD00000"/>
          <x14:colorLast rgb="FFD00000"/>
          <x14:colorHigh rgb="FFD00000"/>
          <x14:colorLow rgb="FFD00000"/>
          <x14:sparklines>
            <x14:sparkline>
              <xm:f>Data!J5:AD5</xm:f>
              <xm:sqref>G5</xm:sqref>
            </x14:sparkline>
            <x14:sparkline>
              <xm:f>Data!J6:AD6</xm:f>
              <xm:sqref>G6</xm:sqref>
            </x14:sparkline>
            <x14:sparkline>
              <xm:f>Data!J7:AD7</xm:f>
              <xm:sqref>G7</xm:sqref>
            </x14:sparkline>
            <x14:sparkline>
              <xm:f>Data!J8:AD8</xm:f>
              <xm:sqref>G8</xm:sqref>
            </x14:sparkline>
            <x14:sparkline>
              <xm:f>Data!J9:AD9</xm:f>
              <xm:sqref>G9</xm:sqref>
            </x14:sparkline>
            <x14:sparkline>
              <xm:f>Data!J10:AD10</xm:f>
              <xm:sqref>G10</xm:sqref>
            </x14:sparkline>
            <x14:sparkline>
              <xm:f>Data!J11:AD11</xm:f>
              <xm:sqref>G11</xm:sqref>
            </x14:sparkline>
            <x14:sparkline>
              <xm:f>Data!J12:AD12</xm:f>
              <xm:sqref>G12</xm:sqref>
            </x14:sparkline>
            <x14:sparkline>
              <xm:f>Data!J13:AD13</xm:f>
              <xm:sqref>G13</xm:sqref>
            </x14:sparkline>
            <x14:sparkline>
              <xm:f>Data!J14:AD14</xm:f>
              <xm:sqref>G14</xm:sqref>
            </x14:sparkline>
            <x14:sparkline>
              <xm:f>Data!J15:AD15</xm:f>
              <xm:sqref>G15</xm:sqref>
            </x14:sparkline>
            <x14:sparkline>
              <xm:f>Data!J16:AD16</xm:f>
              <xm:sqref>G16</xm:sqref>
            </x14:sparkline>
            <x14:sparkline>
              <xm:f>Data!J17:AD17</xm:f>
              <xm:sqref>G17</xm:sqref>
            </x14:sparkline>
            <x14:sparkline>
              <xm:f>Data!J18:AD18</xm:f>
              <xm:sqref>G18</xm:sqref>
            </x14:sparkline>
            <x14:sparkline>
              <xm:f>Data!J19:AD19</xm:f>
              <xm:sqref>G19</xm:sqref>
            </x14:sparkline>
            <x14:sparkline>
              <xm:f>Data!J20:AD20</xm:f>
              <xm:sqref>G20</xm:sqref>
            </x14:sparkline>
            <x14:sparkline>
              <xm:f>Data!J21:AD21</xm:f>
              <xm:sqref>G21</xm:sqref>
            </x14:sparkline>
            <x14:sparkline>
              <xm:f>Data!J22:AD22</xm:f>
              <xm:sqref>G22</xm:sqref>
            </x14:sparkline>
            <x14:sparkline>
              <xm:f>Data!J23:AD23</xm:f>
              <xm:sqref>G23</xm:sqref>
            </x14:sparkline>
            <x14:sparkline>
              <xm:f>Data!J24:AD24</xm:f>
              <xm:sqref>G24</xm:sqref>
            </x14:sparkline>
          </x14:sparklines>
        </x14:sparklineGroup>
      </x14:sparklineGroups>
    </ex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044"/>
  <sheetViews>
    <sheetView showGridLines="0" zoomScale="106" zoomScaleNormal="106" workbookViewId="0">
      <selection activeCell="B2" sqref="B2"/>
    </sheetView>
  </sheetViews>
  <sheetFormatPr defaultRowHeight="15"/>
  <cols>
    <col min="3" max="3" width="20.42578125" bestFit="1" customWidth="1"/>
    <col min="4" max="4" width="14.5703125" bestFit="1" customWidth="1"/>
    <col min="5" max="5" width="15.42578125" bestFit="1" customWidth="1"/>
    <col min="6" max="6" width="16.5703125" bestFit="1" customWidth="1"/>
    <col min="7" max="7" width="14.7109375" bestFit="1" customWidth="1"/>
    <col min="9" max="9" width="14.42578125" customWidth="1"/>
    <col min="10" max="10" width="8.42578125" customWidth="1"/>
    <col min="11" max="29" width="7.140625" customWidth="1"/>
  </cols>
  <sheetData>
    <row r="2" spans="2:30" ht="18.75">
      <c r="B2" s="1" t="s">
        <v>31</v>
      </c>
      <c r="I2" s="1" t="s">
        <v>32</v>
      </c>
    </row>
    <row r="4" spans="2:30">
      <c r="B4" s="2" t="s">
        <v>33</v>
      </c>
      <c r="C4" s="2" t="s">
        <v>1</v>
      </c>
      <c r="D4" s="2" t="s">
        <v>34</v>
      </c>
      <c r="E4" s="2" t="s">
        <v>35</v>
      </c>
      <c r="F4" s="2" t="s">
        <v>36</v>
      </c>
      <c r="G4" s="2" t="s">
        <v>37</v>
      </c>
      <c r="I4" s="2" t="s">
        <v>1</v>
      </c>
      <c r="J4" s="2" t="s">
        <v>38</v>
      </c>
      <c r="K4" s="2" t="s">
        <v>39</v>
      </c>
      <c r="L4" s="2" t="s">
        <v>40</v>
      </c>
      <c r="M4" s="2" t="s">
        <v>41</v>
      </c>
      <c r="N4" s="2" t="s">
        <v>42</v>
      </c>
      <c r="O4" s="2" t="s">
        <v>43</v>
      </c>
      <c r="P4" s="2" t="s">
        <v>44</v>
      </c>
      <c r="Q4" s="2" t="s">
        <v>45</v>
      </c>
      <c r="R4" s="2" t="s">
        <v>46</v>
      </c>
      <c r="S4" s="2" t="s">
        <v>47</v>
      </c>
      <c r="T4" s="2" t="s">
        <v>48</v>
      </c>
      <c r="U4" s="2" t="s">
        <v>49</v>
      </c>
      <c r="V4" s="2" t="s">
        <v>50</v>
      </c>
      <c r="W4" s="2" t="s">
        <v>51</v>
      </c>
      <c r="X4" s="2" t="s">
        <v>52</v>
      </c>
      <c r="Y4" s="2" t="s">
        <v>53</v>
      </c>
      <c r="Z4" s="2" t="s">
        <v>54</v>
      </c>
      <c r="AA4" s="2" t="s">
        <v>55</v>
      </c>
      <c r="AB4" s="2" t="s">
        <v>56</v>
      </c>
      <c r="AC4" s="2" t="s">
        <v>57</v>
      </c>
      <c r="AD4" s="2" t="s">
        <v>58</v>
      </c>
    </row>
    <row r="5" spans="2:30">
      <c r="B5" s="2">
        <v>1924</v>
      </c>
      <c r="C5" s="2" t="s">
        <v>59</v>
      </c>
      <c r="D5" s="3">
        <v>1</v>
      </c>
      <c r="E5" s="3">
        <v>3</v>
      </c>
      <c r="F5" s="3">
        <v>2</v>
      </c>
      <c r="G5" s="4">
        <f t="shared" ref="G5:G68" si="0">SUM(D5:F5)</f>
        <v>6</v>
      </c>
      <c r="I5" s="2" t="str">
        <f>'2012 Medal Standings'!$B5</f>
        <v xml:space="preserve"> United States</v>
      </c>
      <c r="J5" s="2">
        <f t="array" ref="J5">SUM($G$5:$G$1044*(IFERROR(IF(FIND('2012 Medal Standings'!$B5,$C$5:$C$1044),1,0),0)*($B$5:$B$1044=VALUE(J$4))))</f>
        <v>99</v>
      </c>
      <c r="K5" s="2">
        <f t="array" ref="K5">SUM($G$5:$G$1044*(IFERROR(IF(FIND('2012 Medal Standings'!$B5,$C$5:$C$1044),1,0),0)*($B$5:$B$1044=VALUE(K$4))))</f>
        <v>0</v>
      </c>
      <c r="L5" s="2">
        <f t="array" ref="L5">SUM($G$5:$G$1044*(IFERROR(IF(FIND('2012 Medal Standings'!$B5,$C$5:$C$1044),1,0),0)*($B$5:$B$1044=VALUE(L$4))))</f>
        <v>103</v>
      </c>
      <c r="M5" s="2">
        <f t="array" ref="M5">SUM($G$5:$G$1044*(IFERROR(IF(FIND('2012 Medal Standings'!$B5,$C$5:$C$1044),1,0),0)*($B$5:$B$1044=VALUE(M$4))))</f>
        <v>56</v>
      </c>
      <c r="N5" s="2">
        <f t="array" ref="N5">SUM($G$5:$G$1044*(IFERROR(IF(FIND('2012 Medal Standings'!$B5,$C$5:$C$1044),1,0),0)*($B$5:$B$1044=VALUE(N$4))))</f>
        <v>84</v>
      </c>
      <c r="O5" s="2">
        <f t="array" ref="O5">SUM($G$5:$G$1044*(IFERROR(IF(FIND('2012 Medal Standings'!$B5,$C$5:$C$1044),1,0),0)*($B$5:$B$1044=VALUE(O$4))))</f>
        <v>76</v>
      </c>
      <c r="P5" s="2">
        <f t="array" ref="P5">SUM($G$5:$G$1044*(IFERROR(IF(FIND('2012 Medal Standings'!$B5,$C$5:$C$1044),1,0),0)*($B$5:$B$1044=VALUE(P$4))))</f>
        <v>74</v>
      </c>
      <c r="Q5" s="2">
        <f t="array" ref="Q5">SUM($G$5:$G$1044*(IFERROR(IF(FIND('2012 Medal Standings'!$B5,$C$5:$C$1044),1,0),0)*($B$5:$B$1044=VALUE(Q$4))))</f>
        <v>71</v>
      </c>
      <c r="R5" s="2">
        <f t="array" ref="R5">SUM($G$5:$G$1044*(IFERROR(IF(FIND('2012 Medal Standings'!$B5,$C$5:$C$1044),1,0),0)*($B$5:$B$1044=VALUE(R$4))))</f>
        <v>90</v>
      </c>
      <c r="S5" s="2">
        <f t="array" ref="S5">SUM($G$5:$G$1044*(IFERROR(IF(FIND('2012 Medal Standings'!$B5,$C$5:$C$1044),1,0),0)*($B$5:$B$1044=VALUE(S$4))))</f>
        <v>107</v>
      </c>
      <c r="T5" s="2">
        <f t="array" ref="T5">SUM($G$5:$G$1044*(IFERROR(IF(FIND('2012 Medal Standings'!$B5,$C$5:$C$1044),1,0),0)*($B$5:$B$1044=VALUE(T$4))))</f>
        <v>94</v>
      </c>
      <c r="U5" s="2">
        <f t="array" ref="U5">SUM($G$5:$G$1044*(IFERROR(IF(FIND('2012 Medal Standings'!$B5,$C$5:$C$1044),1,0),0)*($B$5:$B$1044=VALUE(U$4))))</f>
        <v>94</v>
      </c>
      <c r="V5" s="2">
        <f t="array" ref="V5">SUM($G$5:$G$1044*(IFERROR(IF(FIND('2012 Medal Standings'!$B5,$C$5:$C$1044),1,0),0)*($B$5:$B$1044=VALUE(V$4))))</f>
        <v>0</v>
      </c>
      <c r="W5" s="2">
        <f t="array" ref="W5">SUM($G$5:$G$1044*(IFERROR(IF(FIND('2012 Medal Standings'!$B5,$C$5:$C$1044),1,0),0)*($B$5:$B$1044=VALUE(W$4))))</f>
        <v>174</v>
      </c>
      <c r="X5" s="2">
        <f t="array" ref="X5">SUM($G$5:$G$1044*(IFERROR(IF(FIND('2012 Medal Standings'!$B5,$C$5:$C$1044),1,0),0)*($B$5:$B$1044=VALUE(X$4))))</f>
        <v>94</v>
      </c>
      <c r="Y5" s="2">
        <f t="array" ref="Y5">SUM($G$5:$G$1044*(IFERROR(IF(FIND('2012 Medal Standings'!$B5,$C$5:$C$1044),1,0),0)*($B$5:$B$1044=VALUE(Y$4))))</f>
        <v>108</v>
      </c>
      <c r="Z5" s="2">
        <f t="array" ref="Z5">SUM($G$5:$G$1044*(IFERROR(IF(FIND('2012 Medal Standings'!$B5,$C$5:$C$1044),1,0),0)*($B$5:$B$1044=VALUE(Z$4))))</f>
        <v>101</v>
      </c>
      <c r="AA5" s="2">
        <f t="array" ref="AA5">SUM($G$5:$G$1044*(IFERROR(IF(FIND('2012 Medal Standings'!$B5,$C$5:$C$1044),1,0),0)*($B$5:$B$1044=VALUE(AA$4))))</f>
        <v>93</v>
      </c>
      <c r="AB5" s="2">
        <f t="array" ref="AB5">SUM($G$5:$G$1044*(IFERROR(IF(FIND('2012 Medal Standings'!$B5,$C$5:$C$1044),1,0),0)*($B$5:$B$1044=VALUE(AB$4))))</f>
        <v>99</v>
      </c>
      <c r="AC5" s="2">
        <f t="array" ref="AC5">SUM($G$5:$G$1044*(IFERROR(IF(FIND('2012 Medal Standings'!$B5,$C$5:$C$1044),1,0),0)*($B$5:$B$1044=VALUE(AC$4))))</f>
        <v>110</v>
      </c>
      <c r="AD5" s="2">
        <f t="array" ref="AD5">SUM($G$5:$G$1044*(IFERROR(IF(FIND('2012 Medal Standings'!$B5,$C$5:$C$1044),1,0),0)*($B$5:$B$1044=VALUE(AD$4))))</f>
        <v>104</v>
      </c>
    </row>
    <row r="6" spans="2:30">
      <c r="B6" s="2">
        <v>1924</v>
      </c>
      <c r="C6" s="2" t="s">
        <v>15</v>
      </c>
      <c r="D6" s="3">
        <v>3</v>
      </c>
      <c r="E6" s="3">
        <v>1</v>
      </c>
      <c r="F6" s="3">
        <v>2</v>
      </c>
      <c r="G6" s="4">
        <f t="shared" si="0"/>
        <v>6</v>
      </c>
      <c r="I6" s="2" t="str">
        <f>'2012 Medal Standings'!$B6</f>
        <v xml:space="preserve"> China (CHN)</v>
      </c>
      <c r="J6" s="2">
        <f t="array" ref="J6">SUM($G$5:$G$1044*(IFERROR(IF(FIND('2012 Medal Standings'!$B6,$C$5:$C$1044),1,0),0)*($B$5:$B$1044=VALUE(J$4))))</f>
        <v>0</v>
      </c>
      <c r="K6" s="2">
        <f t="array" ref="K6">SUM($G$5:$G$1044*(IFERROR(IF(FIND('2012 Medal Standings'!$B6,$C$5:$C$1044),1,0),0)*($B$5:$B$1044=VALUE(K$4))))</f>
        <v>0</v>
      </c>
      <c r="L6" s="2">
        <f t="array" ref="L6">SUM($G$5:$G$1044*(IFERROR(IF(FIND('2012 Medal Standings'!$B6,$C$5:$C$1044),1,0),0)*($B$5:$B$1044=VALUE(L$4))))</f>
        <v>0</v>
      </c>
      <c r="M6" s="2">
        <f t="array" ref="M6">SUM($G$5:$G$1044*(IFERROR(IF(FIND('2012 Medal Standings'!$B6,$C$5:$C$1044),1,0),0)*($B$5:$B$1044=VALUE(M$4))))</f>
        <v>0</v>
      </c>
      <c r="N6" s="2">
        <f t="array" ref="N6">SUM($G$5:$G$1044*(IFERROR(IF(FIND('2012 Medal Standings'!$B6,$C$5:$C$1044),1,0),0)*($B$5:$B$1044=VALUE(N$4))))</f>
        <v>0</v>
      </c>
      <c r="O6" s="2">
        <f t="array" ref="O6">SUM($G$5:$G$1044*(IFERROR(IF(FIND('2012 Medal Standings'!$B6,$C$5:$C$1044),1,0),0)*($B$5:$B$1044=VALUE(O$4))))</f>
        <v>0</v>
      </c>
      <c r="P6" s="2">
        <f t="array" ref="P6">SUM($G$5:$G$1044*(IFERROR(IF(FIND('2012 Medal Standings'!$B6,$C$5:$C$1044),1,0),0)*($B$5:$B$1044=VALUE(P$4))))</f>
        <v>0</v>
      </c>
      <c r="Q6" s="2">
        <f t="array" ref="Q6">SUM($G$5:$G$1044*(IFERROR(IF(FIND('2012 Medal Standings'!$B6,$C$5:$C$1044),1,0),0)*($B$5:$B$1044=VALUE(Q$4))))</f>
        <v>1</v>
      </c>
      <c r="R6" s="2">
        <f t="array" ref="R6">SUM($G$5:$G$1044*(IFERROR(IF(FIND('2012 Medal Standings'!$B6,$C$5:$C$1044),1,0),0)*($B$5:$B$1044=VALUE(R$4))))</f>
        <v>0</v>
      </c>
      <c r="S6" s="2">
        <f t="array" ref="S6">SUM($G$5:$G$1044*(IFERROR(IF(FIND('2012 Medal Standings'!$B6,$C$5:$C$1044),1,0),0)*($B$5:$B$1044=VALUE(S$4))))</f>
        <v>1</v>
      </c>
      <c r="T6" s="2">
        <f t="array" ref="T6">SUM($G$5:$G$1044*(IFERROR(IF(FIND('2012 Medal Standings'!$B6,$C$5:$C$1044),1,0),0)*($B$5:$B$1044=VALUE(T$4))))</f>
        <v>0</v>
      </c>
      <c r="U6" s="2">
        <f t="array" ref="U6">SUM($G$5:$G$1044*(IFERROR(IF(FIND('2012 Medal Standings'!$B6,$C$5:$C$1044),1,0),0)*($B$5:$B$1044=VALUE(U$4))))</f>
        <v>0</v>
      </c>
      <c r="V6" s="2">
        <f t="array" ref="V6">SUM($G$5:$G$1044*(IFERROR(IF(FIND('2012 Medal Standings'!$B6,$C$5:$C$1044),1,0),0)*($B$5:$B$1044=VALUE(V$4))))</f>
        <v>0</v>
      </c>
      <c r="W6" s="2">
        <f t="array" ref="W6">SUM($G$5:$G$1044*(IFERROR(IF(FIND('2012 Medal Standings'!$B6,$C$5:$C$1044),1,0),0)*($B$5:$B$1044=VALUE(W$4))))</f>
        <v>32</v>
      </c>
      <c r="X6" s="2">
        <f t="array" ref="X6">SUM($G$5:$G$1044*(IFERROR(IF(FIND('2012 Medal Standings'!$B6,$C$5:$C$1044),1,0),0)*($B$5:$B$1044=VALUE(X$4))))</f>
        <v>28</v>
      </c>
      <c r="Y6" s="2">
        <f t="array" ref="Y6">SUM($G$5:$G$1044*(IFERROR(IF(FIND('2012 Medal Standings'!$B6,$C$5:$C$1044),1,0),0)*($B$5:$B$1044=VALUE(Y$4))))</f>
        <v>54</v>
      </c>
      <c r="Z6" s="2">
        <f t="array" ref="Z6">SUM($G$5:$G$1044*(IFERROR(IF(FIND('2012 Medal Standings'!$B6,$C$5:$C$1044),1,0),0)*($B$5:$B$1044=VALUE(Z$4))))</f>
        <v>50</v>
      </c>
      <c r="AA6" s="2">
        <f t="array" ref="AA6">SUM($G$5:$G$1044*(IFERROR(IF(FIND('2012 Medal Standings'!$B6,$C$5:$C$1044),1,0),0)*($B$5:$B$1044=VALUE(AA$4))))</f>
        <v>58</v>
      </c>
      <c r="AB6" s="2">
        <f t="array" ref="AB6">SUM($G$5:$G$1044*(IFERROR(IF(FIND('2012 Medal Standings'!$B6,$C$5:$C$1044),1,0),0)*($B$5:$B$1044=VALUE(AB$4))))</f>
        <v>63</v>
      </c>
      <c r="AC6" s="2">
        <f t="array" ref="AC6">SUM($G$5:$G$1044*(IFERROR(IF(FIND('2012 Medal Standings'!$B6,$C$5:$C$1044),1,0),0)*($B$5:$B$1044=VALUE(AC$4))))</f>
        <v>100</v>
      </c>
      <c r="AD6" s="2">
        <f t="array" ref="AD6">SUM($G$5:$G$1044*(IFERROR(IF(FIND('2012 Medal Standings'!$B6,$C$5:$C$1044),1,0),0)*($B$5:$B$1044=VALUE(AD$4))))</f>
        <v>88</v>
      </c>
    </row>
    <row r="7" spans="2:30">
      <c r="B7" s="2">
        <v>1924</v>
      </c>
      <c r="C7" s="2" t="s">
        <v>60</v>
      </c>
      <c r="D7" s="3">
        <v>0</v>
      </c>
      <c r="E7" s="3">
        <v>3</v>
      </c>
      <c r="F7" s="3">
        <v>1</v>
      </c>
      <c r="G7" s="4">
        <f t="shared" si="0"/>
        <v>4</v>
      </c>
      <c r="I7" s="2" t="str">
        <f>'2012 Medal Standings'!$B7</f>
        <v xml:space="preserve"> Russia (RUS)</v>
      </c>
      <c r="J7" s="2">
        <f t="array" ref="J7">SUM($G$5:$G$1044*(IFERROR(IF(FIND('2012 Medal Standings'!$B7,$C$5:$C$1044),1,0),0)*($B$5:$B$1044=VALUE(J$4))))</f>
        <v>0</v>
      </c>
      <c r="K7" s="2">
        <f t="array" ref="K7">SUM($G$5:$G$1044*(IFERROR(IF(FIND('2012 Medal Standings'!$B7,$C$5:$C$1044),1,0),0)*($B$5:$B$1044=VALUE(K$4))))</f>
        <v>0</v>
      </c>
      <c r="L7" s="2">
        <f t="array" ref="L7">SUM($G$5:$G$1044*(IFERROR(IF(FIND('2012 Medal Standings'!$B7,$C$5:$C$1044),1,0),0)*($B$5:$B$1044=VALUE(L$4))))</f>
        <v>0</v>
      </c>
      <c r="M7" s="2">
        <f t="array" ref="M7">SUM($G$5:$G$1044*(IFERROR(IF(FIND('2012 Medal Standings'!$B7,$C$5:$C$1044),1,0),0)*($B$5:$B$1044=VALUE(M$4))))</f>
        <v>0</v>
      </c>
      <c r="N7" s="2">
        <f t="array" ref="N7">SUM($G$5:$G$1044*(IFERROR(IF(FIND('2012 Medal Standings'!$B7,$C$5:$C$1044),1,0),0)*($B$5:$B$1044=VALUE(N$4))))</f>
        <v>0</v>
      </c>
      <c r="O7" s="2">
        <f t="array" ref="O7">SUM($G$5:$G$1044*(IFERROR(IF(FIND('2012 Medal Standings'!$B7,$C$5:$C$1044),1,0),0)*($B$5:$B$1044=VALUE(O$4))))</f>
        <v>71</v>
      </c>
      <c r="P7" s="2">
        <f t="array" ref="P7">SUM($G$5:$G$1044*(IFERROR(IF(FIND('2012 Medal Standings'!$B7,$C$5:$C$1044),1,0),0)*($B$5:$B$1044=VALUE(P$4))))</f>
        <v>98</v>
      </c>
      <c r="Q7" s="2">
        <f t="array" ref="Q7">SUM($G$5:$G$1044*(IFERROR(IF(FIND('2012 Medal Standings'!$B7,$C$5:$C$1044),1,0),0)*($B$5:$B$1044=VALUE(Q$4))))</f>
        <v>103</v>
      </c>
      <c r="R7" s="2">
        <f t="array" ref="R7">SUM($G$5:$G$1044*(IFERROR(IF(FIND('2012 Medal Standings'!$B7,$C$5:$C$1044),1,0),0)*($B$5:$B$1044=VALUE(R$4))))</f>
        <v>96</v>
      </c>
      <c r="S7" s="2">
        <f t="array" ref="S7">SUM($G$5:$G$1044*(IFERROR(IF(FIND('2012 Medal Standings'!$B7,$C$5:$C$1044),1,0),0)*($B$5:$B$1044=VALUE(S$4))))</f>
        <v>91</v>
      </c>
      <c r="T7" s="2">
        <f t="array" ref="T7">SUM($G$5:$G$1044*(IFERROR(IF(FIND('2012 Medal Standings'!$B7,$C$5:$C$1044),1,0),0)*($B$5:$B$1044=VALUE(T$4))))</f>
        <v>99</v>
      </c>
      <c r="U7" s="2">
        <f t="array" ref="U7">SUM($G$5:$G$1044*(IFERROR(IF(FIND('2012 Medal Standings'!$B7,$C$5:$C$1044),1,0),0)*($B$5:$B$1044=VALUE(U$4))))</f>
        <v>125</v>
      </c>
      <c r="V7" s="2">
        <f t="array" ref="V7">SUM($G$5:$G$1044*(IFERROR(IF(FIND('2012 Medal Standings'!$B7,$C$5:$C$1044),1,0),0)*($B$5:$B$1044=VALUE(V$4))))</f>
        <v>195</v>
      </c>
      <c r="W7" s="2">
        <f t="array" ref="W7">SUM($G$5:$G$1044*(IFERROR(IF(FIND('2012 Medal Standings'!$B7,$C$5:$C$1044),1,0),0)*($B$5:$B$1044=VALUE(W$4))))</f>
        <v>0</v>
      </c>
      <c r="X7" s="2">
        <f t="array" ref="X7">SUM($G$5:$G$1044*(IFERROR(IF(FIND('2012 Medal Standings'!$B7,$C$5:$C$1044),1,0),0)*($B$5:$B$1044=VALUE(X$4))))</f>
        <v>132</v>
      </c>
      <c r="Y7" s="2">
        <f t="array" ref="Y7">SUM($G$5:$G$1044*(IFERROR(IF(FIND('2012 Medal Standings'!$B7,$C$5:$C$1044),1,0),0)*($B$5:$B$1044=VALUE(Y$4))))</f>
        <v>0</v>
      </c>
      <c r="Z7" s="2">
        <f t="array" ref="Z7">SUM($G$5:$G$1044*(IFERROR(IF(FIND('2012 Medal Standings'!$B7,$C$5:$C$1044),1,0),0)*($B$5:$B$1044=VALUE(Z$4))))</f>
        <v>63</v>
      </c>
      <c r="AA7" s="2">
        <f t="array" ref="AA7">SUM($G$5:$G$1044*(IFERROR(IF(FIND('2012 Medal Standings'!$B7,$C$5:$C$1044),1,0),0)*($B$5:$B$1044=VALUE(AA$4))))</f>
        <v>89</v>
      </c>
      <c r="AB7" s="2">
        <f t="array" ref="AB7">SUM($G$5:$G$1044*(IFERROR(IF(FIND('2012 Medal Standings'!$B7,$C$5:$C$1044),1,0),0)*($B$5:$B$1044=VALUE(AB$4))))</f>
        <v>90</v>
      </c>
      <c r="AC7" s="2">
        <f t="array" ref="AC7">SUM($G$5:$G$1044*(IFERROR(IF(FIND('2012 Medal Standings'!$B7,$C$5:$C$1044),1,0),0)*($B$5:$B$1044=VALUE(AC$4))))</f>
        <v>73</v>
      </c>
      <c r="AD7" s="2">
        <f t="array" ref="AD7">SUM($G$5:$G$1044*(IFERROR(IF(FIND('2012 Medal Standings'!$B7,$C$5:$C$1044),1,0),0)*($B$5:$B$1044=VALUE(AD$4))))</f>
        <v>82</v>
      </c>
    </row>
    <row r="8" spans="2:30">
      <c r="B8" s="2">
        <v>1924</v>
      </c>
      <c r="C8" s="2" t="s">
        <v>61</v>
      </c>
      <c r="D8" s="3">
        <v>3</v>
      </c>
      <c r="E8" s="3">
        <v>7</v>
      </c>
      <c r="F8" s="3">
        <v>3</v>
      </c>
      <c r="G8" s="4">
        <f t="shared" si="0"/>
        <v>13</v>
      </c>
      <c r="I8" s="2" t="str">
        <f>'2012 Medal Standings'!$B8</f>
        <v xml:space="preserve"> Great Britain (GBR)</v>
      </c>
      <c r="J8" s="2">
        <f t="array" ref="J8">SUM($G$5:$G$1044*(IFERROR(IF(FIND('2012 Medal Standings'!$B8,$C$5:$C$1044),1,0),0)*($B$5:$B$1044=VALUE(J$4))))</f>
        <v>34</v>
      </c>
      <c r="K8" s="2">
        <f t="array" ref="K8">SUM($G$5:$G$1044*(IFERROR(IF(FIND('2012 Medal Standings'!$B8,$C$5:$C$1044),1,0),0)*($B$5:$B$1044=VALUE(K$4))))</f>
        <v>20</v>
      </c>
      <c r="L8" s="2">
        <f t="array" ref="L8">SUM($G$5:$G$1044*(IFERROR(IF(FIND('2012 Medal Standings'!$B8,$C$5:$C$1044),1,0),0)*($B$5:$B$1044=VALUE(L$4))))</f>
        <v>16</v>
      </c>
      <c r="M8" s="2">
        <f t="array" ref="M8">SUM($G$5:$G$1044*(IFERROR(IF(FIND('2012 Medal Standings'!$B8,$C$5:$C$1044),1,0),0)*($B$5:$B$1044=VALUE(M$4))))</f>
        <v>14</v>
      </c>
      <c r="N8" s="2">
        <f t="array" ref="N8">SUM($G$5:$G$1044*(IFERROR(IF(FIND('2012 Medal Standings'!$B8,$C$5:$C$1044),1,0),0)*($B$5:$B$1044=VALUE(N$4))))</f>
        <v>23</v>
      </c>
      <c r="O8" s="2">
        <f t="array" ref="O8">SUM($G$5:$G$1044*(IFERROR(IF(FIND('2012 Medal Standings'!$B8,$C$5:$C$1044),1,0),0)*($B$5:$B$1044=VALUE(O$4))))</f>
        <v>11</v>
      </c>
      <c r="P8" s="2">
        <f t="array" ref="P8">SUM($G$5:$G$1044*(IFERROR(IF(FIND('2012 Medal Standings'!$B8,$C$5:$C$1044),1,0),0)*($B$5:$B$1044=VALUE(P$4))))</f>
        <v>24</v>
      </c>
      <c r="Q8" s="2">
        <f t="array" ref="Q8">SUM($G$5:$G$1044*(IFERROR(IF(FIND('2012 Medal Standings'!$B8,$C$5:$C$1044),1,0),0)*($B$5:$B$1044=VALUE(Q$4))))</f>
        <v>20</v>
      </c>
      <c r="R8" s="2">
        <f t="array" ref="R8">SUM($G$5:$G$1044*(IFERROR(IF(FIND('2012 Medal Standings'!$B8,$C$5:$C$1044),1,0),0)*($B$5:$B$1044=VALUE(R$4))))</f>
        <v>18</v>
      </c>
      <c r="S8" s="2">
        <f t="array" ref="S8">SUM($G$5:$G$1044*(IFERROR(IF(FIND('2012 Medal Standings'!$B8,$C$5:$C$1044),1,0),0)*($B$5:$B$1044=VALUE(S$4))))</f>
        <v>13</v>
      </c>
      <c r="T8" s="2">
        <f t="array" ref="T8">SUM($G$5:$G$1044*(IFERROR(IF(FIND('2012 Medal Standings'!$B8,$C$5:$C$1044),1,0),0)*($B$5:$B$1044=VALUE(T$4))))</f>
        <v>18</v>
      </c>
      <c r="U8" s="2">
        <f t="array" ref="U8">SUM($G$5:$G$1044*(IFERROR(IF(FIND('2012 Medal Standings'!$B8,$C$5:$C$1044),1,0),0)*($B$5:$B$1044=VALUE(U$4))))</f>
        <v>13</v>
      </c>
      <c r="V8" s="2">
        <f t="array" ref="V8">SUM($G$5:$G$1044*(IFERROR(IF(FIND('2012 Medal Standings'!$B8,$C$5:$C$1044),1,0),0)*($B$5:$B$1044=VALUE(V$4))))</f>
        <v>21</v>
      </c>
      <c r="W8" s="2">
        <f t="array" ref="W8">SUM($G$5:$G$1044*(IFERROR(IF(FIND('2012 Medal Standings'!$B8,$C$5:$C$1044),1,0),0)*($B$5:$B$1044=VALUE(W$4))))</f>
        <v>37</v>
      </c>
      <c r="X8" s="2">
        <f t="array" ref="X8">SUM($G$5:$G$1044*(IFERROR(IF(FIND('2012 Medal Standings'!$B8,$C$5:$C$1044),1,0),0)*($B$5:$B$1044=VALUE(X$4))))</f>
        <v>24</v>
      </c>
      <c r="Y8" s="2">
        <f t="array" ref="Y8">SUM($G$5:$G$1044*(IFERROR(IF(FIND('2012 Medal Standings'!$B8,$C$5:$C$1044),1,0),0)*($B$5:$B$1044=VALUE(Y$4))))</f>
        <v>20</v>
      </c>
      <c r="Z8" s="2">
        <f t="array" ref="Z8">SUM($G$5:$G$1044*(IFERROR(IF(FIND('2012 Medal Standings'!$B8,$C$5:$C$1044),1,0),0)*($B$5:$B$1044=VALUE(Z$4))))</f>
        <v>15</v>
      </c>
      <c r="AA8" s="2">
        <f t="array" ref="AA8">SUM($G$5:$G$1044*(IFERROR(IF(FIND('2012 Medal Standings'!$B8,$C$5:$C$1044),1,0),0)*($B$5:$B$1044=VALUE(AA$4))))</f>
        <v>28</v>
      </c>
      <c r="AB8" s="2">
        <f t="array" ref="AB8">SUM($G$5:$G$1044*(IFERROR(IF(FIND('2012 Medal Standings'!$B8,$C$5:$C$1044),1,0),0)*($B$5:$B$1044=VALUE(AB$4))))</f>
        <v>30</v>
      </c>
      <c r="AC8" s="2">
        <f t="array" ref="AC8">SUM($G$5:$G$1044*(IFERROR(IF(FIND('2012 Medal Standings'!$B8,$C$5:$C$1044),1,0),0)*($B$5:$B$1044=VALUE(AC$4))))</f>
        <v>47</v>
      </c>
      <c r="AD8" s="2">
        <f t="array" ref="AD8">SUM($G$5:$G$1044*(IFERROR(IF(FIND('2012 Medal Standings'!$B8,$C$5:$C$1044),1,0),0)*($B$5:$B$1044=VALUE(AD$4))))</f>
        <v>65</v>
      </c>
    </row>
    <row r="9" spans="2:30">
      <c r="B9" s="2">
        <v>1924</v>
      </c>
      <c r="C9" s="2" t="s">
        <v>28</v>
      </c>
      <c r="D9" s="3">
        <v>1</v>
      </c>
      <c r="E9" s="3">
        <v>4</v>
      </c>
      <c r="F9" s="3">
        <v>5</v>
      </c>
      <c r="G9" s="4">
        <f t="shared" si="0"/>
        <v>10</v>
      </c>
      <c r="I9" s="2" t="str">
        <f>'2012 Medal Standings'!$B9</f>
        <v xml:space="preserve"> Germany (GER)</v>
      </c>
      <c r="J9" s="2">
        <f t="array" ref="J9">SUM($G$5:$G$1044*(IFERROR(IF(FIND('2012 Medal Standings'!$B9,$C$5:$C$1044),1,0),0)*($B$5:$B$1044=VALUE(J$4))))</f>
        <v>0</v>
      </c>
      <c r="K9" s="2">
        <f t="array" ref="K9">SUM($G$5:$G$1044*(IFERROR(IF(FIND('2012 Medal Standings'!$B9,$C$5:$C$1044),1,0),0)*($B$5:$B$1044=VALUE(K$4))))</f>
        <v>31</v>
      </c>
      <c r="L9" s="2">
        <f t="array" ref="L9">SUM($G$5:$G$1044*(IFERROR(IF(FIND('2012 Medal Standings'!$B9,$C$5:$C$1044),1,0),0)*($B$5:$B$1044=VALUE(L$4))))</f>
        <v>20</v>
      </c>
      <c r="M9" s="2">
        <f t="array" ref="M9">SUM($G$5:$G$1044*(IFERROR(IF(FIND('2012 Medal Standings'!$B9,$C$5:$C$1044),1,0),0)*($B$5:$B$1044=VALUE(M$4))))</f>
        <v>89</v>
      </c>
      <c r="N9" s="2">
        <f t="array" ref="N9">SUM($G$5:$G$1044*(IFERROR(IF(FIND('2012 Medal Standings'!$B9,$C$5:$C$1044),1,0),0)*($B$5:$B$1044=VALUE(N$4))))</f>
        <v>0</v>
      </c>
      <c r="O9" s="2">
        <f t="array" ref="O9">SUM($G$5:$G$1044*(IFERROR(IF(FIND('2012 Medal Standings'!$B9,$C$5:$C$1044),1,0),0)*($B$5:$B$1044=VALUE(O$4))))</f>
        <v>24</v>
      </c>
      <c r="P9" s="2">
        <f t="array" ref="P9">SUM($G$5:$G$1044*(IFERROR(IF(FIND('2012 Medal Standings'!$B9,$C$5:$C$1044),1,0),0)*($B$5:$B$1044=VALUE(P$4))))</f>
        <v>0</v>
      </c>
      <c r="Q9" s="2">
        <f t="array" ref="Q9">SUM($G$5:$G$1044*(IFERROR(IF(FIND('2012 Medal Standings'!$B9,$C$5:$C$1044),1,0),0)*($B$5:$B$1044=VALUE(Q$4))))</f>
        <v>0</v>
      </c>
      <c r="R9" s="2">
        <f t="array" ref="R9">SUM($G$5:$G$1044*(IFERROR(IF(FIND('2012 Medal Standings'!$B9,$C$5:$C$1044),1,0),0)*($B$5:$B$1044=VALUE(R$4))))</f>
        <v>0</v>
      </c>
      <c r="S9" s="2">
        <f t="array" ref="S9">SUM($G$5:$G$1044*(IFERROR(IF(FIND('2012 Medal Standings'!$B9,$C$5:$C$1044),1,0),0)*($B$5:$B$1044=VALUE(S$4))))</f>
        <v>0</v>
      </c>
      <c r="T9" s="2">
        <f t="array" ref="T9">SUM($G$5:$G$1044*(IFERROR(IF(FIND('2012 Medal Standings'!$B9,$C$5:$C$1044),1,0),0)*($B$5:$B$1044=VALUE(T$4))))</f>
        <v>0</v>
      </c>
      <c r="U9" s="2">
        <f t="array" ref="U9">SUM($G$5:$G$1044*(IFERROR(IF(FIND('2012 Medal Standings'!$B9,$C$5:$C$1044),1,0),0)*($B$5:$B$1044=VALUE(U$4))))</f>
        <v>0</v>
      </c>
      <c r="V9" s="2">
        <f t="array" ref="V9">SUM($G$5:$G$1044*(IFERROR(IF(FIND('2012 Medal Standings'!$B9,$C$5:$C$1044),1,0),0)*($B$5:$B$1044=VALUE(V$4))))</f>
        <v>0</v>
      </c>
      <c r="W9" s="2">
        <f t="array" ref="W9">SUM($G$5:$G$1044*(IFERROR(IF(FIND('2012 Medal Standings'!$B9,$C$5:$C$1044),1,0),0)*($B$5:$B$1044=VALUE(W$4))))</f>
        <v>0</v>
      </c>
      <c r="X9" s="2">
        <f t="array" ref="X9">SUM($G$5:$G$1044*(IFERROR(IF(FIND('2012 Medal Standings'!$B9,$C$5:$C$1044),1,0),0)*($B$5:$B$1044=VALUE(X$4))))</f>
        <v>0</v>
      </c>
      <c r="Y9" s="2">
        <f t="array" ref="Y9">SUM($G$5:$G$1044*(IFERROR(IF(FIND('2012 Medal Standings'!$B9,$C$5:$C$1044),1,0),0)*($B$5:$B$1044=VALUE(Y$4))))</f>
        <v>82</v>
      </c>
      <c r="Z9" s="2">
        <f t="array" ref="Z9">SUM($G$5:$G$1044*(IFERROR(IF(FIND('2012 Medal Standings'!$B9,$C$5:$C$1044),1,0),0)*($B$5:$B$1044=VALUE(Z$4))))</f>
        <v>65</v>
      </c>
      <c r="AA9" s="2">
        <f t="array" ref="AA9">SUM($G$5:$G$1044*(IFERROR(IF(FIND('2012 Medal Standings'!$B9,$C$5:$C$1044),1,0),0)*($B$5:$B$1044=VALUE(AA$4))))</f>
        <v>56</v>
      </c>
      <c r="AB9" s="2">
        <f t="array" ref="AB9">SUM($G$5:$G$1044*(IFERROR(IF(FIND('2012 Medal Standings'!$B9,$C$5:$C$1044),1,0),0)*($B$5:$B$1044=VALUE(AB$4))))</f>
        <v>49</v>
      </c>
      <c r="AC9" s="2">
        <f t="array" ref="AC9">SUM($G$5:$G$1044*(IFERROR(IF(FIND('2012 Medal Standings'!$B9,$C$5:$C$1044),1,0),0)*($B$5:$B$1044=VALUE(AC$4))))</f>
        <v>41</v>
      </c>
      <c r="AD9" s="2">
        <f t="array" ref="AD9">SUM($G$5:$G$1044*(IFERROR(IF(FIND('2012 Medal Standings'!$B9,$C$5:$C$1044),1,0),0)*($B$5:$B$1044=VALUE(AD$4))))</f>
        <v>44</v>
      </c>
    </row>
    <row r="10" spans="2:30">
      <c r="B10" s="2">
        <v>1924</v>
      </c>
      <c r="C10" s="2" t="s">
        <v>62</v>
      </c>
      <c r="D10" s="3">
        <v>2</v>
      </c>
      <c r="E10" s="3">
        <v>5</v>
      </c>
      <c r="F10" s="3">
        <v>2</v>
      </c>
      <c r="G10" s="4">
        <f t="shared" si="0"/>
        <v>9</v>
      </c>
      <c r="I10" s="2" t="str">
        <f>'2012 Medal Standings'!$B10</f>
        <v xml:space="preserve"> Japan (JPN)</v>
      </c>
      <c r="J10" s="2">
        <f t="array" ref="J10">SUM($G$5:$G$1044*(IFERROR(IF(FIND('2012 Medal Standings'!$B10,$C$5:$C$1044),1,0),0)*($B$5:$B$1044=VALUE(J$4))))</f>
        <v>0</v>
      </c>
      <c r="K10" s="2">
        <f t="array" ref="K10">SUM($G$5:$G$1044*(IFERROR(IF(FIND('2012 Medal Standings'!$B10,$C$5:$C$1044),1,0),0)*($B$5:$B$1044=VALUE(K$4))))</f>
        <v>5</v>
      </c>
      <c r="L10" s="2">
        <f t="array" ref="L10">SUM($G$5:$G$1044*(IFERROR(IF(FIND('2012 Medal Standings'!$B10,$C$5:$C$1044),1,0),0)*($B$5:$B$1044=VALUE(L$4))))</f>
        <v>18</v>
      </c>
      <c r="M10" s="2">
        <f t="array" ref="M10">SUM($G$5:$G$1044*(IFERROR(IF(FIND('2012 Medal Standings'!$B10,$C$5:$C$1044),1,0),0)*($B$5:$B$1044=VALUE(M$4))))</f>
        <v>18</v>
      </c>
      <c r="N10" s="2">
        <f t="array" ref="N10">SUM($G$5:$G$1044*(IFERROR(IF(FIND('2012 Medal Standings'!$B10,$C$5:$C$1044),1,0),0)*($B$5:$B$1044=VALUE(N$4))))</f>
        <v>0</v>
      </c>
      <c r="O10" s="2">
        <f t="array" ref="O10">SUM($G$5:$G$1044*(IFERROR(IF(FIND('2012 Medal Standings'!$B10,$C$5:$C$1044),1,0),0)*($B$5:$B$1044=VALUE(O$4))))</f>
        <v>9</v>
      </c>
      <c r="P10" s="2">
        <f t="array" ref="P10">SUM($G$5:$G$1044*(IFERROR(IF(FIND('2012 Medal Standings'!$B10,$C$5:$C$1044),1,0),0)*($B$5:$B$1044=VALUE(P$4))))</f>
        <v>19</v>
      </c>
      <c r="Q10" s="2">
        <f t="array" ref="Q10">SUM($G$5:$G$1044*(IFERROR(IF(FIND('2012 Medal Standings'!$B10,$C$5:$C$1044),1,0),0)*($B$5:$B$1044=VALUE(Q$4))))</f>
        <v>18</v>
      </c>
      <c r="R10" s="2">
        <f t="array" ref="R10">SUM($G$5:$G$1044*(IFERROR(IF(FIND('2012 Medal Standings'!$B10,$C$5:$C$1044),1,0),0)*($B$5:$B$1044=VALUE(R$4))))</f>
        <v>29</v>
      </c>
      <c r="S10" s="2">
        <f t="array" ref="S10">SUM($G$5:$G$1044*(IFERROR(IF(FIND('2012 Medal Standings'!$B10,$C$5:$C$1044),1,0),0)*($B$5:$B$1044=VALUE(S$4))))</f>
        <v>25</v>
      </c>
      <c r="T10" s="2">
        <f t="array" ref="T10">SUM($G$5:$G$1044*(IFERROR(IF(FIND('2012 Medal Standings'!$B10,$C$5:$C$1044),1,0),0)*($B$5:$B$1044=VALUE(T$4))))</f>
        <v>29</v>
      </c>
      <c r="U10" s="2">
        <f t="array" ref="U10">SUM($G$5:$G$1044*(IFERROR(IF(FIND('2012 Medal Standings'!$B10,$C$5:$C$1044),1,0),0)*($B$5:$B$1044=VALUE(U$4))))</f>
        <v>25</v>
      </c>
      <c r="V10" s="2">
        <f t="array" ref="V10">SUM($G$5:$G$1044*(IFERROR(IF(FIND('2012 Medal Standings'!$B10,$C$5:$C$1044),1,0),0)*($B$5:$B$1044=VALUE(V$4))))</f>
        <v>0</v>
      </c>
      <c r="W10" s="2">
        <f t="array" ref="W10">SUM($G$5:$G$1044*(IFERROR(IF(FIND('2012 Medal Standings'!$B10,$C$5:$C$1044),1,0),0)*($B$5:$B$1044=VALUE(W$4))))</f>
        <v>32</v>
      </c>
      <c r="X10" s="2">
        <f t="array" ref="X10">SUM($G$5:$G$1044*(IFERROR(IF(FIND('2012 Medal Standings'!$B10,$C$5:$C$1044),1,0),0)*($B$5:$B$1044=VALUE(X$4))))</f>
        <v>14</v>
      </c>
      <c r="Y10" s="2">
        <f t="array" ref="Y10">SUM($G$5:$G$1044*(IFERROR(IF(FIND('2012 Medal Standings'!$B10,$C$5:$C$1044),1,0),0)*($B$5:$B$1044=VALUE(Y$4))))</f>
        <v>22</v>
      </c>
      <c r="Z10" s="2">
        <f t="array" ref="Z10">SUM($G$5:$G$1044*(IFERROR(IF(FIND('2012 Medal Standings'!$B10,$C$5:$C$1044),1,0),0)*($B$5:$B$1044=VALUE(Z$4))))</f>
        <v>14</v>
      </c>
      <c r="AA10" s="2">
        <f t="array" ref="AA10">SUM($G$5:$G$1044*(IFERROR(IF(FIND('2012 Medal Standings'!$B10,$C$5:$C$1044),1,0),0)*($B$5:$B$1044=VALUE(AA$4))))</f>
        <v>18</v>
      </c>
      <c r="AB10" s="2">
        <f t="array" ref="AB10">SUM($G$5:$G$1044*(IFERROR(IF(FIND('2012 Medal Standings'!$B10,$C$5:$C$1044),1,0),0)*($B$5:$B$1044=VALUE(AB$4))))</f>
        <v>37</v>
      </c>
      <c r="AC10" s="2">
        <f t="array" ref="AC10">SUM($G$5:$G$1044*(IFERROR(IF(FIND('2012 Medal Standings'!$B10,$C$5:$C$1044),1,0),0)*($B$5:$B$1044=VALUE(AC$4))))</f>
        <v>25</v>
      </c>
      <c r="AD10" s="2">
        <f t="array" ref="AD10">SUM($G$5:$G$1044*(IFERROR(IF(FIND('2012 Medal Standings'!$B10,$C$5:$C$1044),1,0),0)*($B$5:$B$1044=VALUE(AD$4))))</f>
        <v>38</v>
      </c>
    </row>
    <row r="11" spans="2:30">
      <c r="B11" s="2">
        <v>1924</v>
      </c>
      <c r="C11" s="2" t="s">
        <v>63</v>
      </c>
      <c r="D11" s="3">
        <v>1</v>
      </c>
      <c r="E11" s="3">
        <v>1</v>
      </c>
      <c r="F11" s="3">
        <v>4</v>
      </c>
      <c r="G11" s="4">
        <f t="shared" si="0"/>
        <v>6</v>
      </c>
      <c r="I11" s="2" t="str">
        <f>'2012 Medal Standings'!$B11</f>
        <v xml:space="preserve"> Australia (AUS)</v>
      </c>
      <c r="J11" s="2">
        <f t="array" ref="J11">SUM($G$5:$G$1044*(IFERROR(IF(FIND('2012 Medal Standings'!$B11,$C$5:$C$1044),1,0),0)*($B$5:$B$1044=VALUE(J$4))))</f>
        <v>6</v>
      </c>
      <c r="K11" s="2">
        <f t="array" ref="K11">SUM($G$5:$G$1044*(IFERROR(IF(FIND('2012 Medal Standings'!$B11,$C$5:$C$1044),1,0),0)*($B$5:$B$1044=VALUE(K$4))))</f>
        <v>4</v>
      </c>
      <c r="L11" s="2">
        <f t="array" ref="L11">SUM($G$5:$G$1044*(IFERROR(IF(FIND('2012 Medal Standings'!$B11,$C$5:$C$1044),1,0),0)*($B$5:$B$1044=VALUE(L$4))))</f>
        <v>5</v>
      </c>
      <c r="M11" s="2">
        <f t="array" ref="M11">SUM($G$5:$G$1044*(IFERROR(IF(FIND('2012 Medal Standings'!$B11,$C$5:$C$1044),1,0),0)*($B$5:$B$1044=VALUE(M$4))))</f>
        <v>1</v>
      </c>
      <c r="N11" s="2">
        <f t="array" ref="N11">SUM($G$5:$G$1044*(IFERROR(IF(FIND('2012 Medal Standings'!$B11,$C$5:$C$1044),1,0),0)*($B$5:$B$1044=VALUE(N$4))))</f>
        <v>13</v>
      </c>
      <c r="O11" s="2">
        <f t="array" ref="O11">SUM($G$5:$G$1044*(IFERROR(IF(FIND('2012 Medal Standings'!$B11,$C$5:$C$1044),1,0),0)*($B$5:$B$1044=VALUE(O$4))))</f>
        <v>11</v>
      </c>
      <c r="P11" s="2">
        <f t="array" ref="P11">SUM($G$5:$G$1044*(IFERROR(IF(FIND('2012 Medal Standings'!$B11,$C$5:$C$1044),1,0),0)*($B$5:$B$1044=VALUE(P$4))))</f>
        <v>35</v>
      </c>
      <c r="Q11" s="2">
        <f t="array" ref="Q11">SUM($G$5:$G$1044*(IFERROR(IF(FIND('2012 Medal Standings'!$B11,$C$5:$C$1044),1,0),0)*($B$5:$B$1044=VALUE(Q$4))))</f>
        <v>22</v>
      </c>
      <c r="R11" s="2">
        <f t="array" ref="R11">SUM($G$5:$G$1044*(IFERROR(IF(FIND('2012 Medal Standings'!$B11,$C$5:$C$1044),1,0),0)*($B$5:$B$1044=VALUE(R$4))))</f>
        <v>18</v>
      </c>
      <c r="S11" s="2">
        <f t="array" ref="S11">SUM($G$5:$G$1044*(IFERROR(IF(FIND('2012 Medal Standings'!$B11,$C$5:$C$1044),1,0),0)*($B$5:$B$1044=VALUE(S$4))))</f>
        <v>17</v>
      </c>
      <c r="T11" s="2">
        <f t="array" ref="T11">SUM($G$5:$G$1044*(IFERROR(IF(FIND('2012 Medal Standings'!$B11,$C$5:$C$1044),1,0),0)*($B$5:$B$1044=VALUE(T$4))))</f>
        <v>17</v>
      </c>
      <c r="U11" s="2">
        <f t="array" ref="U11">SUM($G$5:$G$1044*(IFERROR(IF(FIND('2012 Medal Standings'!$B11,$C$5:$C$1044),1,0),0)*($B$5:$B$1044=VALUE(U$4))))</f>
        <v>5</v>
      </c>
      <c r="V11" s="2">
        <f t="array" ref="V11">SUM($G$5:$G$1044*(IFERROR(IF(FIND('2012 Medal Standings'!$B11,$C$5:$C$1044),1,0),0)*($B$5:$B$1044=VALUE(V$4))))</f>
        <v>9</v>
      </c>
      <c r="W11" s="2">
        <f t="array" ref="W11">SUM($G$5:$G$1044*(IFERROR(IF(FIND('2012 Medal Standings'!$B11,$C$5:$C$1044),1,0),0)*($B$5:$B$1044=VALUE(W$4))))</f>
        <v>24</v>
      </c>
      <c r="X11" s="2">
        <f t="array" ref="X11">SUM($G$5:$G$1044*(IFERROR(IF(FIND('2012 Medal Standings'!$B11,$C$5:$C$1044),1,0),0)*($B$5:$B$1044=VALUE(X$4))))</f>
        <v>14</v>
      </c>
      <c r="Y11" s="2">
        <f t="array" ref="Y11">SUM($G$5:$G$1044*(IFERROR(IF(FIND('2012 Medal Standings'!$B11,$C$5:$C$1044),1,0),0)*($B$5:$B$1044=VALUE(Y$4))))</f>
        <v>27</v>
      </c>
      <c r="Z11" s="2">
        <f t="array" ref="Z11">SUM($G$5:$G$1044*(IFERROR(IF(FIND('2012 Medal Standings'!$B11,$C$5:$C$1044),1,0),0)*($B$5:$B$1044=VALUE(Z$4))))</f>
        <v>41</v>
      </c>
      <c r="AA11" s="2">
        <f t="array" ref="AA11">SUM($G$5:$G$1044*(IFERROR(IF(FIND('2012 Medal Standings'!$B11,$C$5:$C$1044),1,0),0)*($B$5:$B$1044=VALUE(AA$4))))</f>
        <v>58</v>
      </c>
      <c r="AB11" s="2">
        <f t="array" ref="AB11">SUM($G$5:$G$1044*(IFERROR(IF(FIND('2012 Medal Standings'!$B11,$C$5:$C$1044),1,0),0)*($B$5:$B$1044=VALUE(AB$4))))</f>
        <v>50</v>
      </c>
      <c r="AC11" s="2">
        <f t="array" ref="AC11">SUM($G$5:$G$1044*(IFERROR(IF(FIND('2012 Medal Standings'!$B11,$C$5:$C$1044),1,0),0)*($B$5:$B$1044=VALUE(AC$4))))</f>
        <v>46</v>
      </c>
      <c r="AD11" s="2">
        <f t="array" ref="AD11">SUM($G$5:$G$1044*(IFERROR(IF(FIND('2012 Medal Standings'!$B11,$C$5:$C$1044),1,0),0)*($B$5:$B$1044=VALUE(AD$4))))</f>
        <v>35</v>
      </c>
    </row>
    <row r="12" spans="2:30">
      <c r="B12" s="2">
        <v>1924</v>
      </c>
      <c r="C12" s="2" t="s">
        <v>64</v>
      </c>
      <c r="D12" s="3">
        <v>14</v>
      </c>
      <c r="E12" s="3">
        <v>13</v>
      </c>
      <c r="F12" s="3">
        <v>10</v>
      </c>
      <c r="G12" s="4">
        <f t="shared" si="0"/>
        <v>37</v>
      </c>
      <c r="I12" s="2" t="str">
        <f>'2012 Medal Standings'!$B12</f>
        <v xml:space="preserve"> France (FRA)</v>
      </c>
      <c r="J12" s="2">
        <f t="array" ref="J12">SUM($G$5:$G$1044*(IFERROR(IF(FIND('2012 Medal Standings'!$B12,$C$5:$C$1044),1,0),0)*($B$5:$B$1044=VALUE(J$4))))</f>
        <v>38</v>
      </c>
      <c r="K12" s="2">
        <f t="array" ref="K12">SUM($G$5:$G$1044*(IFERROR(IF(FIND('2012 Medal Standings'!$B12,$C$5:$C$1044),1,0),0)*($B$5:$B$1044=VALUE(K$4))))</f>
        <v>21</v>
      </c>
      <c r="L12" s="2">
        <f t="array" ref="L12">SUM($G$5:$G$1044*(IFERROR(IF(FIND('2012 Medal Standings'!$B12,$C$5:$C$1044),1,0),0)*($B$5:$B$1044=VALUE(L$4))))</f>
        <v>19</v>
      </c>
      <c r="M12" s="2">
        <f t="array" ref="M12">SUM($G$5:$G$1044*(IFERROR(IF(FIND('2012 Medal Standings'!$B12,$C$5:$C$1044),1,0),0)*($B$5:$B$1044=VALUE(M$4))))</f>
        <v>19</v>
      </c>
      <c r="N12" s="2">
        <f t="array" ref="N12">SUM($G$5:$G$1044*(IFERROR(IF(FIND('2012 Medal Standings'!$B12,$C$5:$C$1044),1,0),0)*($B$5:$B$1044=VALUE(N$4))))</f>
        <v>29</v>
      </c>
      <c r="O12" s="2">
        <f t="array" ref="O12">SUM($G$5:$G$1044*(IFERROR(IF(FIND('2012 Medal Standings'!$B12,$C$5:$C$1044),1,0),0)*($B$5:$B$1044=VALUE(O$4))))</f>
        <v>18</v>
      </c>
      <c r="P12" s="2">
        <f t="array" ref="P12">SUM($G$5:$G$1044*(IFERROR(IF(FIND('2012 Medal Standings'!$B12,$C$5:$C$1044),1,0),0)*($B$5:$B$1044=VALUE(P$4))))</f>
        <v>14</v>
      </c>
      <c r="Q12" s="2">
        <f t="array" ref="Q12">SUM($G$5:$G$1044*(IFERROR(IF(FIND('2012 Medal Standings'!$B12,$C$5:$C$1044),1,0),0)*($B$5:$B$1044=VALUE(Q$4))))</f>
        <v>5</v>
      </c>
      <c r="R12" s="2">
        <f t="array" ref="R12">SUM($G$5:$G$1044*(IFERROR(IF(FIND('2012 Medal Standings'!$B12,$C$5:$C$1044),1,0),0)*($B$5:$B$1044=VALUE(R$4))))</f>
        <v>15</v>
      </c>
      <c r="S12" s="2">
        <f t="array" ref="S12">SUM($G$5:$G$1044*(IFERROR(IF(FIND('2012 Medal Standings'!$B12,$C$5:$C$1044),1,0),0)*($B$5:$B$1044=VALUE(S$4))))</f>
        <v>15</v>
      </c>
      <c r="T12" s="2">
        <f t="array" ref="T12">SUM($G$5:$G$1044*(IFERROR(IF(FIND('2012 Medal Standings'!$B12,$C$5:$C$1044),1,0),0)*($B$5:$B$1044=VALUE(T$4))))</f>
        <v>13</v>
      </c>
      <c r="U12" s="2">
        <f t="array" ref="U12">SUM($G$5:$G$1044*(IFERROR(IF(FIND('2012 Medal Standings'!$B12,$C$5:$C$1044),1,0),0)*($B$5:$B$1044=VALUE(U$4))))</f>
        <v>9</v>
      </c>
      <c r="V12" s="2">
        <f t="array" ref="V12">SUM($G$5:$G$1044*(IFERROR(IF(FIND('2012 Medal Standings'!$B12,$C$5:$C$1044),1,0),0)*($B$5:$B$1044=VALUE(V$4))))</f>
        <v>14</v>
      </c>
      <c r="W12" s="2">
        <f t="array" ref="W12">SUM($G$5:$G$1044*(IFERROR(IF(FIND('2012 Medal Standings'!$B12,$C$5:$C$1044),1,0),0)*($B$5:$B$1044=VALUE(W$4))))</f>
        <v>28</v>
      </c>
      <c r="X12" s="2">
        <f t="array" ref="X12">SUM($G$5:$G$1044*(IFERROR(IF(FIND('2012 Medal Standings'!$B12,$C$5:$C$1044),1,0),0)*($B$5:$B$1044=VALUE(X$4))))</f>
        <v>16</v>
      </c>
      <c r="Y12" s="2">
        <f t="array" ref="Y12">SUM($G$5:$G$1044*(IFERROR(IF(FIND('2012 Medal Standings'!$B12,$C$5:$C$1044),1,0),0)*($B$5:$B$1044=VALUE(Y$4))))</f>
        <v>29</v>
      </c>
      <c r="Z12" s="2">
        <f t="array" ref="Z12">SUM($G$5:$G$1044*(IFERROR(IF(FIND('2012 Medal Standings'!$B12,$C$5:$C$1044),1,0),0)*($B$5:$B$1044=VALUE(Z$4))))</f>
        <v>37</v>
      </c>
      <c r="AA12" s="2">
        <f t="array" ref="AA12">SUM($G$5:$G$1044*(IFERROR(IF(FIND('2012 Medal Standings'!$B12,$C$5:$C$1044),1,0),0)*($B$5:$B$1044=VALUE(AA$4))))</f>
        <v>38</v>
      </c>
      <c r="AB12" s="2">
        <f t="array" ref="AB12">SUM($G$5:$G$1044*(IFERROR(IF(FIND('2012 Medal Standings'!$B12,$C$5:$C$1044),1,0),0)*($B$5:$B$1044=VALUE(AB$4))))</f>
        <v>33</v>
      </c>
      <c r="AC12" s="2">
        <f t="array" ref="AC12">SUM($G$5:$G$1044*(IFERROR(IF(FIND('2012 Medal Standings'!$B12,$C$5:$C$1044),1,0),0)*($B$5:$B$1044=VALUE(AC$4))))</f>
        <v>41</v>
      </c>
      <c r="AD12" s="2">
        <f t="array" ref="AD12">SUM($G$5:$G$1044*(IFERROR(IF(FIND('2012 Medal Standings'!$B12,$C$5:$C$1044),1,0),0)*($B$5:$B$1044=VALUE(AD$4))))</f>
        <v>34</v>
      </c>
    </row>
    <row r="13" spans="2:30">
      <c r="B13" s="2">
        <v>1924</v>
      </c>
      <c r="C13" s="2" t="s">
        <v>17</v>
      </c>
      <c r="D13" s="3">
        <v>13</v>
      </c>
      <c r="E13" s="3">
        <v>15</v>
      </c>
      <c r="F13" s="3">
        <v>10</v>
      </c>
      <c r="G13" s="4">
        <f t="shared" si="0"/>
        <v>38</v>
      </c>
      <c r="I13" s="2" t="str">
        <f>'2012 Medal Standings'!$B13</f>
        <v xml:space="preserve"> Italy (ITA)</v>
      </c>
      <c r="J13" s="2">
        <f t="array" ref="J13">SUM($G$5:$G$1044*(IFERROR(IF(FIND('2012 Medal Standings'!$B13,$C$5:$C$1044),1,0),0)*($B$5:$B$1044=VALUE(J$4))))</f>
        <v>16</v>
      </c>
      <c r="K13" s="2">
        <f t="array" ref="K13">SUM($G$5:$G$1044*(IFERROR(IF(FIND('2012 Medal Standings'!$B13,$C$5:$C$1044),1,0),0)*($B$5:$B$1044=VALUE(K$4))))</f>
        <v>19</v>
      </c>
      <c r="L13" s="2">
        <f t="array" ref="L13">SUM($G$5:$G$1044*(IFERROR(IF(FIND('2012 Medal Standings'!$B13,$C$5:$C$1044),1,0),0)*($B$5:$B$1044=VALUE(L$4))))</f>
        <v>36</v>
      </c>
      <c r="M13" s="2">
        <f t="array" ref="M13">SUM($G$5:$G$1044*(IFERROR(IF(FIND('2012 Medal Standings'!$B13,$C$5:$C$1044),1,0),0)*($B$5:$B$1044=VALUE(M$4))))</f>
        <v>22</v>
      </c>
      <c r="N13" s="2">
        <f t="array" ref="N13">SUM($G$5:$G$1044*(IFERROR(IF(FIND('2012 Medal Standings'!$B13,$C$5:$C$1044),1,0),0)*($B$5:$B$1044=VALUE(N$4))))</f>
        <v>27</v>
      </c>
      <c r="O13" s="2">
        <f t="array" ref="O13">SUM($G$5:$G$1044*(IFERROR(IF(FIND('2012 Medal Standings'!$B13,$C$5:$C$1044),1,0),0)*($B$5:$B$1044=VALUE(O$4))))</f>
        <v>21</v>
      </c>
      <c r="P13" s="2">
        <f t="array" ref="P13">SUM($G$5:$G$1044*(IFERROR(IF(FIND('2012 Medal Standings'!$B13,$C$5:$C$1044),1,0),0)*($B$5:$B$1044=VALUE(P$4))))</f>
        <v>25</v>
      </c>
      <c r="Q13" s="2">
        <f t="array" ref="Q13">SUM($G$5:$G$1044*(IFERROR(IF(FIND('2012 Medal Standings'!$B13,$C$5:$C$1044),1,0),0)*($B$5:$B$1044=VALUE(Q$4))))</f>
        <v>36</v>
      </c>
      <c r="R13" s="2">
        <f t="array" ref="R13">SUM($G$5:$G$1044*(IFERROR(IF(FIND('2012 Medal Standings'!$B13,$C$5:$C$1044),1,0),0)*($B$5:$B$1044=VALUE(R$4))))</f>
        <v>27</v>
      </c>
      <c r="S13" s="2">
        <f t="array" ref="S13">SUM($G$5:$G$1044*(IFERROR(IF(FIND('2012 Medal Standings'!$B13,$C$5:$C$1044),1,0),0)*($B$5:$B$1044=VALUE(S$4))))</f>
        <v>16</v>
      </c>
      <c r="T13" s="2">
        <f t="array" ref="T13">SUM($G$5:$G$1044*(IFERROR(IF(FIND('2012 Medal Standings'!$B13,$C$5:$C$1044),1,0),0)*($B$5:$B$1044=VALUE(T$4))))</f>
        <v>18</v>
      </c>
      <c r="U13" s="2">
        <f t="array" ref="U13">SUM($G$5:$G$1044*(IFERROR(IF(FIND('2012 Medal Standings'!$B13,$C$5:$C$1044),1,0),0)*($B$5:$B$1044=VALUE(U$4))))</f>
        <v>13</v>
      </c>
      <c r="V13" s="2">
        <f t="array" ref="V13">SUM($G$5:$G$1044*(IFERROR(IF(FIND('2012 Medal Standings'!$B13,$C$5:$C$1044),1,0),0)*($B$5:$B$1044=VALUE(V$4))))</f>
        <v>15</v>
      </c>
      <c r="W13" s="2">
        <f t="array" ref="W13">SUM($G$5:$G$1044*(IFERROR(IF(FIND('2012 Medal Standings'!$B13,$C$5:$C$1044),1,0),0)*($B$5:$B$1044=VALUE(W$4))))</f>
        <v>32</v>
      </c>
      <c r="X13" s="2">
        <f t="array" ref="X13">SUM($G$5:$G$1044*(IFERROR(IF(FIND('2012 Medal Standings'!$B13,$C$5:$C$1044),1,0),0)*($B$5:$B$1044=VALUE(X$4))))</f>
        <v>14</v>
      </c>
      <c r="Y13" s="2">
        <f t="array" ref="Y13">SUM($G$5:$G$1044*(IFERROR(IF(FIND('2012 Medal Standings'!$B13,$C$5:$C$1044),1,0),0)*($B$5:$B$1044=VALUE(Y$4))))</f>
        <v>19</v>
      </c>
      <c r="Z13" s="2">
        <f t="array" ref="Z13">SUM($G$5:$G$1044*(IFERROR(IF(FIND('2012 Medal Standings'!$B13,$C$5:$C$1044),1,0),0)*($B$5:$B$1044=VALUE(Z$4))))</f>
        <v>35</v>
      </c>
      <c r="AA13" s="2">
        <f t="array" ref="AA13">SUM($G$5:$G$1044*(IFERROR(IF(FIND('2012 Medal Standings'!$B13,$C$5:$C$1044),1,0),0)*($B$5:$B$1044=VALUE(AA$4))))</f>
        <v>34</v>
      </c>
      <c r="AB13" s="2">
        <f t="array" ref="AB13">SUM($G$5:$G$1044*(IFERROR(IF(FIND('2012 Medal Standings'!$B13,$C$5:$C$1044),1,0),0)*($B$5:$B$1044=VALUE(AB$4))))</f>
        <v>32</v>
      </c>
      <c r="AC13" s="2">
        <f t="array" ref="AC13">SUM($G$5:$G$1044*(IFERROR(IF(FIND('2012 Medal Standings'!$B13,$C$5:$C$1044),1,0),0)*($B$5:$B$1044=VALUE(AC$4))))</f>
        <v>27</v>
      </c>
      <c r="AD13" s="2">
        <f t="array" ref="AD13">SUM($G$5:$G$1044*(IFERROR(IF(FIND('2012 Medal Standings'!$B13,$C$5:$C$1044),1,0),0)*($B$5:$B$1044=VALUE(AD$4))))</f>
        <v>28</v>
      </c>
    </row>
    <row r="14" spans="2:30">
      <c r="B14" s="2">
        <v>1924</v>
      </c>
      <c r="C14" s="2" t="s">
        <v>12</v>
      </c>
      <c r="D14" s="3">
        <v>9</v>
      </c>
      <c r="E14" s="3">
        <v>13</v>
      </c>
      <c r="F14" s="3">
        <v>12</v>
      </c>
      <c r="G14" s="4">
        <f t="shared" si="0"/>
        <v>34</v>
      </c>
      <c r="I14" s="2" t="str">
        <f>'2012 Medal Standings'!$B14</f>
        <v xml:space="preserve"> South Korea (KOR)</v>
      </c>
      <c r="J14" s="2">
        <f t="array" ref="J14">SUM($G$5:$G$1044*(IFERROR(IF(FIND('2012 Medal Standings'!$B14,$C$5:$C$1044),1,0),0)*($B$5:$B$1044=VALUE(J$4))))</f>
        <v>0</v>
      </c>
      <c r="K14" s="2">
        <f t="array" ref="K14">SUM($G$5:$G$1044*(IFERROR(IF(FIND('2012 Medal Standings'!$B14,$C$5:$C$1044),1,0),0)*($B$5:$B$1044=VALUE(K$4))))</f>
        <v>0</v>
      </c>
      <c r="L14" s="2">
        <f t="array" ref="L14">SUM($G$5:$G$1044*(IFERROR(IF(FIND('2012 Medal Standings'!$B14,$C$5:$C$1044),1,0),0)*($B$5:$B$1044=VALUE(L$4))))</f>
        <v>0</v>
      </c>
      <c r="M14" s="2">
        <f t="array" ref="M14">SUM($G$5:$G$1044*(IFERROR(IF(FIND('2012 Medal Standings'!$B14,$C$5:$C$1044),1,0),0)*($B$5:$B$1044=VALUE(M$4))))</f>
        <v>0</v>
      </c>
      <c r="N14" s="2">
        <f t="array" ref="N14">SUM($G$5:$G$1044*(IFERROR(IF(FIND('2012 Medal Standings'!$B14,$C$5:$C$1044),1,0),0)*($B$5:$B$1044=VALUE(N$4))))</f>
        <v>2</v>
      </c>
      <c r="O14" s="2">
        <f t="array" ref="O14">SUM($G$5:$G$1044*(IFERROR(IF(FIND('2012 Medal Standings'!$B14,$C$5:$C$1044),1,0),0)*($B$5:$B$1044=VALUE(O$4))))</f>
        <v>2</v>
      </c>
      <c r="P14" s="2">
        <f t="array" ref="P14">SUM($G$5:$G$1044*(IFERROR(IF(FIND('2012 Medal Standings'!$B14,$C$5:$C$1044),1,0),0)*($B$5:$B$1044=VALUE(P$4))))</f>
        <v>2</v>
      </c>
      <c r="Q14" s="2">
        <f t="array" ref="Q14">SUM($G$5:$G$1044*(IFERROR(IF(FIND('2012 Medal Standings'!$B14,$C$5:$C$1044),1,0),0)*($B$5:$B$1044=VALUE(Q$4))))</f>
        <v>0</v>
      </c>
      <c r="R14" s="2">
        <f t="array" ref="R14">SUM($G$5:$G$1044*(IFERROR(IF(FIND('2012 Medal Standings'!$B14,$C$5:$C$1044),1,0),0)*($B$5:$B$1044=VALUE(R$4))))</f>
        <v>3</v>
      </c>
      <c r="S14" s="2">
        <f t="array" ref="S14">SUM($G$5:$G$1044*(IFERROR(IF(FIND('2012 Medal Standings'!$B14,$C$5:$C$1044),1,0),0)*($B$5:$B$1044=VALUE(S$4))))</f>
        <v>2</v>
      </c>
      <c r="T14" s="2">
        <f t="array" ref="T14">SUM($G$5:$G$1044*(IFERROR(IF(FIND('2012 Medal Standings'!$B14,$C$5:$C$1044),1,0),0)*($B$5:$B$1044=VALUE(T$4))))</f>
        <v>1</v>
      </c>
      <c r="U14" s="2">
        <f t="array" ref="U14">SUM($G$5:$G$1044*(IFERROR(IF(FIND('2012 Medal Standings'!$B14,$C$5:$C$1044),1,0),0)*($B$5:$B$1044=VALUE(U$4))))</f>
        <v>6</v>
      </c>
      <c r="V14" s="2">
        <f t="array" ref="V14">SUM($G$5:$G$1044*(IFERROR(IF(FIND('2012 Medal Standings'!$B14,$C$5:$C$1044),1,0),0)*($B$5:$B$1044=VALUE(V$4))))</f>
        <v>0</v>
      </c>
      <c r="W14" s="2">
        <f t="array" ref="W14">SUM($G$5:$G$1044*(IFERROR(IF(FIND('2012 Medal Standings'!$B14,$C$5:$C$1044),1,0),0)*($B$5:$B$1044=VALUE(W$4))))</f>
        <v>19</v>
      </c>
      <c r="X14" s="2">
        <f t="array" ref="X14">SUM($G$5:$G$1044*(IFERROR(IF(FIND('2012 Medal Standings'!$B14,$C$5:$C$1044),1,0),0)*($B$5:$B$1044=VALUE(X$4))))</f>
        <v>33</v>
      </c>
      <c r="Y14" s="2">
        <f t="array" ref="Y14">SUM($G$5:$G$1044*(IFERROR(IF(FIND('2012 Medal Standings'!$B14,$C$5:$C$1044),1,0),0)*($B$5:$B$1044=VALUE(Y$4))))</f>
        <v>29</v>
      </c>
      <c r="Z14" s="2">
        <f t="array" ref="Z14">SUM($G$5:$G$1044*(IFERROR(IF(FIND('2012 Medal Standings'!$B14,$C$5:$C$1044),1,0),0)*($B$5:$B$1044=VALUE(Z$4))))</f>
        <v>27</v>
      </c>
      <c r="AA14" s="2">
        <f t="array" ref="AA14">SUM($G$5:$G$1044*(IFERROR(IF(FIND('2012 Medal Standings'!$B14,$C$5:$C$1044),1,0),0)*($B$5:$B$1044=VALUE(AA$4))))</f>
        <v>28</v>
      </c>
      <c r="AB14" s="2">
        <f t="array" ref="AB14">SUM($G$5:$G$1044*(IFERROR(IF(FIND('2012 Medal Standings'!$B14,$C$5:$C$1044),1,0),0)*($B$5:$B$1044=VALUE(AB$4))))</f>
        <v>30</v>
      </c>
      <c r="AC14" s="2">
        <f t="array" ref="AC14">SUM($G$5:$G$1044*(IFERROR(IF(FIND('2012 Medal Standings'!$B14,$C$5:$C$1044),1,0),0)*($B$5:$B$1044=VALUE(AC$4))))</f>
        <v>31</v>
      </c>
      <c r="AD14" s="2">
        <f t="array" ref="AD14">SUM($G$5:$G$1044*(IFERROR(IF(FIND('2012 Medal Standings'!$B14,$C$5:$C$1044),1,0),0)*($B$5:$B$1044=VALUE(AD$4))))</f>
        <v>28</v>
      </c>
    </row>
    <row r="15" spans="2:30">
      <c r="B15" s="2">
        <v>1924</v>
      </c>
      <c r="C15" s="2" t="s">
        <v>22</v>
      </c>
      <c r="D15" s="3">
        <v>2</v>
      </c>
      <c r="E15" s="3">
        <v>3</v>
      </c>
      <c r="F15" s="3">
        <v>4</v>
      </c>
      <c r="G15" s="4">
        <f t="shared" si="0"/>
        <v>9</v>
      </c>
      <c r="I15" s="2" t="str">
        <f>'2012 Medal Standings'!$B15</f>
        <v xml:space="preserve"> Netherlands (NED)</v>
      </c>
      <c r="J15" s="2">
        <f t="array" ref="J15">SUM($G$5:$G$1044*(IFERROR(IF(FIND('2012 Medal Standings'!$B15,$C$5:$C$1044),1,0),0)*($B$5:$B$1044=VALUE(J$4))))</f>
        <v>10</v>
      </c>
      <c r="K15" s="2">
        <f t="array" ref="K15">SUM($G$5:$G$1044*(IFERROR(IF(FIND('2012 Medal Standings'!$B15,$C$5:$C$1044),1,0),0)*($B$5:$B$1044=VALUE(K$4))))</f>
        <v>19</v>
      </c>
      <c r="L15" s="2">
        <f t="array" ref="L15">SUM($G$5:$G$1044*(IFERROR(IF(FIND('2012 Medal Standings'!$B15,$C$5:$C$1044),1,0),0)*($B$5:$B$1044=VALUE(L$4))))</f>
        <v>7</v>
      </c>
      <c r="M15" s="2">
        <f t="array" ref="M15">SUM($G$5:$G$1044*(IFERROR(IF(FIND('2012 Medal Standings'!$B15,$C$5:$C$1044),1,0),0)*($B$5:$B$1044=VALUE(M$4))))</f>
        <v>17</v>
      </c>
      <c r="N15" s="2">
        <f t="array" ref="N15">SUM($G$5:$G$1044*(IFERROR(IF(FIND('2012 Medal Standings'!$B15,$C$5:$C$1044),1,0),0)*($B$5:$B$1044=VALUE(N$4))))</f>
        <v>16</v>
      </c>
      <c r="O15" s="2">
        <f t="array" ref="O15">SUM($G$5:$G$1044*(IFERROR(IF(FIND('2012 Medal Standings'!$B15,$C$5:$C$1044),1,0),0)*($B$5:$B$1044=VALUE(O$4))))</f>
        <v>5</v>
      </c>
      <c r="P15" s="2">
        <f t="array" ref="P15">SUM($G$5:$G$1044*(IFERROR(IF(FIND('2012 Medal Standings'!$B15,$C$5:$C$1044),1,0),0)*($B$5:$B$1044=VALUE(P$4))))</f>
        <v>0</v>
      </c>
      <c r="Q15" s="2">
        <f t="array" ref="Q15">SUM($G$5:$G$1044*(IFERROR(IF(FIND('2012 Medal Standings'!$B15,$C$5:$C$1044),1,0),0)*($B$5:$B$1044=VALUE(Q$4))))</f>
        <v>3</v>
      </c>
      <c r="R15" s="2">
        <f t="array" ref="R15">SUM($G$5:$G$1044*(IFERROR(IF(FIND('2012 Medal Standings'!$B15,$C$5:$C$1044),1,0),0)*($B$5:$B$1044=VALUE(R$4))))</f>
        <v>10</v>
      </c>
      <c r="S15" s="2">
        <f t="array" ref="S15">SUM($G$5:$G$1044*(IFERROR(IF(FIND('2012 Medal Standings'!$B15,$C$5:$C$1044),1,0),0)*($B$5:$B$1044=VALUE(S$4))))</f>
        <v>7</v>
      </c>
      <c r="T15" s="2">
        <f t="array" ref="T15">SUM($G$5:$G$1044*(IFERROR(IF(FIND('2012 Medal Standings'!$B15,$C$5:$C$1044),1,0),0)*($B$5:$B$1044=VALUE(T$4))))</f>
        <v>5</v>
      </c>
      <c r="U15" s="2">
        <f t="array" ref="U15">SUM($G$5:$G$1044*(IFERROR(IF(FIND('2012 Medal Standings'!$B15,$C$5:$C$1044),1,0),0)*($B$5:$B$1044=VALUE(U$4))))</f>
        <v>5</v>
      </c>
      <c r="V15" s="2">
        <f t="array" ref="V15">SUM($G$5:$G$1044*(IFERROR(IF(FIND('2012 Medal Standings'!$B15,$C$5:$C$1044),1,0),0)*($B$5:$B$1044=VALUE(V$4))))</f>
        <v>3</v>
      </c>
      <c r="W15" s="2">
        <f t="array" ref="W15">SUM($G$5:$G$1044*(IFERROR(IF(FIND('2012 Medal Standings'!$B15,$C$5:$C$1044),1,0),0)*($B$5:$B$1044=VALUE(W$4))))</f>
        <v>13</v>
      </c>
      <c r="X15" s="2">
        <f t="array" ref="X15">SUM($G$5:$G$1044*(IFERROR(IF(FIND('2012 Medal Standings'!$B15,$C$5:$C$1044),1,0),0)*($B$5:$B$1044=VALUE(X$4))))</f>
        <v>9</v>
      </c>
      <c r="Y15" s="2">
        <f t="array" ref="Y15">SUM($G$5:$G$1044*(IFERROR(IF(FIND('2012 Medal Standings'!$B15,$C$5:$C$1044),1,0),0)*($B$5:$B$1044=VALUE(Y$4))))</f>
        <v>15</v>
      </c>
      <c r="Z15" s="2">
        <f t="array" ref="Z15">SUM($G$5:$G$1044*(IFERROR(IF(FIND('2012 Medal Standings'!$B15,$C$5:$C$1044),1,0),0)*($B$5:$B$1044=VALUE(Z$4))))</f>
        <v>19</v>
      </c>
      <c r="AA15" s="2">
        <f t="array" ref="AA15">SUM($G$5:$G$1044*(IFERROR(IF(FIND('2012 Medal Standings'!$B15,$C$5:$C$1044),1,0),0)*($B$5:$B$1044=VALUE(AA$4))))</f>
        <v>25</v>
      </c>
      <c r="AB15" s="2">
        <f t="array" ref="AB15">SUM($G$5:$G$1044*(IFERROR(IF(FIND('2012 Medal Standings'!$B15,$C$5:$C$1044),1,0),0)*($B$5:$B$1044=VALUE(AB$4))))</f>
        <v>22</v>
      </c>
      <c r="AC15" s="2">
        <f t="array" ref="AC15">SUM($G$5:$G$1044*(IFERROR(IF(FIND('2012 Medal Standings'!$B15,$C$5:$C$1044),1,0),0)*($B$5:$B$1044=VALUE(AC$4))))</f>
        <v>16</v>
      </c>
      <c r="AD15" s="2">
        <f t="array" ref="AD15">SUM($G$5:$G$1044*(IFERROR(IF(FIND('2012 Medal Standings'!$B15,$C$5:$C$1044),1,0),0)*($B$5:$B$1044=VALUE(AD$4))))</f>
        <v>20</v>
      </c>
    </row>
    <row r="16" spans="2:30">
      <c r="B16" s="2">
        <v>1924</v>
      </c>
      <c r="C16" s="2" t="s">
        <v>18</v>
      </c>
      <c r="D16" s="3">
        <v>8</v>
      </c>
      <c r="E16" s="3">
        <v>3</v>
      </c>
      <c r="F16" s="3">
        <v>5</v>
      </c>
      <c r="G16" s="4">
        <f t="shared" si="0"/>
        <v>16</v>
      </c>
      <c r="I16" s="2" t="str">
        <f>'2012 Medal Standings'!$B16</f>
        <v xml:space="preserve"> Ukraine (UKR)</v>
      </c>
      <c r="J16" s="2">
        <f t="array" ref="J16">SUM($G$5:$G$1044*(IFERROR(IF(FIND('2012 Medal Standings'!$B16,$C$5:$C$1044),1,0),0)*($B$5:$B$1044=VALUE(J$4))))</f>
        <v>0</v>
      </c>
      <c r="K16" s="2">
        <f t="array" ref="K16">SUM($G$5:$G$1044*(IFERROR(IF(FIND('2012 Medal Standings'!$B16,$C$5:$C$1044),1,0),0)*($B$5:$B$1044=VALUE(K$4))))</f>
        <v>0</v>
      </c>
      <c r="L16" s="2">
        <f t="array" ref="L16">SUM($G$5:$G$1044*(IFERROR(IF(FIND('2012 Medal Standings'!$B16,$C$5:$C$1044),1,0),0)*($B$5:$B$1044=VALUE(L$4))))</f>
        <v>0</v>
      </c>
      <c r="M16" s="2">
        <f t="array" ref="M16">SUM($G$5:$G$1044*(IFERROR(IF(FIND('2012 Medal Standings'!$B16,$C$5:$C$1044),1,0),0)*($B$5:$B$1044=VALUE(M$4))))</f>
        <v>0</v>
      </c>
      <c r="N16" s="2">
        <f t="array" ref="N16">SUM($G$5:$G$1044*(IFERROR(IF(FIND('2012 Medal Standings'!$B16,$C$5:$C$1044),1,0),0)*($B$5:$B$1044=VALUE(N$4))))</f>
        <v>0</v>
      </c>
      <c r="O16" s="2">
        <f t="array" ref="O16">SUM($G$5:$G$1044*(IFERROR(IF(FIND('2012 Medal Standings'!$B16,$C$5:$C$1044),1,0),0)*($B$5:$B$1044=VALUE(O$4))))</f>
        <v>0</v>
      </c>
      <c r="P16" s="2">
        <f t="array" ref="P16">SUM($G$5:$G$1044*(IFERROR(IF(FIND('2012 Medal Standings'!$B16,$C$5:$C$1044),1,0),0)*($B$5:$B$1044=VALUE(P$4))))</f>
        <v>0</v>
      </c>
      <c r="Q16" s="2">
        <f t="array" ref="Q16">SUM($G$5:$G$1044*(IFERROR(IF(FIND('2012 Medal Standings'!$B16,$C$5:$C$1044),1,0),0)*($B$5:$B$1044=VALUE(Q$4))))</f>
        <v>0</v>
      </c>
      <c r="R16" s="2">
        <f t="array" ref="R16">SUM($G$5:$G$1044*(IFERROR(IF(FIND('2012 Medal Standings'!$B16,$C$5:$C$1044),1,0),0)*($B$5:$B$1044=VALUE(R$4))))</f>
        <v>0</v>
      </c>
      <c r="S16" s="2">
        <f t="array" ref="S16">SUM($G$5:$G$1044*(IFERROR(IF(FIND('2012 Medal Standings'!$B16,$C$5:$C$1044),1,0),0)*($B$5:$B$1044=VALUE(S$4))))</f>
        <v>0</v>
      </c>
      <c r="T16" s="2">
        <f t="array" ref="T16">SUM($G$5:$G$1044*(IFERROR(IF(FIND('2012 Medal Standings'!$B16,$C$5:$C$1044),1,0),0)*($B$5:$B$1044=VALUE(T$4))))</f>
        <v>0</v>
      </c>
      <c r="U16" s="2">
        <f t="array" ref="U16">SUM($G$5:$G$1044*(IFERROR(IF(FIND('2012 Medal Standings'!$B16,$C$5:$C$1044),1,0),0)*($B$5:$B$1044=VALUE(U$4))))</f>
        <v>0</v>
      </c>
      <c r="V16" s="2">
        <f t="array" ref="V16">SUM($G$5:$G$1044*(IFERROR(IF(FIND('2012 Medal Standings'!$B16,$C$5:$C$1044),1,0),0)*($B$5:$B$1044=VALUE(V$4))))</f>
        <v>0</v>
      </c>
      <c r="W16" s="2">
        <f t="array" ref="W16">SUM($G$5:$G$1044*(IFERROR(IF(FIND('2012 Medal Standings'!$B16,$C$5:$C$1044),1,0),0)*($B$5:$B$1044=VALUE(W$4))))</f>
        <v>0</v>
      </c>
      <c r="X16" s="2">
        <f t="array" ref="X16">SUM($G$5:$G$1044*(IFERROR(IF(FIND('2012 Medal Standings'!$B16,$C$5:$C$1044),1,0),0)*($B$5:$B$1044=VALUE(X$4))))</f>
        <v>0</v>
      </c>
      <c r="Y16" s="2">
        <f t="array" ref="Y16">SUM($G$5:$G$1044*(IFERROR(IF(FIND('2012 Medal Standings'!$B16,$C$5:$C$1044),1,0),0)*($B$5:$B$1044=VALUE(Y$4))))</f>
        <v>0</v>
      </c>
      <c r="Z16" s="2">
        <f t="array" ref="Z16">SUM($G$5:$G$1044*(IFERROR(IF(FIND('2012 Medal Standings'!$B16,$C$5:$C$1044),1,0),0)*($B$5:$B$1044=VALUE(Z$4))))</f>
        <v>23</v>
      </c>
      <c r="AA16" s="2">
        <f t="array" ref="AA16">SUM($G$5:$G$1044*(IFERROR(IF(FIND('2012 Medal Standings'!$B16,$C$5:$C$1044),1,0),0)*($B$5:$B$1044=VALUE(AA$4))))</f>
        <v>23</v>
      </c>
      <c r="AB16" s="2">
        <f t="array" ref="AB16">SUM($G$5:$G$1044*(IFERROR(IF(FIND('2012 Medal Standings'!$B16,$C$5:$C$1044),1,0),0)*($B$5:$B$1044=VALUE(AB$4))))</f>
        <v>21</v>
      </c>
      <c r="AC16" s="2">
        <f t="array" ref="AC16">SUM($G$5:$G$1044*(IFERROR(IF(FIND('2012 Medal Standings'!$B16,$C$5:$C$1044),1,0),0)*($B$5:$B$1044=VALUE(AC$4))))</f>
        <v>27</v>
      </c>
      <c r="AD16" s="2">
        <f t="array" ref="AD16">SUM($G$5:$G$1044*(IFERROR(IF(FIND('2012 Medal Standings'!$B16,$C$5:$C$1044),1,0),0)*($B$5:$B$1044=VALUE(AD$4))))</f>
        <v>20</v>
      </c>
    </row>
    <row r="17" spans="2:30">
      <c r="B17" s="2">
        <v>1924</v>
      </c>
      <c r="C17" s="2" t="s">
        <v>20</v>
      </c>
      <c r="D17" s="3">
        <v>4</v>
      </c>
      <c r="E17" s="3">
        <v>1</v>
      </c>
      <c r="F17" s="3">
        <v>5</v>
      </c>
      <c r="G17" s="4">
        <f t="shared" si="0"/>
        <v>10</v>
      </c>
      <c r="I17" s="2" t="str">
        <f>'2012 Medal Standings'!$B17</f>
        <v xml:space="preserve"> Hungary (HUN)</v>
      </c>
      <c r="J17" s="2">
        <f t="array" ref="J17">SUM($G$5:$G$1044*(IFERROR(IF(FIND('2012 Medal Standings'!$B17,$C$5:$C$1044),1,0),0)*($B$5:$B$1044=VALUE(J$4))))</f>
        <v>9</v>
      </c>
      <c r="K17" s="2">
        <f t="array" ref="K17">SUM($G$5:$G$1044*(IFERROR(IF(FIND('2012 Medal Standings'!$B17,$C$5:$C$1044),1,0),0)*($B$5:$B$1044=VALUE(K$4))))</f>
        <v>9</v>
      </c>
      <c r="L17" s="2">
        <f t="array" ref="L17">SUM($G$5:$G$1044*(IFERROR(IF(FIND('2012 Medal Standings'!$B17,$C$5:$C$1044),1,0),0)*($B$5:$B$1044=VALUE(L$4))))</f>
        <v>15</v>
      </c>
      <c r="M17" s="2">
        <f t="array" ref="M17">SUM($G$5:$G$1044*(IFERROR(IF(FIND('2012 Medal Standings'!$B17,$C$5:$C$1044),1,0),0)*($B$5:$B$1044=VALUE(M$4))))</f>
        <v>16</v>
      </c>
      <c r="N17" s="2">
        <f t="array" ref="N17">SUM($G$5:$G$1044*(IFERROR(IF(FIND('2012 Medal Standings'!$B17,$C$5:$C$1044),1,0),0)*($B$5:$B$1044=VALUE(N$4))))</f>
        <v>27</v>
      </c>
      <c r="O17" s="2">
        <f t="array" ref="O17">SUM($G$5:$G$1044*(IFERROR(IF(FIND('2012 Medal Standings'!$B17,$C$5:$C$1044),1,0),0)*($B$5:$B$1044=VALUE(O$4))))</f>
        <v>42</v>
      </c>
      <c r="P17" s="2">
        <f t="array" ref="P17">SUM($G$5:$G$1044*(IFERROR(IF(FIND('2012 Medal Standings'!$B17,$C$5:$C$1044),1,0),0)*($B$5:$B$1044=VALUE(P$4))))</f>
        <v>26</v>
      </c>
      <c r="Q17" s="2">
        <f t="array" ref="Q17">SUM($G$5:$G$1044*(IFERROR(IF(FIND('2012 Medal Standings'!$B17,$C$5:$C$1044),1,0),0)*($B$5:$B$1044=VALUE(Q$4))))</f>
        <v>21</v>
      </c>
      <c r="R17" s="2">
        <f t="array" ref="R17">SUM($G$5:$G$1044*(IFERROR(IF(FIND('2012 Medal Standings'!$B17,$C$5:$C$1044),1,0),0)*($B$5:$B$1044=VALUE(R$4))))</f>
        <v>22</v>
      </c>
      <c r="S17" s="2">
        <f t="array" ref="S17">SUM($G$5:$G$1044*(IFERROR(IF(FIND('2012 Medal Standings'!$B17,$C$5:$C$1044),1,0),0)*($B$5:$B$1044=VALUE(S$4))))</f>
        <v>32</v>
      </c>
      <c r="T17" s="2">
        <f t="array" ref="T17">SUM($G$5:$G$1044*(IFERROR(IF(FIND('2012 Medal Standings'!$B17,$C$5:$C$1044),1,0),0)*($B$5:$B$1044=VALUE(T$4))))</f>
        <v>35</v>
      </c>
      <c r="U17" s="2">
        <f t="array" ref="U17">SUM($G$5:$G$1044*(IFERROR(IF(FIND('2012 Medal Standings'!$B17,$C$5:$C$1044),1,0),0)*($B$5:$B$1044=VALUE(U$4))))</f>
        <v>22</v>
      </c>
      <c r="V17" s="2">
        <f t="array" ref="V17">SUM($G$5:$G$1044*(IFERROR(IF(FIND('2012 Medal Standings'!$B17,$C$5:$C$1044),1,0),0)*($B$5:$B$1044=VALUE(V$4))))</f>
        <v>32</v>
      </c>
      <c r="W17" s="2">
        <f t="array" ref="W17">SUM($G$5:$G$1044*(IFERROR(IF(FIND('2012 Medal Standings'!$B17,$C$5:$C$1044),1,0),0)*($B$5:$B$1044=VALUE(W$4))))</f>
        <v>0</v>
      </c>
      <c r="X17" s="2">
        <f t="array" ref="X17">SUM($G$5:$G$1044*(IFERROR(IF(FIND('2012 Medal Standings'!$B17,$C$5:$C$1044),1,0),0)*($B$5:$B$1044=VALUE(X$4))))</f>
        <v>23</v>
      </c>
      <c r="Y17" s="2">
        <f t="array" ref="Y17">SUM($G$5:$G$1044*(IFERROR(IF(FIND('2012 Medal Standings'!$B17,$C$5:$C$1044),1,0),0)*($B$5:$B$1044=VALUE(Y$4))))</f>
        <v>30</v>
      </c>
      <c r="Z17" s="2">
        <f t="array" ref="Z17">SUM($G$5:$G$1044*(IFERROR(IF(FIND('2012 Medal Standings'!$B17,$C$5:$C$1044),1,0),0)*($B$5:$B$1044=VALUE(Z$4))))</f>
        <v>21</v>
      </c>
      <c r="AA17" s="2">
        <f t="array" ref="AA17">SUM($G$5:$G$1044*(IFERROR(IF(FIND('2012 Medal Standings'!$B17,$C$5:$C$1044),1,0),0)*($B$5:$B$1044=VALUE(AA$4))))</f>
        <v>17</v>
      </c>
      <c r="AB17" s="2">
        <f t="array" ref="AB17">SUM($G$5:$G$1044*(IFERROR(IF(FIND('2012 Medal Standings'!$B17,$C$5:$C$1044),1,0),0)*($B$5:$B$1044=VALUE(AB$4))))</f>
        <v>17</v>
      </c>
      <c r="AC17" s="2">
        <f t="array" ref="AC17">SUM($G$5:$G$1044*(IFERROR(IF(FIND('2012 Medal Standings'!$B17,$C$5:$C$1044),1,0),0)*($B$5:$B$1044=VALUE(AC$4))))</f>
        <v>10</v>
      </c>
      <c r="AD17" s="2">
        <f t="array" ref="AD17">SUM($G$5:$G$1044*(IFERROR(IF(FIND('2012 Medal Standings'!$B17,$C$5:$C$1044),1,0),0)*($B$5:$B$1044=VALUE(AD$4))))</f>
        <v>18</v>
      </c>
    </row>
    <row r="18" spans="2:30">
      <c r="B18" s="2">
        <v>1924</v>
      </c>
      <c r="C18" s="2" t="s">
        <v>65</v>
      </c>
      <c r="D18" s="3">
        <v>5</v>
      </c>
      <c r="E18" s="3">
        <v>2</v>
      </c>
      <c r="F18" s="3">
        <v>3</v>
      </c>
      <c r="G18" s="4">
        <f t="shared" si="0"/>
        <v>10</v>
      </c>
      <c r="I18" s="2" t="str">
        <f>'2012 Medal Standings'!$B18</f>
        <v xml:space="preserve"> Cuba (CUB)</v>
      </c>
      <c r="J18" s="2">
        <f t="array" ref="J18">SUM($G$5:$G$1044*(IFERROR(IF(FIND('2012 Medal Standings'!$B18,$C$5:$C$1044),1,0),0)*($B$5:$B$1044=VALUE(J$4))))</f>
        <v>0</v>
      </c>
      <c r="K18" s="2">
        <f t="array" ref="K18">SUM($G$5:$G$1044*(IFERROR(IF(FIND('2012 Medal Standings'!$B18,$C$5:$C$1044),1,0),0)*($B$5:$B$1044=VALUE(K$4))))</f>
        <v>0</v>
      </c>
      <c r="L18" s="2">
        <f t="array" ref="L18">SUM($G$5:$G$1044*(IFERROR(IF(FIND('2012 Medal Standings'!$B18,$C$5:$C$1044),1,0),0)*($B$5:$B$1044=VALUE(L$4))))</f>
        <v>0</v>
      </c>
      <c r="M18" s="2">
        <f t="array" ref="M18">SUM($G$5:$G$1044*(IFERROR(IF(FIND('2012 Medal Standings'!$B18,$C$5:$C$1044),1,0),0)*($B$5:$B$1044=VALUE(M$4))))</f>
        <v>0</v>
      </c>
      <c r="N18" s="2">
        <f t="array" ref="N18">SUM($G$5:$G$1044*(IFERROR(IF(FIND('2012 Medal Standings'!$B18,$C$5:$C$1044),1,0),0)*($B$5:$B$1044=VALUE(N$4))))</f>
        <v>1</v>
      </c>
      <c r="O18" s="2">
        <f t="array" ref="O18">SUM($G$5:$G$1044*(IFERROR(IF(FIND('2012 Medal Standings'!$B18,$C$5:$C$1044),1,0),0)*($B$5:$B$1044=VALUE(O$4))))</f>
        <v>0</v>
      </c>
      <c r="P18" s="2">
        <f t="array" ref="P18">SUM($G$5:$G$1044*(IFERROR(IF(FIND('2012 Medal Standings'!$B18,$C$5:$C$1044),1,0),0)*($B$5:$B$1044=VALUE(P$4))))</f>
        <v>0</v>
      </c>
      <c r="Q18" s="2">
        <f t="array" ref="Q18">SUM($G$5:$G$1044*(IFERROR(IF(FIND('2012 Medal Standings'!$B18,$C$5:$C$1044),1,0),0)*($B$5:$B$1044=VALUE(Q$4))))</f>
        <v>0</v>
      </c>
      <c r="R18" s="2">
        <f t="array" ref="R18">SUM($G$5:$G$1044*(IFERROR(IF(FIND('2012 Medal Standings'!$B18,$C$5:$C$1044),1,0),0)*($B$5:$B$1044=VALUE(R$4))))</f>
        <v>1</v>
      </c>
      <c r="S18" s="2">
        <f t="array" ref="S18">SUM($G$5:$G$1044*(IFERROR(IF(FIND('2012 Medal Standings'!$B18,$C$5:$C$1044),1,0),0)*($B$5:$B$1044=VALUE(S$4))))</f>
        <v>4</v>
      </c>
      <c r="T18" s="2">
        <f t="array" ref="T18">SUM($G$5:$G$1044*(IFERROR(IF(FIND('2012 Medal Standings'!$B18,$C$5:$C$1044),1,0),0)*($B$5:$B$1044=VALUE(T$4))))</f>
        <v>8</v>
      </c>
      <c r="U18" s="2">
        <f t="array" ref="U18">SUM($G$5:$G$1044*(IFERROR(IF(FIND('2012 Medal Standings'!$B18,$C$5:$C$1044),1,0),0)*($B$5:$B$1044=VALUE(U$4))))</f>
        <v>13</v>
      </c>
      <c r="V18" s="2">
        <f t="array" ref="V18">SUM($G$5:$G$1044*(IFERROR(IF(FIND('2012 Medal Standings'!$B18,$C$5:$C$1044),1,0),0)*($B$5:$B$1044=VALUE(V$4))))</f>
        <v>20</v>
      </c>
      <c r="W18" s="2">
        <f t="array" ref="W18">SUM($G$5:$G$1044*(IFERROR(IF(FIND('2012 Medal Standings'!$B18,$C$5:$C$1044),1,0),0)*($B$5:$B$1044=VALUE(W$4))))</f>
        <v>0</v>
      </c>
      <c r="X18" s="2">
        <f t="array" ref="X18">SUM($G$5:$G$1044*(IFERROR(IF(FIND('2012 Medal Standings'!$B18,$C$5:$C$1044),1,0),0)*($B$5:$B$1044=VALUE(X$4))))</f>
        <v>0</v>
      </c>
      <c r="Y18" s="2">
        <f t="array" ref="Y18">SUM($G$5:$G$1044*(IFERROR(IF(FIND('2012 Medal Standings'!$B18,$C$5:$C$1044),1,0),0)*($B$5:$B$1044=VALUE(Y$4))))</f>
        <v>31</v>
      </c>
      <c r="Z18" s="2">
        <f t="array" ref="Z18">SUM($G$5:$G$1044*(IFERROR(IF(FIND('2012 Medal Standings'!$B18,$C$5:$C$1044),1,0),0)*($B$5:$B$1044=VALUE(Z$4))))</f>
        <v>25</v>
      </c>
      <c r="AA18" s="2">
        <f t="array" ref="AA18">SUM($G$5:$G$1044*(IFERROR(IF(FIND('2012 Medal Standings'!$B18,$C$5:$C$1044),1,0),0)*($B$5:$B$1044=VALUE(AA$4))))</f>
        <v>29</v>
      </c>
      <c r="AB18" s="2">
        <f t="array" ref="AB18">SUM($G$5:$G$1044*(IFERROR(IF(FIND('2012 Medal Standings'!$B18,$C$5:$C$1044),1,0),0)*($B$5:$B$1044=VALUE(AB$4))))</f>
        <v>27</v>
      </c>
      <c r="AC18" s="2">
        <f t="array" ref="AC18">SUM($G$5:$G$1044*(IFERROR(IF(FIND('2012 Medal Standings'!$B18,$C$5:$C$1044),1,0),0)*($B$5:$B$1044=VALUE(AC$4))))</f>
        <v>24</v>
      </c>
      <c r="AD18" s="2">
        <f t="array" ref="AD18">SUM($G$5:$G$1044*(IFERROR(IF(FIND('2012 Medal Standings'!$B18,$C$5:$C$1044),1,0),0)*($B$5:$B$1044=VALUE(AD$4))))</f>
        <v>14</v>
      </c>
    </row>
    <row r="19" spans="2:30">
      <c r="B19" s="2">
        <v>1924</v>
      </c>
      <c r="C19" s="2" t="s">
        <v>66</v>
      </c>
      <c r="D19" s="3">
        <v>1</v>
      </c>
      <c r="E19" s="3">
        <v>1</v>
      </c>
      <c r="F19" s="3">
        <v>1</v>
      </c>
      <c r="G19" s="4">
        <f t="shared" si="0"/>
        <v>3</v>
      </c>
      <c r="I19" s="2" t="str">
        <f>'2012 Medal Standings'!$B19</f>
        <v xml:space="preserve"> Kazakhstan (KAZ)</v>
      </c>
      <c r="J19" s="2">
        <f t="array" ref="J19">SUM($G$5:$G$1044*(IFERROR(IF(FIND('2012 Medal Standings'!$B19,$C$5:$C$1044),1,0),0)*($B$5:$B$1044=VALUE(J$4))))</f>
        <v>0</v>
      </c>
      <c r="K19" s="2">
        <f t="array" ref="K19">SUM($G$5:$G$1044*(IFERROR(IF(FIND('2012 Medal Standings'!$B19,$C$5:$C$1044),1,0),0)*($B$5:$B$1044=VALUE(K$4))))</f>
        <v>0</v>
      </c>
      <c r="L19" s="2">
        <f t="array" ref="L19">SUM($G$5:$G$1044*(IFERROR(IF(FIND('2012 Medal Standings'!$B19,$C$5:$C$1044),1,0),0)*($B$5:$B$1044=VALUE(L$4))))</f>
        <v>0</v>
      </c>
      <c r="M19" s="2">
        <f t="array" ref="M19">SUM($G$5:$G$1044*(IFERROR(IF(FIND('2012 Medal Standings'!$B19,$C$5:$C$1044),1,0),0)*($B$5:$B$1044=VALUE(M$4))))</f>
        <v>0</v>
      </c>
      <c r="N19" s="2">
        <f t="array" ref="N19">SUM($G$5:$G$1044*(IFERROR(IF(FIND('2012 Medal Standings'!$B19,$C$5:$C$1044),1,0),0)*($B$5:$B$1044=VALUE(N$4))))</f>
        <v>0</v>
      </c>
      <c r="O19" s="2">
        <f t="array" ref="O19">SUM($G$5:$G$1044*(IFERROR(IF(FIND('2012 Medal Standings'!$B19,$C$5:$C$1044),1,0),0)*($B$5:$B$1044=VALUE(O$4))))</f>
        <v>0</v>
      </c>
      <c r="P19" s="2">
        <f t="array" ref="P19">SUM($G$5:$G$1044*(IFERROR(IF(FIND('2012 Medal Standings'!$B19,$C$5:$C$1044),1,0),0)*($B$5:$B$1044=VALUE(P$4))))</f>
        <v>0</v>
      </c>
      <c r="Q19" s="2">
        <f t="array" ref="Q19">SUM($G$5:$G$1044*(IFERROR(IF(FIND('2012 Medal Standings'!$B19,$C$5:$C$1044),1,0),0)*($B$5:$B$1044=VALUE(Q$4))))</f>
        <v>0</v>
      </c>
      <c r="R19" s="2">
        <f t="array" ref="R19">SUM($G$5:$G$1044*(IFERROR(IF(FIND('2012 Medal Standings'!$B19,$C$5:$C$1044),1,0),0)*($B$5:$B$1044=VALUE(R$4))))</f>
        <v>0</v>
      </c>
      <c r="S19" s="2">
        <f t="array" ref="S19">SUM($G$5:$G$1044*(IFERROR(IF(FIND('2012 Medal Standings'!$B19,$C$5:$C$1044),1,0),0)*($B$5:$B$1044=VALUE(S$4))))</f>
        <v>0</v>
      </c>
      <c r="T19" s="2">
        <f t="array" ref="T19">SUM($G$5:$G$1044*(IFERROR(IF(FIND('2012 Medal Standings'!$B19,$C$5:$C$1044),1,0),0)*($B$5:$B$1044=VALUE(T$4))))</f>
        <v>0</v>
      </c>
      <c r="U19" s="2">
        <f t="array" ref="U19">SUM($G$5:$G$1044*(IFERROR(IF(FIND('2012 Medal Standings'!$B19,$C$5:$C$1044),1,0),0)*($B$5:$B$1044=VALUE(U$4))))</f>
        <v>0</v>
      </c>
      <c r="V19" s="2">
        <f t="array" ref="V19">SUM($G$5:$G$1044*(IFERROR(IF(FIND('2012 Medal Standings'!$B19,$C$5:$C$1044),1,0),0)*($B$5:$B$1044=VALUE(V$4))))</f>
        <v>0</v>
      </c>
      <c r="W19" s="2">
        <f t="array" ref="W19">SUM($G$5:$G$1044*(IFERROR(IF(FIND('2012 Medal Standings'!$B19,$C$5:$C$1044),1,0),0)*($B$5:$B$1044=VALUE(W$4))))</f>
        <v>0</v>
      </c>
      <c r="X19" s="2">
        <f t="array" ref="X19">SUM($G$5:$G$1044*(IFERROR(IF(FIND('2012 Medal Standings'!$B19,$C$5:$C$1044),1,0),0)*($B$5:$B$1044=VALUE(X$4))))</f>
        <v>0</v>
      </c>
      <c r="Y19" s="2">
        <f t="array" ref="Y19">SUM($G$5:$G$1044*(IFERROR(IF(FIND('2012 Medal Standings'!$B19,$C$5:$C$1044),1,0),0)*($B$5:$B$1044=VALUE(Y$4))))</f>
        <v>0</v>
      </c>
      <c r="Z19" s="2">
        <f t="array" ref="Z19">SUM($G$5:$G$1044*(IFERROR(IF(FIND('2012 Medal Standings'!$B19,$C$5:$C$1044),1,0),0)*($B$5:$B$1044=VALUE(Z$4))))</f>
        <v>11</v>
      </c>
      <c r="AA19" s="2">
        <f t="array" ref="AA19">SUM($G$5:$G$1044*(IFERROR(IF(FIND('2012 Medal Standings'!$B19,$C$5:$C$1044),1,0),0)*($B$5:$B$1044=VALUE(AA$4))))</f>
        <v>7</v>
      </c>
      <c r="AB19" s="2">
        <f t="array" ref="AB19">SUM($G$5:$G$1044*(IFERROR(IF(FIND('2012 Medal Standings'!$B19,$C$5:$C$1044),1,0),0)*($B$5:$B$1044=VALUE(AB$4))))</f>
        <v>8</v>
      </c>
      <c r="AC19" s="2">
        <f t="array" ref="AC19">SUM($G$5:$G$1044*(IFERROR(IF(FIND('2012 Medal Standings'!$B19,$C$5:$C$1044),1,0),0)*($B$5:$B$1044=VALUE(AC$4))))</f>
        <v>13</v>
      </c>
      <c r="AD19" s="2">
        <f t="array" ref="AD19">SUM($G$5:$G$1044*(IFERROR(IF(FIND('2012 Medal Standings'!$B19,$C$5:$C$1044),1,0),0)*($B$5:$B$1044=VALUE(AD$4))))</f>
        <v>13</v>
      </c>
    </row>
    <row r="20" spans="2:30">
      <c r="B20" s="2">
        <v>1924</v>
      </c>
      <c r="C20" s="2" t="s">
        <v>67</v>
      </c>
      <c r="D20" s="3">
        <v>4</v>
      </c>
      <c r="E20" s="3">
        <v>13</v>
      </c>
      <c r="F20" s="3">
        <v>12</v>
      </c>
      <c r="G20" s="4">
        <f t="shared" si="0"/>
        <v>29</v>
      </c>
      <c r="I20" s="2" t="str">
        <f>'2012 Medal Standings'!$B20</f>
        <v xml:space="preserve"> New Zealand (NZL)</v>
      </c>
      <c r="J20" s="2">
        <f t="array" ref="J20">SUM($G$5:$G$1044*(IFERROR(IF(FIND('2012 Medal Standings'!$B20,$C$5:$C$1044),1,0),0)*($B$5:$B$1044=VALUE(J$4))))</f>
        <v>0</v>
      </c>
      <c r="K20" s="2">
        <f t="array" ref="K20">SUM($G$5:$G$1044*(IFERROR(IF(FIND('2012 Medal Standings'!$B20,$C$5:$C$1044),1,0),0)*($B$5:$B$1044=VALUE(K$4))))</f>
        <v>1</v>
      </c>
      <c r="L20" s="2">
        <f t="array" ref="L20">SUM($G$5:$G$1044*(IFERROR(IF(FIND('2012 Medal Standings'!$B20,$C$5:$C$1044),1,0),0)*($B$5:$B$1044=VALUE(L$4))))</f>
        <v>1</v>
      </c>
      <c r="M20" s="2">
        <f t="array" ref="M20">SUM($G$5:$G$1044*(IFERROR(IF(FIND('2012 Medal Standings'!$B20,$C$5:$C$1044),1,0),0)*($B$5:$B$1044=VALUE(M$4))))</f>
        <v>1</v>
      </c>
      <c r="N20" s="2">
        <f t="array" ref="N20">SUM($G$5:$G$1044*(IFERROR(IF(FIND('2012 Medal Standings'!$B20,$C$5:$C$1044),1,0),0)*($B$5:$B$1044=VALUE(N$4))))</f>
        <v>0</v>
      </c>
      <c r="O20" s="2">
        <f t="array" ref="O20">SUM($G$5:$G$1044*(IFERROR(IF(FIND('2012 Medal Standings'!$B20,$C$5:$C$1044),1,0),0)*($B$5:$B$1044=VALUE(O$4))))</f>
        <v>3</v>
      </c>
      <c r="P20" s="2">
        <f t="array" ref="P20">SUM($G$5:$G$1044*(IFERROR(IF(FIND('2012 Medal Standings'!$B20,$C$5:$C$1044),1,0),0)*($B$5:$B$1044=VALUE(P$4))))</f>
        <v>2</v>
      </c>
      <c r="Q20" s="2">
        <f t="array" ref="Q20">SUM($G$5:$G$1044*(IFERROR(IF(FIND('2012 Medal Standings'!$B20,$C$5:$C$1044),1,0),0)*($B$5:$B$1044=VALUE(Q$4))))</f>
        <v>3</v>
      </c>
      <c r="R20" s="2">
        <f t="array" ref="R20">SUM($G$5:$G$1044*(IFERROR(IF(FIND('2012 Medal Standings'!$B20,$C$5:$C$1044),1,0),0)*($B$5:$B$1044=VALUE(R$4))))</f>
        <v>5</v>
      </c>
      <c r="S20" s="2">
        <f t="array" ref="S20">SUM($G$5:$G$1044*(IFERROR(IF(FIND('2012 Medal Standings'!$B20,$C$5:$C$1044),1,0),0)*($B$5:$B$1044=VALUE(S$4))))</f>
        <v>3</v>
      </c>
      <c r="T20" s="2">
        <f t="array" ref="T20">SUM($G$5:$G$1044*(IFERROR(IF(FIND('2012 Medal Standings'!$B20,$C$5:$C$1044),1,0),0)*($B$5:$B$1044=VALUE(T$4))))</f>
        <v>3</v>
      </c>
      <c r="U20" s="2">
        <f t="array" ref="U20">SUM($G$5:$G$1044*(IFERROR(IF(FIND('2012 Medal Standings'!$B20,$C$5:$C$1044),1,0),0)*($B$5:$B$1044=VALUE(U$4))))</f>
        <v>4</v>
      </c>
      <c r="V20" s="2">
        <f t="array" ref="V20">SUM($G$5:$G$1044*(IFERROR(IF(FIND('2012 Medal Standings'!$B20,$C$5:$C$1044),1,0),0)*($B$5:$B$1044=VALUE(V$4))))</f>
        <v>0</v>
      </c>
      <c r="W20" s="2">
        <f t="array" ref="W20">SUM($G$5:$G$1044*(IFERROR(IF(FIND('2012 Medal Standings'!$B20,$C$5:$C$1044),1,0),0)*($B$5:$B$1044=VALUE(W$4))))</f>
        <v>11</v>
      </c>
      <c r="X20" s="2">
        <f t="array" ref="X20">SUM($G$5:$G$1044*(IFERROR(IF(FIND('2012 Medal Standings'!$B20,$C$5:$C$1044),1,0),0)*($B$5:$B$1044=VALUE(X$4))))</f>
        <v>13</v>
      </c>
      <c r="Y20" s="2">
        <f t="array" ref="Y20">SUM($G$5:$G$1044*(IFERROR(IF(FIND('2012 Medal Standings'!$B20,$C$5:$C$1044),1,0),0)*($B$5:$B$1044=VALUE(Y$4))))</f>
        <v>10</v>
      </c>
      <c r="Z20" s="2">
        <f t="array" ref="Z20">SUM($G$5:$G$1044*(IFERROR(IF(FIND('2012 Medal Standings'!$B20,$C$5:$C$1044),1,0),0)*($B$5:$B$1044=VALUE(Z$4))))</f>
        <v>6</v>
      </c>
      <c r="AA20" s="2">
        <f t="array" ref="AA20">SUM($G$5:$G$1044*(IFERROR(IF(FIND('2012 Medal Standings'!$B20,$C$5:$C$1044),1,0),0)*($B$5:$B$1044=VALUE(AA$4))))</f>
        <v>4</v>
      </c>
      <c r="AB20" s="2">
        <f t="array" ref="AB20">SUM($G$5:$G$1044*(IFERROR(IF(FIND('2012 Medal Standings'!$B20,$C$5:$C$1044),1,0),0)*($B$5:$B$1044=VALUE(AB$4))))</f>
        <v>5</v>
      </c>
      <c r="AC20" s="2">
        <f t="array" ref="AC20">SUM($G$5:$G$1044*(IFERROR(IF(FIND('2012 Medal Standings'!$B20,$C$5:$C$1044),1,0),0)*($B$5:$B$1044=VALUE(AC$4))))</f>
        <v>9</v>
      </c>
      <c r="AD20" s="2">
        <f t="array" ref="AD20">SUM($G$5:$G$1044*(IFERROR(IF(FIND('2012 Medal Standings'!$B20,$C$5:$C$1044),1,0),0)*($B$5:$B$1044=VALUE(AD$4))))</f>
        <v>13</v>
      </c>
    </row>
    <row r="21" spans="2:30">
      <c r="B21" s="2">
        <v>1924</v>
      </c>
      <c r="C21" s="2" t="s">
        <v>68</v>
      </c>
      <c r="D21" s="3">
        <v>7</v>
      </c>
      <c r="E21" s="3">
        <v>8</v>
      </c>
      <c r="F21" s="3">
        <v>10</v>
      </c>
      <c r="G21" s="4">
        <f t="shared" si="0"/>
        <v>25</v>
      </c>
      <c r="I21" s="2" t="str">
        <f>'2012 Medal Standings'!$B21</f>
        <v xml:space="preserve"> Iran (IRI)</v>
      </c>
      <c r="J21" s="2">
        <f t="array" ref="J21">SUM($G$5:$G$1044*(IFERROR(IF(FIND('2012 Medal Standings'!$B21,$C$5:$C$1044),1,0),0)*($B$5:$B$1044=VALUE(J$4))))</f>
        <v>0</v>
      </c>
      <c r="K21" s="2">
        <f t="array" ref="K21">SUM($G$5:$G$1044*(IFERROR(IF(FIND('2012 Medal Standings'!$B21,$C$5:$C$1044),1,0),0)*($B$5:$B$1044=VALUE(K$4))))</f>
        <v>0</v>
      </c>
      <c r="L21" s="2">
        <f t="array" ref="L21">SUM($G$5:$G$1044*(IFERROR(IF(FIND('2012 Medal Standings'!$B21,$C$5:$C$1044),1,0),0)*($B$5:$B$1044=VALUE(L$4))))</f>
        <v>0</v>
      </c>
      <c r="M21" s="2">
        <f t="array" ref="M21">SUM($G$5:$G$1044*(IFERROR(IF(FIND('2012 Medal Standings'!$B21,$C$5:$C$1044),1,0),0)*($B$5:$B$1044=VALUE(M$4))))</f>
        <v>0</v>
      </c>
      <c r="N21" s="2">
        <f t="array" ref="N21">SUM($G$5:$G$1044*(IFERROR(IF(FIND('2012 Medal Standings'!$B21,$C$5:$C$1044),1,0),0)*($B$5:$B$1044=VALUE(N$4))))</f>
        <v>1</v>
      </c>
      <c r="O21" s="2">
        <f t="array" ref="O21">SUM($G$5:$G$1044*(IFERROR(IF(FIND('2012 Medal Standings'!$B21,$C$5:$C$1044),1,0),0)*($B$5:$B$1044=VALUE(O$4))))</f>
        <v>7</v>
      </c>
      <c r="P21" s="2">
        <f t="array" ref="P21">SUM($G$5:$G$1044*(IFERROR(IF(FIND('2012 Medal Standings'!$B21,$C$5:$C$1044),1,0),0)*($B$5:$B$1044=VALUE(P$4))))</f>
        <v>5</v>
      </c>
      <c r="Q21" s="2">
        <f t="array" ref="Q21">SUM($G$5:$G$1044*(IFERROR(IF(FIND('2012 Medal Standings'!$B21,$C$5:$C$1044),1,0),0)*($B$5:$B$1044=VALUE(Q$4))))</f>
        <v>4</v>
      </c>
      <c r="R21" s="2">
        <f t="array" ref="R21">SUM($G$5:$G$1044*(IFERROR(IF(FIND('2012 Medal Standings'!$B21,$C$5:$C$1044),1,0),0)*($B$5:$B$1044=VALUE(R$4))))</f>
        <v>2</v>
      </c>
      <c r="S21" s="2">
        <f t="array" ref="S21">SUM($G$5:$G$1044*(IFERROR(IF(FIND('2012 Medal Standings'!$B21,$C$5:$C$1044),1,0),0)*($B$5:$B$1044=VALUE(S$4))))</f>
        <v>5</v>
      </c>
      <c r="T21" s="2">
        <f t="array" ref="T21">SUM($G$5:$G$1044*(IFERROR(IF(FIND('2012 Medal Standings'!$B21,$C$5:$C$1044),1,0),0)*($B$5:$B$1044=VALUE(T$4))))</f>
        <v>3</v>
      </c>
      <c r="U21" s="2">
        <f t="array" ref="U21">SUM($G$5:$G$1044*(IFERROR(IF(FIND('2012 Medal Standings'!$B21,$C$5:$C$1044),1,0),0)*($B$5:$B$1044=VALUE(U$4))))</f>
        <v>2</v>
      </c>
      <c r="V21" s="2">
        <f t="array" ref="V21">SUM($G$5:$G$1044*(IFERROR(IF(FIND('2012 Medal Standings'!$B21,$C$5:$C$1044),1,0),0)*($B$5:$B$1044=VALUE(V$4))))</f>
        <v>0</v>
      </c>
      <c r="W21" s="2">
        <f t="array" ref="W21">SUM($G$5:$G$1044*(IFERROR(IF(FIND('2012 Medal Standings'!$B21,$C$5:$C$1044),1,0),0)*($B$5:$B$1044=VALUE(W$4))))</f>
        <v>0</v>
      </c>
      <c r="X21" s="2">
        <f t="array" ref="X21">SUM($G$5:$G$1044*(IFERROR(IF(FIND('2012 Medal Standings'!$B21,$C$5:$C$1044),1,0),0)*($B$5:$B$1044=VALUE(X$4))))</f>
        <v>1</v>
      </c>
      <c r="Y21" s="2">
        <f t="array" ref="Y21">SUM($G$5:$G$1044*(IFERROR(IF(FIND('2012 Medal Standings'!$B21,$C$5:$C$1044),1,0),0)*($B$5:$B$1044=VALUE(Y$4))))</f>
        <v>3</v>
      </c>
      <c r="Z21" s="2">
        <f t="array" ref="Z21">SUM($G$5:$G$1044*(IFERROR(IF(FIND('2012 Medal Standings'!$B21,$C$5:$C$1044),1,0),0)*($B$5:$B$1044=VALUE(Z$4))))</f>
        <v>3</v>
      </c>
      <c r="AA21" s="2">
        <f t="array" ref="AA21">SUM($G$5:$G$1044*(IFERROR(IF(FIND('2012 Medal Standings'!$B21,$C$5:$C$1044),1,0),0)*($B$5:$B$1044=VALUE(AA$4))))</f>
        <v>4</v>
      </c>
      <c r="AB21" s="2">
        <f t="array" ref="AB21">SUM($G$5:$G$1044*(IFERROR(IF(FIND('2012 Medal Standings'!$B21,$C$5:$C$1044),1,0),0)*($B$5:$B$1044=VALUE(AB$4))))</f>
        <v>6</v>
      </c>
      <c r="AC21" s="2">
        <f t="array" ref="AC21">SUM($G$5:$G$1044*(IFERROR(IF(FIND('2012 Medal Standings'!$B21,$C$5:$C$1044),1,0),0)*($B$5:$B$1044=VALUE(AC$4))))</f>
        <v>2</v>
      </c>
      <c r="AD21" s="2">
        <f t="array" ref="AD21">SUM($G$5:$G$1044*(IFERROR(IF(FIND('2012 Medal Standings'!$B21,$C$5:$C$1044),1,0),0)*($B$5:$B$1044=VALUE(AD$4))))</f>
        <v>12</v>
      </c>
    </row>
    <row r="22" spans="2:30">
      <c r="B22" s="2">
        <v>1924</v>
      </c>
      <c r="C22" s="2" t="s">
        <v>69</v>
      </c>
      <c r="D22" s="3">
        <v>45</v>
      </c>
      <c r="E22" s="3">
        <v>27</v>
      </c>
      <c r="F22" s="3">
        <v>27</v>
      </c>
      <c r="G22" s="4">
        <f t="shared" si="0"/>
        <v>99</v>
      </c>
      <c r="I22" s="2" t="str">
        <f>'2012 Medal Standings'!$B22</f>
        <v xml:space="preserve"> Jamaica (JAM)</v>
      </c>
      <c r="J22" s="2">
        <f t="array" ref="J22">SUM($G$5:$G$1044*(IFERROR(IF(FIND('2012 Medal Standings'!$B22,$C$5:$C$1044),1,0),0)*($B$5:$B$1044=VALUE(J$4))))</f>
        <v>0</v>
      </c>
      <c r="K22" s="2">
        <f t="array" ref="K22">SUM($G$5:$G$1044*(IFERROR(IF(FIND('2012 Medal Standings'!$B22,$C$5:$C$1044),1,0),0)*($B$5:$B$1044=VALUE(K$4))))</f>
        <v>0</v>
      </c>
      <c r="L22" s="2">
        <f t="array" ref="L22">SUM($G$5:$G$1044*(IFERROR(IF(FIND('2012 Medal Standings'!$B22,$C$5:$C$1044),1,0),0)*($B$5:$B$1044=VALUE(L$4))))</f>
        <v>0</v>
      </c>
      <c r="M22" s="2">
        <f t="array" ref="M22">SUM($G$5:$G$1044*(IFERROR(IF(FIND('2012 Medal Standings'!$B22,$C$5:$C$1044),1,0),0)*($B$5:$B$1044=VALUE(M$4))))</f>
        <v>0</v>
      </c>
      <c r="N22" s="2">
        <f t="array" ref="N22">SUM($G$5:$G$1044*(IFERROR(IF(FIND('2012 Medal Standings'!$B22,$C$5:$C$1044),1,0),0)*($B$5:$B$1044=VALUE(N$4))))</f>
        <v>3</v>
      </c>
      <c r="O22" s="2">
        <f t="array" ref="O22">SUM($G$5:$G$1044*(IFERROR(IF(FIND('2012 Medal Standings'!$B22,$C$5:$C$1044),1,0),0)*($B$5:$B$1044=VALUE(O$4))))</f>
        <v>5</v>
      </c>
      <c r="P22" s="2">
        <f t="array" ref="P22">SUM($G$5:$G$1044*(IFERROR(IF(FIND('2012 Medal Standings'!$B22,$C$5:$C$1044),1,0),0)*($B$5:$B$1044=VALUE(P$4))))</f>
        <v>0</v>
      </c>
      <c r="Q22" s="2">
        <f t="array" ref="Q22">SUM($G$5:$G$1044*(IFERROR(IF(FIND('2012 Medal Standings'!$B22,$C$5:$C$1044),1,0),0)*($B$5:$B$1044=VALUE(Q$4))))</f>
        <v>0</v>
      </c>
      <c r="R22" s="2">
        <f t="array" ref="R22">SUM($G$5:$G$1044*(IFERROR(IF(FIND('2012 Medal Standings'!$B22,$C$5:$C$1044),1,0),0)*($B$5:$B$1044=VALUE(R$4))))</f>
        <v>0</v>
      </c>
      <c r="S22" s="2">
        <f t="array" ref="S22">SUM($G$5:$G$1044*(IFERROR(IF(FIND('2012 Medal Standings'!$B22,$C$5:$C$1044),1,0),0)*($B$5:$B$1044=VALUE(S$4))))</f>
        <v>1</v>
      </c>
      <c r="T22" s="2">
        <f t="array" ref="T22">SUM($G$5:$G$1044*(IFERROR(IF(FIND('2012 Medal Standings'!$B22,$C$5:$C$1044),1,0),0)*($B$5:$B$1044=VALUE(T$4))))</f>
        <v>1</v>
      </c>
      <c r="U22" s="2">
        <f t="array" ref="U22">SUM($G$5:$G$1044*(IFERROR(IF(FIND('2012 Medal Standings'!$B22,$C$5:$C$1044),1,0),0)*($B$5:$B$1044=VALUE(U$4))))</f>
        <v>2</v>
      </c>
      <c r="V22" s="2">
        <f t="array" ref="V22">SUM($G$5:$G$1044*(IFERROR(IF(FIND('2012 Medal Standings'!$B22,$C$5:$C$1044),1,0),0)*($B$5:$B$1044=VALUE(V$4))))</f>
        <v>3</v>
      </c>
      <c r="W22" s="2">
        <f t="array" ref="W22">SUM($G$5:$G$1044*(IFERROR(IF(FIND('2012 Medal Standings'!$B22,$C$5:$C$1044),1,0),0)*($B$5:$B$1044=VALUE(W$4))))</f>
        <v>3</v>
      </c>
      <c r="X22" s="2">
        <f t="array" ref="X22">SUM($G$5:$G$1044*(IFERROR(IF(FIND('2012 Medal Standings'!$B22,$C$5:$C$1044),1,0),0)*($B$5:$B$1044=VALUE(X$4))))</f>
        <v>2</v>
      </c>
      <c r="Y22" s="2">
        <f t="array" ref="Y22">SUM($G$5:$G$1044*(IFERROR(IF(FIND('2012 Medal Standings'!$B22,$C$5:$C$1044),1,0),0)*($B$5:$B$1044=VALUE(Y$4))))</f>
        <v>4</v>
      </c>
      <c r="Z22" s="2">
        <f t="array" ref="Z22">SUM($G$5:$G$1044*(IFERROR(IF(FIND('2012 Medal Standings'!$B22,$C$5:$C$1044),1,0),0)*($B$5:$B$1044=VALUE(Z$4))))</f>
        <v>6</v>
      </c>
      <c r="AA22" s="2">
        <f t="array" ref="AA22">SUM($G$5:$G$1044*(IFERROR(IF(FIND('2012 Medal Standings'!$B22,$C$5:$C$1044),1,0),0)*($B$5:$B$1044=VALUE(AA$4))))</f>
        <v>9</v>
      </c>
      <c r="AB22" s="2">
        <f t="array" ref="AB22">SUM($G$5:$G$1044*(IFERROR(IF(FIND('2012 Medal Standings'!$B22,$C$5:$C$1044),1,0),0)*($B$5:$B$1044=VALUE(AB$4))))</f>
        <v>5</v>
      </c>
      <c r="AC22" s="2">
        <f t="array" ref="AC22">SUM($G$5:$G$1044*(IFERROR(IF(FIND('2012 Medal Standings'!$B22,$C$5:$C$1044),1,0),0)*($B$5:$B$1044=VALUE(AC$4))))</f>
        <v>11</v>
      </c>
      <c r="AD22" s="2">
        <f t="array" ref="AD22">SUM($G$5:$G$1044*(IFERROR(IF(FIND('2012 Medal Standings'!$B22,$C$5:$C$1044),1,0),0)*($B$5:$B$1044=VALUE(AD$4))))</f>
        <v>12</v>
      </c>
    </row>
    <row r="23" spans="2:30">
      <c r="B23" s="2">
        <v>1924</v>
      </c>
      <c r="C23" s="2" t="s">
        <v>70</v>
      </c>
      <c r="D23" s="3">
        <v>1</v>
      </c>
      <c r="E23" s="3">
        <v>0</v>
      </c>
      <c r="F23" s="3">
        <v>0</v>
      </c>
      <c r="G23" s="4">
        <f t="shared" si="0"/>
        <v>1</v>
      </c>
      <c r="I23" s="2" t="str">
        <f>'2012 Medal Standings'!$B23</f>
        <v xml:space="preserve"> Czech Republic (CZE)</v>
      </c>
      <c r="J23" s="2">
        <f t="array" ref="J23">SUM($G$5:$G$1044*(IFERROR(IF(FIND('2012 Medal Standings'!$B23,$C$5:$C$1044),1,0),0)*($B$5:$B$1044=VALUE(J$4))))</f>
        <v>10</v>
      </c>
      <c r="K23" s="2">
        <f t="array" ref="K23">SUM($G$5:$G$1044*(IFERROR(IF(FIND('2012 Medal Standings'!$B23,$C$5:$C$1044),1,0),0)*($B$5:$B$1044=VALUE(K$4))))</f>
        <v>9</v>
      </c>
      <c r="L23" s="2">
        <f t="array" ref="L23">SUM($G$5:$G$1044*(IFERROR(IF(FIND('2012 Medal Standings'!$B23,$C$5:$C$1044),1,0),0)*($B$5:$B$1044=VALUE(L$4))))</f>
        <v>4</v>
      </c>
      <c r="M23" s="2">
        <f t="array" ref="M23">SUM($G$5:$G$1044*(IFERROR(IF(FIND('2012 Medal Standings'!$B23,$C$5:$C$1044),1,0),0)*($B$5:$B$1044=VALUE(M$4))))</f>
        <v>8</v>
      </c>
      <c r="N23" s="2">
        <f t="array" ref="N23">SUM($G$5:$G$1044*(IFERROR(IF(FIND('2012 Medal Standings'!$B23,$C$5:$C$1044),1,0),0)*($B$5:$B$1044=VALUE(N$4))))</f>
        <v>11</v>
      </c>
      <c r="O23" s="2">
        <f t="array" ref="O23">SUM($G$5:$G$1044*(IFERROR(IF(FIND('2012 Medal Standings'!$B23,$C$5:$C$1044),1,0),0)*($B$5:$B$1044=VALUE(O$4))))</f>
        <v>13</v>
      </c>
      <c r="P23" s="2">
        <f t="array" ref="P23">SUM($G$5:$G$1044*(IFERROR(IF(FIND('2012 Medal Standings'!$B23,$C$5:$C$1044),1,0),0)*($B$5:$B$1044=VALUE(P$4))))</f>
        <v>6</v>
      </c>
      <c r="Q23" s="2">
        <f t="array" ref="Q23">SUM($G$5:$G$1044*(IFERROR(IF(FIND('2012 Medal Standings'!$B23,$C$5:$C$1044),1,0),0)*($B$5:$B$1044=VALUE(Q$4))))</f>
        <v>8</v>
      </c>
      <c r="R23" s="2">
        <f t="array" ref="R23">SUM($G$5:$G$1044*(IFERROR(IF(FIND('2012 Medal Standings'!$B23,$C$5:$C$1044),1,0),0)*($B$5:$B$1044=VALUE(R$4))))</f>
        <v>14</v>
      </c>
      <c r="S23" s="2">
        <f t="array" ref="S23">SUM($G$5:$G$1044*(IFERROR(IF(FIND('2012 Medal Standings'!$B23,$C$5:$C$1044),1,0),0)*($B$5:$B$1044=VALUE(S$4))))</f>
        <v>13</v>
      </c>
      <c r="T23" s="2">
        <f t="array" ref="T23">SUM($G$5:$G$1044*(IFERROR(IF(FIND('2012 Medal Standings'!$B23,$C$5:$C$1044),1,0),0)*($B$5:$B$1044=VALUE(T$4))))</f>
        <v>8</v>
      </c>
      <c r="U23" s="2">
        <f t="array" ref="U23">SUM($G$5:$G$1044*(IFERROR(IF(FIND('2012 Medal Standings'!$B23,$C$5:$C$1044),1,0),0)*($B$5:$B$1044=VALUE(U$4))))</f>
        <v>8</v>
      </c>
      <c r="V23" s="2">
        <f t="array" ref="V23">SUM($G$5:$G$1044*(IFERROR(IF(FIND('2012 Medal Standings'!$B23,$C$5:$C$1044),1,0),0)*($B$5:$B$1044=VALUE(V$4))))</f>
        <v>14</v>
      </c>
      <c r="W23" s="2">
        <f t="array" ref="W23">SUM($G$5:$G$1044*(IFERROR(IF(FIND('2012 Medal Standings'!$B23,$C$5:$C$1044),1,0),0)*($B$5:$B$1044=VALUE(W$4))))</f>
        <v>0</v>
      </c>
      <c r="X23" s="2">
        <f t="array" ref="X23">SUM($G$5:$G$1044*(IFERROR(IF(FIND('2012 Medal Standings'!$B23,$C$5:$C$1044),1,0),0)*($B$5:$B$1044=VALUE(X$4))))</f>
        <v>8</v>
      </c>
      <c r="Y23" s="2">
        <f t="array" ref="Y23">SUM($G$5:$G$1044*(IFERROR(IF(FIND('2012 Medal Standings'!$B23,$C$5:$C$1044),1,0),0)*($B$5:$B$1044=VALUE(Y$4))))</f>
        <v>7</v>
      </c>
      <c r="Z23" s="2">
        <f t="array" ref="Z23">SUM($G$5:$G$1044*(IFERROR(IF(FIND('2012 Medal Standings'!$B23,$C$5:$C$1044),1,0),0)*($B$5:$B$1044=VALUE(Z$4))))</f>
        <v>11</v>
      </c>
      <c r="AA23" s="2">
        <f t="array" ref="AA23">SUM($G$5:$G$1044*(IFERROR(IF(FIND('2012 Medal Standings'!$B23,$C$5:$C$1044),1,0),0)*($B$5:$B$1044=VALUE(AA$4))))</f>
        <v>8</v>
      </c>
      <c r="AB23" s="2">
        <f t="array" ref="AB23">SUM($G$5:$G$1044*(IFERROR(IF(FIND('2012 Medal Standings'!$B23,$C$5:$C$1044),1,0),0)*($B$5:$B$1044=VALUE(AB$4))))</f>
        <v>8</v>
      </c>
      <c r="AC23" s="2">
        <f t="array" ref="AC23">SUM($G$5:$G$1044*(IFERROR(IF(FIND('2012 Medal Standings'!$B23,$C$5:$C$1044),1,0),0)*($B$5:$B$1044=VALUE(AC$4))))</f>
        <v>6</v>
      </c>
      <c r="AD23" s="2">
        <f t="array" ref="AD23">SUM($G$5:$G$1044*(IFERROR(IF(FIND('2012 Medal Standings'!$B23,$C$5:$C$1044),1,0),0)*($B$5:$B$1044=VALUE(AD$4))))</f>
        <v>10</v>
      </c>
    </row>
    <row r="24" spans="2:30">
      <c r="B24" s="2">
        <v>1924</v>
      </c>
      <c r="C24" s="2" t="s">
        <v>71</v>
      </c>
      <c r="D24" s="3">
        <v>2</v>
      </c>
      <c r="E24" s="3">
        <v>0</v>
      </c>
      <c r="F24" s="3">
        <v>0</v>
      </c>
      <c r="G24" s="4">
        <f t="shared" si="0"/>
        <v>2</v>
      </c>
      <c r="I24" s="2" t="str">
        <f>'2012 Medal Standings'!$B24</f>
        <v xml:space="preserve"> North Korea (PRK)</v>
      </c>
      <c r="J24" s="2">
        <f t="array" ref="J24">SUM($G$5:$G$1044*(IFERROR(IF(FIND('2012 Medal Standings'!$B24,$C$5:$C$1044),1,0),0)*($B$5:$B$1044=VALUE(J$4))))</f>
        <v>0</v>
      </c>
      <c r="K24" s="2">
        <f t="array" ref="K24">SUM($G$5:$G$1044*(IFERROR(IF(FIND('2012 Medal Standings'!$B24,$C$5:$C$1044),1,0),0)*($B$5:$B$1044=VALUE(K$4))))</f>
        <v>0</v>
      </c>
      <c r="L24" s="2">
        <f t="array" ref="L24">SUM($G$5:$G$1044*(IFERROR(IF(FIND('2012 Medal Standings'!$B24,$C$5:$C$1044),1,0),0)*($B$5:$B$1044=VALUE(L$4))))</f>
        <v>0</v>
      </c>
      <c r="M24" s="2">
        <f t="array" ref="M24">SUM($G$5:$G$1044*(IFERROR(IF(FIND('2012 Medal Standings'!$B24,$C$5:$C$1044),1,0),0)*($B$5:$B$1044=VALUE(M$4))))</f>
        <v>0</v>
      </c>
      <c r="N24" s="2">
        <f t="array" ref="N24">SUM($G$5:$G$1044*(IFERROR(IF(FIND('2012 Medal Standings'!$B24,$C$5:$C$1044),1,0),0)*($B$5:$B$1044=VALUE(N$4))))</f>
        <v>0</v>
      </c>
      <c r="O24" s="2">
        <f t="array" ref="O24">SUM($G$5:$G$1044*(IFERROR(IF(FIND('2012 Medal Standings'!$B24,$C$5:$C$1044),1,0),0)*($B$5:$B$1044=VALUE(O$4))))</f>
        <v>0</v>
      </c>
      <c r="P24" s="2">
        <f t="array" ref="P24">SUM($G$5:$G$1044*(IFERROR(IF(FIND('2012 Medal Standings'!$B24,$C$5:$C$1044),1,0),0)*($B$5:$B$1044=VALUE(P$4))))</f>
        <v>0</v>
      </c>
      <c r="Q24" s="2">
        <f t="array" ref="Q24">SUM($G$5:$G$1044*(IFERROR(IF(FIND('2012 Medal Standings'!$B24,$C$5:$C$1044),1,0),0)*($B$5:$B$1044=VALUE(Q$4))))</f>
        <v>0</v>
      </c>
      <c r="R24" s="2">
        <f t="array" ref="R24">SUM($G$5:$G$1044*(IFERROR(IF(FIND('2012 Medal Standings'!$B24,$C$5:$C$1044),1,0),0)*($B$5:$B$1044=VALUE(R$4))))</f>
        <v>0</v>
      </c>
      <c r="S24" s="2">
        <f t="array" ref="S24">SUM($G$5:$G$1044*(IFERROR(IF(FIND('2012 Medal Standings'!$B24,$C$5:$C$1044),1,0),0)*($B$5:$B$1044=VALUE(S$4))))</f>
        <v>0</v>
      </c>
      <c r="T24" s="2">
        <f t="array" ref="T24">SUM($G$5:$G$1044*(IFERROR(IF(FIND('2012 Medal Standings'!$B24,$C$5:$C$1044),1,0),0)*($B$5:$B$1044=VALUE(T$4))))</f>
        <v>5</v>
      </c>
      <c r="U24" s="2">
        <f t="array" ref="U24">SUM($G$5:$G$1044*(IFERROR(IF(FIND('2012 Medal Standings'!$B24,$C$5:$C$1044),1,0),0)*($B$5:$B$1044=VALUE(U$4))))</f>
        <v>2</v>
      </c>
      <c r="V24" s="2">
        <f t="array" ref="V24">SUM($G$5:$G$1044*(IFERROR(IF(FIND('2012 Medal Standings'!$B24,$C$5:$C$1044),1,0),0)*($B$5:$B$1044=VALUE(V$4))))</f>
        <v>5</v>
      </c>
      <c r="W24" s="2">
        <f t="array" ref="W24">SUM($G$5:$G$1044*(IFERROR(IF(FIND('2012 Medal Standings'!$B24,$C$5:$C$1044),1,0),0)*($B$5:$B$1044=VALUE(W$4))))</f>
        <v>0</v>
      </c>
      <c r="X24" s="2">
        <f t="array" ref="X24">SUM($G$5:$G$1044*(IFERROR(IF(FIND('2012 Medal Standings'!$B24,$C$5:$C$1044),1,0),0)*($B$5:$B$1044=VALUE(X$4))))</f>
        <v>0</v>
      </c>
      <c r="Y24" s="2">
        <f t="array" ref="Y24">SUM($G$5:$G$1044*(IFERROR(IF(FIND('2012 Medal Standings'!$B24,$C$5:$C$1044),1,0),0)*($B$5:$B$1044=VALUE(Y$4))))</f>
        <v>9</v>
      </c>
      <c r="Z24" s="2">
        <f t="array" ref="Z24">SUM($G$5:$G$1044*(IFERROR(IF(FIND('2012 Medal Standings'!$B24,$C$5:$C$1044),1,0),0)*($B$5:$B$1044=VALUE(Z$4))))</f>
        <v>5</v>
      </c>
      <c r="AA24" s="2">
        <f t="array" ref="AA24">SUM($G$5:$G$1044*(IFERROR(IF(FIND('2012 Medal Standings'!$B24,$C$5:$C$1044),1,0),0)*($B$5:$B$1044=VALUE(AA$4))))</f>
        <v>4</v>
      </c>
      <c r="AB24" s="2">
        <f t="array" ref="AB24">SUM($G$5:$G$1044*(IFERROR(IF(FIND('2012 Medal Standings'!$B24,$C$5:$C$1044),1,0),0)*($B$5:$B$1044=VALUE(AB$4))))</f>
        <v>5</v>
      </c>
      <c r="AC24" s="2">
        <f t="array" ref="AC24">SUM($G$5:$G$1044*(IFERROR(IF(FIND('2012 Medal Standings'!$B24,$C$5:$C$1044),1,0),0)*($B$5:$B$1044=VALUE(AC$4))))</f>
        <v>6</v>
      </c>
      <c r="AD24" s="2">
        <f t="array" ref="AD24">SUM($G$5:$G$1044*(IFERROR(IF(FIND('2012 Medal Standings'!$B24,$C$5:$C$1044),1,0),0)*($B$5:$B$1044=VALUE(AD$4))))</f>
        <v>6</v>
      </c>
    </row>
    <row r="25" spans="2:30">
      <c r="B25" s="2">
        <v>1928</v>
      </c>
      <c r="C25" s="2" t="s">
        <v>59</v>
      </c>
      <c r="D25" s="3">
        <v>3</v>
      </c>
      <c r="E25" s="3">
        <v>3</v>
      </c>
      <c r="F25" s="3">
        <v>1</v>
      </c>
      <c r="G25" s="4">
        <f t="shared" si="0"/>
        <v>7</v>
      </c>
    </row>
    <row r="26" spans="2:30">
      <c r="B26" s="2">
        <v>1928</v>
      </c>
      <c r="C26" s="2" t="s">
        <v>15</v>
      </c>
      <c r="D26" s="3">
        <v>1</v>
      </c>
      <c r="E26" s="3">
        <v>2</v>
      </c>
      <c r="F26" s="3">
        <v>1</v>
      </c>
      <c r="G26" s="4">
        <f t="shared" si="0"/>
        <v>4</v>
      </c>
    </row>
    <row r="27" spans="2:30">
      <c r="B27" s="2">
        <v>1928</v>
      </c>
      <c r="C27" s="2" t="s">
        <v>60</v>
      </c>
      <c r="D27" s="3">
        <v>2</v>
      </c>
      <c r="E27" s="3">
        <v>0</v>
      </c>
      <c r="F27" s="3">
        <v>1</v>
      </c>
      <c r="G27" s="4">
        <f t="shared" si="0"/>
        <v>3</v>
      </c>
    </row>
    <row r="28" spans="2:30">
      <c r="B28" s="2">
        <v>1928</v>
      </c>
      <c r="C28" s="2" t="s">
        <v>61</v>
      </c>
      <c r="D28" s="3">
        <v>0</v>
      </c>
      <c r="E28" s="3">
        <v>1</v>
      </c>
      <c r="F28" s="3">
        <v>2</v>
      </c>
      <c r="G28" s="4">
        <f t="shared" si="0"/>
        <v>3</v>
      </c>
    </row>
    <row r="29" spans="2:30">
      <c r="B29" s="2">
        <v>1928</v>
      </c>
      <c r="C29" s="2" t="s">
        <v>72</v>
      </c>
      <c r="D29" s="3">
        <v>4</v>
      </c>
      <c r="E29" s="3">
        <v>4</v>
      </c>
      <c r="F29" s="3">
        <v>7</v>
      </c>
      <c r="G29" s="4">
        <f t="shared" si="0"/>
        <v>15</v>
      </c>
    </row>
    <row r="30" spans="2:30">
      <c r="B30" s="2">
        <v>1928</v>
      </c>
      <c r="C30" s="2" t="s">
        <v>73</v>
      </c>
      <c r="D30" s="3">
        <v>0</v>
      </c>
      <c r="E30" s="3">
        <v>1</v>
      </c>
      <c r="F30" s="3">
        <v>0</v>
      </c>
      <c r="G30" s="4">
        <f t="shared" si="0"/>
        <v>1</v>
      </c>
    </row>
    <row r="31" spans="2:30">
      <c r="B31" s="2">
        <v>1928</v>
      </c>
      <c r="C31" s="2" t="s">
        <v>28</v>
      </c>
      <c r="D31" s="3">
        <v>2</v>
      </c>
      <c r="E31" s="3">
        <v>5</v>
      </c>
      <c r="F31" s="3">
        <v>2</v>
      </c>
      <c r="G31" s="4">
        <f t="shared" si="0"/>
        <v>9</v>
      </c>
    </row>
    <row r="32" spans="2:30">
      <c r="B32" s="2">
        <v>1928</v>
      </c>
      <c r="C32" s="2" t="s">
        <v>62</v>
      </c>
      <c r="D32" s="3">
        <v>3</v>
      </c>
      <c r="E32" s="3">
        <v>1</v>
      </c>
      <c r="F32" s="3">
        <v>2</v>
      </c>
      <c r="G32" s="4">
        <f t="shared" si="0"/>
        <v>6</v>
      </c>
    </row>
    <row r="33" spans="2:7">
      <c r="B33" s="2">
        <v>1928</v>
      </c>
      <c r="C33" s="2" t="s">
        <v>74</v>
      </c>
      <c r="D33" s="3">
        <v>2</v>
      </c>
      <c r="E33" s="3">
        <v>1</v>
      </c>
      <c r="F33" s="3">
        <v>1</v>
      </c>
      <c r="G33" s="4">
        <f t="shared" si="0"/>
        <v>4</v>
      </c>
    </row>
    <row r="34" spans="2:7">
      <c r="B34" s="2">
        <v>1928</v>
      </c>
      <c r="C34" s="2" t="s">
        <v>63</v>
      </c>
      <c r="D34" s="3">
        <v>2</v>
      </c>
      <c r="E34" s="3">
        <v>1</v>
      </c>
      <c r="F34" s="3">
        <v>2</v>
      </c>
      <c r="G34" s="4">
        <f t="shared" si="0"/>
        <v>5</v>
      </c>
    </row>
    <row r="35" spans="2:7">
      <c r="B35" s="2">
        <v>1928</v>
      </c>
      <c r="C35" s="2" t="s">
        <v>64</v>
      </c>
      <c r="D35" s="3">
        <v>8</v>
      </c>
      <c r="E35" s="3">
        <v>8</v>
      </c>
      <c r="F35" s="3">
        <v>9</v>
      </c>
      <c r="G35" s="4">
        <f t="shared" si="0"/>
        <v>25</v>
      </c>
    </row>
    <row r="36" spans="2:7">
      <c r="B36" s="2">
        <v>1928</v>
      </c>
      <c r="C36" s="2" t="s">
        <v>17</v>
      </c>
      <c r="D36" s="3">
        <v>6</v>
      </c>
      <c r="E36" s="3">
        <v>10</v>
      </c>
      <c r="F36" s="3">
        <v>5</v>
      </c>
      <c r="G36" s="4">
        <f t="shared" si="0"/>
        <v>21</v>
      </c>
    </row>
    <row r="37" spans="2:7">
      <c r="B37" s="2">
        <v>1928</v>
      </c>
      <c r="C37" s="2" t="s">
        <v>13</v>
      </c>
      <c r="D37" s="3">
        <v>10</v>
      </c>
      <c r="E37" s="3">
        <v>7</v>
      </c>
      <c r="F37" s="3">
        <v>14</v>
      </c>
      <c r="G37" s="4">
        <f t="shared" si="0"/>
        <v>31</v>
      </c>
    </row>
    <row r="38" spans="2:7">
      <c r="B38" s="2">
        <v>1928</v>
      </c>
      <c r="C38" s="2" t="s">
        <v>12</v>
      </c>
      <c r="D38" s="3">
        <v>3</v>
      </c>
      <c r="E38" s="3">
        <v>10</v>
      </c>
      <c r="F38" s="3">
        <v>7</v>
      </c>
      <c r="G38" s="4">
        <f t="shared" si="0"/>
        <v>20</v>
      </c>
    </row>
    <row r="39" spans="2:7">
      <c r="B39" s="2">
        <v>1928</v>
      </c>
      <c r="C39" s="2" t="s">
        <v>75</v>
      </c>
      <c r="D39" s="3">
        <v>0</v>
      </c>
      <c r="E39" s="3">
        <v>1</v>
      </c>
      <c r="F39" s="3">
        <v>0</v>
      </c>
      <c r="G39" s="4">
        <f t="shared" si="0"/>
        <v>1</v>
      </c>
    </row>
    <row r="40" spans="2:7">
      <c r="B40" s="2">
        <v>1928</v>
      </c>
      <c r="C40" s="2" t="s">
        <v>22</v>
      </c>
      <c r="D40" s="3">
        <v>4</v>
      </c>
      <c r="E40" s="3">
        <v>5</v>
      </c>
      <c r="F40" s="3">
        <v>0</v>
      </c>
      <c r="G40" s="4">
        <f t="shared" si="0"/>
        <v>9</v>
      </c>
    </row>
    <row r="41" spans="2:7">
      <c r="B41" s="2">
        <v>1928</v>
      </c>
      <c r="C41" s="2" t="s">
        <v>76</v>
      </c>
      <c r="D41" s="3">
        <v>1</v>
      </c>
      <c r="E41" s="3">
        <v>0</v>
      </c>
      <c r="F41" s="3">
        <v>0</v>
      </c>
      <c r="G41" s="4">
        <f t="shared" si="0"/>
        <v>1</v>
      </c>
    </row>
    <row r="42" spans="2:7">
      <c r="B42" s="2">
        <v>1928</v>
      </c>
      <c r="C42" s="2" t="s">
        <v>77</v>
      </c>
      <c r="D42" s="3">
        <v>1</v>
      </c>
      <c r="E42" s="3">
        <v>0</v>
      </c>
      <c r="F42" s="3">
        <v>0</v>
      </c>
      <c r="G42" s="4">
        <f t="shared" si="0"/>
        <v>1</v>
      </c>
    </row>
    <row r="43" spans="2:7">
      <c r="B43" s="2">
        <v>1928</v>
      </c>
      <c r="C43" s="2" t="s">
        <v>18</v>
      </c>
      <c r="D43" s="3">
        <v>7</v>
      </c>
      <c r="E43" s="3">
        <v>5</v>
      </c>
      <c r="F43" s="3">
        <v>7</v>
      </c>
      <c r="G43" s="4">
        <f t="shared" si="0"/>
        <v>19</v>
      </c>
    </row>
    <row r="44" spans="2:7">
      <c r="B44" s="2">
        <v>1928</v>
      </c>
      <c r="C44" s="2" t="s">
        <v>14</v>
      </c>
      <c r="D44" s="3">
        <v>2</v>
      </c>
      <c r="E44" s="3">
        <v>2</v>
      </c>
      <c r="F44" s="3">
        <v>1</v>
      </c>
      <c r="G44" s="4">
        <f t="shared" si="0"/>
        <v>5</v>
      </c>
    </row>
    <row r="45" spans="2:7">
      <c r="B45" s="2">
        <v>1928</v>
      </c>
      <c r="C45" s="2" t="s">
        <v>20</v>
      </c>
      <c r="D45" s="3">
        <v>6</v>
      </c>
      <c r="E45" s="3">
        <v>9</v>
      </c>
      <c r="F45" s="3">
        <v>4</v>
      </c>
      <c r="G45" s="4">
        <f t="shared" si="0"/>
        <v>19</v>
      </c>
    </row>
    <row r="46" spans="2:7">
      <c r="B46" s="2">
        <v>1928</v>
      </c>
      <c r="C46" s="2" t="s">
        <v>25</v>
      </c>
      <c r="D46" s="3">
        <v>1</v>
      </c>
      <c r="E46" s="3">
        <v>0</v>
      </c>
      <c r="F46" s="3">
        <v>0</v>
      </c>
      <c r="G46" s="4">
        <f t="shared" si="0"/>
        <v>1</v>
      </c>
    </row>
    <row r="47" spans="2:7">
      <c r="B47" s="2">
        <v>1932</v>
      </c>
      <c r="C47" s="2" t="s">
        <v>59</v>
      </c>
      <c r="D47" s="3">
        <v>3</v>
      </c>
      <c r="E47" s="3">
        <v>1</v>
      </c>
      <c r="F47" s="3">
        <v>0</v>
      </c>
      <c r="G47" s="4">
        <f t="shared" si="0"/>
        <v>4</v>
      </c>
    </row>
    <row r="48" spans="2:7">
      <c r="B48" s="2">
        <v>1932</v>
      </c>
      <c r="C48" s="2" t="s">
        <v>15</v>
      </c>
      <c r="D48" s="3">
        <v>3</v>
      </c>
      <c r="E48" s="3">
        <v>1</v>
      </c>
      <c r="F48" s="3">
        <v>1</v>
      </c>
      <c r="G48" s="4">
        <f t="shared" si="0"/>
        <v>5</v>
      </c>
    </row>
    <row r="49" spans="2:7">
      <c r="B49" s="2">
        <v>1932</v>
      </c>
      <c r="C49" s="2" t="s">
        <v>60</v>
      </c>
      <c r="D49" s="3">
        <v>1</v>
      </c>
      <c r="E49" s="3">
        <v>1</v>
      </c>
      <c r="F49" s="3">
        <v>3</v>
      </c>
      <c r="G49" s="4">
        <f t="shared" si="0"/>
        <v>5</v>
      </c>
    </row>
    <row r="50" spans="2:7">
      <c r="B50" s="2">
        <v>1932</v>
      </c>
      <c r="C50" s="2" t="s">
        <v>72</v>
      </c>
      <c r="D50" s="3">
        <v>2</v>
      </c>
      <c r="E50" s="3">
        <v>5</v>
      </c>
      <c r="F50" s="3">
        <v>8</v>
      </c>
      <c r="G50" s="4">
        <f t="shared" si="0"/>
        <v>15</v>
      </c>
    </row>
    <row r="51" spans="2:7">
      <c r="B51" s="2">
        <v>1932</v>
      </c>
      <c r="C51" s="2" t="s">
        <v>28</v>
      </c>
      <c r="D51" s="3">
        <v>1</v>
      </c>
      <c r="E51" s="3">
        <v>2</v>
      </c>
      <c r="F51" s="3">
        <v>1</v>
      </c>
      <c r="G51" s="4">
        <f t="shared" si="0"/>
        <v>4</v>
      </c>
    </row>
    <row r="52" spans="2:7">
      <c r="B52" s="2">
        <v>1932</v>
      </c>
      <c r="C52" s="2" t="s">
        <v>62</v>
      </c>
      <c r="D52" s="3">
        <v>0</v>
      </c>
      <c r="E52" s="3">
        <v>3</v>
      </c>
      <c r="F52" s="3">
        <v>3</v>
      </c>
      <c r="G52" s="4">
        <f t="shared" si="0"/>
        <v>6</v>
      </c>
    </row>
    <row r="53" spans="2:7">
      <c r="B53" s="2">
        <v>1932</v>
      </c>
      <c r="C53" s="2" t="s">
        <v>64</v>
      </c>
      <c r="D53" s="3">
        <v>5</v>
      </c>
      <c r="E53" s="3">
        <v>8</v>
      </c>
      <c r="F53" s="3">
        <v>12</v>
      </c>
      <c r="G53" s="4">
        <f t="shared" si="0"/>
        <v>25</v>
      </c>
    </row>
    <row r="54" spans="2:7">
      <c r="B54" s="2">
        <v>1932</v>
      </c>
      <c r="C54" s="2" t="s">
        <v>17</v>
      </c>
      <c r="D54" s="3">
        <v>10</v>
      </c>
      <c r="E54" s="3">
        <v>5</v>
      </c>
      <c r="F54" s="3">
        <v>4</v>
      </c>
      <c r="G54" s="4">
        <f t="shared" si="0"/>
        <v>19</v>
      </c>
    </row>
    <row r="55" spans="2:7">
      <c r="B55" s="2">
        <v>1932</v>
      </c>
      <c r="C55" s="2" t="s">
        <v>13</v>
      </c>
      <c r="D55" s="3">
        <v>3</v>
      </c>
      <c r="E55" s="3">
        <v>12</v>
      </c>
      <c r="F55" s="3">
        <v>5</v>
      </c>
      <c r="G55" s="4">
        <f t="shared" si="0"/>
        <v>20</v>
      </c>
    </row>
    <row r="56" spans="2:7">
      <c r="B56" s="2">
        <v>1932</v>
      </c>
      <c r="C56" s="2" t="s">
        <v>12</v>
      </c>
      <c r="D56" s="3">
        <v>4</v>
      </c>
      <c r="E56" s="3">
        <v>7</v>
      </c>
      <c r="F56" s="3">
        <v>5</v>
      </c>
      <c r="G56" s="4">
        <f t="shared" si="0"/>
        <v>16</v>
      </c>
    </row>
    <row r="57" spans="2:7">
      <c r="B57" s="2">
        <v>1932</v>
      </c>
      <c r="C57" s="2" t="s">
        <v>22</v>
      </c>
      <c r="D57" s="3">
        <v>6</v>
      </c>
      <c r="E57" s="3">
        <v>4</v>
      </c>
      <c r="F57" s="3">
        <v>5</v>
      </c>
      <c r="G57" s="4">
        <f t="shared" si="0"/>
        <v>15</v>
      </c>
    </row>
    <row r="58" spans="2:7">
      <c r="B58" s="2">
        <v>1932</v>
      </c>
      <c r="C58" s="2" t="s">
        <v>76</v>
      </c>
      <c r="D58" s="3">
        <v>1</v>
      </c>
      <c r="E58" s="3">
        <v>0</v>
      </c>
      <c r="F58" s="3">
        <v>0</v>
      </c>
      <c r="G58" s="4">
        <f t="shared" si="0"/>
        <v>1</v>
      </c>
    </row>
    <row r="59" spans="2:7">
      <c r="B59" s="2">
        <v>1932</v>
      </c>
      <c r="C59" s="2" t="s">
        <v>77</v>
      </c>
      <c r="D59" s="3">
        <v>2</v>
      </c>
      <c r="E59" s="3">
        <v>0</v>
      </c>
      <c r="F59" s="3">
        <v>0</v>
      </c>
      <c r="G59" s="4">
        <f t="shared" si="0"/>
        <v>2</v>
      </c>
    </row>
    <row r="60" spans="2:7">
      <c r="B60" s="2">
        <v>1932</v>
      </c>
      <c r="C60" s="2" t="s">
        <v>18</v>
      </c>
      <c r="D60" s="3">
        <v>12</v>
      </c>
      <c r="E60" s="3">
        <v>12</v>
      </c>
      <c r="F60" s="3">
        <v>12</v>
      </c>
      <c r="G60" s="4">
        <f t="shared" si="0"/>
        <v>36</v>
      </c>
    </row>
    <row r="61" spans="2:7">
      <c r="B61" s="2">
        <v>1932</v>
      </c>
      <c r="C61" s="2" t="s">
        <v>14</v>
      </c>
      <c r="D61" s="3">
        <v>7</v>
      </c>
      <c r="E61" s="3">
        <v>7</v>
      </c>
      <c r="F61" s="3">
        <v>4</v>
      </c>
      <c r="G61" s="4">
        <f t="shared" si="0"/>
        <v>18</v>
      </c>
    </row>
    <row r="62" spans="2:7">
      <c r="B62" s="2">
        <v>1932</v>
      </c>
      <c r="C62" s="2" t="s">
        <v>78</v>
      </c>
      <c r="D62" s="3">
        <v>0</v>
      </c>
      <c r="E62" s="3">
        <v>1</v>
      </c>
      <c r="F62" s="3">
        <v>0</v>
      </c>
      <c r="G62" s="4">
        <f t="shared" si="0"/>
        <v>1</v>
      </c>
    </row>
    <row r="63" spans="2:7">
      <c r="B63" s="2">
        <v>1932</v>
      </c>
      <c r="C63" s="2" t="s">
        <v>79</v>
      </c>
      <c r="D63" s="33">
        <v>0</v>
      </c>
      <c r="E63" s="33">
        <v>2</v>
      </c>
      <c r="F63" s="33">
        <v>0</v>
      </c>
      <c r="G63" s="4">
        <f t="shared" si="0"/>
        <v>2</v>
      </c>
    </row>
    <row r="64" spans="2:7">
      <c r="B64" s="2">
        <v>1932</v>
      </c>
      <c r="C64" s="2" t="s">
        <v>20</v>
      </c>
      <c r="D64" s="3">
        <v>2</v>
      </c>
      <c r="E64" s="3">
        <v>5</v>
      </c>
      <c r="F64" s="3">
        <v>0</v>
      </c>
      <c r="G64" s="4">
        <f t="shared" si="0"/>
        <v>7</v>
      </c>
    </row>
    <row r="65" spans="2:7">
      <c r="B65" s="2">
        <v>1932</v>
      </c>
      <c r="C65" s="2" t="s">
        <v>25</v>
      </c>
      <c r="D65" s="3">
        <v>0</v>
      </c>
      <c r="E65" s="3">
        <v>1</v>
      </c>
      <c r="F65" s="3">
        <v>0</v>
      </c>
      <c r="G65" s="4">
        <f t="shared" si="0"/>
        <v>1</v>
      </c>
    </row>
    <row r="66" spans="2:7">
      <c r="B66" s="2">
        <v>1932</v>
      </c>
      <c r="C66" s="2" t="s">
        <v>80</v>
      </c>
      <c r="D66" s="3">
        <v>0</v>
      </c>
      <c r="E66" s="3">
        <v>0</v>
      </c>
      <c r="F66" s="3">
        <v>3</v>
      </c>
      <c r="G66" s="4">
        <f t="shared" si="0"/>
        <v>3</v>
      </c>
    </row>
    <row r="67" spans="2:7">
      <c r="B67" s="2">
        <v>1932</v>
      </c>
      <c r="C67" s="2" t="s">
        <v>81</v>
      </c>
      <c r="D67" s="3">
        <v>2</v>
      </c>
      <c r="E67" s="3">
        <v>1</v>
      </c>
      <c r="F67" s="3">
        <v>4</v>
      </c>
      <c r="G67" s="4">
        <f t="shared" si="0"/>
        <v>7</v>
      </c>
    </row>
    <row r="68" spans="2:7">
      <c r="B68" s="2">
        <v>1932</v>
      </c>
      <c r="C68" s="2" t="s">
        <v>66</v>
      </c>
      <c r="D68" s="3">
        <v>2</v>
      </c>
      <c r="E68" s="3">
        <v>0</v>
      </c>
      <c r="F68" s="3">
        <v>3</v>
      </c>
      <c r="G68" s="4">
        <f t="shared" si="0"/>
        <v>5</v>
      </c>
    </row>
    <row r="69" spans="2:7">
      <c r="B69" s="2">
        <v>1932</v>
      </c>
      <c r="C69" s="2" t="s">
        <v>82</v>
      </c>
      <c r="D69" s="3">
        <v>0</v>
      </c>
      <c r="E69" s="3">
        <v>0</v>
      </c>
      <c r="F69" s="3">
        <v>1</v>
      </c>
      <c r="G69" s="4">
        <f t="shared" ref="G69:G132" si="1">SUM(D69:F69)</f>
        <v>1</v>
      </c>
    </row>
    <row r="70" spans="2:7">
      <c r="B70" s="2">
        <v>1932</v>
      </c>
      <c r="C70" s="2" t="s">
        <v>67</v>
      </c>
      <c r="D70" s="3">
        <v>9</v>
      </c>
      <c r="E70" s="3">
        <v>5</v>
      </c>
      <c r="F70" s="3">
        <v>9</v>
      </c>
      <c r="G70" s="4">
        <f t="shared" si="1"/>
        <v>23</v>
      </c>
    </row>
    <row r="71" spans="2:7">
      <c r="B71" s="2">
        <v>1932</v>
      </c>
      <c r="C71" s="2" t="s">
        <v>68</v>
      </c>
      <c r="D71" s="3">
        <v>0</v>
      </c>
      <c r="E71" s="3">
        <v>1</v>
      </c>
      <c r="F71" s="3">
        <v>0</v>
      </c>
      <c r="G71" s="4">
        <f t="shared" si="1"/>
        <v>1</v>
      </c>
    </row>
    <row r="72" spans="2:7">
      <c r="B72" s="2">
        <v>1932</v>
      </c>
      <c r="C72" s="2" t="s">
        <v>69</v>
      </c>
      <c r="D72" s="3">
        <v>41</v>
      </c>
      <c r="E72" s="3">
        <v>32</v>
      </c>
      <c r="F72" s="3">
        <v>30</v>
      </c>
      <c r="G72" s="4">
        <f t="shared" si="1"/>
        <v>103</v>
      </c>
    </row>
    <row r="73" spans="2:7">
      <c r="B73" s="2">
        <v>1932</v>
      </c>
      <c r="C73" s="2" t="s">
        <v>70</v>
      </c>
      <c r="D73" s="3">
        <v>0</v>
      </c>
      <c r="E73" s="3">
        <v>0</v>
      </c>
      <c r="F73" s="3">
        <v>1</v>
      </c>
      <c r="G73" s="4">
        <f t="shared" si="1"/>
        <v>1</v>
      </c>
    </row>
    <row r="74" spans="2:7">
      <c r="B74" s="2">
        <v>1936</v>
      </c>
      <c r="C74" s="2" t="s">
        <v>59</v>
      </c>
      <c r="D74" s="3">
        <v>2</v>
      </c>
      <c r="E74" s="3">
        <v>2</v>
      </c>
      <c r="F74" s="3">
        <v>3</v>
      </c>
      <c r="G74" s="4">
        <f t="shared" si="1"/>
        <v>7</v>
      </c>
    </row>
    <row r="75" spans="2:7">
      <c r="B75" s="2">
        <v>1936</v>
      </c>
      <c r="C75" s="2" t="s">
        <v>15</v>
      </c>
      <c r="D75" s="3">
        <v>0</v>
      </c>
      <c r="E75" s="3">
        <v>0</v>
      </c>
      <c r="F75" s="3">
        <v>1</v>
      </c>
      <c r="G75" s="4">
        <f t="shared" si="1"/>
        <v>1</v>
      </c>
    </row>
    <row r="76" spans="2:7">
      <c r="B76" s="2">
        <v>1936</v>
      </c>
      <c r="C76" s="2" t="s">
        <v>60</v>
      </c>
      <c r="D76" s="3">
        <v>4</v>
      </c>
      <c r="E76" s="3">
        <v>6</v>
      </c>
      <c r="F76" s="3">
        <v>3</v>
      </c>
      <c r="G76" s="4">
        <f t="shared" si="1"/>
        <v>13</v>
      </c>
    </row>
    <row r="77" spans="2:7">
      <c r="B77" s="2">
        <v>1936</v>
      </c>
      <c r="C77" s="2" t="s">
        <v>61</v>
      </c>
      <c r="D77" s="3">
        <v>0</v>
      </c>
      <c r="E77" s="3">
        <v>0</v>
      </c>
      <c r="F77" s="3">
        <v>2</v>
      </c>
      <c r="G77" s="4">
        <f t="shared" si="1"/>
        <v>2</v>
      </c>
    </row>
    <row r="78" spans="2:7">
      <c r="B78" s="2">
        <v>1936</v>
      </c>
      <c r="C78" s="2" t="s">
        <v>72</v>
      </c>
      <c r="D78" s="3">
        <v>1</v>
      </c>
      <c r="E78" s="3">
        <v>3</v>
      </c>
      <c r="F78" s="3">
        <v>5</v>
      </c>
      <c r="G78" s="4">
        <f t="shared" si="1"/>
        <v>9</v>
      </c>
    </row>
    <row r="79" spans="2:7">
      <c r="B79" s="2">
        <v>1936</v>
      </c>
      <c r="C79" s="2" t="s">
        <v>28</v>
      </c>
      <c r="D79" s="3">
        <v>3</v>
      </c>
      <c r="E79" s="3">
        <v>5</v>
      </c>
      <c r="F79" s="3">
        <v>0</v>
      </c>
      <c r="G79" s="4">
        <f t="shared" si="1"/>
        <v>8</v>
      </c>
    </row>
    <row r="80" spans="2:7">
      <c r="B80" s="2">
        <v>1936</v>
      </c>
      <c r="C80" s="2" t="s">
        <v>62</v>
      </c>
      <c r="D80" s="3">
        <v>0</v>
      </c>
      <c r="E80" s="3">
        <v>2</v>
      </c>
      <c r="F80" s="3">
        <v>3</v>
      </c>
      <c r="G80" s="4">
        <f t="shared" si="1"/>
        <v>5</v>
      </c>
    </row>
    <row r="81" spans="2:7">
      <c r="B81" s="2">
        <v>1936</v>
      </c>
      <c r="C81" s="2" t="s">
        <v>74</v>
      </c>
      <c r="D81" s="3">
        <v>2</v>
      </c>
      <c r="E81" s="3">
        <v>1</v>
      </c>
      <c r="F81" s="3">
        <v>2</v>
      </c>
      <c r="G81" s="4">
        <f t="shared" si="1"/>
        <v>5</v>
      </c>
    </row>
    <row r="82" spans="2:7">
      <c r="B82" s="2">
        <v>1936</v>
      </c>
      <c r="C82" s="2" t="s">
        <v>63</v>
      </c>
      <c r="D82" s="3">
        <v>2</v>
      </c>
      <c r="E82" s="3">
        <v>2</v>
      </c>
      <c r="F82" s="3">
        <v>3</v>
      </c>
      <c r="G82" s="4">
        <f t="shared" si="1"/>
        <v>7</v>
      </c>
    </row>
    <row r="83" spans="2:7">
      <c r="B83" s="2">
        <v>1936</v>
      </c>
      <c r="C83" s="2" t="s">
        <v>64</v>
      </c>
      <c r="D83" s="3">
        <v>7</v>
      </c>
      <c r="E83" s="3">
        <v>6</v>
      </c>
      <c r="F83" s="3">
        <v>6</v>
      </c>
      <c r="G83" s="4">
        <f t="shared" si="1"/>
        <v>19</v>
      </c>
    </row>
    <row r="84" spans="2:7">
      <c r="B84" s="2">
        <v>1936</v>
      </c>
      <c r="C84" s="2" t="s">
        <v>17</v>
      </c>
      <c r="D84" s="3">
        <v>7</v>
      </c>
      <c r="E84" s="3">
        <v>6</v>
      </c>
      <c r="F84" s="3">
        <v>6</v>
      </c>
      <c r="G84" s="4">
        <f t="shared" si="1"/>
        <v>19</v>
      </c>
    </row>
    <row r="85" spans="2:7">
      <c r="B85" s="2">
        <v>1936</v>
      </c>
      <c r="C85" s="2" t="s">
        <v>13</v>
      </c>
      <c r="D85" s="3">
        <v>33</v>
      </c>
      <c r="E85" s="3">
        <v>26</v>
      </c>
      <c r="F85" s="3">
        <v>30</v>
      </c>
      <c r="G85" s="4">
        <f t="shared" si="1"/>
        <v>89</v>
      </c>
    </row>
    <row r="86" spans="2:7">
      <c r="B86" s="2">
        <v>1936</v>
      </c>
      <c r="C86" s="2" t="s">
        <v>12</v>
      </c>
      <c r="D86" s="3">
        <v>4</v>
      </c>
      <c r="E86" s="3">
        <v>7</v>
      </c>
      <c r="F86" s="3">
        <v>3</v>
      </c>
      <c r="G86" s="4">
        <f t="shared" si="1"/>
        <v>14</v>
      </c>
    </row>
    <row r="87" spans="2:7">
      <c r="B87" s="2">
        <v>1936</v>
      </c>
      <c r="C87" s="2" t="s">
        <v>22</v>
      </c>
      <c r="D87" s="3">
        <v>10</v>
      </c>
      <c r="E87" s="3">
        <v>1</v>
      </c>
      <c r="F87" s="3">
        <v>5</v>
      </c>
      <c r="G87" s="4">
        <f t="shared" si="1"/>
        <v>16</v>
      </c>
    </row>
    <row r="88" spans="2:7">
      <c r="B88" s="2">
        <v>1936</v>
      </c>
      <c r="C88" s="2" t="s">
        <v>76</v>
      </c>
      <c r="D88" s="3">
        <v>1</v>
      </c>
      <c r="E88" s="3">
        <v>0</v>
      </c>
      <c r="F88" s="3">
        <v>0</v>
      </c>
      <c r="G88" s="4">
        <f t="shared" si="1"/>
        <v>1</v>
      </c>
    </row>
    <row r="89" spans="2:7">
      <c r="B89" s="2">
        <v>1936</v>
      </c>
      <c r="C89" s="2" t="s">
        <v>18</v>
      </c>
      <c r="D89" s="3">
        <v>8</v>
      </c>
      <c r="E89" s="3">
        <v>9</v>
      </c>
      <c r="F89" s="3">
        <v>5</v>
      </c>
      <c r="G89" s="4">
        <f t="shared" si="1"/>
        <v>22</v>
      </c>
    </row>
    <row r="90" spans="2:7">
      <c r="B90" s="2">
        <v>1936</v>
      </c>
      <c r="C90" s="2" t="s">
        <v>14</v>
      </c>
      <c r="D90" s="3">
        <v>6</v>
      </c>
      <c r="E90" s="3">
        <v>4</v>
      </c>
      <c r="F90" s="3">
        <v>8</v>
      </c>
      <c r="G90" s="4">
        <f t="shared" si="1"/>
        <v>18</v>
      </c>
    </row>
    <row r="91" spans="2:7">
      <c r="B91" s="2">
        <v>1936</v>
      </c>
      <c r="C91" s="2" t="s">
        <v>78</v>
      </c>
      <c r="D91" s="3">
        <v>0</v>
      </c>
      <c r="E91" s="3">
        <v>1</v>
      </c>
      <c r="F91" s="3">
        <v>1</v>
      </c>
      <c r="G91" s="4">
        <f t="shared" si="1"/>
        <v>2</v>
      </c>
    </row>
    <row r="92" spans="2:7">
      <c r="B92" s="2">
        <v>1936</v>
      </c>
      <c r="C92" s="2" t="s">
        <v>79</v>
      </c>
      <c r="D92" s="3">
        <v>0</v>
      </c>
      <c r="E92" s="3">
        <v>0</v>
      </c>
      <c r="F92" s="3">
        <v>3</v>
      </c>
      <c r="G92" s="4">
        <f t="shared" si="1"/>
        <v>3</v>
      </c>
    </row>
    <row r="93" spans="2:7">
      <c r="B93" s="2">
        <v>1936</v>
      </c>
      <c r="C93" s="2" t="s">
        <v>20</v>
      </c>
      <c r="D93" s="3">
        <v>6</v>
      </c>
      <c r="E93" s="3">
        <v>4</v>
      </c>
      <c r="F93" s="3">
        <v>7</v>
      </c>
      <c r="G93" s="4">
        <f t="shared" si="1"/>
        <v>17</v>
      </c>
    </row>
    <row r="94" spans="2:7">
      <c r="B94" s="2">
        <v>1936</v>
      </c>
      <c r="C94" s="2" t="s">
        <v>25</v>
      </c>
      <c r="D94" s="3">
        <v>1</v>
      </c>
      <c r="E94" s="3">
        <v>0</v>
      </c>
      <c r="F94" s="3">
        <v>0</v>
      </c>
      <c r="G94" s="4">
        <f t="shared" si="1"/>
        <v>1</v>
      </c>
    </row>
    <row r="95" spans="2:7">
      <c r="B95" s="2">
        <v>1936</v>
      </c>
      <c r="C95" s="2" t="s">
        <v>65</v>
      </c>
      <c r="D95" s="3">
        <v>1</v>
      </c>
      <c r="E95" s="3">
        <v>3</v>
      </c>
      <c r="F95" s="3">
        <v>2</v>
      </c>
      <c r="G95" s="4">
        <f t="shared" si="1"/>
        <v>6</v>
      </c>
    </row>
    <row r="96" spans="2:7">
      <c r="B96" s="2">
        <v>1936</v>
      </c>
      <c r="C96" s="2" t="s">
        <v>80</v>
      </c>
      <c r="D96" s="3">
        <v>0</v>
      </c>
      <c r="E96" s="3">
        <v>0</v>
      </c>
      <c r="F96" s="3">
        <v>1</v>
      </c>
      <c r="G96" s="4">
        <f t="shared" si="1"/>
        <v>1</v>
      </c>
    </row>
    <row r="97" spans="2:7">
      <c r="B97" s="2">
        <v>1936</v>
      </c>
      <c r="C97" s="2" t="s">
        <v>81</v>
      </c>
      <c r="D97" s="3">
        <v>0</v>
      </c>
      <c r="E97" s="3">
        <v>3</v>
      </c>
      <c r="F97" s="3">
        <v>3</v>
      </c>
      <c r="G97" s="4">
        <f t="shared" si="1"/>
        <v>6</v>
      </c>
    </row>
    <row r="98" spans="2:7">
      <c r="B98" s="2">
        <v>1936</v>
      </c>
      <c r="C98" s="2" t="s">
        <v>83</v>
      </c>
      <c r="D98" s="3">
        <v>0</v>
      </c>
      <c r="E98" s="3">
        <v>0</v>
      </c>
      <c r="F98" s="3">
        <v>1</v>
      </c>
      <c r="G98" s="4">
        <f t="shared" si="1"/>
        <v>1</v>
      </c>
    </row>
    <row r="99" spans="2:7">
      <c r="B99" s="2">
        <v>1936</v>
      </c>
      <c r="C99" s="2" t="s">
        <v>84</v>
      </c>
      <c r="D99" s="3">
        <v>0</v>
      </c>
      <c r="E99" s="3">
        <v>1</v>
      </c>
      <c r="F99" s="3">
        <v>0</v>
      </c>
      <c r="G99" s="4">
        <f t="shared" si="1"/>
        <v>1</v>
      </c>
    </row>
    <row r="100" spans="2:7">
      <c r="B100" s="2">
        <v>1936</v>
      </c>
      <c r="C100" s="2" t="s">
        <v>66</v>
      </c>
      <c r="D100" s="3">
        <v>0</v>
      </c>
      <c r="E100" s="3">
        <v>1</v>
      </c>
      <c r="F100" s="3">
        <v>0</v>
      </c>
      <c r="G100" s="4">
        <f t="shared" si="1"/>
        <v>1</v>
      </c>
    </row>
    <row r="101" spans="2:7">
      <c r="B101" s="2">
        <v>1936</v>
      </c>
      <c r="C101" s="2" t="s">
        <v>67</v>
      </c>
      <c r="D101" s="3">
        <v>6</v>
      </c>
      <c r="E101" s="3">
        <v>5</v>
      </c>
      <c r="F101" s="3">
        <v>9</v>
      </c>
      <c r="G101" s="4">
        <f t="shared" si="1"/>
        <v>20</v>
      </c>
    </row>
    <row r="102" spans="2:7">
      <c r="B102" s="2">
        <v>1936</v>
      </c>
      <c r="C102" s="2" t="s">
        <v>68</v>
      </c>
      <c r="D102" s="3">
        <v>1</v>
      </c>
      <c r="E102" s="3">
        <v>9</v>
      </c>
      <c r="F102" s="3">
        <v>5</v>
      </c>
      <c r="G102" s="4">
        <f t="shared" si="1"/>
        <v>15</v>
      </c>
    </row>
    <row r="103" spans="2:7">
      <c r="B103" s="2">
        <v>1936</v>
      </c>
      <c r="C103" s="2" t="s">
        <v>85</v>
      </c>
      <c r="D103" s="3">
        <v>1</v>
      </c>
      <c r="E103" s="3">
        <v>0</v>
      </c>
      <c r="F103" s="3">
        <v>1</v>
      </c>
      <c r="G103" s="4">
        <f t="shared" si="1"/>
        <v>2</v>
      </c>
    </row>
    <row r="104" spans="2:7">
      <c r="B104" s="2">
        <v>1936</v>
      </c>
      <c r="C104" s="2" t="s">
        <v>69</v>
      </c>
      <c r="D104" s="3">
        <v>24</v>
      </c>
      <c r="E104" s="3">
        <v>20</v>
      </c>
      <c r="F104" s="3">
        <v>12</v>
      </c>
      <c r="G104" s="4">
        <f t="shared" si="1"/>
        <v>56</v>
      </c>
    </row>
    <row r="105" spans="2:7">
      <c r="B105" s="2">
        <v>1936</v>
      </c>
      <c r="C105" s="2" t="s">
        <v>71</v>
      </c>
      <c r="D105" s="3">
        <v>0</v>
      </c>
      <c r="E105" s="3">
        <v>1</v>
      </c>
      <c r="F105" s="3">
        <v>0</v>
      </c>
      <c r="G105" s="4">
        <f t="shared" si="1"/>
        <v>1</v>
      </c>
    </row>
    <row r="106" spans="2:7">
      <c r="B106" s="2">
        <v>1948</v>
      </c>
      <c r="C106" s="2" t="s">
        <v>59</v>
      </c>
      <c r="D106" s="3">
        <v>3</v>
      </c>
      <c r="E106" s="3">
        <v>3</v>
      </c>
      <c r="F106" s="3">
        <v>1</v>
      </c>
      <c r="G106" s="4">
        <f t="shared" si="1"/>
        <v>7</v>
      </c>
    </row>
    <row r="107" spans="2:7">
      <c r="B107" s="2">
        <v>1948</v>
      </c>
      <c r="C107" s="2" t="s">
        <v>15</v>
      </c>
      <c r="D107" s="3">
        <v>2</v>
      </c>
      <c r="E107" s="3">
        <v>6</v>
      </c>
      <c r="F107" s="3">
        <v>5</v>
      </c>
      <c r="G107" s="4">
        <f t="shared" si="1"/>
        <v>13</v>
      </c>
    </row>
    <row r="108" spans="2:7">
      <c r="B108" s="2">
        <v>1948</v>
      </c>
      <c r="C108" s="2" t="s">
        <v>60</v>
      </c>
      <c r="D108" s="3">
        <v>1</v>
      </c>
      <c r="E108" s="3">
        <v>0</v>
      </c>
      <c r="F108" s="3">
        <v>3</v>
      </c>
      <c r="G108" s="4">
        <f t="shared" si="1"/>
        <v>4</v>
      </c>
    </row>
    <row r="109" spans="2:7">
      <c r="B109" s="2">
        <v>1948</v>
      </c>
      <c r="C109" s="2" t="s">
        <v>61</v>
      </c>
      <c r="D109" s="3">
        <v>2</v>
      </c>
      <c r="E109" s="3">
        <v>2</v>
      </c>
      <c r="F109" s="3">
        <v>3</v>
      </c>
      <c r="G109" s="4">
        <f t="shared" si="1"/>
        <v>7</v>
      </c>
    </row>
    <row r="110" spans="2:7">
      <c r="B110" s="2">
        <v>1948</v>
      </c>
      <c r="C110" s="2" t="s">
        <v>86</v>
      </c>
      <c r="D110" s="3">
        <v>0</v>
      </c>
      <c r="E110" s="3">
        <v>0</v>
      </c>
      <c r="F110" s="3">
        <v>1</v>
      </c>
      <c r="G110" s="4">
        <f t="shared" si="1"/>
        <v>1</v>
      </c>
    </row>
    <row r="111" spans="2:7">
      <c r="B111" s="2">
        <v>1948</v>
      </c>
      <c r="C111" s="2" t="s">
        <v>72</v>
      </c>
      <c r="D111" s="3">
        <v>0</v>
      </c>
      <c r="E111" s="3">
        <v>1</v>
      </c>
      <c r="F111" s="3">
        <v>2</v>
      </c>
      <c r="G111" s="4">
        <f t="shared" si="1"/>
        <v>3</v>
      </c>
    </row>
    <row r="112" spans="2:7">
      <c r="B112" s="2">
        <v>1948</v>
      </c>
      <c r="C112" s="2" t="s">
        <v>87</v>
      </c>
      <c r="D112" s="3">
        <v>0</v>
      </c>
      <c r="E112" s="3">
        <v>1</v>
      </c>
      <c r="F112" s="3">
        <v>0</v>
      </c>
      <c r="G112" s="4">
        <f t="shared" si="1"/>
        <v>1</v>
      </c>
    </row>
    <row r="113" spans="2:7">
      <c r="B113" s="2">
        <v>1948</v>
      </c>
      <c r="C113" s="2" t="s">
        <v>23</v>
      </c>
      <c r="D113" s="3">
        <v>0</v>
      </c>
      <c r="E113" s="3">
        <v>1</v>
      </c>
      <c r="F113" s="3">
        <v>0</v>
      </c>
      <c r="G113" s="4">
        <f t="shared" si="1"/>
        <v>1</v>
      </c>
    </row>
    <row r="114" spans="2:7">
      <c r="B114" s="2">
        <v>1948</v>
      </c>
      <c r="C114" s="2" t="s">
        <v>28</v>
      </c>
      <c r="D114" s="3">
        <v>6</v>
      </c>
      <c r="E114" s="3">
        <v>2</v>
      </c>
      <c r="F114" s="3">
        <v>3</v>
      </c>
      <c r="G114" s="4">
        <f t="shared" si="1"/>
        <v>11</v>
      </c>
    </row>
    <row r="115" spans="2:7">
      <c r="B115" s="2">
        <v>1948</v>
      </c>
      <c r="C115" s="2" t="s">
        <v>62</v>
      </c>
      <c r="D115" s="3">
        <v>5</v>
      </c>
      <c r="E115" s="3">
        <v>7</v>
      </c>
      <c r="F115" s="3">
        <v>8</v>
      </c>
      <c r="G115" s="4">
        <f t="shared" si="1"/>
        <v>20</v>
      </c>
    </row>
    <row r="116" spans="2:7">
      <c r="B116" s="2">
        <v>1948</v>
      </c>
      <c r="C116" s="2" t="s">
        <v>74</v>
      </c>
      <c r="D116" s="3">
        <v>2</v>
      </c>
      <c r="E116" s="3">
        <v>2</v>
      </c>
      <c r="F116" s="3">
        <v>1</v>
      </c>
      <c r="G116" s="4">
        <f t="shared" si="1"/>
        <v>5</v>
      </c>
    </row>
    <row r="117" spans="2:7">
      <c r="B117" s="2">
        <v>1948</v>
      </c>
      <c r="C117" s="2" t="s">
        <v>64</v>
      </c>
      <c r="D117" s="3">
        <v>8</v>
      </c>
      <c r="E117" s="3">
        <v>7</v>
      </c>
      <c r="F117" s="3">
        <v>5</v>
      </c>
      <c r="G117" s="4">
        <f t="shared" si="1"/>
        <v>20</v>
      </c>
    </row>
    <row r="118" spans="2:7">
      <c r="B118" s="2">
        <v>1948</v>
      </c>
      <c r="C118" s="2" t="s">
        <v>17</v>
      </c>
      <c r="D118" s="3">
        <v>10</v>
      </c>
      <c r="E118" s="3">
        <v>6</v>
      </c>
      <c r="F118" s="3">
        <v>13</v>
      </c>
      <c r="G118" s="4">
        <f t="shared" si="1"/>
        <v>29</v>
      </c>
    </row>
    <row r="119" spans="2:7">
      <c r="B119" s="2">
        <v>1948</v>
      </c>
      <c r="C119" s="2" t="s">
        <v>12</v>
      </c>
      <c r="D119" s="3">
        <v>3</v>
      </c>
      <c r="E119" s="3">
        <v>14</v>
      </c>
      <c r="F119" s="3">
        <v>6</v>
      </c>
      <c r="G119" s="4">
        <f t="shared" si="1"/>
        <v>23</v>
      </c>
    </row>
    <row r="120" spans="2:7">
      <c r="B120" s="2">
        <v>1948</v>
      </c>
      <c r="C120" s="2" t="s">
        <v>22</v>
      </c>
      <c r="D120" s="3">
        <v>10</v>
      </c>
      <c r="E120" s="3">
        <v>5</v>
      </c>
      <c r="F120" s="3">
        <v>12</v>
      </c>
      <c r="G120" s="4">
        <f t="shared" si="1"/>
        <v>27</v>
      </c>
    </row>
    <row r="121" spans="2:7">
      <c r="B121" s="2">
        <v>1948</v>
      </c>
      <c r="C121" s="2" t="s">
        <v>76</v>
      </c>
      <c r="D121" s="3">
        <v>1</v>
      </c>
      <c r="E121" s="3">
        <v>0</v>
      </c>
      <c r="F121" s="3">
        <v>0</v>
      </c>
      <c r="G121" s="4">
        <f t="shared" si="1"/>
        <v>1</v>
      </c>
    </row>
    <row r="122" spans="2:7">
      <c r="B122" s="2">
        <v>1948</v>
      </c>
      <c r="C122" s="2" t="s">
        <v>26</v>
      </c>
      <c r="D122" s="3">
        <v>0</v>
      </c>
      <c r="E122" s="3">
        <v>0</v>
      </c>
      <c r="F122" s="3">
        <v>1</v>
      </c>
      <c r="G122" s="4">
        <f t="shared" si="1"/>
        <v>1</v>
      </c>
    </row>
    <row r="123" spans="2:7">
      <c r="B123" s="2">
        <v>1948</v>
      </c>
      <c r="C123" s="2" t="s">
        <v>18</v>
      </c>
      <c r="D123" s="3">
        <v>8</v>
      </c>
      <c r="E123" s="3">
        <v>11</v>
      </c>
      <c r="F123" s="3">
        <v>8</v>
      </c>
      <c r="G123" s="4">
        <f t="shared" si="1"/>
        <v>27</v>
      </c>
    </row>
    <row r="124" spans="2:7">
      <c r="B124" s="2">
        <v>1948</v>
      </c>
      <c r="C124" s="2" t="s">
        <v>27</v>
      </c>
      <c r="D124" s="3">
        <v>1</v>
      </c>
      <c r="E124" s="3">
        <v>2</v>
      </c>
      <c r="F124" s="3">
        <v>0</v>
      </c>
      <c r="G124" s="4">
        <f t="shared" si="1"/>
        <v>3</v>
      </c>
    </row>
    <row r="125" spans="2:7">
      <c r="B125" s="2">
        <v>1948</v>
      </c>
      <c r="C125" s="2" t="s">
        <v>79</v>
      </c>
      <c r="D125" s="3">
        <v>2</v>
      </c>
      <c r="E125" s="3">
        <v>1</v>
      </c>
      <c r="F125" s="3">
        <v>2</v>
      </c>
      <c r="G125" s="4">
        <f t="shared" si="1"/>
        <v>5</v>
      </c>
    </row>
    <row r="126" spans="2:7">
      <c r="B126" s="2">
        <v>1948</v>
      </c>
      <c r="C126" s="2" t="s">
        <v>20</v>
      </c>
      <c r="D126" s="3">
        <v>5</v>
      </c>
      <c r="E126" s="3">
        <v>2</v>
      </c>
      <c r="F126" s="3">
        <v>9</v>
      </c>
      <c r="G126" s="4">
        <f t="shared" si="1"/>
        <v>16</v>
      </c>
    </row>
    <row r="127" spans="2:7">
      <c r="B127" s="2">
        <v>1948</v>
      </c>
      <c r="C127" s="2" t="s">
        <v>65</v>
      </c>
      <c r="D127" s="3">
        <v>1</v>
      </c>
      <c r="E127" s="3">
        <v>3</v>
      </c>
      <c r="F127" s="3">
        <v>3</v>
      </c>
      <c r="G127" s="4">
        <f t="shared" si="1"/>
        <v>7</v>
      </c>
    </row>
    <row r="128" spans="2:7">
      <c r="B128" s="2">
        <v>1948</v>
      </c>
      <c r="C128" s="2" t="s">
        <v>88</v>
      </c>
      <c r="D128" s="3">
        <v>0</v>
      </c>
      <c r="E128" s="3">
        <v>0</v>
      </c>
      <c r="F128" s="3">
        <v>2</v>
      </c>
      <c r="G128" s="4">
        <f t="shared" si="1"/>
        <v>2</v>
      </c>
    </row>
    <row r="129" spans="2:7">
      <c r="B129" s="2">
        <v>1948</v>
      </c>
      <c r="C129" s="2" t="s">
        <v>89</v>
      </c>
      <c r="D129" s="3">
        <v>1</v>
      </c>
      <c r="E129" s="3">
        <v>0</v>
      </c>
      <c r="F129" s="3">
        <v>0</v>
      </c>
      <c r="G129" s="4">
        <f t="shared" si="1"/>
        <v>1</v>
      </c>
    </row>
    <row r="130" spans="2:7">
      <c r="B130" s="2">
        <v>1948</v>
      </c>
      <c r="C130" s="2" t="s">
        <v>81</v>
      </c>
      <c r="D130" s="3">
        <v>0</v>
      </c>
      <c r="E130" s="3">
        <v>0</v>
      </c>
      <c r="F130" s="3">
        <v>1</v>
      </c>
      <c r="G130" s="4">
        <f t="shared" si="1"/>
        <v>1</v>
      </c>
    </row>
    <row r="131" spans="2:7">
      <c r="B131" s="2">
        <v>1948</v>
      </c>
      <c r="C131" s="2" t="s">
        <v>83</v>
      </c>
      <c r="D131" s="3">
        <v>0</v>
      </c>
      <c r="E131" s="3">
        <v>1</v>
      </c>
      <c r="F131" s="3">
        <v>1</v>
      </c>
      <c r="G131" s="4">
        <f t="shared" si="1"/>
        <v>2</v>
      </c>
    </row>
    <row r="132" spans="2:7">
      <c r="B132" s="2">
        <v>1948</v>
      </c>
      <c r="C132" s="2" t="s">
        <v>90</v>
      </c>
      <c r="D132" s="3">
        <v>0</v>
      </c>
      <c r="E132" s="3">
        <v>0</v>
      </c>
      <c r="F132" s="3">
        <v>1</v>
      </c>
      <c r="G132" s="4">
        <f t="shared" si="1"/>
        <v>1</v>
      </c>
    </row>
    <row r="133" spans="2:7">
      <c r="B133" s="2">
        <v>1948</v>
      </c>
      <c r="C133" s="2" t="s">
        <v>66</v>
      </c>
      <c r="D133" s="3">
        <v>2</v>
      </c>
      <c r="E133" s="3">
        <v>1</v>
      </c>
      <c r="F133" s="3">
        <v>1</v>
      </c>
      <c r="G133" s="4">
        <f t="shared" ref="G133:G196" si="2">SUM(D133:F133)</f>
        <v>4</v>
      </c>
    </row>
    <row r="134" spans="2:7">
      <c r="B134" s="2">
        <v>1948</v>
      </c>
      <c r="C134" s="2" t="s">
        <v>19</v>
      </c>
      <c r="D134" s="3">
        <v>0</v>
      </c>
      <c r="E134" s="3">
        <v>0</v>
      </c>
      <c r="F134" s="3">
        <v>2</v>
      </c>
      <c r="G134" s="4">
        <f t="shared" si="2"/>
        <v>2</v>
      </c>
    </row>
    <row r="135" spans="2:7">
      <c r="B135" s="2">
        <v>1948</v>
      </c>
      <c r="C135" s="2" t="s">
        <v>82</v>
      </c>
      <c r="D135" s="3">
        <v>0</v>
      </c>
      <c r="E135" s="3">
        <v>1</v>
      </c>
      <c r="F135" s="3">
        <v>0</v>
      </c>
      <c r="G135" s="4">
        <f t="shared" si="2"/>
        <v>1</v>
      </c>
    </row>
    <row r="136" spans="2:7">
      <c r="B136" s="2">
        <v>1948</v>
      </c>
      <c r="C136" s="2" t="s">
        <v>67</v>
      </c>
      <c r="D136" s="3">
        <v>16</v>
      </c>
      <c r="E136" s="3">
        <v>11</v>
      </c>
      <c r="F136" s="3">
        <v>17</v>
      </c>
      <c r="G136" s="4">
        <f t="shared" si="2"/>
        <v>44</v>
      </c>
    </row>
    <row r="137" spans="2:7">
      <c r="B137" s="2">
        <v>1948</v>
      </c>
      <c r="C137" s="2" t="s">
        <v>68</v>
      </c>
      <c r="D137" s="3">
        <v>5</v>
      </c>
      <c r="E137" s="3">
        <v>10</v>
      </c>
      <c r="F137" s="3">
        <v>5</v>
      </c>
      <c r="G137" s="4">
        <f t="shared" si="2"/>
        <v>20</v>
      </c>
    </row>
    <row r="138" spans="2:7">
      <c r="B138" s="2">
        <v>1948</v>
      </c>
      <c r="C138" s="2" t="s">
        <v>91</v>
      </c>
      <c r="D138" s="3">
        <v>0</v>
      </c>
      <c r="E138" s="3">
        <v>1</v>
      </c>
      <c r="F138" s="3">
        <v>0</v>
      </c>
      <c r="G138" s="4">
        <f t="shared" si="2"/>
        <v>1</v>
      </c>
    </row>
    <row r="139" spans="2:7">
      <c r="B139" s="2">
        <v>1948</v>
      </c>
      <c r="C139" s="2" t="s">
        <v>85</v>
      </c>
      <c r="D139" s="3">
        <v>6</v>
      </c>
      <c r="E139" s="3">
        <v>4</v>
      </c>
      <c r="F139" s="3">
        <v>2</v>
      </c>
      <c r="G139" s="4">
        <f t="shared" si="2"/>
        <v>12</v>
      </c>
    </row>
    <row r="140" spans="2:7">
      <c r="B140" s="2">
        <v>1948</v>
      </c>
      <c r="C140" s="2" t="s">
        <v>69</v>
      </c>
      <c r="D140" s="3">
        <v>38</v>
      </c>
      <c r="E140" s="3">
        <v>27</v>
      </c>
      <c r="F140" s="3">
        <v>19</v>
      </c>
      <c r="G140" s="4">
        <f t="shared" si="2"/>
        <v>84</v>
      </c>
    </row>
    <row r="141" spans="2:7">
      <c r="B141" s="2">
        <v>1948</v>
      </c>
      <c r="C141" s="2" t="s">
        <v>70</v>
      </c>
      <c r="D141" s="3">
        <v>0</v>
      </c>
      <c r="E141" s="3">
        <v>1</v>
      </c>
      <c r="F141" s="3">
        <v>1</v>
      </c>
      <c r="G141" s="4">
        <f t="shared" si="2"/>
        <v>2</v>
      </c>
    </row>
    <row r="142" spans="2:7">
      <c r="B142" s="2">
        <v>1948</v>
      </c>
      <c r="C142" s="2" t="s">
        <v>71</v>
      </c>
      <c r="D142" s="3">
        <v>0</v>
      </c>
      <c r="E142" s="3">
        <v>2</v>
      </c>
      <c r="F142" s="3">
        <v>0</v>
      </c>
      <c r="G142" s="4">
        <f t="shared" si="2"/>
        <v>2</v>
      </c>
    </row>
    <row r="143" spans="2:7">
      <c r="B143" s="2">
        <v>1952</v>
      </c>
      <c r="C143" s="2" t="s">
        <v>59</v>
      </c>
      <c r="D143" s="3">
        <v>1</v>
      </c>
      <c r="E143" s="3">
        <v>2</v>
      </c>
      <c r="F143" s="3">
        <v>2</v>
      </c>
      <c r="G143" s="4">
        <f t="shared" si="2"/>
        <v>5</v>
      </c>
    </row>
    <row r="144" spans="2:7">
      <c r="B144" s="2">
        <v>1952</v>
      </c>
      <c r="C144" s="2" t="s">
        <v>15</v>
      </c>
      <c r="D144" s="3">
        <v>6</v>
      </c>
      <c r="E144" s="3">
        <v>2</v>
      </c>
      <c r="F144" s="3">
        <v>3</v>
      </c>
      <c r="G144" s="4">
        <f t="shared" si="2"/>
        <v>11</v>
      </c>
    </row>
    <row r="145" spans="2:7">
      <c r="B145" s="2">
        <v>1952</v>
      </c>
      <c r="C145" s="2" t="s">
        <v>60</v>
      </c>
      <c r="D145" s="3">
        <v>0</v>
      </c>
      <c r="E145" s="3">
        <v>1</v>
      </c>
      <c r="F145" s="3">
        <v>1</v>
      </c>
      <c r="G145" s="4">
        <f t="shared" si="2"/>
        <v>2</v>
      </c>
    </row>
    <row r="146" spans="2:7">
      <c r="B146" s="2">
        <v>1952</v>
      </c>
      <c r="C146" s="2" t="s">
        <v>61</v>
      </c>
      <c r="D146" s="3">
        <v>2</v>
      </c>
      <c r="E146" s="3">
        <v>2</v>
      </c>
      <c r="F146" s="3">
        <v>0</v>
      </c>
      <c r="G146" s="4">
        <f t="shared" si="2"/>
        <v>4</v>
      </c>
    </row>
    <row r="147" spans="2:7">
      <c r="B147" s="2">
        <v>1952</v>
      </c>
      <c r="C147" s="2" t="s">
        <v>86</v>
      </c>
      <c r="D147" s="3">
        <v>1</v>
      </c>
      <c r="E147" s="3">
        <v>0</v>
      </c>
      <c r="F147" s="3">
        <v>2</v>
      </c>
      <c r="G147" s="4">
        <f t="shared" si="2"/>
        <v>3</v>
      </c>
    </row>
    <row r="148" spans="2:7">
      <c r="B148" s="2">
        <v>1952</v>
      </c>
      <c r="C148" s="2" t="s">
        <v>92</v>
      </c>
      <c r="D148" s="3">
        <v>0</v>
      </c>
      <c r="E148" s="3">
        <v>0</v>
      </c>
      <c r="F148" s="3">
        <v>1</v>
      </c>
      <c r="G148" s="4">
        <f t="shared" si="2"/>
        <v>1</v>
      </c>
    </row>
    <row r="149" spans="2:7">
      <c r="B149" s="2">
        <v>1952</v>
      </c>
      <c r="C149" s="2" t="s">
        <v>72</v>
      </c>
      <c r="D149" s="3">
        <v>1</v>
      </c>
      <c r="E149" s="3">
        <v>2</v>
      </c>
      <c r="F149" s="3">
        <v>0</v>
      </c>
      <c r="G149" s="4">
        <f t="shared" si="2"/>
        <v>3</v>
      </c>
    </row>
    <row r="150" spans="2:7">
      <c r="B150" s="2">
        <v>1952</v>
      </c>
      <c r="C150" s="2" t="s">
        <v>73</v>
      </c>
      <c r="D150" s="3">
        <v>0</v>
      </c>
      <c r="E150" s="3">
        <v>2</v>
      </c>
      <c r="F150" s="3">
        <v>0</v>
      </c>
      <c r="G150" s="4">
        <f t="shared" si="2"/>
        <v>2</v>
      </c>
    </row>
    <row r="151" spans="2:7">
      <c r="B151" s="2">
        <v>1952</v>
      </c>
      <c r="C151" s="2" t="s">
        <v>28</v>
      </c>
      <c r="D151" s="3">
        <v>7</v>
      </c>
      <c r="E151" s="3">
        <v>3</v>
      </c>
      <c r="F151" s="3">
        <v>3</v>
      </c>
      <c r="G151" s="4">
        <f t="shared" si="2"/>
        <v>13</v>
      </c>
    </row>
    <row r="152" spans="2:7">
      <c r="B152" s="2">
        <v>1952</v>
      </c>
      <c r="C152" s="2" t="s">
        <v>62</v>
      </c>
      <c r="D152" s="3">
        <v>2</v>
      </c>
      <c r="E152" s="3">
        <v>1</v>
      </c>
      <c r="F152" s="3">
        <v>3</v>
      </c>
      <c r="G152" s="4">
        <f t="shared" si="2"/>
        <v>6</v>
      </c>
    </row>
    <row r="153" spans="2:7">
      <c r="B153" s="2">
        <v>1952</v>
      </c>
      <c r="C153" s="2" t="s">
        <v>74</v>
      </c>
      <c r="D153" s="3">
        <v>0</v>
      </c>
      <c r="E153" s="3">
        <v>0</v>
      </c>
      <c r="F153" s="3">
        <v>1</v>
      </c>
      <c r="G153" s="4">
        <f t="shared" si="2"/>
        <v>1</v>
      </c>
    </row>
    <row r="154" spans="2:7">
      <c r="B154" s="2">
        <v>1952</v>
      </c>
      <c r="C154" s="2" t="s">
        <v>64</v>
      </c>
      <c r="D154" s="3">
        <v>6</v>
      </c>
      <c r="E154" s="3">
        <v>3</v>
      </c>
      <c r="F154" s="3">
        <v>13</v>
      </c>
      <c r="G154" s="4">
        <f t="shared" si="2"/>
        <v>22</v>
      </c>
    </row>
    <row r="155" spans="2:7">
      <c r="B155" s="2">
        <v>1952</v>
      </c>
      <c r="C155" s="2" t="s">
        <v>17</v>
      </c>
      <c r="D155" s="3">
        <v>6</v>
      </c>
      <c r="E155" s="3">
        <v>6</v>
      </c>
      <c r="F155" s="3">
        <v>6</v>
      </c>
      <c r="G155" s="4">
        <f t="shared" si="2"/>
        <v>18</v>
      </c>
    </row>
    <row r="156" spans="2:7">
      <c r="B156" s="2">
        <v>1952</v>
      </c>
      <c r="C156" s="2" t="s">
        <v>13</v>
      </c>
      <c r="D156" s="3">
        <v>0</v>
      </c>
      <c r="E156" s="3">
        <v>7</v>
      </c>
      <c r="F156" s="3">
        <v>17</v>
      </c>
      <c r="G156" s="4">
        <f t="shared" si="2"/>
        <v>24</v>
      </c>
    </row>
    <row r="157" spans="2:7">
      <c r="B157" s="2">
        <v>1952</v>
      </c>
      <c r="C157" s="2" t="s">
        <v>12</v>
      </c>
      <c r="D157" s="3">
        <v>1</v>
      </c>
      <c r="E157" s="3">
        <v>2</v>
      </c>
      <c r="F157" s="3">
        <v>8</v>
      </c>
      <c r="G157" s="4">
        <f t="shared" si="2"/>
        <v>11</v>
      </c>
    </row>
    <row r="158" spans="2:7">
      <c r="B158" s="2">
        <v>1952</v>
      </c>
      <c r="C158" s="2" t="s">
        <v>22</v>
      </c>
      <c r="D158" s="3">
        <v>16</v>
      </c>
      <c r="E158" s="3">
        <v>10</v>
      </c>
      <c r="F158" s="3">
        <v>16</v>
      </c>
      <c r="G158" s="4">
        <f t="shared" si="2"/>
        <v>42</v>
      </c>
    </row>
    <row r="159" spans="2:7">
      <c r="B159" s="2">
        <v>1952</v>
      </c>
      <c r="C159" s="2" t="s">
        <v>76</v>
      </c>
      <c r="D159" s="3">
        <v>1</v>
      </c>
      <c r="E159" s="3">
        <v>0</v>
      </c>
      <c r="F159" s="3">
        <v>1</v>
      </c>
      <c r="G159" s="4">
        <f t="shared" si="2"/>
        <v>2</v>
      </c>
    </row>
    <row r="160" spans="2:7">
      <c r="B160" s="2">
        <v>1952</v>
      </c>
      <c r="C160" s="2" t="s">
        <v>26</v>
      </c>
      <c r="D160" s="3">
        <v>0</v>
      </c>
      <c r="E160" s="3">
        <v>3</v>
      </c>
      <c r="F160" s="3">
        <v>4</v>
      </c>
      <c r="G160" s="4">
        <f t="shared" si="2"/>
        <v>7</v>
      </c>
    </row>
    <row r="161" spans="2:7">
      <c r="B161" s="2">
        <v>1952</v>
      </c>
      <c r="C161" s="2" t="s">
        <v>77</v>
      </c>
      <c r="D161" s="3">
        <v>0</v>
      </c>
      <c r="E161" s="3">
        <v>1</v>
      </c>
      <c r="F161" s="3">
        <v>0</v>
      </c>
      <c r="G161" s="4">
        <f t="shared" si="2"/>
        <v>1</v>
      </c>
    </row>
    <row r="162" spans="2:7">
      <c r="B162" s="2">
        <v>1952</v>
      </c>
      <c r="C162" s="2" t="s">
        <v>18</v>
      </c>
      <c r="D162" s="3">
        <v>8</v>
      </c>
      <c r="E162" s="3">
        <v>9</v>
      </c>
      <c r="F162" s="3">
        <v>4</v>
      </c>
      <c r="G162" s="4">
        <f t="shared" si="2"/>
        <v>21</v>
      </c>
    </row>
    <row r="163" spans="2:7">
      <c r="B163" s="2">
        <v>1952</v>
      </c>
      <c r="C163" s="2" t="s">
        <v>27</v>
      </c>
      <c r="D163" s="3">
        <v>2</v>
      </c>
      <c r="E163" s="3">
        <v>3</v>
      </c>
      <c r="F163" s="3">
        <v>0</v>
      </c>
      <c r="G163" s="4">
        <f t="shared" si="2"/>
        <v>5</v>
      </c>
    </row>
    <row r="164" spans="2:7">
      <c r="B164" s="2">
        <v>1952</v>
      </c>
      <c r="C164" s="2" t="s">
        <v>14</v>
      </c>
      <c r="D164" s="3">
        <v>1</v>
      </c>
      <c r="E164" s="3">
        <v>6</v>
      </c>
      <c r="F164" s="3">
        <v>2</v>
      </c>
      <c r="G164" s="4">
        <f t="shared" si="2"/>
        <v>9</v>
      </c>
    </row>
    <row r="165" spans="2:7">
      <c r="B165" s="2">
        <v>1952</v>
      </c>
      <c r="C165" s="2" t="s">
        <v>93</v>
      </c>
      <c r="D165" s="3">
        <v>0</v>
      </c>
      <c r="E165" s="3">
        <v>1</v>
      </c>
      <c r="F165" s="3">
        <v>1</v>
      </c>
      <c r="G165" s="4">
        <f t="shared" si="2"/>
        <v>2</v>
      </c>
    </row>
    <row r="166" spans="2:7">
      <c r="B166" s="2">
        <v>1952</v>
      </c>
      <c r="C166" s="2" t="s">
        <v>94</v>
      </c>
      <c r="D166" s="3">
        <v>1</v>
      </c>
      <c r="E166" s="3">
        <v>0</v>
      </c>
      <c r="F166" s="3">
        <v>0</v>
      </c>
      <c r="G166" s="4">
        <f t="shared" si="2"/>
        <v>1</v>
      </c>
    </row>
    <row r="167" spans="2:7">
      <c r="B167" s="2">
        <v>1952</v>
      </c>
      <c r="C167" s="2" t="s">
        <v>79</v>
      </c>
      <c r="D167" s="3">
        <v>0</v>
      </c>
      <c r="E167" s="3">
        <v>1</v>
      </c>
      <c r="F167" s="3">
        <v>0</v>
      </c>
      <c r="G167" s="4">
        <f t="shared" si="2"/>
        <v>1</v>
      </c>
    </row>
    <row r="168" spans="2:7">
      <c r="B168" s="2">
        <v>1952</v>
      </c>
      <c r="C168" s="2" t="s">
        <v>20</v>
      </c>
      <c r="D168" s="3">
        <v>0</v>
      </c>
      <c r="E168" s="3">
        <v>5</v>
      </c>
      <c r="F168" s="3">
        <v>0</v>
      </c>
      <c r="G168" s="4">
        <f t="shared" si="2"/>
        <v>5</v>
      </c>
    </row>
    <row r="169" spans="2:7">
      <c r="B169" s="2">
        <v>1952</v>
      </c>
      <c r="C169" s="2" t="s">
        <v>25</v>
      </c>
      <c r="D169" s="3">
        <v>1</v>
      </c>
      <c r="E169" s="3">
        <v>0</v>
      </c>
      <c r="F169" s="3">
        <v>2</v>
      </c>
      <c r="G169" s="4">
        <f t="shared" si="2"/>
        <v>3</v>
      </c>
    </row>
    <row r="170" spans="2:7">
      <c r="B170" s="2">
        <v>1952</v>
      </c>
      <c r="C170" s="2" t="s">
        <v>65</v>
      </c>
      <c r="D170" s="3">
        <v>3</v>
      </c>
      <c r="E170" s="3">
        <v>2</v>
      </c>
      <c r="F170" s="3">
        <v>0</v>
      </c>
      <c r="G170" s="4">
        <f t="shared" si="2"/>
        <v>5</v>
      </c>
    </row>
    <row r="171" spans="2:7">
      <c r="B171" s="2">
        <v>1952</v>
      </c>
      <c r="C171" s="2" t="s">
        <v>81</v>
      </c>
      <c r="D171" s="3">
        <v>1</v>
      </c>
      <c r="E171" s="3">
        <v>2</v>
      </c>
      <c r="F171" s="3">
        <v>1</v>
      </c>
      <c r="G171" s="4">
        <f t="shared" si="2"/>
        <v>4</v>
      </c>
    </row>
    <row r="172" spans="2:7">
      <c r="B172" s="2">
        <v>1952</v>
      </c>
      <c r="C172" s="2" t="s">
        <v>83</v>
      </c>
      <c r="D172" s="3">
        <v>0</v>
      </c>
      <c r="E172" s="3">
        <v>0</v>
      </c>
      <c r="F172" s="3">
        <v>1</v>
      </c>
      <c r="G172" s="4">
        <f t="shared" si="2"/>
        <v>1</v>
      </c>
    </row>
    <row r="173" spans="2:7">
      <c r="B173" s="2">
        <v>1952</v>
      </c>
      <c r="C173" s="2" t="s">
        <v>84</v>
      </c>
      <c r="D173" s="3">
        <v>1</v>
      </c>
      <c r="E173" s="3">
        <v>1</v>
      </c>
      <c r="F173" s="3">
        <v>2</v>
      </c>
      <c r="G173" s="4">
        <f t="shared" si="2"/>
        <v>4</v>
      </c>
    </row>
    <row r="174" spans="2:7">
      <c r="B174" s="2">
        <v>1952</v>
      </c>
      <c r="C174" s="2" t="s">
        <v>11</v>
      </c>
      <c r="D174" s="3">
        <v>22</v>
      </c>
      <c r="E174" s="3">
        <v>30</v>
      </c>
      <c r="F174" s="3">
        <v>19</v>
      </c>
      <c r="G174" s="4">
        <f t="shared" si="2"/>
        <v>71</v>
      </c>
    </row>
    <row r="175" spans="2:7">
      <c r="B175" s="2">
        <v>1952</v>
      </c>
      <c r="C175" s="2" t="s">
        <v>66</v>
      </c>
      <c r="D175" s="3">
        <v>2</v>
      </c>
      <c r="E175" s="3">
        <v>4</v>
      </c>
      <c r="F175" s="3">
        <v>4</v>
      </c>
      <c r="G175" s="4">
        <f t="shared" si="2"/>
        <v>10</v>
      </c>
    </row>
    <row r="176" spans="2:7">
      <c r="B176" s="2">
        <v>1952</v>
      </c>
      <c r="C176" s="2" t="s">
        <v>19</v>
      </c>
      <c r="D176" s="3">
        <v>0</v>
      </c>
      <c r="E176" s="3">
        <v>0</v>
      </c>
      <c r="F176" s="3">
        <v>2</v>
      </c>
      <c r="G176" s="4">
        <f t="shared" si="2"/>
        <v>2</v>
      </c>
    </row>
    <row r="177" spans="2:7">
      <c r="B177" s="2">
        <v>1952</v>
      </c>
      <c r="C177" s="2" t="s">
        <v>82</v>
      </c>
      <c r="D177" s="3">
        <v>0</v>
      </c>
      <c r="E177" s="3">
        <v>1</v>
      </c>
      <c r="F177" s="3">
        <v>0</v>
      </c>
      <c r="G177" s="4">
        <f t="shared" si="2"/>
        <v>1</v>
      </c>
    </row>
    <row r="178" spans="2:7">
      <c r="B178" s="2">
        <v>1952</v>
      </c>
      <c r="C178" s="2" t="s">
        <v>67</v>
      </c>
      <c r="D178" s="3">
        <v>12</v>
      </c>
      <c r="E178" s="3">
        <v>13</v>
      </c>
      <c r="F178" s="3">
        <v>10</v>
      </c>
      <c r="G178" s="4">
        <f t="shared" si="2"/>
        <v>35</v>
      </c>
    </row>
    <row r="179" spans="2:7">
      <c r="B179" s="2">
        <v>1952</v>
      </c>
      <c r="C179" s="2" t="s">
        <v>68</v>
      </c>
      <c r="D179" s="3">
        <v>2</v>
      </c>
      <c r="E179" s="3">
        <v>6</v>
      </c>
      <c r="F179" s="3">
        <v>6</v>
      </c>
      <c r="G179" s="4">
        <f t="shared" si="2"/>
        <v>14</v>
      </c>
    </row>
    <row r="180" spans="2:7">
      <c r="B180" s="2">
        <v>1952</v>
      </c>
      <c r="C180" s="2" t="s">
        <v>91</v>
      </c>
      <c r="D180" s="3">
        <v>0</v>
      </c>
      <c r="E180" s="3">
        <v>0</v>
      </c>
      <c r="F180" s="3">
        <v>2</v>
      </c>
      <c r="G180" s="4">
        <f t="shared" si="2"/>
        <v>2</v>
      </c>
    </row>
    <row r="181" spans="2:7">
      <c r="B181" s="2">
        <v>1952</v>
      </c>
      <c r="C181" s="2" t="s">
        <v>85</v>
      </c>
      <c r="D181" s="3">
        <v>2</v>
      </c>
      <c r="E181" s="3">
        <v>0</v>
      </c>
      <c r="F181" s="3">
        <v>1</v>
      </c>
      <c r="G181" s="4">
        <f t="shared" si="2"/>
        <v>3</v>
      </c>
    </row>
    <row r="182" spans="2:7">
      <c r="B182" s="2">
        <v>1952</v>
      </c>
      <c r="C182" s="2" t="s">
        <v>69</v>
      </c>
      <c r="D182" s="3">
        <v>40</v>
      </c>
      <c r="E182" s="3">
        <v>19</v>
      </c>
      <c r="F182" s="3">
        <v>17</v>
      </c>
      <c r="G182" s="4">
        <f t="shared" si="2"/>
        <v>76</v>
      </c>
    </row>
    <row r="183" spans="2:7">
      <c r="B183" s="2">
        <v>1952</v>
      </c>
      <c r="C183" s="2" t="s">
        <v>70</v>
      </c>
      <c r="D183" s="3">
        <v>0</v>
      </c>
      <c r="E183" s="3">
        <v>0</v>
      </c>
      <c r="F183" s="3">
        <v>2</v>
      </c>
      <c r="G183" s="4">
        <f t="shared" si="2"/>
        <v>2</v>
      </c>
    </row>
    <row r="184" spans="2:7">
      <c r="B184" s="2">
        <v>1952</v>
      </c>
      <c r="C184" s="2" t="s">
        <v>95</v>
      </c>
      <c r="D184" s="3">
        <v>0</v>
      </c>
      <c r="E184" s="3">
        <v>0</v>
      </c>
      <c r="F184" s="3">
        <v>1</v>
      </c>
      <c r="G184" s="4">
        <f t="shared" si="2"/>
        <v>1</v>
      </c>
    </row>
    <row r="185" spans="2:7">
      <c r="B185" s="2">
        <v>1952</v>
      </c>
      <c r="C185" s="2" t="s">
        <v>71</v>
      </c>
      <c r="D185" s="3">
        <v>1</v>
      </c>
      <c r="E185" s="3">
        <v>2</v>
      </c>
      <c r="F185" s="3">
        <v>0</v>
      </c>
      <c r="G185" s="4">
        <f t="shared" si="2"/>
        <v>3</v>
      </c>
    </row>
    <row r="186" spans="2:7">
      <c r="B186" s="2">
        <v>1956</v>
      </c>
      <c r="C186" s="31" t="s">
        <v>59</v>
      </c>
      <c r="D186" s="33">
        <v>0</v>
      </c>
      <c r="E186" s="33">
        <v>1</v>
      </c>
      <c r="F186" s="33">
        <v>1</v>
      </c>
      <c r="G186" s="4">
        <f t="shared" si="2"/>
        <v>2</v>
      </c>
    </row>
    <row r="187" spans="2:7">
      <c r="B187" s="2">
        <v>1956</v>
      </c>
      <c r="C187" s="2" t="s">
        <v>15</v>
      </c>
      <c r="D187" s="3">
        <v>13</v>
      </c>
      <c r="E187" s="3">
        <v>8</v>
      </c>
      <c r="F187" s="3">
        <v>14</v>
      </c>
      <c r="G187" s="4">
        <f t="shared" si="2"/>
        <v>35</v>
      </c>
    </row>
    <row r="188" spans="2:7">
      <c r="B188" s="2">
        <v>1956</v>
      </c>
      <c r="C188" s="2" t="s">
        <v>60</v>
      </c>
      <c r="D188" s="3">
        <v>0</v>
      </c>
      <c r="E188" s="3">
        <v>0</v>
      </c>
      <c r="F188" s="3">
        <v>2</v>
      </c>
      <c r="G188" s="4">
        <f t="shared" si="2"/>
        <v>2</v>
      </c>
    </row>
    <row r="189" spans="2:7">
      <c r="B189" s="2">
        <v>1956</v>
      </c>
      <c r="C189" s="2" t="s">
        <v>96</v>
      </c>
      <c r="D189" s="3">
        <v>0</v>
      </c>
      <c r="E189" s="3">
        <v>0</v>
      </c>
      <c r="F189" s="3">
        <v>1</v>
      </c>
      <c r="G189" s="4">
        <f t="shared" si="2"/>
        <v>1</v>
      </c>
    </row>
    <row r="190" spans="2:7">
      <c r="B190" s="2">
        <v>1956</v>
      </c>
      <c r="C190" s="2" t="s">
        <v>61</v>
      </c>
      <c r="D190" s="3">
        <v>0</v>
      </c>
      <c r="E190" s="3">
        <v>2</v>
      </c>
      <c r="F190" s="3">
        <v>0</v>
      </c>
      <c r="G190" s="4">
        <f t="shared" si="2"/>
        <v>2</v>
      </c>
    </row>
    <row r="191" spans="2:7">
      <c r="B191" s="2">
        <v>1956</v>
      </c>
      <c r="C191" s="2" t="s">
        <v>86</v>
      </c>
      <c r="D191" s="3">
        <v>1</v>
      </c>
      <c r="E191" s="3">
        <v>0</v>
      </c>
      <c r="F191" s="3">
        <v>0</v>
      </c>
      <c r="G191" s="4">
        <f t="shared" si="2"/>
        <v>1</v>
      </c>
    </row>
    <row r="192" spans="2:7">
      <c r="B192" s="2">
        <v>1956</v>
      </c>
      <c r="C192" s="2" t="s">
        <v>92</v>
      </c>
      <c r="D192" s="3">
        <v>1</v>
      </c>
      <c r="E192" s="3">
        <v>3</v>
      </c>
      <c r="F192" s="3">
        <v>1</v>
      </c>
      <c r="G192" s="4">
        <f t="shared" si="2"/>
        <v>5</v>
      </c>
    </row>
    <row r="193" spans="2:7">
      <c r="B193" s="2">
        <v>1956</v>
      </c>
      <c r="C193" s="2" t="s">
        <v>72</v>
      </c>
      <c r="D193" s="3">
        <v>2</v>
      </c>
      <c r="E193" s="3">
        <v>1</v>
      </c>
      <c r="F193" s="3">
        <v>3</v>
      </c>
      <c r="G193" s="4">
        <f t="shared" si="2"/>
        <v>6</v>
      </c>
    </row>
    <row r="194" spans="2:7">
      <c r="B194" s="2">
        <v>1956</v>
      </c>
      <c r="C194" s="2" t="s">
        <v>73</v>
      </c>
      <c r="D194" s="3">
        <v>0</v>
      </c>
      <c r="E194" s="3">
        <v>2</v>
      </c>
      <c r="F194" s="3">
        <v>2</v>
      </c>
      <c r="G194" s="4">
        <f t="shared" si="2"/>
        <v>4</v>
      </c>
    </row>
    <row r="195" spans="2:7">
      <c r="B195" s="2">
        <v>1956</v>
      </c>
      <c r="C195" s="2" t="s">
        <v>28</v>
      </c>
      <c r="D195" s="3">
        <v>1</v>
      </c>
      <c r="E195" s="3">
        <v>4</v>
      </c>
      <c r="F195" s="3">
        <v>1</v>
      </c>
      <c r="G195" s="4">
        <f t="shared" si="2"/>
        <v>6</v>
      </c>
    </row>
    <row r="196" spans="2:7">
      <c r="B196" s="2">
        <v>1956</v>
      </c>
      <c r="C196" s="2" t="s">
        <v>62</v>
      </c>
      <c r="D196" s="3">
        <v>1</v>
      </c>
      <c r="E196" s="3">
        <v>2</v>
      </c>
      <c r="F196" s="3">
        <v>1</v>
      </c>
      <c r="G196" s="4">
        <f t="shared" si="2"/>
        <v>4</v>
      </c>
    </row>
    <row r="197" spans="2:7">
      <c r="B197" s="2">
        <v>1956</v>
      </c>
      <c r="C197" s="2" t="s">
        <v>64</v>
      </c>
      <c r="D197" s="3">
        <v>3</v>
      </c>
      <c r="E197" s="3">
        <v>1</v>
      </c>
      <c r="F197" s="3">
        <v>11</v>
      </c>
      <c r="G197" s="4">
        <f t="shared" ref="G197:G260" si="3">SUM(D197:F197)</f>
        <v>15</v>
      </c>
    </row>
    <row r="198" spans="2:7">
      <c r="B198" s="2">
        <v>1956</v>
      </c>
      <c r="C198" s="2" t="s">
        <v>17</v>
      </c>
      <c r="D198" s="3">
        <v>4</v>
      </c>
      <c r="E198" s="3">
        <v>4</v>
      </c>
      <c r="F198" s="3">
        <v>6</v>
      </c>
      <c r="G198" s="4">
        <f t="shared" si="3"/>
        <v>14</v>
      </c>
    </row>
    <row r="199" spans="2:7">
      <c r="B199" s="2">
        <v>1956</v>
      </c>
      <c r="C199" s="2" t="s">
        <v>97</v>
      </c>
      <c r="D199" s="3">
        <v>6</v>
      </c>
      <c r="E199" s="3">
        <v>13</v>
      </c>
      <c r="F199" s="3">
        <v>7</v>
      </c>
      <c r="G199" s="4">
        <f t="shared" si="3"/>
        <v>26</v>
      </c>
    </row>
    <row r="200" spans="2:7">
      <c r="B200" s="2">
        <v>1956</v>
      </c>
      <c r="C200" s="2" t="s">
        <v>12</v>
      </c>
      <c r="D200" s="3">
        <v>6</v>
      </c>
      <c r="E200" s="3">
        <v>7</v>
      </c>
      <c r="F200" s="3">
        <v>11</v>
      </c>
      <c r="G200" s="4">
        <f t="shared" si="3"/>
        <v>24</v>
      </c>
    </row>
    <row r="201" spans="2:7">
      <c r="B201" s="2">
        <v>1956</v>
      </c>
      <c r="C201" s="2" t="s">
        <v>98</v>
      </c>
      <c r="D201" s="3">
        <v>0</v>
      </c>
      <c r="E201" s="3">
        <v>0</v>
      </c>
      <c r="F201" s="3">
        <v>1</v>
      </c>
      <c r="G201" s="4">
        <f t="shared" si="3"/>
        <v>1</v>
      </c>
    </row>
    <row r="202" spans="2:7">
      <c r="B202" s="2">
        <v>1956</v>
      </c>
      <c r="C202" s="2" t="s">
        <v>22</v>
      </c>
      <c r="D202" s="3">
        <v>9</v>
      </c>
      <c r="E202" s="3">
        <v>10</v>
      </c>
      <c r="F202" s="3">
        <v>7</v>
      </c>
      <c r="G202" s="4">
        <f t="shared" si="3"/>
        <v>26</v>
      </c>
    </row>
    <row r="203" spans="2:7">
      <c r="B203" s="2">
        <v>1956</v>
      </c>
      <c r="C203" s="2" t="s">
        <v>99</v>
      </c>
      <c r="D203" s="3">
        <v>0</v>
      </c>
      <c r="E203" s="3">
        <v>1</v>
      </c>
      <c r="F203" s="3">
        <v>0</v>
      </c>
      <c r="G203" s="4">
        <f t="shared" si="3"/>
        <v>1</v>
      </c>
    </row>
    <row r="204" spans="2:7">
      <c r="B204" s="2">
        <v>1956</v>
      </c>
      <c r="C204" s="2" t="s">
        <v>76</v>
      </c>
      <c r="D204" s="3">
        <v>1</v>
      </c>
      <c r="E204" s="3">
        <v>0</v>
      </c>
      <c r="F204" s="3">
        <v>0</v>
      </c>
      <c r="G204" s="4">
        <f t="shared" si="3"/>
        <v>1</v>
      </c>
    </row>
    <row r="205" spans="2:7">
      <c r="B205" s="2">
        <v>1956</v>
      </c>
      <c r="C205" s="2" t="s">
        <v>26</v>
      </c>
      <c r="D205" s="3">
        <v>2</v>
      </c>
      <c r="E205" s="3">
        <v>2</v>
      </c>
      <c r="F205" s="3">
        <v>1</v>
      </c>
      <c r="G205" s="4">
        <f t="shared" si="3"/>
        <v>5</v>
      </c>
    </row>
    <row r="206" spans="2:7">
      <c r="B206" s="2">
        <v>1956</v>
      </c>
      <c r="C206" s="2" t="s">
        <v>77</v>
      </c>
      <c r="D206" s="3">
        <v>1</v>
      </c>
      <c r="E206" s="3">
        <v>1</v>
      </c>
      <c r="F206" s="3">
        <v>3</v>
      </c>
      <c r="G206" s="4">
        <f t="shared" si="3"/>
        <v>5</v>
      </c>
    </row>
    <row r="207" spans="2:7">
      <c r="B207" s="2">
        <v>1956</v>
      </c>
      <c r="C207" s="2" t="s">
        <v>18</v>
      </c>
      <c r="D207" s="3">
        <v>8</v>
      </c>
      <c r="E207" s="3">
        <v>8</v>
      </c>
      <c r="F207" s="3">
        <v>9</v>
      </c>
      <c r="G207" s="4">
        <f t="shared" si="3"/>
        <v>25</v>
      </c>
    </row>
    <row r="208" spans="2:7">
      <c r="B208" s="2">
        <v>1956</v>
      </c>
      <c r="C208" s="2" t="s">
        <v>14</v>
      </c>
      <c r="D208" s="3">
        <v>4</v>
      </c>
      <c r="E208" s="3">
        <v>10</v>
      </c>
      <c r="F208" s="3">
        <v>5</v>
      </c>
      <c r="G208" s="4">
        <f t="shared" si="3"/>
        <v>19</v>
      </c>
    </row>
    <row r="209" spans="2:7">
      <c r="B209" s="2">
        <v>1956</v>
      </c>
      <c r="C209" s="2" t="s">
        <v>79</v>
      </c>
      <c r="D209" s="3">
        <v>1</v>
      </c>
      <c r="E209" s="3">
        <v>0</v>
      </c>
      <c r="F209" s="3">
        <v>1</v>
      </c>
      <c r="G209" s="4">
        <f t="shared" si="3"/>
        <v>2</v>
      </c>
    </row>
    <row r="210" spans="2:7">
      <c r="B210" s="2">
        <v>1956</v>
      </c>
      <c r="C210" s="2" t="s">
        <v>25</v>
      </c>
      <c r="D210" s="3">
        <v>2</v>
      </c>
      <c r="E210" s="3">
        <v>0</v>
      </c>
      <c r="F210" s="3">
        <v>0</v>
      </c>
      <c r="G210" s="4">
        <f t="shared" si="3"/>
        <v>2</v>
      </c>
    </row>
    <row r="211" spans="2:7">
      <c r="B211" s="2">
        <v>1956</v>
      </c>
      <c r="C211" s="2" t="s">
        <v>65</v>
      </c>
      <c r="D211" s="3">
        <v>1</v>
      </c>
      <c r="E211" s="3">
        <v>0</v>
      </c>
      <c r="F211" s="3">
        <v>2</v>
      </c>
      <c r="G211" s="4">
        <f t="shared" si="3"/>
        <v>3</v>
      </c>
    </row>
    <row r="212" spans="2:7">
      <c r="B212" s="2">
        <v>1956</v>
      </c>
      <c r="C212" s="2" t="s">
        <v>100</v>
      </c>
      <c r="D212" s="3">
        <v>0</v>
      </c>
      <c r="E212" s="3">
        <v>1</v>
      </c>
      <c r="F212" s="3">
        <v>0</v>
      </c>
      <c r="G212" s="4">
        <f t="shared" si="3"/>
        <v>1</v>
      </c>
    </row>
    <row r="213" spans="2:7">
      <c r="B213" s="2">
        <v>1956</v>
      </c>
      <c r="C213" s="2" t="s">
        <v>81</v>
      </c>
      <c r="D213" s="3">
        <v>1</v>
      </c>
      <c r="E213" s="3">
        <v>4</v>
      </c>
      <c r="F213" s="3">
        <v>4</v>
      </c>
      <c r="G213" s="4">
        <f t="shared" si="3"/>
        <v>9</v>
      </c>
    </row>
    <row r="214" spans="2:7">
      <c r="B214" s="2">
        <v>1956</v>
      </c>
      <c r="C214" s="2" t="s">
        <v>84</v>
      </c>
      <c r="D214" s="3">
        <v>5</v>
      </c>
      <c r="E214" s="3">
        <v>3</v>
      </c>
      <c r="F214" s="3">
        <v>5</v>
      </c>
      <c r="G214" s="4">
        <f t="shared" si="3"/>
        <v>13</v>
      </c>
    </row>
    <row r="215" spans="2:7">
      <c r="B215" s="2">
        <v>1956</v>
      </c>
      <c r="C215" s="2" t="s">
        <v>11</v>
      </c>
      <c r="D215" s="3">
        <v>37</v>
      </c>
      <c r="E215" s="3">
        <v>29</v>
      </c>
      <c r="F215" s="3">
        <v>32</v>
      </c>
      <c r="G215" s="4">
        <f t="shared" si="3"/>
        <v>98</v>
      </c>
    </row>
    <row r="216" spans="2:7">
      <c r="B216" s="2">
        <v>1956</v>
      </c>
      <c r="C216" s="2" t="s">
        <v>66</v>
      </c>
      <c r="D216" s="3">
        <v>0</v>
      </c>
      <c r="E216" s="3">
        <v>0</v>
      </c>
      <c r="F216" s="3">
        <v>4</v>
      </c>
      <c r="G216" s="4">
        <f t="shared" si="3"/>
        <v>4</v>
      </c>
    </row>
    <row r="217" spans="2:7">
      <c r="B217" s="2">
        <v>1956</v>
      </c>
      <c r="C217" s="2" t="s">
        <v>19</v>
      </c>
      <c r="D217" s="3">
        <v>0</v>
      </c>
      <c r="E217" s="3">
        <v>1</v>
      </c>
      <c r="F217" s="3">
        <v>1</v>
      </c>
      <c r="G217" s="4">
        <f t="shared" si="3"/>
        <v>2</v>
      </c>
    </row>
    <row r="218" spans="2:7">
      <c r="B218" s="2">
        <v>1956</v>
      </c>
      <c r="C218" s="2" t="s">
        <v>67</v>
      </c>
      <c r="D218" s="3">
        <v>8</v>
      </c>
      <c r="E218" s="3">
        <v>5</v>
      </c>
      <c r="F218" s="3">
        <v>6</v>
      </c>
      <c r="G218" s="4">
        <f t="shared" si="3"/>
        <v>19</v>
      </c>
    </row>
    <row r="219" spans="2:7">
      <c r="B219" s="2">
        <v>1956</v>
      </c>
      <c r="C219" s="2" t="s">
        <v>68</v>
      </c>
      <c r="D219" s="3">
        <v>0</v>
      </c>
      <c r="E219" s="3">
        <v>0</v>
      </c>
      <c r="F219" s="3">
        <v>1</v>
      </c>
      <c r="G219" s="4">
        <f t="shared" si="3"/>
        <v>1</v>
      </c>
    </row>
    <row r="220" spans="2:7">
      <c r="B220" s="2">
        <v>1956</v>
      </c>
      <c r="C220" s="2" t="s">
        <v>85</v>
      </c>
      <c r="D220" s="3">
        <v>3</v>
      </c>
      <c r="E220" s="3">
        <v>2</v>
      </c>
      <c r="F220" s="3">
        <v>2</v>
      </c>
      <c r="G220" s="4">
        <f t="shared" si="3"/>
        <v>7</v>
      </c>
    </row>
    <row r="221" spans="2:7">
      <c r="B221" s="2">
        <v>1956</v>
      </c>
      <c r="C221" s="2" t="s">
        <v>69</v>
      </c>
      <c r="D221" s="3">
        <v>32</v>
      </c>
      <c r="E221" s="3">
        <v>25</v>
      </c>
      <c r="F221" s="3">
        <v>17</v>
      </c>
      <c r="G221" s="4">
        <f t="shared" si="3"/>
        <v>74</v>
      </c>
    </row>
    <row r="222" spans="2:7">
      <c r="B222" s="2">
        <v>1956</v>
      </c>
      <c r="C222" s="2" t="s">
        <v>70</v>
      </c>
      <c r="D222" s="3">
        <v>0</v>
      </c>
      <c r="E222" s="3">
        <v>0</v>
      </c>
      <c r="F222" s="3">
        <v>1</v>
      </c>
      <c r="G222" s="4">
        <f t="shared" si="3"/>
        <v>1</v>
      </c>
    </row>
    <row r="223" spans="2:7">
      <c r="B223" s="2">
        <v>1956</v>
      </c>
      <c r="C223" s="2" t="s">
        <v>71</v>
      </c>
      <c r="D223" s="3">
        <v>0</v>
      </c>
      <c r="E223" s="3">
        <v>3</v>
      </c>
      <c r="F223" s="3">
        <v>0</v>
      </c>
      <c r="G223" s="4">
        <f t="shared" si="3"/>
        <v>3</v>
      </c>
    </row>
    <row r="224" spans="2:7">
      <c r="B224" s="2">
        <v>1960</v>
      </c>
      <c r="C224" s="2" t="s">
        <v>59</v>
      </c>
      <c r="D224" s="3">
        <v>0</v>
      </c>
      <c r="E224" s="3">
        <v>1</v>
      </c>
      <c r="F224" s="3">
        <v>1</v>
      </c>
      <c r="G224" s="4">
        <f t="shared" si="3"/>
        <v>2</v>
      </c>
    </row>
    <row r="225" spans="2:7">
      <c r="B225" s="2">
        <v>1960</v>
      </c>
      <c r="C225" s="2" t="s">
        <v>15</v>
      </c>
      <c r="D225" s="3">
        <v>8</v>
      </c>
      <c r="E225" s="3">
        <v>8</v>
      </c>
      <c r="F225" s="3">
        <v>6</v>
      </c>
      <c r="G225" s="4">
        <f t="shared" si="3"/>
        <v>22</v>
      </c>
    </row>
    <row r="226" spans="2:7">
      <c r="B226" s="2">
        <v>1960</v>
      </c>
      <c r="C226" s="2" t="s">
        <v>60</v>
      </c>
      <c r="D226" s="3">
        <v>1</v>
      </c>
      <c r="E226" s="3">
        <v>1</v>
      </c>
      <c r="F226" s="3">
        <v>0</v>
      </c>
      <c r="G226" s="4">
        <f t="shared" si="3"/>
        <v>2</v>
      </c>
    </row>
    <row r="227" spans="2:7">
      <c r="B227" s="2">
        <v>1960</v>
      </c>
      <c r="C227" s="2" t="s">
        <v>61</v>
      </c>
      <c r="D227" s="3">
        <v>0</v>
      </c>
      <c r="E227" s="3">
        <v>2</v>
      </c>
      <c r="F227" s="3">
        <v>2</v>
      </c>
      <c r="G227" s="4">
        <f t="shared" si="3"/>
        <v>4</v>
      </c>
    </row>
    <row r="228" spans="2:7">
      <c r="B228" s="2">
        <v>1960</v>
      </c>
      <c r="C228" s="2" t="s">
        <v>86</v>
      </c>
      <c r="D228" s="3">
        <v>0</v>
      </c>
      <c r="E228" s="3">
        <v>0</v>
      </c>
      <c r="F228" s="3">
        <v>2</v>
      </c>
      <c r="G228" s="4">
        <f t="shared" si="3"/>
        <v>2</v>
      </c>
    </row>
    <row r="229" spans="2:7">
      <c r="B229" s="2">
        <v>1960</v>
      </c>
      <c r="C229" s="2" t="s">
        <v>101</v>
      </c>
      <c r="D229" s="3">
        <v>0</v>
      </c>
      <c r="E229" s="3">
        <v>0</v>
      </c>
      <c r="F229" s="3">
        <v>2</v>
      </c>
      <c r="G229" s="4">
        <f t="shared" si="3"/>
        <v>2</v>
      </c>
    </row>
    <row r="230" spans="2:7">
      <c r="B230" s="2">
        <v>1960</v>
      </c>
      <c r="C230" s="2" t="s">
        <v>92</v>
      </c>
      <c r="D230" s="3">
        <v>1</v>
      </c>
      <c r="E230" s="3">
        <v>3</v>
      </c>
      <c r="F230" s="3">
        <v>3</v>
      </c>
      <c r="G230" s="4">
        <f t="shared" si="3"/>
        <v>7</v>
      </c>
    </row>
    <row r="231" spans="2:7">
      <c r="B231" s="2">
        <v>1960</v>
      </c>
      <c r="C231" s="2" t="s">
        <v>72</v>
      </c>
      <c r="D231" s="3">
        <v>0</v>
      </c>
      <c r="E231" s="3">
        <v>1</v>
      </c>
      <c r="F231" s="3">
        <v>0</v>
      </c>
      <c r="G231" s="4">
        <f t="shared" si="3"/>
        <v>1</v>
      </c>
    </row>
    <row r="232" spans="2:7">
      <c r="B232" s="2">
        <v>1960</v>
      </c>
      <c r="C232" s="2" t="s">
        <v>10</v>
      </c>
      <c r="D232" s="3">
        <v>0</v>
      </c>
      <c r="E232" s="3">
        <v>1</v>
      </c>
      <c r="F232" s="3">
        <v>0</v>
      </c>
      <c r="G232" s="4">
        <f t="shared" si="3"/>
        <v>1</v>
      </c>
    </row>
    <row r="233" spans="2:7">
      <c r="B233" s="2">
        <v>1960</v>
      </c>
      <c r="C233" s="2" t="s">
        <v>28</v>
      </c>
      <c r="D233" s="3">
        <v>3</v>
      </c>
      <c r="E233" s="3">
        <v>2</v>
      </c>
      <c r="F233" s="3">
        <v>3</v>
      </c>
      <c r="G233" s="4">
        <f t="shared" si="3"/>
        <v>8</v>
      </c>
    </row>
    <row r="234" spans="2:7">
      <c r="B234" s="2">
        <v>1960</v>
      </c>
      <c r="C234" s="2" t="s">
        <v>62</v>
      </c>
      <c r="D234" s="3">
        <v>2</v>
      </c>
      <c r="E234" s="3">
        <v>3</v>
      </c>
      <c r="F234" s="3">
        <v>1</v>
      </c>
      <c r="G234" s="4">
        <f t="shared" si="3"/>
        <v>6</v>
      </c>
    </row>
    <row r="235" spans="2:7">
      <c r="B235" s="2">
        <v>1960</v>
      </c>
      <c r="C235" s="2" t="s">
        <v>102</v>
      </c>
      <c r="D235" s="3">
        <v>1</v>
      </c>
      <c r="E235" s="3">
        <v>0</v>
      </c>
      <c r="F235" s="3">
        <v>0</v>
      </c>
      <c r="G235" s="4">
        <f t="shared" si="3"/>
        <v>1</v>
      </c>
    </row>
    <row r="236" spans="2:7">
      <c r="B236" s="2">
        <v>1960</v>
      </c>
      <c r="C236" s="2" t="s">
        <v>64</v>
      </c>
      <c r="D236" s="3">
        <v>1</v>
      </c>
      <c r="E236" s="3">
        <v>1</v>
      </c>
      <c r="F236" s="3">
        <v>3</v>
      </c>
      <c r="G236" s="4">
        <f t="shared" si="3"/>
        <v>5</v>
      </c>
    </row>
    <row r="237" spans="2:7">
      <c r="B237" s="2">
        <v>1960</v>
      </c>
      <c r="C237" s="2" t="s">
        <v>17</v>
      </c>
      <c r="D237" s="3">
        <v>0</v>
      </c>
      <c r="E237" s="3">
        <v>2</v>
      </c>
      <c r="F237" s="3">
        <v>3</v>
      </c>
      <c r="G237" s="4">
        <f t="shared" si="3"/>
        <v>5</v>
      </c>
    </row>
    <row r="238" spans="2:7">
      <c r="B238" s="2">
        <v>1960</v>
      </c>
      <c r="C238" s="2" t="s">
        <v>97</v>
      </c>
      <c r="D238" s="3">
        <v>12</v>
      </c>
      <c r="E238" s="3">
        <v>19</v>
      </c>
      <c r="F238" s="3">
        <v>11</v>
      </c>
      <c r="G238" s="4">
        <f t="shared" si="3"/>
        <v>42</v>
      </c>
    </row>
    <row r="239" spans="2:7">
      <c r="B239" s="2">
        <v>1960</v>
      </c>
      <c r="C239" s="2" t="s">
        <v>103</v>
      </c>
      <c r="D239" s="3">
        <v>0</v>
      </c>
      <c r="E239" s="3">
        <v>1</v>
      </c>
      <c r="F239" s="3">
        <v>0</v>
      </c>
      <c r="G239" s="4">
        <f t="shared" si="3"/>
        <v>1</v>
      </c>
    </row>
    <row r="240" spans="2:7">
      <c r="B240" s="2">
        <v>1960</v>
      </c>
      <c r="C240" s="2" t="s">
        <v>12</v>
      </c>
      <c r="D240" s="3">
        <v>2</v>
      </c>
      <c r="E240" s="3">
        <v>6</v>
      </c>
      <c r="F240" s="3">
        <v>12</v>
      </c>
      <c r="G240" s="4">
        <f t="shared" si="3"/>
        <v>20</v>
      </c>
    </row>
    <row r="241" spans="2:7">
      <c r="B241" s="2">
        <v>1960</v>
      </c>
      <c r="C241" s="2" t="s">
        <v>98</v>
      </c>
      <c r="D241" s="3">
        <v>1</v>
      </c>
      <c r="E241" s="3">
        <v>0</v>
      </c>
      <c r="F241" s="3">
        <v>0</v>
      </c>
      <c r="G241" s="4">
        <f t="shared" si="3"/>
        <v>1</v>
      </c>
    </row>
    <row r="242" spans="2:7">
      <c r="B242" s="2">
        <v>1960</v>
      </c>
      <c r="C242" s="2" t="s">
        <v>22</v>
      </c>
      <c r="D242" s="3">
        <v>6</v>
      </c>
      <c r="E242" s="3">
        <v>8</v>
      </c>
      <c r="F242" s="3">
        <v>7</v>
      </c>
      <c r="G242" s="4">
        <f t="shared" si="3"/>
        <v>21</v>
      </c>
    </row>
    <row r="243" spans="2:7">
      <c r="B243" s="2">
        <v>1960</v>
      </c>
      <c r="C243" s="2" t="s">
        <v>76</v>
      </c>
      <c r="D243" s="3">
        <v>0</v>
      </c>
      <c r="E243" s="3">
        <v>1</v>
      </c>
      <c r="F243" s="3">
        <v>0</v>
      </c>
      <c r="G243" s="4">
        <f t="shared" si="3"/>
        <v>1</v>
      </c>
    </row>
    <row r="244" spans="2:7">
      <c r="B244" s="2">
        <v>1960</v>
      </c>
      <c r="C244" s="2" t="s">
        <v>26</v>
      </c>
      <c r="D244" s="3">
        <v>0</v>
      </c>
      <c r="E244" s="3">
        <v>1</v>
      </c>
      <c r="F244" s="3">
        <v>3</v>
      </c>
      <c r="G244" s="4">
        <f t="shared" si="3"/>
        <v>4</v>
      </c>
    </row>
    <row r="245" spans="2:7">
      <c r="B245" s="2">
        <v>1960</v>
      </c>
      <c r="C245" s="2" t="s">
        <v>104</v>
      </c>
      <c r="D245" s="3">
        <v>0</v>
      </c>
      <c r="E245" s="3">
        <v>0</v>
      </c>
      <c r="F245" s="3">
        <v>1</v>
      </c>
      <c r="G245" s="4">
        <f t="shared" si="3"/>
        <v>1</v>
      </c>
    </row>
    <row r="246" spans="2:7">
      <c r="B246" s="2">
        <v>1960</v>
      </c>
      <c r="C246" s="2" t="s">
        <v>18</v>
      </c>
      <c r="D246" s="3">
        <v>13</v>
      </c>
      <c r="E246" s="3">
        <v>10</v>
      </c>
      <c r="F246" s="3">
        <v>13</v>
      </c>
      <c r="G246" s="4">
        <f t="shared" si="3"/>
        <v>36</v>
      </c>
    </row>
    <row r="247" spans="2:7">
      <c r="B247" s="2">
        <v>1960</v>
      </c>
      <c r="C247" s="2" t="s">
        <v>14</v>
      </c>
      <c r="D247" s="3">
        <v>4</v>
      </c>
      <c r="E247" s="3">
        <v>7</v>
      </c>
      <c r="F247" s="3">
        <v>7</v>
      </c>
      <c r="G247" s="4">
        <f t="shared" si="3"/>
        <v>18</v>
      </c>
    </row>
    <row r="248" spans="2:7">
      <c r="B248" s="2">
        <v>1960</v>
      </c>
      <c r="C248" s="2" t="s">
        <v>79</v>
      </c>
      <c r="D248" s="3">
        <v>0</v>
      </c>
      <c r="E248" s="3">
        <v>0</v>
      </c>
      <c r="F248" s="3">
        <v>1</v>
      </c>
      <c r="G248" s="4">
        <f t="shared" si="3"/>
        <v>1</v>
      </c>
    </row>
    <row r="249" spans="2:7">
      <c r="B249" s="2">
        <v>1960</v>
      </c>
      <c r="C249" s="2" t="s">
        <v>105</v>
      </c>
      <c r="D249" s="3">
        <v>0</v>
      </c>
      <c r="E249" s="3">
        <v>1</v>
      </c>
      <c r="F249" s="3">
        <v>0</v>
      </c>
      <c r="G249" s="4">
        <f t="shared" si="3"/>
        <v>1</v>
      </c>
    </row>
    <row r="250" spans="2:7">
      <c r="B250" s="2">
        <v>1960</v>
      </c>
      <c r="C250" s="2" t="s">
        <v>20</v>
      </c>
      <c r="D250" s="3">
        <v>0</v>
      </c>
      <c r="E250" s="3">
        <v>1</v>
      </c>
      <c r="F250" s="3">
        <v>2</v>
      </c>
      <c r="G250" s="4">
        <f t="shared" si="3"/>
        <v>3</v>
      </c>
    </row>
    <row r="251" spans="2:7">
      <c r="B251" s="2">
        <v>1960</v>
      </c>
      <c r="C251" s="2" t="s">
        <v>25</v>
      </c>
      <c r="D251" s="3">
        <v>2</v>
      </c>
      <c r="E251" s="3">
        <v>0</v>
      </c>
      <c r="F251" s="3">
        <v>1</v>
      </c>
      <c r="G251" s="4">
        <f t="shared" si="3"/>
        <v>3</v>
      </c>
    </row>
    <row r="252" spans="2:7">
      <c r="B252" s="2">
        <v>1960</v>
      </c>
      <c r="C252" s="2" t="s">
        <v>65</v>
      </c>
      <c r="D252" s="3">
        <v>1</v>
      </c>
      <c r="E252" s="3">
        <v>0</v>
      </c>
      <c r="F252" s="3">
        <v>0</v>
      </c>
      <c r="G252" s="4">
        <f t="shared" si="3"/>
        <v>1</v>
      </c>
    </row>
    <row r="253" spans="2:7">
      <c r="B253" s="2">
        <v>1960</v>
      </c>
      <c r="C253" s="2" t="s">
        <v>100</v>
      </c>
      <c r="D253" s="3">
        <v>1</v>
      </c>
      <c r="E253" s="3">
        <v>0</v>
      </c>
      <c r="F253" s="3">
        <v>1</v>
      </c>
      <c r="G253" s="4">
        <f t="shared" si="3"/>
        <v>2</v>
      </c>
    </row>
    <row r="254" spans="2:7">
      <c r="B254" s="2">
        <v>1960</v>
      </c>
      <c r="C254" s="2" t="s">
        <v>81</v>
      </c>
      <c r="D254" s="3">
        <v>4</v>
      </c>
      <c r="E254" s="3">
        <v>6</v>
      </c>
      <c r="F254" s="3">
        <v>11</v>
      </c>
      <c r="G254" s="4">
        <f t="shared" si="3"/>
        <v>21</v>
      </c>
    </row>
    <row r="255" spans="2:7">
      <c r="B255" s="2">
        <v>1960</v>
      </c>
      <c r="C255" s="2" t="s">
        <v>83</v>
      </c>
      <c r="D255" s="3">
        <v>0</v>
      </c>
      <c r="E255" s="3">
        <v>1</v>
      </c>
      <c r="F255" s="3">
        <v>0</v>
      </c>
      <c r="G255" s="4">
        <f t="shared" si="3"/>
        <v>1</v>
      </c>
    </row>
    <row r="256" spans="2:7">
      <c r="B256" s="2">
        <v>1960</v>
      </c>
      <c r="C256" s="2" t="s">
        <v>84</v>
      </c>
      <c r="D256" s="3">
        <v>3</v>
      </c>
      <c r="E256" s="3">
        <v>1</v>
      </c>
      <c r="F256" s="3">
        <v>6</v>
      </c>
      <c r="G256" s="4">
        <f t="shared" si="3"/>
        <v>10</v>
      </c>
    </row>
    <row r="257" spans="2:7">
      <c r="B257" s="2">
        <v>1960</v>
      </c>
      <c r="C257" s="2" t="s">
        <v>11</v>
      </c>
      <c r="D257" s="3">
        <v>43</v>
      </c>
      <c r="E257" s="3">
        <v>29</v>
      </c>
      <c r="F257" s="3">
        <v>31</v>
      </c>
      <c r="G257" s="4">
        <f t="shared" si="3"/>
        <v>103</v>
      </c>
    </row>
    <row r="258" spans="2:7">
      <c r="B258" s="2">
        <v>1960</v>
      </c>
      <c r="C258" s="2" t="s">
        <v>106</v>
      </c>
      <c r="D258" s="3">
        <v>0</v>
      </c>
      <c r="E258" s="3">
        <v>1</v>
      </c>
      <c r="F258" s="3">
        <v>0</v>
      </c>
      <c r="G258" s="4">
        <f t="shared" si="3"/>
        <v>1</v>
      </c>
    </row>
    <row r="259" spans="2:7">
      <c r="B259" s="2">
        <v>1960</v>
      </c>
      <c r="C259" s="2" t="s">
        <v>66</v>
      </c>
      <c r="D259" s="3">
        <v>0</v>
      </c>
      <c r="E259" s="3">
        <v>1</v>
      </c>
      <c r="F259" s="3">
        <v>2</v>
      </c>
      <c r="G259" s="4">
        <f t="shared" si="3"/>
        <v>3</v>
      </c>
    </row>
    <row r="260" spans="2:7">
      <c r="B260" s="2">
        <v>1960</v>
      </c>
      <c r="C260" s="2" t="s">
        <v>82</v>
      </c>
      <c r="D260" s="3">
        <v>0</v>
      </c>
      <c r="E260" s="3">
        <v>0</v>
      </c>
      <c r="F260" s="3">
        <v>1</v>
      </c>
      <c r="G260" s="4">
        <f t="shared" si="3"/>
        <v>1</v>
      </c>
    </row>
    <row r="261" spans="2:7">
      <c r="B261" s="2">
        <v>1960</v>
      </c>
      <c r="C261" s="2" t="s">
        <v>67</v>
      </c>
      <c r="D261" s="3">
        <v>1</v>
      </c>
      <c r="E261" s="3">
        <v>2</v>
      </c>
      <c r="F261" s="3">
        <v>3</v>
      </c>
      <c r="G261" s="4">
        <f t="shared" ref="G261:G324" si="4">SUM(D261:F261)</f>
        <v>6</v>
      </c>
    </row>
    <row r="262" spans="2:7">
      <c r="B262" s="2">
        <v>1960</v>
      </c>
      <c r="C262" s="2" t="s">
        <v>68</v>
      </c>
      <c r="D262" s="3">
        <v>0</v>
      </c>
      <c r="E262" s="3">
        <v>3</v>
      </c>
      <c r="F262" s="3">
        <v>3</v>
      </c>
      <c r="G262" s="4">
        <f t="shared" si="4"/>
        <v>6</v>
      </c>
    </row>
    <row r="263" spans="2:7">
      <c r="B263" s="2">
        <v>1960</v>
      </c>
      <c r="C263" s="2" t="s">
        <v>85</v>
      </c>
      <c r="D263" s="3">
        <v>7</v>
      </c>
      <c r="E263" s="3">
        <v>2</v>
      </c>
      <c r="F263" s="3">
        <v>0</v>
      </c>
      <c r="G263" s="4">
        <f t="shared" si="4"/>
        <v>9</v>
      </c>
    </row>
    <row r="264" spans="2:7">
      <c r="B264" s="2">
        <v>1960</v>
      </c>
      <c r="C264" s="2" t="s">
        <v>107</v>
      </c>
      <c r="D264" s="3">
        <v>0</v>
      </c>
      <c r="E264" s="3">
        <v>1</v>
      </c>
      <c r="F264" s="3">
        <v>1</v>
      </c>
      <c r="G264" s="4">
        <f t="shared" si="4"/>
        <v>2</v>
      </c>
    </row>
    <row r="265" spans="2:7">
      <c r="B265" s="2">
        <v>1960</v>
      </c>
      <c r="C265" s="2" t="s">
        <v>69</v>
      </c>
      <c r="D265" s="3">
        <v>34</v>
      </c>
      <c r="E265" s="3">
        <v>21</v>
      </c>
      <c r="F265" s="3">
        <v>16</v>
      </c>
      <c r="G265" s="4">
        <f t="shared" si="4"/>
        <v>71</v>
      </c>
    </row>
    <row r="266" spans="2:7">
      <c r="B266" s="2">
        <v>1960</v>
      </c>
      <c r="C266" s="2" t="s">
        <v>95</v>
      </c>
      <c r="D266" s="3">
        <v>0</v>
      </c>
      <c r="E266" s="3">
        <v>0</v>
      </c>
      <c r="F266" s="3">
        <v>1</v>
      </c>
      <c r="G266" s="4">
        <f t="shared" si="4"/>
        <v>1</v>
      </c>
    </row>
    <row r="267" spans="2:7">
      <c r="B267" s="2">
        <v>1960</v>
      </c>
      <c r="C267" s="2" t="s">
        <v>71</v>
      </c>
      <c r="D267" s="3">
        <v>1</v>
      </c>
      <c r="E267" s="3">
        <v>1</v>
      </c>
      <c r="F267" s="3">
        <v>0</v>
      </c>
      <c r="G267" s="4">
        <f t="shared" si="4"/>
        <v>2</v>
      </c>
    </row>
    <row r="268" spans="2:7">
      <c r="B268" s="31">
        <v>1964</v>
      </c>
      <c r="C268" s="2" t="s">
        <v>59</v>
      </c>
      <c r="D268" s="3">
        <v>0</v>
      </c>
      <c r="E268" s="3">
        <v>1</v>
      </c>
      <c r="F268" s="3">
        <v>0</v>
      </c>
      <c r="G268" s="4">
        <f t="shared" si="4"/>
        <v>1</v>
      </c>
    </row>
    <row r="269" spans="2:7">
      <c r="B269" s="31">
        <v>1964</v>
      </c>
      <c r="C269" s="2" t="s">
        <v>15</v>
      </c>
      <c r="D269" s="3">
        <v>6</v>
      </c>
      <c r="E269" s="3">
        <v>2</v>
      </c>
      <c r="F269" s="3">
        <v>10</v>
      </c>
      <c r="G269" s="4">
        <f t="shared" si="4"/>
        <v>18</v>
      </c>
    </row>
    <row r="270" spans="2:7">
      <c r="B270" s="31">
        <v>1964</v>
      </c>
      <c r="C270" s="2" t="s">
        <v>96</v>
      </c>
      <c r="D270" s="3">
        <v>1</v>
      </c>
      <c r="E270" s="3">
        <v>0</v>
      </c>
      <c r="F270" s="3">
        <v>0</v>
      </c>
      <c r="G270" s="4">
        <f t="shared" si="4"/>
        <v>1</v>
      </c>
    </row>
    <row r="271" spans="2:7">
      <c r="B271" s="31">
        <v>1964</v>
      </c>
      <c r="C271" s="2" t="s">
        <v>61</v>
      </c>
      <c r="D271" s="3">
        <v>2</v>
      </c>
      <c r="E271" s="3">
        <v>0</v>
      </c>
      <c r="F271" s="3">
        <v>1</v>
      </c>
      <c r="G271" s="4">
        <f t="shared" si="4"/>
        <v>3</v>
      </c>
    </row>
    <row r="272" spans="2:7">
      <c r="B272" s="31">
        <v>1964</v>
      </c>
      <c r="C272" s="2" t="s">
        <v>86</v>
      </c>
      <c r="D272" s="3">
        <v>0</v>
      </c>
      <c r="E272" s="3">
        <v>0</v>
      </c>
      <c r="F272" s="3">
        <v>1</v>
      </c>
      <c r="G272" s="4">
        <f t="shared" si="4"/>
        <v>1</v>
      </c>
    </row>
    <row r="273" spans="2:7">
      <c r="B273" s="31">
        <v>1964</v>
      </c>
      <c r="C273" s="2" t="s">
        <v>92</v>
      </c>
      <c r="D273" s="3">
        <v>3</v>
      </c>
      <c r="E273" s="3">
        <v>5</v>
      </c>
      <c r="F273" s="3">
        <v>2</v>
      </c>
      <c r="G273" s="4">
        <f t="shared" si="4"/>
        <v>10</v>
      </c>
    </row>
    <row r="274" spans="2:7">
      <c r="B274" s="31">
        <v>1964</v>
      </c>
      <c r="C274" s="2" t="s">
        <v>72</v>
      </c>
      <c r="D274" s="3">
        <v>1</v>
      </c>
      <c r="E274" s="3">
        <v>2</v>
      </c>
      <c r="F274" s="3">
        <v>1</v>
      </c>
      <c r="G274" s="4">
        <f t="shared" si="4"/>
        <v>4</v>
      </c>
    </row>
    <row r="275" spans="2:7">
      <c r="B275" s="31">
        <v>1964</v>
      </c>
      <c r="C275" s="2" t="s">
        <v>23</v>
      </c>
      <c r="D275" s="3">
        <v>0</v>
      </c>
      <c r="E275" s="3">
        <v>1</v>
      </c>
      <c r="F275" s="3">
        <v>0</v>
      </c>
      <c r="G275" s="4">
        <f t="shared" si="4"/>
        <v>1</v>
      </c>
    </row>
    <row r="276" spans="2:7">
      <c r="B276" s="31">
        <v>1964</v>
      </c>
      <c r="C276" s="2" t="s">
        <v>28</v>
      </c>
      <c r="D276" s="3">
        <v>5</v>
      </c>
      <c r="E276" s="3">
        <v>6</v>
      </c>
      <c r="F276" s="3">
        <v>3</v>
      </c>
      <c r="G276" s="4">
        <f t="shared" si="4"/>
        <v>14</v>
      </c>
    </row>
    <row r="277" spans="2:7">
      <c r="B277" s="31">
        <v>1964</v>
      </c>
      <c r="C277" s="2" t="s">
        <v>62</v>
      </c>
      <c r="D277" s="3">
        <v>2</v>
      </c>
      <c r="E277" s="3">
        <v>1</v>
      </c>
      <c r="F277" s="3">
        <v>3</v>
      </c>
      <c r="G277" s="4">
        <f t="shared" si="4"/>
        <v>6</v>
      </c>
    </row>
    <row r="278" spans="2:7">
      <c r="B278" s="31">
        <v>1964</v>
      </c>
      <c r="C278" s="2" t="s">
        <v>102</v>
      </c>
      <c r="D278" s="3">
        <v>1</v>
      </c>
      <c r="E278" s="3">
        <v>0</v>
      </c>
      <c r="F278" s="3">
        <v>0</v>
      </c>
      <c r="G278" s="4">
        <f t="shared" si="4"/>
        <v>1</v>
      </c>
    </row>
    <row r="279" spans="2:7">
      <c r="B279" s="31">
        <v>1964</v>
      </c>
      <c r="C279" s="2" t="s">
        <v>64</v>
      </c>
      <c r="D279" s="3">
        <v>3</v>
      </c>
      <c r="E279" s="3">
        <v>0</v>
      </c>
      <c r="F279" s="3">
        <v>2</v>
      </c>
      <c r="G279" s="4">
        <f t="shared" si="4"/>
        <v>5</v>
      </c>
    </row>
    <row r="280" spans="2:7">
      <c r="B280" s="31">
        <v>1964</v>
      </c>
      <c r="C280" s="2" t="s">
        <v>17</v>
      </c>
      <c r="D280" s="3">
        <v>1</v>
      </c>
      <c r="E280" s="3">
        <v>8</v>
      </c>
      <c r="F280" s="3">
        <v>6</v>
      </c>
      <c r="G280" s="4">
        <f t="shared" si="4"/>
        <v>15</v>
      </c>
    </row>
    <row r="281" spans="2:7">
      <c r="B281" s="31">
        <v>1964</v>
      </c>
      <c r="C281" s="2" t="s">
        <v>97</v>
      </c>
      <c r="D281" s="3">
        <v>10</v>
      </c>
      <c r="E281" s="3">
        <v>22</v>
      </c>
      <c r="F281" s="3">
        <v>18</v>
      </c>
      <c r="G281" s="4">
        <f t="shared" si="4"/>
        <v>50</v>
      </c>
    </row>
    <row r="282" spans="2:7">
      <c r="B282" s="31">
        <v>1964</v>
      </c>
      <c r="C282" s="2" t="s">
        <v>103</v>
      </c>
      <c r="D282" s="3">
        <v>0</v>
      </c>
      <c r="E282" s="3">
        <v>0</v>
      </c>
      <c r="F282" s="3">
        <v>1</v>
      </c>
      <c r="G282" s="4">
        <f t="shared" si="4"/>
        <v>1</v>
      </c>
    </row>
    <row r="283" spans="2:7">
      <c r="B283" s="31">
        <v>1964</v>
      </c>
      <c r="C283" s="2" t="s">
        <v>12</v>
      </c>
      <c r="D283" s="3">
        <v>4</v>
      </c>
      <c r="E283" s="3">
        <v>12</v>
      </c>
      <c r="F283" s="3">
        <v>2</v>
      </c>
      <c r="G283" s="4">
        <f t="shared" si="4"/>
        <v>18</v>
      </c>
    </row>
    <row r="284" spans="2:7">
      <c r="B284" s="31">
        <v>1964</v>
      </c>
      <c r="C284" s="2" t="s">
        <v>22</v>
      </c>
      <c r="D284" s="3">
        <v>10</v>
      </c>
      <c r="E284" s="3">
        <v>7</v>
      </c>
      <c r="F284" s="3">
        <v>5</v>
      </c>
      <c r="G284" s="4">
        <f t="shared" si="4"/>
        <v>22</v>
      </c>
    </row>
    <row r="285" spans="2:7">
      <c r="B285" s="31">
        <v>1964</v>
      </c>
      <c r="C285" s="2" t="s">
        <v>76</v>
      </c>
      <c r="D285" s="3">
        <v>1</v>
      </c>
      <c r="E285" s="3">
        <v>0</v>
      </c>
      <c r="F285" s="3">
        <v>0</v>
      </c>
      <c r="G285" s="4">
        <f t="shared" si="4"/>
        <v>1</v>
      </c>
    </row>
    <row r="286" spans="2:7">
      <c r="B286" s="31">
        <v>1964</v>
      </c>
      <c r="C286" s="2" t="s">
        <v>26</v>
      </c>
      <c r="D286" s="3">
        <v>0</v>
      </c>
      <c r="E286" s="3">
        <v>0</v>
      </c>
      <c r="F286" s="3">
        <v>2</v>
      </c>
      <c r="G286" s="4">
        <f t="shared" si="4"/>
        <v>2</v>
      </c>
    </row>
    <row r="287" spans="2:7">
      <c r="B287" s="31">
        <v>1964</v>
      </c>
      <c r="C287" s="2" t="s">
        <v>77</v>
      </c>
      <c r="D287" s="3">
        <v>0</v>
      </c>
      <c r="E287" s="3">
        <v>0</v>
      </c>
      <c r="F287" s="3">
        <v>1</v>
      </c>
      <c r="G287" s="4">
        <f t="shared" si="4"/>
        <v>1</v>
      </c>
    </row>
    <row r="288" spans="2:7">
      <c r="B288" s="31">
        <v>1964</v>
      </c>
      <c r="C288" s="2" t="s">
        <v>18</v>
      </c>
      <c r="D288" s="3">
        <v>10</v>
      </c>
      <c r="E288" s="3">
        <v>10</v>
      </c>
      <c r="F288" s="3">
        <v>7</v>
      </c>
      <c r="G288" s="4">
        <f t="shared" si="4"/>
        <v>27</v>
      </c>
    </row>
    <row r="289" spans="2:7">
      <c r="B289" s="31">
        <v>1964</v>
      </c>
      <c r="C289" s="2" t="s">
        <v>14</v>
      </c>
      <c r="D289" s="3">
        <v>16</v>
      </c>
      <c r="E289" s="3">
        <v>5</v>
      </c>
      <c r="F289" s="3">
        <v>8</v>
      </c>
      <c r="G289" s="4">
        <f t="shared" si="4"/>
        <v>29</v>
      </c>
    </row>
    <row r="290" spans="2:7">
      <c r="B290" s="31">
        <v>1964</v>
      </c>
      <c r="C290" s="2" t="s">
        <v>108</v>
      </c>
      <c r="D290" s="3">
        <v>0</v>
      </c>
      <c r="E290" s="3">
        <v>0</v>
      </c>
      <c r="F290" s="3">
        <v>1</v>
      </c>
      <c r="G290" s="4">
        <f t="shared" si="4"/>
        <v>1</v>
      </c>
    </row>
    <row r="291" spans="2:7">
      <c r="B291" s="31">
        <v>1964</v>
      </c>
      <c r="C291" s="2" t="s">
        <v>79</v>
      </c>
      <c r="D291" s="3">
        <v>0</v>
      </c>
      <c r="E291" s="3">
        <v>0</v>
      </c>
      <c r="F291" s="3">
        <v>1</v>
      </c>
      <c r="G291" s="4">
        <f t="shared" si="4"/>
        <v>1</v>
      </c>
    </row>
    <row r="292" spans="2:7">
      <c r="B292" s="31">
        <v>1964</v>
      </c>
      <c r="C292" s="2" t="s">
        <v>20</v>
      </c>
      <c r="D292" s="3">
        <v>2</v>
      </c>
      <c r="E292" s="3">
        <v>4</v>
      </c>
      <c r="F292" s="3">
        <v>4</v>
      </c>
      <c r="G292" s="4">
        <f t="shared" si="4"/>
        <v>10</v>
      </c>
    </row>
    <row r="293" spans="2:7">
      <c r="B293" s="31">
        <v>1964</v>
      </c>
      <c r="C293" s="2" t="s">
        <v>25</v>
      </c>
      <c r="D293" s="3">
        <v>3</v>
      </c>
      <c r="E293" s="3">
        <v>0</v>
      </c>
      <c r="F293" s="3">
        <v>2</v>
      </c>
      <c r="G293" s="4">
        <f t="shared" si="4"/>
        <v>5</v>
      </c>
    </row>
    <row r="294" spans="2:7">
      <c r="B294" s="31">
        <v>1964</v>
      </c>
      <c r="C294" s="2" t="s">
        <v>109</v>
      </c>
      <c r="D294" s="3">
        <v>0</v>
      </c>
      <c r="E294" s="3">
        <v>0</v>
      </c>
      <c r="F294" s="3">
        <v>1</v>
      </c>
      <c r="G294" s="4">
        <f t="shared" si="4"/>
        <v>1</v>
      </c>
    </row>
    <row r="295" spans="2:7">
      <c r="B295" s="31">
        <v>1964</v>
      </c>
      <c r="C295" s="2" t="s">
        <v>100</v>
      </c>
      <c r="D295" s="3">
        <v>0</v>
      </c>
      <c r="E295" s="3">
        <v>1</v>
      </c>
      <c r="F295" s="3">
        <v>0</v>
      </c>
      <c r="G295" s="4">
        <f t="shared" si="4"/>
        <v>1</v>
      </c>
    </row>
    <row r="296" spans="2:7">
      <c r="B296" s="31">
        <v>1964</v>
      </c>
      <c r="C296" s="2" t="s">
        <v>80</v>
      </c>
      <c r="D296" s="3">
        <v>0</v>
      </c>
      <c r="E296" s="3">
        <v>1</v>
      </c>
      <c r="F296" s="3">
        <v>0</v>
      </c>
      <c r="G296" s="4">
        <f t="shared" si="4"/>
        <v>1</v>
      </c>
    </row>
    <row r="297" spans="2:7">
      <c r="B297" s="31">
        <v>1964</v>
      </c>
      <c r="C297" s="2" t="s">
        <v>81</v>
      </c>
      <c r="D297" s="3">
        <v>7</v>
      </c>
      <c r="E297" s="3">
        <v>6</v>
      </c>
      <c r="F297" s="3">
        <v>10</v>
      </c>
      <c r="G297" s="4">
        <f t="shared" si="4"/>
        <v>23</v>
      </c>
    </row>
    <row r="298" spans="2:7">
      <c r="B298" s="31">
        <v>1964</v>
      </c>
      <c r="C298" s="2" t="s">
        <v>84</v>
      </c>
      <c r="D298" s="3">
        <v>2</v>
      </c>
      <c r="E298" s="3">
        <v>4</v>
      </c>
      <c r="F298" s="3">
        <v>6</v>
      </c>
      <c r="G298" s="4">
        <f t="shared" si="4"/>
        <v>12</v>
      </c>
    </row>
    <row r="299" spans="2:7">
      <c r="B299" s="31">
        <v>1964</v>
      </c>
      <c r="C299" s="2" t="s">
        <v>11</v>
      </c>
      <c r="D299" s="3">
        <v>30</v>
      </c>
      <c r="E299" s="3">
        <v>31</v>
      </c>
      <c r="F299" s="3">
        <v>35</v>
      </c>
      <c r="G299" s="4">
        <f t="shared" si="4"/>
        <v>96</v>
      </c>
    </row>
    <row r="300" spans="2:7">
      <c r="B300" s="31">
        <v>1964</v>
      </c>
      <c r="C300" s="2" t="s">
        <v>19</v>
      </c>
      <c r="D300" s="3">
        <v>0</v>
      </c>
      <c r="E300" s="3">
        <v>2</v>
      </c>
      <c r="F300" s="3">
        <v>1</v>
      </c>
      <c r="G300" s="4">
        <f t="shared" si="4"/>
        <v>3</v>
      </c>
    </row>
    <row r="301" spans="2:7">
      <c r="B301" s="31">
        <v>1964</v>
      </c>
      <c r="C301" s="2" t="s">
        <v>67</v>
      </c>
      <c r="D301" s="3">
        <v>2</v>
      </c>
      <c r="E301" s="3">
        <v>2</v>
      </c>
      <c r="F301" s="3">
        <v>4</v>
      </c>
      <c r="G301" s="4">
        <f t="shared" si="4"/>
        <v>8</v>
      </c>
    </row>
    <row r="302" spans="2:7">
      <c r="B302" s="31">
        <v>1964</v>
      </c>
      <c r="C302" s="2" t="s">
        <v>68</v>
      </c>
      <c r="D302" s="3">
        <v>1</v>
      </c>
      <c r="E302" s="3">
        <v>2</v>
      </c>
      <c r="F302" s="3">
        <v>1</v>
      </c>
      <c r="G302" s="4">
        <f t="shared" si="4"/>
        <v>4</v>
      </c>
    </row>
    <row r="303" spans="2:7">
      <c r="B303" s="31">
        <v>1964</v>
      </c>
      <c r="C303" s="2" t="s">
        <v>91</v>
      </c>
      <c r="D303" s="3">
        <v>0</v>
      </c>
      <c r="E303" s="3">
        <v>1</v>
      </c>
      <c r="F303" s="3">
        <v>2</v>
      </c>
      <c r="G303" s="4">
        <f t="shared" si="4"/>
        <v>3</v>
      </c>
    </row>
    <row r="304" spans="2:7">
      <c r="B304" s="31">
        <v>1964</v>
      </c>
      <c r="C304" s="2" t="s">
        <v>110</v>
      </c>
      <c r="D304" s="3">
        <v>0</v>
      </c>
      <c r="E304" s="3">
        <v>1</v>
      </c>
      <c r="F304" s="3">
        <v>1</v>
      </c>
      <c r="G304" s="4">
        <f t="shared" si="4"/>
        <v>2</v>
      </c>
    </row>
    <row r="305" spans="2:7">
      <c r="B305" s="31">
        <v>1964</v>
      </c>
      <c r="C305" s="2" t="s">
        <v>85</v>
      </c>
      <c r="D305" s="3">
        <v>2</v>
      </c>
      <c r="E305" s="3">
        <v>3</v>
      </c>
      <c r="F305" s="3">
        <v>1</v>
      </c>
      <c r="G305" s="4">
        <f t="shared" si="4"/>
        <v>6</v>
      </c>
    </row>
    <row r="306" spans="2:7">
      <c r="B306" s="31">
        <v>1964</v>
      </c>
      <c r="C306" s="2" t="s">
        <v>69</v>
      </c>
      <c r="D306" s="3">
        <v>36</v>
      </c>
      <c r="E306" s="3">
        <v>26</v>
      </c>
      <c r="F306" s="3">
        <v>28</v>
      </c>
      <c r="G306" s="4">
        <f t="shared" si="4"/>
        <v>90</v>
      </c>
    </row>
    <row r="307" spans="2:7">
      <c r="B307" s="31">
        <v>1964</v>
      </c>
      <c r="C307" s="2" t="s">
        <v>70</v>
      </c>
      <c r="D307" s="3">
        <v>0</v>
      </c>
      <c r="E307" s="3">
        <v>0</v>
      </c>
      <c r="F307" s="3">
        <v>1</v>
      </c>
      <c r="G307" s="4">
        <f t="shared" si="4"/>
        <v>1</v>
      </c>
    </row>
    <row r="308" spans="2:7">
      <c r="B308" s="31">
        <v>1964</v>
      </c>
      <c r="C308" s="2" t="s">
        <v>71</v>
      </c>
      <c r="D308" s="3">
        <v>2</v>
      </c>
      <c r="E308" s="3">
        <v>1</v>
      </c>
      <c r="F308" s="3">
        <v>2</v>
      </c>
      <c r="G308" s="4">
        <f t="shared" si="4"/>
        <v>5</v>
      </c>
    </row>
    <row r="309" spans="2:7">
      <c r="B309" s="2">
        <v>1968</v>
      </c>
      <c r="C309" s="2" t="s">
        <v>59</v>
      </c>
      <c r="D309" s="3">
        <v>0</v>
      </c>
      <c r="E309" s="3">
        <v>0</v>
      </c>
      <c r="F309" s="3">
        <v>2</v>
      </c>
      <c r="G309" s="4">
        <f t="shared" si="4"/>
        <v>2</v>
      </c>
    </row>
    <row r="310" spans="2:7">
      <c r="B310" s="2">
        <v>1968</v>
      </c>
      <c r="C310" s="2" t="s">
        <v>15</v>
      </c>
      <c r="D310" s="3">
        <v>5</v>
      </c>
      <c r="E310" s="3">
        <v>7</v>
      </c>
      <c r="F310" s="3">
        <v>5</v>
      </c>
      <c r="G310" s="4">
        <f t="shared" si="4"/>
        <v>17</v>
      </c>
    </row>
    <row r="311" spans="2:7">
      <c r="B311" s="2">
        <v>1968</v>
      </c>
      <c r="C311" s="2" t="s">
        <v>60</v>
      </c>
      <c r="D311" s="3">
        <v>0</v>
      </c>
      <c r="E311" s="3">
        <v>2</v>
      </c>
      <c r="F311" s="3">
        <v>2</v>
      </c>
      <c r="G311" s="4">
        <f t="shared" si="4"/>
        <v>4</v>
      </c>
    </row>
    <row r="312" spans="2:7">
      <c r="B312" s="2">
        <v>1968</v>
      </c>
      <c r="C312" s="2" t="s">
        <v>61</v>
      </c>
      <c r="D312" s="3">
        <v>0</v>
      </c>
      <c r="E312" s="3">
        <v>1</v>
      </c>
      <c r="F312" s="3">
        <v>1</v>
      </c>
      <c r="G312" s="4">
        <f t="shared" si="4"/>
        <v>2</v>
      </c>
    </row>
    <row r="313" spans="2:7">
      <c r="B313" s="2">
        <v>1968</v>
      </c>
      <c r="C313" s="2" t="s">
        <v>86</v>
      </c>
      <c r="D313" s="3">
        <v>0</v>
      </c>
      <c r="E313" s="3">
        <v>1</v>
      </c>
      <c r="F313" s="3">
        <v>2</v>
      </c>
      <c r="G313" s="4">
        <f t="shared" si="4"/>
        <v>3</v>
      </c>
    </row>
    <row r="314" spans="2:7">
      <c r="B314" s="2">
        <v>1968</v>
      </c>
      <c r="C314" s="2" t="s">
        <v>92</v>
      </c>
      <c r="D314" s="3">
        <v>2</v>
      </c>
      <c r="E314" s="3">
        <v>4</v>
      </c>
      <c r="F314" s="3">
        <v>3</v>
      </c>
      <c r="G314" s="4">
        <f t="shared" si="4"/>
        <v>9</v>
      </c>
    </row>
    <row r="315" spans="2:7">
      <c r="B315" s="2">
        <v>1968</v>
      </c>
      <c r="C315" s="31" t="s">
        <v>111</v>
      </c>
      <c r="D315" s="33">
        <v>0</v>
      </c>
      <c r="E315" s="33">
        <v>1</v>
      </c>
      <c r="F315" s="33">
        <v>0</v>
      </c>
      <c r="G315" s="4">
        <f t="shared" si="4"/>
        <v>1</v>
      </c>
    </row>
    <row r="316" spans="2:7">
      <c r="B316" s="2">
        <v>1968</v>
      </c>
      <c r="C316" s="2" t="s">
        <v>72</v>
      </c>
      <c r="D316" s="3">
        <v>1</v>
      </c>
      <c r="E316" s="3">
        <v>3</v>
      </c>
      <c r="F316" s="3">
        <v>1</v>
      </c>
      <c r="G316" s="4">
        <f t="shared" si="4"/>
        <v>5</v>
      </c>
    </row>
    <row r="317" spans="2:7">
      <c r="B317" s="2">
        <v>1968</v>
      </c>
      <c r="C317" s="2" t="s">
        <v>10</v>
      </c>
      <c r="D317" s="3">
        <v>0</v>
      </c>
      <c r="E317" s="3">
        <v>0</v>
      </c>
      <c r="F317" s="3">
        <v>1</v>
      </c>
      <c r="G317" s="4">
        <f t="shared" si="4"/>
        <v>1</v>
      </c>
    </row>
    <row r="318" spans="2:7">
      <c r="B318" s="2">
        <v>1968</v>
      </c>
      <c r="C318" s="2" t="s">
        <v>23</v>
      </c>
      <c r="D318" s="3">
        <v>0</v>
      </c>
      <c r="E318" s="3">
        <v>4</v>
      </c>
      <c r="F318" s="3">
        <v>0</v>
      </c>
      <c r="G318" s="4">
        <f t="shared" si="4"/>
        <v>4</v>
      </c>
    </row>
    <row r="319" spans="2:7">
      <c r="B319" s="2">
        <v>1968</v>
      </c>
      <c r="C319" s="2" t="s">
        <v>28</v>
      </c>
      <c r="D319" s="3">
        <v>7</v>
      </c>
      <c r="E319" s="3">
        <v>2</v>
      </c>
      <c r="F319" s="3">
        <v>4</v>
      </c>
      <c r="G319" s="4">
        <f t="shared" si="4"/>
        <v>13</v>
      </c>
    </row>
    <row r="320" spans="2:7">
      <c r="B320" s="2">
        <v>1968</v>
      </c>
      <c r="C320" s="2" t="s">
        <v>62</v>
      </c>
      <c r="D320" s="3">
        <v>1</v>
      </c>
      <c r="E320" s="3">
        <v>4</v>
      </c>
      <c r="F320" s="3">
        <v>3</v>
      </c>
      <c r="G320" s="4">
        <f t="shared" si="4"/>
        <v>8</v>
      </c>
    </row>
    <row r="321" spans="2:7">
      <c r="B321" s="2">
        <v>1968</v>
      </c>
      <c r="C321" s="2" t="s">
        <v>112</v>
      </c>
      <c r="D321" s="3">
        <v>9</v>
      </c>
      <c r="E321" s="3">
        <v>9</v>
      </c>
      <c r="F321" s="3">
        <v>7</v>
      </c>
      <c r="G321" s="4">
        <f t="shared" si="4"/>
        <v>25</v>
      </c>
    </row>
    <row r="322" spans="2:7">
      <c r="B322" s="2">
        <v>1968</v>
      </c>
      <c r="C322" s="2" t="s">
        <v>102</v>
      </c>
      <c r="D322" s="3">
        <v>1</v>
      </c>
      <c r="E322" s="3">
        <v>1</v>
      </c>
      <c r="F322" s="3">
        <v>0</v>
      </c>
      <c r="G322" s="4">
        <f t="shared" si="4"/>
        <v>2</v>
      </c>
    </row>
    <row r="323" spans="2:7">
      <c r="B323" s="2">
        <v>1968</v>
      </c>
      <c r="C323" s="2" t="s">
        <v>64</v>
      </c>
      <c r="D323" s="3">
        <v>1</v>
      </c>
      <c r="E323" s="3">
        <v>2</v>
      </c>
      <c r="F323" s="3">
        <v>1</v>
      </c>
      <c r="G323" s="4">
        <f t="shared" si="4"/>
        <v>4</v>
      </c>
    </row>
    <row r="324" spans="2:7">
      <c r="B324" s="2">
        <v>1968</v>
      </c>
      <c r="C324" s="2" t="s">
        <v>17</v>
      </c>
      <c r="D324" s="3">
        <v>7</v>
      </c>
      <c r="E324" s="3">
        <v>3</v>
      </c>
      <c r="F324" s="3">
        <v>5</v>
      </c>
      <c r="G324" s="4">
        <f t="shared" si="4"/>
        <v>15</v>
      </c>
    </row>
    <row r="325" spans="2:7">
      <c r="B325" s="2">
        <v>1968</v>
      </c>
      <c r="C325" s="2" t="s">
        <v>12</v>
      </c>
      <c r="D325" s="3">
        <v>5</v>
      </c>
      <c r="E325" s="3">
        <v>5</v>
      </c>
      <c r="F325" s="3">
        <v>3</v>
      </c>
      <c r="G325" s="4">
        <f t="shared" ref="G325:G388" si="5">SUM(D325:F325)</f>
        <v>13</v>
      </c>
    </row>
    <row r="326" spans="2:7">
      <c r="B326" s="2">
        <v>1968</v>
      </c>
      <c r="C326" s="2" t="s">
        <v>98</v>
      </c>
      <c r="D326" s="3">
        <v>0</v>
      </c>
      <c r="E326" s="3">
        <v>0</v>
      </c>
      <c r="F326" s="3">
        <v>1</v>
      </c>
      <c r="G326" s="4">
        <f t="shared" si="5"/>
        <v>1</v>
      </c>
    </row>
    <row r="327" spans="2:7">
      <c r="B327" s="2">
        <v>1968</v>
      </c>
      <c r="C327" s="2" t="s">
        <v>22</v>
      </c>
      <c r="D327" s="3">
        <v>10</v>
      </c>
      <c r="E327" s="3">
        <v>10</v>
      </c>
      <c r="F327" s="3">
        <v>12</v>
      </c>
      <c r="G327" s="4">
        <f t="shared" si="5"/>
        <v>32</v>
      </c>
    </row>
    <row r="328" spans="2:7">
      <c r="B328" s="2">
        <v>1968</v>
      </c>
      <c r="C328" s="2" t="s">
        <v>76</v>
      </c>
      <c r="D328" s="3">
        <v>0</v>
      </c>
      <c r="E328" s="3">
        <v>0</v>
      </c>
      <c r="F328" s="3">
        <v>1</v>
      </c>
      <c r="G328" s="4">
        <f t="shared" si="5"/>
        <v>1</v>
      </c>
    </row>
    <row r="329" spans="2:7">
      <c r="B329" s="2">
        <v>1968</v>
      </c>
      <c r="C329" s="2" t="s">
        <v>26</v>
      </c>
      <c r="D329" s="3">
        <v>2</v>
      </c>
      <c r="E329" s="3">
        <v>1</v>
      </c>
      <c r="F329" s="3">
        <v>2</v>
      </c>
      <c r="G329" s="4">
        <f t="shared" si="5"/>
        <v>5</v>
      </c>
    </row>
    <row r="330" spans="2:7">
      <c r="B330" s="2">
        <v>1968</v>
      </c>
      <c r="C330" s="2" t="s">
        <v>18</v>
      </c>
      <c r="D330" s="3">
        <v>3</v>
      </c>
      <c r="E330" s="3">
        <v>4</v>
      </c>
      <c r="F330" s="3">
        <v>9</v>
      </c>
      <c r="G330" s="4">
        <f t="shared" si="5"/>
        <v>16</v>
      </c>
    </row>
    <row r="331" spans="2:7">
      <c r="B331" s="2">
        <v>1968</v>
      </c>
      <c r="C331" s="2" t="s">
        <v>27</v>
      </c>
      <c r="D331" s="3">
        <v>0</v>
      </c>
      <c r="E331" s="3">
        <v>1</v>
      </c>
      <c r="F331" s="3">
        <v>0</v>
      </c>
      <c r="G331" s="4">
        <f t="shared" si="5"/>
        <v>1</v>
      </c>
    </row>
    <row r="332" spans="2:7">
      <c r="B332" s="2">
        <v>1968</v>
      </c>
      <c r="C332" s="2" t="s">
        <v>14</v>
      </c>
      <c r="D332" s="3">
        <v>11</v>
      </c>
      <c r="E332" s="3">
        <v>7</v>
      </c>
      <c r="F332" s="3">
        <v>7</v>
      </c>
      <c r="G332" s="4">
        <f t="shared" si="5"/>
        <v>25</v>
      </c>
    </row>
    <row r="333" spans="2:7">
      <c r="B333" s="2">
        <v>1968</v>
      </c>
      <c r="C333" s="2" t="s">
        <v>108</v>
      </c>
      <c r="D333" s="3">
        <v>3</v>
      </c>
      <c r="E333" s="3">
        <v>4</v>
      </c>
      <c r="F333" s="3">
        <v>2</v>
      </c>
      <c r="G333" s="4">
        <f t="shared" si="5"/>
        <v>9</v>
      </c>
    </row>
    <row r="334" spans="2:7">
      <c r="B334" s="2">
        <v>1968</v>
      </c>
      <c r="C334" s="2" t="s">
        <v>79</v>
      </c>
      <c r="D334" s="3">
        <v>3</v>
      </c>
      <c r="E334" s="3">
        <v>3</v>
      </c>
      <c r="F334" s="3">
        <v>3</v>
      </c>
      <c r="G334" s="4">
        <f t="shared" si="5"/>
        <v>9</v>
      </c>
    </row>
    <row r="335" spans="2:7">
      <c r="B335" s="2">
        <v>1968</v>
      </c>
      <c r="C335" s="2" t="s">
        <v>113</v>
      </c>
      <c r="D335" s="3">
        <v>0</v>
      </c>
      <c r="E335" s="3">
        <v>1</v>
      </c>
      <c r="F335" s="3">
        <v>3</v>
      </c>
      <c r="G335" s="4">
        <f t="shared" si="5"/>
        <v>4</v>
      </c>
    </row>
    <row r="336" spans="2:7">
      <c r="B336" s="2">
        <v>1968</v>
      </c>
      <c r="C336" s="2" t="s">
        <v>20</v>
      </c>
      <c r="D336" s="3">
        <v>3</v>
      </c>
      <c r="E336" s="3">
        <v>3</v>
      </c>
      <c r="F336" s="3">
        <v>1</v>
      </c>
      <c r="G336" s="4">
        <f t="shared" si="5"/>
        <v>7</v>
      </c>
    </row>
    <row r="337" spans="2:7">
      <c r="B337" s="2">
        <v>1968</v>
      </c>
      <c r="C337" s="2" t="s">
        <v>25</v>
      </c>
      <c r="D337" s="3">
        <v>1</v>
      </c>
      <c r="E337" s="3">
        <v>0</v>
      </c>
      <c r="F337" s="3">
        <v>2</v>
      </c>
      <c r="G337" s="4">
        <f t="shared" si="5"/>
        <v>3</v>
      </c>
    </row>
    <row r="338" spans="2:7">
      <c r="B338" s="2">
        <v>1968</v>
      </c>
      <c r="C338" s="2" t="s">
        <v>65</v>
      </c>
      <c r="D338" s="3">
        <v>1</v>
      </c>
      <c r="E338" s="3">
        <v>1</v>
      </c>
      <c r="F338" s="3">
        <v>0</v>
      </c>
      <c r="G338" s="4">
        <f t="shared" si="5"/>
        <v>2</v>
      </c>
    </row>
    <row r="339" spans="2:7">
      <c r="B339" s="2">
        <v>1968</v>
      </c>
      <c r="C339" s="2" t="s">
        <v>100</v>
      </c>
      <c r="D339" s="3">
        <v>1</v>
      </c>
      <c r="E339" s="3">
        <v>0</v>
      </c>
      <c r="F339" s="3">
        <v>0</v>
      </c>
      <c r="G339" s="4">
        <f t="shared" si="5"/>
        <v>1</v>
      </c>
    </row>
    <row r="340" spans="2:7">
      <c r="B340" s="2">
        <v>1968</v>
      </c>
      <c r="C340" s="2" t="s">
        <v>81</v>
      </c>
      <c r="D340" s="3">
        <v>5</v>
      </c>
      <c r="E340" s="3">
        <v>2</v>
      </c>
      <c r="F340" s="3">
        <v>11</v>
      </c>
      <c r="G340" s="4">
        <f t="shared" si="5"/>
        <v>18</v>
      </c>
    </row>
    <row r="341" spans="2:7">
      <c r="B341" s="2">
        <v>1968</v>
      </c>
      <c r="C341" s="2" t="s">
        <v>84</v>
      </c>
      <c r="D341" s="3">
        <v>4</v>
      </c>
      <c r="E341" s="3">
        <v>6</v>
      </c>
      <c r="F341" s="3">
        <v>5</v>
      </c>
      <c r="G341" s="4">
        <f t="shared" si="5"/>
        <v>15</v>
      </c>
    </row>
    <row r="342" spans="2:7">
      <c r="B342" s="2">
        <v>1968</v>
      </c>
      <c r="C342" s="2" t="s">
        <v>11</v>
      </c>
      <c r="D342" s="3">
        <v>29</v>
      </c>
      <c r="E342" s="3">
        <v>32</v>
      </c>
      <c r="F342" s="3">
        <v>30</v>
      </c>
      <c r="G342" s="4">
        <f t="shared" si="5"/>
        <v>91</v>
      </c>
    </row>
    <row r="343" spans="2:7">
      <c r="B343" s="2">
        <v>1968</v>
      </c>
      <c r="C343" s="2" t="s">
        <v>19</v>
      </c>
      <c r="D343" s="3">
        <v>0</v>
      </c>
      <c r="E343" s="3">
        <v>1</v>
      </c>
      <c r="F343" s="3">
        <v>1</v>
      </c>
      <c r="G343" s="4">
        <f t="shared" si="5"/>
        <v>2</v>
      </c>
    </row>
    <row r="344" spans="2:7">
      <c r="B344" s="2">
        <v>1968</v>
      </c>
      <c r="C344" s="2" t="s">
        <v>67</v>
      </c>
      <c r="D344" s="3">
        <v>2</v>
      </c>
      <c r="E344" s="3">
        <v>1</v>
      </c>
      <c r="F344" s="3">
        <v>1</v>
      </c>
      <c r="G344" s="4">
        <f t="shared" si="5"/>
        <v>4</v>
      </c>
    </row>
    <row r="345" spans="2:7">
      <c r="B345" s="2">
        <v>1968</v>
      </c>
      <c r="C345" s="2" t="s">
        <v>68</v>
      </c>
      <c r="D345" s="3">
        <v>0</v>
      </c>
      <c r="E345" s="3">
        <v>1</v>
      </c>
      <c r="F345" s="3">
        <v>4</v>
      </c>
      <c r="G345" s="4">
        <f t="shared" si="5"/>
        <v>5</v>
      </c>
    </row>
    <row r="346" spans="2:7">
      <c r="B346" s="2">
        <v>1968</v>
      </c>
      <c r="C346" s="2" t="s">
        <v>110</v>
      </c>
      <c r="D346" s="3">
        <v>1</v>
      </c>
      <c r="E346" s="3">
        <v>0</v>
      </c>
      <c r="F346" s="3">
        <v>1</v>
      </c>
      <c r="G346" s="4">
        <f t="shared" si="5"/>
        <v>2</v>
      </c>
    </row>
    <row r="347" spans="2:7">
      <c r="B347" s="2">
        <v>1968</v>
      </c>
      <c r="C347" s="2" t="s">
        <v>85</v>
      </c>
      <c r="D347" s="3">
        <v>2</v>
      </c>
      <c r="E347" s="3">
        <v>0</v>
      </c>
      <c r="F347" s="3">
        <v>0</v>
      </c>
      <c r="G347" s="4">
        <f t="shared" si="5"/>
        <v>2</v>
      </c>
    </row>
    <row r="348" spans="2:7">
      <c r="B348" s="2">
        <v>1968</v>
      </c>
      <c r="C348" s="2" t="s">
        <v>114</v>
      </c>
      <c r="D348" s="3">
        <v>0</v>
      </c>
      <c r="E348" s="3">
        <v>1</v>
      </c>
      <c r="F348" s="3">
        <v>1</v>
      </c>
      <c r="G348" s="4">
        <f t="shared" si="5"/>
        <v>2</v>
      </c>
    </row>
    <row r="349" spans="2:7">
      <c r="B349" s="2">
        <v>1968</v>
      </c>
      <c r="C349" s="2" t="s">
        <v>69</v>
      </c>
      <c r="D349" s="3">
        <v>45</v>
      </c>
      <c r="E349" s="3">
        <v>28</v>
      </c>
      <c r="F349" s="3">
        <v>34</v>
      </c>
      <c r="G349" s="4">
        <f t="shared" si="5"/>
        <v>107</v>
      </c>
    </row>
    <row r="350" spans="2:7">
      <c r="B350" s="2">
        <v>1968</v>
      </c>
      <c r="C350" s="2" t="s">
        <v>95</v>
      </c>
      <c r="D350" s="3">
        <v>1</v>
      </c>
      <c r="E350" s="3">
        <v>0</v>
      </c>
      <c r="F350" s="3">
        <v>0</v>
      </c>
      <c r="G350" s="4">
        <f t="shared" si="5"/>
        <v>1</v>
      </c>
    </row>
    <row r="351" spans="2:7">
      <c r="B351" s="2">
        <v>1968</v>
      </c>
      <c r="C351" s="2" t="s">
        <v>115</v>
      </c>
      <c r="D351" s="3">
        <v>5</v>
      </c>
      <c r="E351" s="3">
        <v>11</v>
      </c>
      <c r="F351" s="3">
        <v>10</v>
      </c>
      <c r="G351" s="4">
        <f t="shared" si="5"/>
        <v>26</v>
      </c>
    </row>
    <row r="352" spans="2:7">
      <c r="B352" s="2">
        <v>1968</v>
      </c>
      <c r="C352" s="2" t="s">
        <v>71</v>
      </c>
      <c r="D352" s="3">
        <v>3</v>
      </c>
      <c r="E352" s="3">
        <v>3</v>
      </c>
      <c r="F352" s="3">
        <v>2</v>
      </c>
      <c r="G352" s="4">
        <f t="shared" si="5"/>
        <v>8</v>
      </c>
    </row>
    <row r="353" spans="2:7">
      <c r="B353" s="2">
        <v>1972</v>
      </c>
      <c r="C353" s="2" t="s">
        <v>59</v>
      </c>
      <c r="D353" s="3">
        <v>0</v>
      </c>
      <c r="E353" s="3">
        <v>1</v>
      </c>
      <c r="F353" s="3">
        <v>0</v>
      </c>
      <c r="G353" s="4">
        <f t="shared" si="5"/>
        <v>1</v>
      </c>
    </row>
    <row r="354" spans="2:7">
      <c r="B354" s="2">
        <v>1972</v>
      </c>
      <c r="C354" s="2" t="s">
        <v>15</v>
      </c>
      <c r="D354" s="3">
        <v>8</v>
      </c>
      <c r="E354" s="3">
        <v>7</v>
      </c>
      <c r="F354" s="3">
        <v>2</v>
      </c>
      <c r="G354" s="4">
        <f t="shared" si="5"/>
        <v>17</v>
      </c>
    </row>
    <row r="355" spans="2:7">
      <c r="B355" s="2">
        <v>1972</v>
      </c>
      <c r="C355" s="31" t="s">
        <v>60</v>
      </c>
      <c r="D355" s="33">
        <v>0</v>
      </c>
      <c r="E355" s="33">
        <v>1</v>
      </c>
      <c r="F355" s="33">
        <v>2</v>
      </c>
      <c r="G355" s="4">
        <f t="shared" si="5"/>
        <v>3</v>
      </c>
    </row>
    <row r="356" spans="2:7">
      <c r="B356" s="2">
        <v>1972</v>
      </c>
      <c r="C356" s="31" t="s">
        <v>61</v>
      </c>
      <c r="D356" s="33">
        <v>0</v>
      </c>
      <c r="E356" s="33">
        <v>2</v>
      </c>
      <c r="F356" s="33">
        <v>0</v>
      </c>
      <c r="G356" s="4">
        <f t="shared" si="5"/>
        <v>2</v>
      </c>
    </row>
    <row r="357" spans="2:7">
      <c r="B357" s="2">
        <v>1972</v>
      </c>
      <c r="C357" s="2" t="s">
        <v>86</v>
      </c>
      <c r="D357" s="3">
        <v>0</v>
      </c>
      <c r="E357" s="3">
        <v>0</v>
      </c>
      <c r="F357" s="3">
        <v>2</v>
      </c>
      <c r="G357" s="4">
        <f t="shared" si="5"/>
        <v>2</v>
      </c>
    </row>
    <row r="358" spans="2:7">
      <c r="B358" s="2">
        <v>1972</v>
      </c>
      <c r="C358" s="2" t="s">
        <v>92</v>
      </c>
      <c r="D358" s="3">
        <v>6</v>
      </c>
      <c r="E358" s="3">
        <v>10</v>
      </c>
      <c r="F358" s="3">
        <v>5</v>
      </c>
      <c r="G358" s="4">
        <f t="shared" si="5"/>
        <v>21</v>
      </c>
    </row>
    <row r="359" spans="2:7">
      <c r="B359" s="2">
        <v>1972</v>
      </c>
      <c r="C359" s="2" t="s">
        <v>72</v>
      </c>
      <c r="D359" s="3">
        <v>0</v>
      </c>
      <c r="E359" s="3">
        <v>2</v>
      </c>
      <c r="F359" s="3">
        <v>3</v>
      </c>
      <c r="G359" s="4">
        <f t="shared" si="5"/>
        <v>5</v>
      </c>
    </row>
    <row r="360" spans="2:7">
      <c r="B360" s="2">
        <v>1972</v>
      </c>
      <c r="C360" s="2" t="s">
        <v>116</v>
      </c>
      <c r="D360" s="3">
        <v>0</v>
      </c>
      <c r="E360" s="3">
        <v>1</v>
      </c>
      <c r="F360" s="3">
        <v>2</v>
      </c>
      <c r="G360" s="4">
        <f t="shared" si="5"/>
        <v>3</v>
      </c>
    </row>
    <row r="361" spans="2:7">
      <c r="B361" s="2">
        <v>1972</v>
      </c>
      <c r="C361" s="2" t="s">
        <v>23</v>
      </c>
      <c r="D361" s="3">
        <v>3</v>
      </c>
      <c r="E361" s="3">
        <v>1</v>
      </c>
      <c r="F361" s="3">
        <v>4</v>
      </c>
      <c r="G361" s="4">
        <f t="shared" si="5"/>
        <v>8</v>
      </c>
    </row>
    <row r="362" spans="2:7">
      <c r="B362" s="2">
        <v>1972</v>
      </c>
      <c r="C362" s="2" t="s">
        <v>28</v>
      </c>
      <c r="D362" s="3">
        <v>2</v>
      </c>
      <c r="E362" s="3">
        <v>4</v>
      </c>
      <c r="F362" s="3">
        <v>2</v>
      </c>
      <c r="G362" s="4">
        <f t="shared" si="5"/>
        <v>8</v>
      </c>
    </row>
    <row r="363" spans="2:7">
      <c r="B363" s="2">
        <v>1972</v>
      </c>
      <c r="C363" s="31" t="s">
        <v>62</v>
      </c>
      <c r="D363" s="33">
        <v>1</v>
      </c>
      <c r="E363" s="33">
        <v>0</v>
      </c>
      <c r="F363" s="33">
        <v>0</v>
      </c>
      <c r="G363" s="4">
        <f t="shared" si="5"/>
        <v>1</v>
      </c>
    </row>
    <row r="364" spans="2:7">
      <c r="B364" s="2">
        <v>1972</v>
      </c>
      <c r="C364" s="2" t="s">
        <v>112</v>
      </c>
      <c r="D364" s="3">
        <v>20</v>
      </c>
      <c r="E364" s="3">
        <v>23</v>
      </c>
      <c r="F364" s="3">
        <v>23</v>
      </c>
      <c r="G364" s="4">
        <f t="shared" si="5"/>
        <v>66</v>
      </c>
    </row>
    <row r="365" spans="2:7">
      <c r="B365" s="2">
        <v>1972</v>
      </c>
      <c r="C365" s="2" t="s">
        <v>102</v>
      </c>
      <c r="D365" s="3">
        <v>0</v>
      </c>
      <c r="E365" s="3">
        <v>0</v>
      </c>
      <c r="F365" s="3">
        <v>2</v>
      </c>
      <c r="G365" s="4">
        <f t="shared" si="5"/>
        <v>2</v>
      </c>
    </row>
    <row r="366" spans="2:7">
      <c r="B366" s="2">
        <v>1972</v>
      </c>
      <c r="C366" s="2" t="s">
        <v>64</v>
      </c>
      <c r="D366" s="3">
        <v>3</v>
      </c>
      <c r="E366" s="3">
        <v>1</v>
      </c>
      <c r="F366" s="3">
        <v>4</v>
      </c>
      <c r="G366" s="4">
        <f t="shared" si="5"/>
        <v>8</v>
      </c>
    </row>
    <row r="367" spans="2:7">
      <c r="B367" s="2">
        <v>1972</v>
      </c>
      <c r="C367" s="2" t="s">
        <v>17</v>
      </c>
      <c r="D367" s="3">
        <v>2</v>
      </c>
      <c r="E367" s="3">
        <v>4</v>
      </c>
      <c r="F367" s="3">
        <v>7</v>
      </c>
      <c r="G367" s="4">
        <f t="shared" si="5"/>
        <v>13</v>
      </c>
    </row>
    <row r="368" spans="2:7">
      <c r="B368" s="2">
        <v>1972</v>
      </c>
      <c r="C368" s="2" t="s">
        <v>103</v>
      </c>
      <c r="D368" s="3">
        <v>0</v>
      </c>
      <c r="E368" s="3">
        <v>0</v>
      </c>
      <c r="F368" s="3">
        <v>1</v>
      </c>
      <c r="G368" s="4">
        <f t="shared" si="5"/>
        <v>1</v>
      </c>
    </row>
    <row r="369" spans="2:7">
      <c r="B369" s="2">
        <v>1972</v>
      </c>
      <c r="C369" s="2" t="s">
        <v>12</v>
      </c>
      <c r="D369" s="3">
        <v>4</v>
      </c>
      <c r="E369" s="3">
        <v>5</v>
      </c>
      <c r="F369" s="3">
        <v>9</v>
      </c>
      <c r="G369" s="4">
        <f t="shared" si="5"/>
        <v>18</v>
      </c>
    </row>
    <row r="370" spans="2:7">
      <c r="B370" s="2">
        <v>1972</v>
      </c>
      <c r="C370" s="2" t="s">
        <v>98</v>
      </c>
      <c r="D370" s="3">
        <v>0</v>
      </c>
      <c r="E370" s="3">
        <v>2</v>
      </c>
      <c r="F370" s="3">
        <v>0</v>
      </c>
      <c r="G370" s="4">
        <f t="shared" si="5"/>
        <v>2</v>
      </c>
    </row>
    <row r="371" spans="2:7">
      <c r="B371" s="2">
        <v>1972</v>
      </c>
      <c r="C371" s="2" t="s">
        <v>22</v>
      </c>
      <c r="D371" s="3">
        <v>6</v>
      </c>
      <c r="E371" s="3">
        <v>13</v>
      </c>
      <c r="F371" s="3">
        <v>16</v>
      </c>
      <c r="G371" s="4">
        <f t="shared" si="5"/>
        <v>35</v>
      </c>
    </row>
    <row r="372" spans="2:7">
      <c r="B372" s="2">
        <v>1972</v>
      </c>
      <c r="C372" s="2" t="s">
        <v>76</v>
      </c>
      <c r="D372" s="3">
        <v>0</v>
      </c>
      <c r="E372" s="3">
        <v>0</v>
      </c>
      <c r="F372" s="3">
        <v>1</v>
      </c>
      <c r="G372" s="4">
        <f t="shared" si="5"/>
        <v>1</v>
      </c>
    </row>
    <row r="373" spans="2:7">
      <c r="B373" s="2">
        <v>1972</v>
      </c>
      <c r="C373" s="2" t="s">
        <v>26</v>
      </c>
      <c r="D373" s="3">
        <v>0</v>
      </c>
      <c r="E373" s="3">
        <v>2</v>
      </c>
      <c r="F373" s="3">
        <v>1</v>
      </c>
      <c r="G373" s="4">
        <f t="shared" si="5"/>
        <v>3</v>
      </c>
    </row>
    <row r="374" spans="2:7">
      <c r="B374" s="2">
        <v>1972</v>
      </c>
      <c r="C374" s="2" t="s">
        <v>18</v>
      </c>
      <c r="D374" s="3">
        <v>5</v>
      </c>
      <c r="E374" s="3">
        <v>3</v>
      </c>
      <c r="F374" s="3">
        <v>10</v>
      </c>
      <c r="G374" s="4">
        <f t="shared" si="5"/>
        <v>18</v>
      </c>
    </row>
    <row r="375" spans="2:7">
      <c r="B375" s="2">
        <v>1972</v>
      </c>
      <c r="C375" s="2" t="s">
        <v>27</v>
      </c>
      <c r="D375" s="3">
        <v>0</v>
      </c>
      <c r="E375" s="3">
        <v>0</v>
      </c>
      <c r="F375" s="3">
        <v>1</v>
      </c>
      <c r="G375" s="4">
        <f t="shared" si="5"/>
        <v>1</v>
      </c>
    </row>
    <row r="376" spans="2:7">
      <c r="B376" s="2">
        <v>1972</v>
      </c>
      <c r="C376" s="2" t="s">
        <v>14</v>
      </c>
      <c r="D376" s="3">
        <v>13</v>
      </c>
      <c r="E376" s="3">
        <v>8</v>
      </c>
      <c r="F376" s="3">
        <v>8</v>
      </c>
      <c r="G376" s="4">
        <f t="shared" si="5"/>
        <v>29</v>
      </c>
    </row>
    <row r="377" spans="2:7">
      <c r="B377" s="2">
        <v>1972</v>
      </c>
      <c r="C377" s="31" t="s">
        <v>108</v>
      </c>
      <c r="D377" s="33">
        <v>2</v>
      </c>
      <c r="E377" s="33">
        <v>3</v>
      </c>
      <c r="F377" s="33">
        <v>4</v>
      </c>
      <c r="G377" s="4">
        <f t="shared" si="5"/>
        <v>9</v>
      </c>
    </row>
    <row r="378" spans="2:7">
      <c r="B378" s="2">
        <v>1972</v>
      </c>
      <c r="C378" s="2" t="s">
        <v>93</v>
      </c>
      <c r="D378" s="3">
        <v>0</v>
      </c>
      <c r="E378" s="3">
        <v>1</v>
      </c>
      <c r="F378" s="3">
        <v>0</v>
      </c>
      <c r="G378" s="4">
        <f t="shared" si="5"/>
        <v>1</v>
      </c>
    </row>
    <row r="379" spans="2:7">
      <c r="B379" s="2">
        <v>1972</v>
      </c>
      <c r="C379" s="2" t="s">
        <v>79</v>
      </c>
      <c r="D379" s="3">
        <v>0</v>
      </c>
      <c r="E379" s="3">
        <v>1</v>
      </c>
      <c r="F379" s="3">
        <v>0</v>
      </c>
      <c r="G379" s="4">
        <f t="shared" si="5"/>
        <v>1</v>
      </c>
    </row>
    <row r="380" spans="2:7">
      <c r="B380" s="2">
        <v>1972</v>
      </c>
      <c r="C380" s="2" t="s">
        <v>113</v>
      </c>
      <c r="D380" s="3">
        <v>0</v>
      </c>
      <c r="E380" s="3">
        <v>1</v>
      </c>
      <c r="F380" s="3">
        <v>0</v>
      </c>
      <c r="G380" s="4">
        <f t="shared" si="5"/>
        <v>1</v>
      </c>
    </row>
    <row r="381" spans="2:7">
      <c r="B381" s="2">
        <v>1972</v>
      </c>
      <c r="C381" s="2" t="s">
        <v>20</v>
      </c>
      <c r="D381" s="3">
        <v>3</v>
      </c>
      <c r="E381" s="3">
        <v>1</v>
      </c>
      <c r="F381" s="3">
        <v>1</v>
      </c>
      <c r="G381" s="4">
        <f t="shared" si="5"/>
        <v>5</v>
      </c>
    </row>
    <row r="382" spans="2:7">
      <c r="B382" s="2">
        <v>1972</v>
      </c>
      <c r="C382" s="2" t="s">
        <v>25</v>
      </c>
      <c r="D382" s="3">
        <v>1</v>
      </c>
      <c r="E382" s="3">
        <v>1</v>
      </c>
      <c r="F382" s="3">
        <v>1</v>
      </c>
      <c r="G382" s="4">
        <f t="shared" si="5"/>
        <v>3</v>
      </c>
    </row>
    <row r="383" spans="2:7">
      <c r="B383" s="2">
        <v>1972</v>
      </c>
      <c r="C383" s="2" t="s">
        <v>117</v>
      </c>
      <c r="D383" s="3">
        <v>0</v>
      </c>
      <c r="E383" s="3">
        <v>0</v>
      </c>
      <c r="F383" s="3">
        <v>1</v>
      </c>
      <c r="G383" s="4">
        <f t="shared" si="5"/>
        <v>1</v>
      </c>
    </row>
    <row r="384" spans="2:7">
      <c r="B384" s="2">
        <v>1972</v>
      </c>
      <c r="C384" s="2" t="s">
        <v>109</v>
      </c>
      <c r="D384" s="3">
        <v>0</v>
      </c>
      <c r="E384" s="3">
        <v>0</v>
      </c>
      <c r="F384" s="3">
        <v>1</v>
      </c>
      <c r="G384" s="4">
        <f t="shared" si="5"/>
        <v>1</v>
      </c>
    </row>
    <row r="385" spans="2:7">
      <c r="B385" s="2">
        <v>1972</v>
      </c>
      <c r="C385" s="2" t="s">
        <v>29</v>
      </c>
      <c r="D385" s="3">
        <v>1</v>
      </c>
      <c r="E385" s="3">
        <v>1</v>
      </c>
      <c r="F385" s="3">
        <v>3</v>
      </c>
      <c r="G385" s="4">
        <f t="shared" si="5"/>
        <v>5</v>
      </c>
    </row>
    <row r="386" spans="2:7">
      <c r="B386" s="2">
        <v>1972</v>
      </c>
      <c r="C386" s="2" t="s">
        <v>65</v>
      </c>
      <c r="D386" s="3">
        <v>2</v>
      </c>
      <c r="E386" s="3">
        <v>1</v>
      </c>
      <c r="F386" s="3">
        <v>1</v>
      </c>
      <c r="G386" s="4">
        <f t="shared" si="5"/>
        <v>4</v>
      </c>
    </row>
    <row r="387" spans="2:7">
      <c r="B387" s="2">
        <v>1972</v>
      </c>
      <c r="C387" s="2" t="s">
        <v>100</v>
      </c>
      <c r="D387" s="3">
        <v>0</v>
      </c>
      <c r="E387" s="3">
        <v>1</v>
      </c>
      <c r="F387" s="3">
        <v>0</v>
      </c>
      <c r="G387" s="4">
        <f t="shared" si="5"/>
        <v>1</v>
      </c>
    </row>
    <row r="388" spans="2:7">
      <c r="B388" s="2">
        <v>1972</v>
      </c>
      <c r="C388" s="2" t="s">
        <v>81</v>
      </c>
      <c r="D388" s="3">
        <v>7</v>
      </c>
      <c r="E388" s="3">
        <v>5</v>
      </c>
      <c r="F388" s="3">
        <v>9</v>
      </c>
      <c r="G388" s="4">
        <f t="shared" si="5"/>
        <v>21</v>
      </c>
    </row>
    <row r="389" spans="2:7">
      <c r="B389" s="2">
        <v>1972</v>
      </c>
      <c r="C389" s="2" t="s">
        <v>84</v>
      </c>
      <c r="D389" s="3">
        <v>3</v>
      </c>
      <c r="E389" s="3">
        <v>6</v>
      </c>
      <c r="F389" s="3">
        <v>7</v>
      </c>
      <c r="G389" s="4">
        <f t="shared" ref="G389:G452" si="6">SUM(D389:F389)</f>
        <v>16</v>
      </c>
    </row>
    <row r="390" spans="2:7">
      <c r="B390" s="2">
        <v>1972</v>
      </c>
      <c r="C390" s="2" t="s">
        <v>11</v>
      </c>
      <c r="D390" s="3">
        <v>50</v>
      </c>
      <c r="E390" s="3">
        <v>27</v>
      </c>
      <c r="F390" s="3">
        <v>22</v>
      </c>
      <c r="G390" s="4">
        <f t="shared" si="6"/>
        <v>99</v>
      </c>
    </row>
    <row r="391" spans="2:7">
      <c r="B391" s="2">
        <v>1972</v>
      </c>
      <c r="C391" s="2" t="s">
        <v>19</v>
      </c>
      <c r="D391" s="3">
        <v>0</v>
      </c>
      <c r="E391" s="3">
        <v>1</v>
      </c>
      <c r="F391" s="3">
        <v>0</v>
      </c>
      <c r="G391" s="4">
        <f t="shared" si="6"/>
        <v>1</v>
      </c>
    </row>
    <row r="392" spans="2:7">
      <c r="B392" s="2">
        <v>1972</v>
      </c>
      <c r="C392" s="2" t="s">
        <v>82</v>
      </c>
      <c r="D392" s="3">
        <v>0</v>
      </c>
      <c r="E392" s="3">
        <v>0</v>
      </c>
      <c r="F392" s="3">
        <v>1</v>
      </c>
      <c r="G392" s="4">
        <f t="shared" si="6"/>
        <v>1</v>
      </c>
    </row>
    <row r="393" spans="2:7">
      <c r="B393" s="2">
        <v>1972</v>
      </c>
      <c r="C393" s="2" t="s">
        <v>67</v>
      </c>
      <c r="D393" s="3">
        <v>4</v>
      </c>
      <c r="E393" s="3">
        <v>6</v>
      </c>
      <c r="F393" s="3">
        <v>6</v>
      </c>
      <c r="G393" s="4">
        <f t="shared" si="6"/>
        <v>16</v>
      </c>
    </row>
    <row r="394" spans="2:7">
      <c r="B394" s="2">
        <v>1972</v>
      </c>
      <c r="C394" s="2" t="s">
        <v>68</v>
      </c>
      <c r="D394" s="3">
        <v>0</v>
      </c>
      <c r="E394" s="3">
        <v>3</v>
      </c>
      <c r="F394" s="3">
        <v>0</v>
      </c>
      <c r="G394" s="4">
        <f t="shared" si="6"/>
        <v>3</v>
      </c>
    </row>
    <row r="395" spans="2:7">
      <c r="B395" s="2">
        <v>1972</v>
      </c>
      <c r="C395" s="2" t="s">
        <v>110</v>
      </c>
      <c r="D395" s="3">
        <v>0</v>
      </c>
      <c r="E395" s="3">
        <v>1</v>
      </c>
      <c r="F395" s="3">
        <v>0</v>
      </c>
      <c r="G395" s="4">
        <f t="shared" si="6"/>
        <v>1</v>
      </c>
    </row>
    <row r="396" spans="2:7">
      <c r="B396" s="2">
        <v>1972</v>
      </c>
      <c r="C396" s="2" t="s">
        <v>85</v>
      </c>
      <c r="D396" s="3">
        <v>0</v>
      </c>
      <c r="E396" s="3">
        <v>1</v>
      </c>
      <c r="F396" s="3">
        <v>0</v>
      </c>
      <c r="G396" s="4">
        <f t="shared" si="6"/>
        <v>1</v>
      </c>
    </row>
    <row r="397" spans="2:7">
      <c r="B397" s="2">
        <v>1972</v>
      </c>
      <c r="C397" s="2" t="s">
        <v>114</v>
      </c>
      <c r="D397" s="3">
        <v>1</v>
      </c>
      <c r="E397" s="3">
        <v>1</v>
      </c>
      <c r="F397" s="3">
        <v>0</v>
      </c>
      <c r="G397" s="4">
        <f t="shared" si="6"/>
        <v>2</v>
      </c>
    </row>
    <row r="398" spans="2:7">
      <c r="B398" s="2">
        <v>1972</v>
      </c>
      <c r="C398" s="2" t="s">
        <v>69</v>
      </c>
      <c r="D398" s="3">
        <v>33</v>
      </c>
      <c r="E398" s="3">
        <v>31</v>
      </c>
      <c r="F398" s="3">
        <v>30</v>
      </c>
      <c r="G398" s="4">
        <f t="shared" si="6"/>
        <v>94</v>
      </c>
    </row>
    <row r="399" spans="2:7">
      <c r="B399" s="2">
        <v>1972</v>
      </c>
      <c r="C399" s="2" t="s">
        <v>115</v>
      </c>
      <c r="D399" s="3">
        <v>13</v>
      </c>
      <c r="E399" s="3">
        <v>11</v>
      </c>
      <c r="F399" s="3">
        <v>16</v>
      </c>
      <c r="G399" s="4">
        <f t="shared" si="6"/>
        <v>40</v>
      </c>
    </row>
    <row r="400" spans="2:7">
      <c r="B400" s="2">
        <v>1972</v>
      </c>
      <c r="C400" s="2" t="s">
        <v>71</v>
      </c>
      <c r="D400" s="3">
        <v>2</v>
      </c>
      <c r="E400" s="3">
        <v>1</v>
      </c>
      <c r="F400" s="3">
        <v>2</v>
      </c>
      <c r="G400" s="4">
        <f t="shared" si="6"/>
        <v>5</v>
      </c>
    </row>
    <row r="401" spans="2:7">
      <c r="B401" s="2">
        <v>1976</v>
      </c>
      <c r="C401" s="2" t="s">
        <v>15</v>
      </c>
      <c r="D401" s="3">
        <v>0</v>
      </c>
      <c r="E401" s="3">
        <v>1</v>
      </c>
      <c r="F401" s="3">
        <v>4</v>
      </c>
      <c r="G401" s="4">
        <f t="shared" si="6"/>
        <v>5</v>
      </c>
    </row>
    <row r="402" spans="2:7">
      <c r="B402" s="2">
        <v>1976</v>
      </c>
      <c r="C402" s="2" t="s">
        <v>60</v>
      </c>
      <c r="D402" s="3">
        <v>0</v>
      </c>
      <c r="E402" s="3">
        <v>0</v>
      </c>
      <c r="F402" s="3">
        <v>1</v>
      </c>
      <c r="G402" s="4">
        <f t="shared" si="6"/>
        <v>1</v>
      </c>
    </row>
    <row r="403" spans="2:7">
      <c r="B403" s="2">
        <v>1976</v>
      </c>
      <c r="C403" s="2" t="s">
        <v>61</v>
      </c>
      <c r="D403" s="3">
        <v>0</v>
      </c>
      <c r="E403" s="3">
        <v>3</v>
      </c>
      <c r="F403" s="3">
        <v>3</v>
      </c>
      <c r="G403" s="4">
        <f t="shared" si="6"/>
        <v>6</v>
      </c>
    </row>
    <row r="404" spans="2:7">
      <c r="B404" s="2">
        <v>1976</v>
      </c>
      <c r="C404" s="2" t="s">
        <v>118</v>
      </c>
      <c r="D404" s="3">
        <v>0</v>
      </c>
      <c r="E404" s="3">
        <v>0</v>
      </c>
      <c r="F404" s="3">
        <v>1</v>
      </c>
      <c r="G404" s="4">
        <f t="shared" si="6"/>
        <v>1</v>
      </c>
    </row>
    <row r="405" spans="2:7">
      <c r="B405" s="2">
        <v>1976</v>
      </c>
      <c r="C405" s="2" t="s">
        <v>86</v>
      </c>
      <c r="D405" s="3">
        <v>0</v>
      </c>
      <c r="E405" s="3">
        <v>0</v>
      </c>
      <c r="F405" s="3">
        <v>2</v>
      </c>
      <c r="G405" s="4">
        <f t="shared" si="6"/>
        <v>2</v>
      </c>
    </row>
    <row r="406" spans="2:7">
      <c r="B406" s="2">
        <v>1976</v>
      </c>
      <c r="C406" s="31" t="s">
        <v>92</v>
      </c>
      <c r="D406" s="33">
        <v>6</v>
      </c>
      <c r="E406" s="33">
        <v>9</v>
      </c>
      <c r="F406" s="33">
        <v>7</v>
      </c>
      <c r="G406" s="4">
        <f t="shared" si="6"/>
        <v>22</v>
      </c>
    </row>
    <row r="407" spans="2:7">
      <c r="B407" s="2">
        <v>1976</v>
      </c>
      <c r="C407" s="2" t="s">
        <v>72</v>
      </c>
      <c r="D407" s="3">
        <v>0</v>
      </c>
      <c r="E407" s="3">
        <v>5</v>
      </c>
      <c r="F407" s="3">
        <v>6</v>
      </c>
      <c r="G407" s="4">
        <f t="shared" si="6"/>
        <v>11</v>
      </c>
    </row>
    <row r="408" spans="2:7">
      <c r="B408" s="2">
        <v>1976</v>
      </c>
      <c r="C408" s="31" t="s">
        <v>23</v>
      </c>
      <c r="D408" s="33">
        <v>6</v>
      </c>
      <c r="E408" s="33">
        <v>4</v>
      </c>
      <c r="F408" s="33">
        <v>3</v>
      </c>
      <c r="G408" s="4">
        <f t="shared" si="6"/>
        <v>13</v>
      </c>
    </row>
    <row r="409" spans="2:7">
      <c r="B409" s="2">
        <v>1976</v>
      </c>
      <c r="C409" s="2" t="s">
        <v>28</v>
      </c>
      <c r="D409" s="3">
        <v>2</v>
      </c>
      <c r="E409" s="3">
        <v>2</v>
      </c>
      <c r="F409" s="3">
        <v>4</v>
      </c>
      <c r="G409" s="4">
        <f t="shared" si="6"/>
        <v>8</v>
      </c>
    </row>
    <row r="410" spans="2:7">
      <c r="B410" s="2">
        <v>1976</v>
      </c>
      <c r="C410" s="2" t="s">
        <v>62</v>
      </c>
      <c r="D410" s="3">
        <v>1</v>
      </c>
      <c r="E410" s="3">
        <v>0</v>
      </c>
      <c r="F410" s="3">
        <v>2</v>
      </c>
      <c r="G410" s="4">
        <f t="shared" si="6"/>
        <v>3</v>
      </c>
    </row>
    <row r="411" spans="2:7">
      <c r="B411" s="2">
        <v>1976</v>
      </c>
      <c r="C411" s="31" t="s">
        <v>112</v>
      </c>
      <c r="D411" s="33">
        <v>40</v>
      </c>
      <c r="E411" s="33">
        <v>25</v>
      </c>
      <c r="F411" s="33">
        <v>25</v>
      </c>
      <c r="G411" s="4">
        <f t="shared" si="6"/>
        <v>90</v>
      </c>
    </row>
    <row r="412" spans="2:7">
      <c r="B412" s="2">
        <v>1976</v>
      </c>
      <c r="C412" s="2" t="s">
        <v>64</v>
      </c>
      <c r="D412" s="3">
        <v>4</v>
      </c>
      <c r="E412" s="3">
        <v>2</v>
      </c>
      <c r="F412" s="3">
        <v>0</v>
      </c>
      <c r="G412" s="4">
        <f t="shared" si="6"/>
        <v>6</v>
      </c>
    </row>
    <row r="413" spans="2:7">
      <c r="B413" s="2">
        <v>1976</v>
      </c>
      <c r="C413" s="2" t="s">
        <v>17</v>
      </c>
      <c r="D413" s="3">
        <v>2</v>
      </c>
      <c r="E413" s="3">
        <v>3</v>
      </c>
      <c r="F413" s="3">
        <v>4</v>
      </c>
      <c r="G413" s="4">
        <f t="shared" si="6"/>
        <v>9</v>
      </c>
    </row>
    <row r="414" spans="2:7">
      <c r="B414" s="2">
        <v>1976</v>
      </c>
      <c r="C414" s="2" t="s">
        <v>12</v>
      </c>
      <c r="D414" s="3">
        <v>3</v>
      </c>
      <c r="E414" s="3">
        <v>5</v>
      </c>
      <c r="F414" s="3">
        <v>5</v>
      </c>
      <c r="G414" s="4">
        <f t="shared" si="6"/>
        <v>13</v>
      </c>
    </row>
    <row r="415" spans="2:7">
      <c r="B415" s="2">
        <v>1976</v>
      </c>
      <c r="C415" s="2" t="s">
        <v>22</v>
      </c>
      <c r="D415" s="3">
        <v>4</v>
      </c>
      <c r="E415" s="3">
        <v>5</v>
      </c>
      <c r="F415" s="3">
        <v>13</v>
      </c>
      <c r="G415" s="4">
        <f t="shared" si="6"/>
        <v>22</v>
      </c>
    </row>
    <row r="416" spans="2:7">
      <c r="B416" s="2">
        <v>1976</v>
      </c>
      <c r="C416" s="2" t="s">
        <v>26</v>
      </c>
      <c r="D416" s="3">
        <v>0</v>
      </c>
      <c r="E416" s="3">
        <v>1</v>
      </c>
      <c r="F416" s="3">
        <v>1</v>
      </c>
      <c r="G416" s="4">
        <f t="shared" si="6"/>
        <v>2</v>
      </c>
    </row>
    <row r="417" spans="2:7">
      <c r="B417" s="2">
        <v>1976</v>
      </c>
      <c r="C417" s="2" t="s">
        <v>18</v>
      </c>
      <c r="D417" s="3">
        <v>2</v>
      </c>
      <c r="E417" s="3">
        <v>7</v>
      </c>
      <c r="F417" s="3">
        <v>4</v>
      </c>
      <c r="G417" s="4">
        <f t="shared" si="6"/>
        <v>13</v>
      </c>
    </row>
    <row r="418" spans="2:7">
      <c r="B418" s="2">
        <v>1976</v>
      </c>
      <c r="C418" s="2" t="s">
        <v>27</v>
      </c>
      <c r="D418" s="3">
        <v>1</v>
      </c>
      <c r="E418" s="3">
        <v>1</v>
      </c>
      <c r="F418" s="3">
        <v>0</v>
      </c>
      <c r="G418" s="4">
        <f t="shared" si="6"/>
        <v>2</v>
      </c>
    </row>
    <row r="419" spans="2:7">
      <c r="B419" s="2">
        <v>1976</v>
      </c>
      <c r="C419" s="2" t="s">
        <v>14</v>
      </c>
      <c r="D419" s="3">
        <v>9</v>
      </c>
      <c r="E419" s="3">
        <v>6</v>
      </c>
      <c r="F419" s="3">
        <v>10</v>
      </c>
      <c r="G419" s="4">
        <f t="shared" si="6"/>
        <v>25</v>
      </c>
    </row>
    <row r="420" spans="2:7">
      <c r="B420" s="2">
        <v>1976</v>
      </c>
      <c r="C420" s="2" t="s">
        <v>79</v>
      </c>
      <c r="D420" s="3">
        <v>1</v>
      </c>
      <c r="E420" s="3">
        <v>0</v>
      </c>
      <c r="F420" s="3">
        <v>1</v>
      </c>
      <c r="G420" s="4">
        <f t="shared" si="6"/>
        <v>2</v>
      </c>
    </row>
    <row r="421" spans="2:7">
      <c r="B421" s="2">
        <v>1976</v>
      </c>
      <c r="C421" s="2" t="s">
        <v>113</v>
      </c>
      <c r="D421" s="3">
        <v>0</v>
      </c>
      <c r="E421" s="3">
        <v>1</v>
      </c>
      <c r="F421" s="3">
        <v>0</v>
      </c>
      <c r="G421" s="4">
        <f t="shared" si="6"/>
        <v>1</v>
      </c>
    </row>
    <row r="422" spans="2:7">
      <c r="B422" s="2">
        <v>1976</v>
      </c>
      <c r="C422" s="2" t="s">
        <v>20</v>
      </c>
      <c r="D422" s="3">
        <v>0</v>
      </c>
      <c r="E422" s="3">
        <v>2</v>
      </c>
      <c r="F422" s="3">
        <v>3</v>
      </c>
      <c r="G422" s="4">
        <f t="shared" si="6"/>
        <v>5</v>
      </c>
    </row>
    <row r="423" spans="2:7">
      <c r="B423" s="2">
        <v>1976</v>
      </c>
      <c r="C423" s="2" t="s">
        <v>25</v>
      </c>
      <c r="D423" s="3">
        <v>2</v>
      </c>
      <c r="E423" s="3">
        <v>1</v>
      </c>
      <c r="F423" s="3">
        <v>1</v>
      </c>
      <c r="G423" s="4">
        <f t="shared" si="6"/>
        <v>4</v>
      </c>
    </row>
    <row r="424" spans="2:7">
      <c r="B424" s="2">
        <v>1976</v>
      </c>
      <c r="C424" s="2" t="s">
        <v>29</v>
      </c>
      <c r="D424" s="3">
        <v>1</v>
      </c>
      <c r="E424" s="3">
        <v>1</v>
      </c>
      <c r="F424" s="3">
        <v>0</v>
      </c>
      <c r="G424" s="4">
        <f t="shared" si="6"/>
        <v>2</v>
      </c>
    </row>
    <row r="425" spans="2:7">
      <c r="B425" s="2">
        <v>1976</v>
      </c>
      <c r="C425" s="2" t="s">
        <v>65</v>
      </c>
      <c r="D425" s="3">
        <v>1</v>
      </c>
      <c r="E425" s="3">
        <v>1</v>
      </c>
      <c r="F425" s="3">
        <v>0</v>
      </c>
      <c r="G425" s="4">
        <f t="shared" si="6"/>
        <v>2</v>
      </c>
    </row>
    <row r="426" spans="2:7">
      <c r="B426" s="2">
        <v>1976</v>
      </c>
      <c r="C426" s="2" t="s">
        <v>100</v>
      </c>
      <c r="D426" s="3">
        <v>0</v>
      </c>
      <c r="E426" s="3">
        <v>0</v>
      </c>
      <c r="F426" s="3">
        <v>1</v>
      </c>
      <c r="G426" s="4">
        <f t="shared" si="6"/>
        <v>1</v>
      </c>
    </row>
    <row r="427" spans="2:7">
      <c r="B427" s="2">
        <v>1976</v>
      </c>
      <c r="C427" s="2" t="s">
        <v>81</v>
      </c>
      <c r="D427" s="3">
        <v>7</v>
      </c>
      <c r="E427" s="3">
        <v>6</v>
      </c>
      <c r="F427" s="3">
        <v>13</v>
      </c>
      <c r="G427" s="4">
        <f t="shared" si="6"/>
        <v>26</v>
      </c>
    </row>
    <row r="428" spans="2:7">
      <c r="B428" s="2">
        <v>1976</v>
      </c>
      <c r="C428" s="2" t="s">
        <v>83</v>
      </c>
      <c r="D428" s="3">
        <v>0</v>
      </c>
      <c r="E428" s="3">
        <v>2</v>
      </c>
      <c r="F428" s="3">
        <v>0</v>
      </c>
      <c r="G428" s="4">
        <f t="shared" si="6"/>
        <v>2</v>
      </c>
    </row>
    <row r="429" spans="2:7">
      <c r="B429" s="2">
        <v>1976</v>
      </c>
      <c r="C429" s="2" t="s">
        <v>90</v>
      </c>
      <c r="D429" s="3">
        <v>0</v>
      </c>
      <c r="E429" s="3">
        <v>0</v>
      </c>
      <c r="F429" s="3">
        <v>1</v>
      </c>
      <c r="G429" s="4">
        <f t="shared" si="6"/>
        <v>1</v>
      </c>
    </row>
    <row r="430" spans="2:7">
      <c r="B430" s="2">
        <v>1976</v>
      </c>
      <c r="C430" s="2" t="s">
        <v>84</v>
      </c>
      <c r="D430" s="3">
        <v>4</v>
      </c>
      <c r="E430" s="3">
        <v>9</v>
      </c>
      <c r="F430" s="3">
        <v>14</v>
      </c>
      <c r="G430" s="4">
        <f t="shared" si="6"/>
        <v>27</v>
      </c>
    </row>
    <row r="431" spans="2:7">
      <c r="B431" s="2">
        <v>1976</v>
      </c>
      <c r="C431" s="2" t="s">
        <v>11</v>
      </c>
      <c r="D431" s="33">
        <v>49</v>
      </c>
      <c r="E431" s="33">
        <v>41</v>
      </c>
      <c r="F431" s="33">
        <v>35</v>
      </c>
      <c r="G431" s="4">
        <f t="shared" si="6"/>
        <v>125</v>
      </c>
    </row>
    <row r="432" spans="2:7">
      <c r="B432" s="2">
        <v>1976</v>
      </c>
      <c r="C432" s="2" t="s">
        <v>19</v>
      </c>
      <c r="D432" s="3">
        <v>1</v>
      </c>
      <c r="E432" s="3">
        <v>1</v>
      </c>
      <c r="F432" s="3">
        <v>4</v>
      </c>
      <c r="G432" s="4">
        <f t="shared" si="6"/>
        <v>6</v>
      </c>
    </row>
    <row r="433" spans="2:7">
      <c r="B433" s="2">
        <v>1976</v>
      </c>
      <c r="C433" s="2" t="s">
        <v>82</v>
      </c>
      <c r="D433" s="3">
        <v>0</v>
      </c>
      <c r="E433" s="3">
        <v>2</v>
      </c>
      <c r="F433" s="3">
        <v>0</v>
      </c>
      <c r="G433" s="4">
        <f t="shared" si="6"/>
        <v>2</v>
      </c>
    </row>
    <row r="434" spans="2:7">
      <c r="B434" s="2">
        <v>1976</v>
      </c>
      <c r="C434" s="2" t="s">
        <v>67</v>
      </c>
      <c r="D434" s="3">
        <v>4</v>
      </c>
      <c r="E434" s="3">
        <v>1</v>
      </c>
      <c r="F434" s="3">
        <v>0</v>
      </c>
      <c r="G434" s="4">
        <f t="shared" si="6"/>
        <v>5</v>
      </c>
    </row>
    <row r="435" spans="2:7">
      <c r="B435" s="2">
        <v>1976</v>
      </c>
      <c r="C435" s="2" t="s">
        <v>68</v>
      </c>
      <c r="D435" s="3">
        <v>1</v>
      </c>
      <c r="E435" s="3">
        <v>1</v>
      </c>
      <c r="F435" s="3">
        <v>2</v>
      </c>
      <c r="G435" s="4">
        <f t="shared" si="6"/>
        <v>4</v>
      </c>
    </row>
    <row r="436" spans="2:7">
      <c r="B436" s="2">
        <v>1976</v>
      </c>
      <c r="C436" s="2" t="s">
        <v>119</v>
      </c>
      <c r="D436" s="3">
        <v>0</v>
      </c>
      <c r="E436" s="3">
        <v>0</v>
      </c>
      <c r="F436" s="3">
        <v>1</v>
      </c>
      <c r="G436" s="4">
        <f t="shared" si="6"/>
        <v>1</v>
      </c>
    </row>
    <row r="437" spans="2:7">
      <c r="B437" s="2">
        <v>1976</v>
      </c>
      <c r="C437" s="2" t="s">
        <v>91</v>
      </c>
      <c r="D437" s="3">
        <v>1</v>
      </c>
      <c r="E437" s="3">
        <v>0</v>
      </c>
      <c r="F437" s="3">
        <v>0</v>
      </c>
      <c r="G437" s="4">
        <f t="shared" si="6"/>
        <v>1</v>
      </c>
    </row>
    <row r="438" spans="2:7">
      <c r="B438" s="2">
        <v>1976</v>
      </c>
      <c r="C438" s="31" t="s">
        <v>69</v>
      </c>
      <c r="D438" s="33">
        <v>34</v>
      </c>
      <c r="E438" s="33">
        <v>35</v>
      </c>
      <c r="F438" s="33">
        <v>25</v>
      </c>
      <c r="G438" s="4">
        <f t="shared" si="6"/>
        <v>94</v>
      </c>
    </row>
    <row r="439" spans="2:7">
      <c r="B439" s="2">
        <v>1976</v>
      </c>
      <c r="C439" s="2" t="s">
        <v>95</v>
      </c>
      <c r="D439" s="3">
        <v>0</v>
      </c>
      <c r="E439" s="3">
        <v>1</v>
      </c>
      <c r="F439" s="3">
        <v>0</v>
      </c>
      <c r="G439" s="4">
        <f t="shared" si="6"/>
        <v>1</v>
      </c>
    </row>
    <row r="440" spans="2:7">
      <c r="B440" s="2">
        <v>1976</v>
      </c>
      <c r="C440" s="31" t="s">
        <v>115</v>
      </c>
      <c r="D440" s="33">
        <v>10</v>
      </c>
      <c r="E440" s="33">
        <v>12</v>
      </c>
      <c r="F440" s="33">
        <v>17</v>
      </c>
      <c r="G440" s="4">
        <f t="shared" si="6"/>
        <v>39</v>
      </c>
    </row>
    <row r="441" spans="2:7">
      <c r="B441" s="2">
        <v>1976</v>
      </c>
      <c r="C441" s="2" t="s">
        <v>71</v>
      </c>
      <c r="D441" s="3">
        <v>2</v>
      </c>
      <c r="E441" s="3">
        <v>3</v>
      </c>
      <c r="F441" s="3">
        <v>3</v>
      </c>
      <c r="G441" s="4">
        <f t="shared" si="6"/>
        <v>8</v>
      </c>
    </row>
    <row r="442" spans="2:7">
      <c r="B442" s="2">
        <v>1980</v>
      </c>
      <c r="C442" s="2" t="s">
        <v>15</v>
      </c>
      <c r="D442" s="3">
        <v>2</v>
      </c>
      <c r="E442" s="3">
        <v>2</v>
      </c>
      <c r="F442" s="3">
        <v>5</v>
      </c>
      <c r="G442" s="4">
        <f t="shared" si="6"/>
        <v>9</v>
      </c>
    </row>
    <row r="443" spans="2:7">
      <c r="B443" s="2">
        <v>1980</v>
      </c>
      <c r="C443" s="2" t="s">
        <v>60</v>
      </c>
      <c r="D443" s="3">
        <v>1</v>
      </c>
      <c r="E443" s="3">
        <v>2</v>
      </c>
      <c r="F443" s="3">
        <v>1</v>
      </c>
      <c r="G443" s="4">
        <f t="shared" si="6"/>
        <v>4</v>
      </c>
    </row>
    <row r="444" spans="2:7">
      <c r="B444" s="2">
        <v>1980</v>
      </c>
      <c r="C444" s="2" t="s">
        <v>61</v>
      </c>
      <c r="D444" s="3">
        <v>1</v>
      </c>
      <c r="E444" s="3">
        <v>0</v>
      </c>
      <c r="F444" s="3">
        <v>0</v>
      </c>
      <c r="G444" s="4">
        <f t="shared" si="6"/>
        <v>1</v>
      </c>
    </row>
    <row r="445" spans="2:7">
      <c r="B445" s="2">
        <v>1980</v>
      </c>
      <c r="C445" s="2" t="s">
        <v>86</v>
      </c>
      <c r="D445" s="3">
        <v>2</v>
      </c>
      <c r="E445" s="3">
        <v>0</v>
      </c>
      <c r="F445" s="3">
        <v>2</v>
      </c>
      <c r="G445" s="4">
        <f t="shared" si="6"/>
        <v>4</v>
      </c>
    </row>
    <row r="446" spans="2:7">
      <c r="B446" s="2">
        <v>1980</v>
      </c>
      <c r="C446" s="2" t="s">
        <v>92</v>
      </c>
      <c r="D446" s="3">
        <v>8</v>
      </c>
      <c r="E446" s="3">
        <v>16</v>
      </c>
      <c r="F446" s="3">
        <v>17</v>
      </c>
      <c r="G446" s="4">
        <f t="shared" si="6"/>
        <v>41</v>
      </c>
    </row>
    <row r="447" spans="2:7">
      <c r="B447" s="2">
        <v>1980</v>
      </c>
      <c r="C447" s="2" t="s">
        <v>23</v>
      </c>
      <c r="D447" s="3">
        <v>8</v>
      </c>
      <c r="E447" s="3">
        <v>7</v>
      </c>
      <c r="F447" s="3">
        <v>5</v>
      </c>
      <c r="G447" s="4">
        <f t="shared" si="6"/>
        <v>20</v>
      </c>
    </row>
    <row r="448" spans="2:7">
      <c r="B448" s="2">
        <v>1980</v>
      </c>
      <c r="C448" s="2" t="s">
        <v>28</v>
      </c>
      <c r="D448" s="3">
        <v>2</v>
      </c>
      <c r="E448" s="3">
        <v>3</v>
      </c>
      <c r="F448" s="3">
        <v>9</v>
      </c>
      <c r="G448" s="4">
        <f t="shared" si="6"/>
        <v>14</v>
      </c>
    </row>
    <row r="449" spans="2:7">
      <c r="B449" s="2">
        <v>1980</v>
      </c>
      <c r="C449" s="2" t="s">
        <v>62</v>
      </c>
      <c r="D449" s="3">
        <v>2</v>
      </c>
      <c r="E449" s="3">
        <v>1</v>
      </c>
      <c r="F449" s="3">
        <v>2</v>
      </c>
      <c r="G449" s="4">
        <f t="shared" si="6"/>
        <v>5</v>
      </c>
    </row>
    <row r="450" spans="2:7">
      <c r="B450" s="2">
        <v>1980</v>
      </c>
      <c r="C450" s="2" t="s">
        <v>112</v>
      </c>
      <c r="D450" s="3">
        <v>47</v>
      </c>
      <c r="E450" s="3">
        <v>37</v>
      </c>
      <c r="F450" s="3">
        <v>42</v>
      </c>
      <c r="G450" s="4">
        <f t="shared" si="6"/>
        <v>126</v>
      </c>
    </row>
    <row r="451" spans="2:7">
      <c r="B451" s="2">
        <v>1980</v>
      </c>
      <c r="C451" s="2" t="s">
        <v>102</v>
      </c>
      <c r="D451" s="3">
        <v>2</v>
      </c>
      <c r="E451" s="3">
        <v>0</v>
      </c>
      <c r="F451" s="3">
        <v>2</v>
      </c>
      <c r="G451" s="4">
        <f t="shared" si="6"/>
        <v>4</v>
      </c>
    </row>
    <row r="452" spans="2:7">
      <c r="B452" s="2">
        <v>1980</v>
      </c>
      <c r="C452" s="2" t="s">
        <v>64</v>
      </c>
      <c r="D452" s="3">
        <v>3</v>
      </c>
      <c r="E452" s="3">
        <v>1</v>
      </c>
      <c r="F452" s="3">
        <v>4</v>
      </c>
      <c r="G452" s="4">
        <f t="shared" si="6"/>
        <v>8</v>
      </c>
    </row>
    <row r="453" spans="2:7">
      <c r="B453" s="2">
        <v>1980</v>
      </c>
      <c r="C453" s="2" t="s">
        <v>17</v>
      </c>
      <c r="D453" s="3">
        <v>6</v>
      </c>
      <c r="E453" s="3">
        <v>5</v>
      </c>
      <c r="F453" s="3">
        <v>3</v>
      </c>
      <c r="G453" s="4">
        <f t="shared" ref="G453:G516" si="7">SUM(D453:F453)</f>
        <v>14</v>
      </c>
    </row>
    <row r="454" spans="2:7">
      <c r="B454" s="2">
        <v>1980</v>
      </c>
      <c r="C454" s="2" t="s">
        <v>12</v>
      </c>
      <c r="D454" s="3">
        <v>5</v>
      </c>
      <c r="E454" s="3">
        <v>7</v>
      </c>
      <c r="F454" s="3">
        <v>9</v>
      </c>
      <c r="G454" s="4">
        <f t="shared" si="7"/>
        <v>21</v>
      </c>
    </row>
    <row r="455" spans="2:7">
      <c r="B455" s="2">
        <v>1980</v>
      </c>
      <c r="C455" s="2" t="s">
        <v>98</v>
      </c>
      <c r="D455" s="3">
        <v>1</v>
      </c>
      <c r="E455" s="3">
        <v>0</v>
      </c>
      <c r="F455" s="3">
        <v>2</v>
      </c>
      <c r="G455" s="4">
        <f t="shared" si="7"/>
        <v>3</v>
      </c>
    </row>
    <row r="456" spans="2:7">
      <c r="B456" s="2">
        <v>1980</v>
      </c>
      <c r="C456" s="2" t="s">
        <v>120</v>
      </c>
      <c r="D456" s="3">
        <v>0</v>
      </c>
      <c r="E456" s="3">
        <v>0</v>
      </c>
      <c r="F456" s="3">
        <v>1</v>
      </c>
      <c r="G456" s="4">
        <f t="shared" si="7"/>
        <v>1</v>
      </c>
    </row>
    <row r="457" spans="2:7">
      <c r="B457" s="2">
        <v>1980</v>
      </c>
      <c r="C457" s="2" t="s">
        <v>22</v>
      </c>
      <c r="D457" s="3">
        <v>7</v>
      </c>
      <c r="E457" s="3">
        <v>10</v>
      </c>
      <c r="F457" s="3">
        <v>15</v>
      </c>
      <c r="G457" s="4">
        <f t="shared" si="7"/>
        <v>32</v>
      </c>
    </row>
    <row r="458" spans="2:7">
      <c r="B458" s="2">
        <v>1980</v>
      </c>
      <c r="C458" s="2" t="s">
        <v>76</v>
      </c>
      <c r="D458" s="3">
        <v>1</v>
      </c>
      <c r="E458" s="3">
        <v>0</v>
      </c>
      <c r="F458" s="3">
        <v>0</v>
      </c>
      <c r="G458" s="4">
        <f t="shared" si="7"/>
        <v>1</v>
      </c>
    </row>
    <row r="459" spans="2:7">
      <c r="B459" s="2">
        <v>1980</v>
      </c>
      <c r="C459" s="2" t="s">
        <v>77</v>
      </c>
      <c r="D459" s="3">
        <v>0</v>
      </c>
      <c r="E459" s="3">
        <v>1</v>
      </c>
      <c r="F459" s="3">
        <v>1</v>
      </c>
      <c r="G459" s="4">
        <f t="shared" si="7"/>
        <v>2</v>
      </c>
    </row>
    <row r="460" spans="2:7">
      <c r="B460" s="2">
        <v>1980</v>
      </c>
      <c r="C460" s="2" t="s">
        <v>18</v>
      </c>
      <c r="D460" s="3">
        <v>8</v>
      </c>
      <c r="E460" s="3">
        <v>3</v>
      </c>
      <c r="F460" s="3">
        <v>4</v>
      </c>
      <c r="G460" s="4">
        <f t="shared" si="7"/>
        <v>15</v>
      </c>
    </row>
    <row r="461" spans="2:7">
      <c r="B461" s="2">
        <v>1980</v>
      </c>
      <c r="C461" s="2" t="s">
        <v>27</v>
      </c>
      <c r="D461" s="3">
        <v>0</v>
      </c>
      <c r="E461" s="3">
        <v>0</v>
      </c>
      <c r="F461" s="3">
        <v>3</v>
      </c>
      <c r="G461" s="4">
        <f t="shared" si="7"/>
        <v>3</v>
      </c>
    </row>
    <row r="462" spans="2:7">
      <c r="B462" s="2">
        <v>1980</v>
      </c>
      <c r="C462" s="2" t="s">
        <v>93</v>
      </c>
      <c r="D462" s="3">
        <v>0</v>
      </c>
      <c r="E462" s="3">
        <v>0</v>
      </c>
      <c r="F462" s="3">
        <v>1</v>
      </c>
      <c r="G462" s="4">
        <f t="shared" si="7"/>
        <v>1</v>
      </c>
    </row>
    <row r="463" spans="2:7">
      <c r="B463" s="2">
        <v>1980</v>
      </c>
      <c r="C463" s="2" t="s">
        <v>79</v>
      </c>
      <c r="D463" s="3">
        <v>0</v>
      </c>
      <c r="E463" s="3">
        <v>1</v>
      </c>
      <c r="F463" s="3">
        <v>3</v>
      </c>
      <c r="G463" s="4">
        <f t="shared" si="7"/>
        <v>4</v>
      </c>
    </row>
    <row r="464" spans="2:7">
      <c r="B464" s="2">
        <v>1980</v>
      </c>
      <c r="C464" s="2" t="s">
        <v>113</v>
      </c>
      <c r="D464" s="3">
        <v>0</v>
      </c>
      <c r="E464" s="3">
        <v>2</v>
      </c>
      <c r="F464" s="3">
        <v>2</v>
      </c>
      <c r="G464" s="4">
        <f t="shared" si="7"/>
        <v>4</v>
      </c>
    </row>
    <row r="465" spans="2:7">
      <c r="B465" s="2">
        <v>1980</v>
      </c>
      <c r="C465" s="2" t="s">
        <v>20</v>
      </c>
      <c r="D465" s="3">
        <v>0</v>
      </c>
      <c r="E465" s="3">
        <v>1</v>
      </c>
      <c r="F465" s="3">
        <v>2</v>
      </c>
      <c r="G465" s="4">
        <f t="shared" si="7"/>
        <v>3</v>
      </c>
    </row>
    <row r="466" spans="2:7">
      <c r="B466" s="2">
        <v>1980</v>
      </c>
      <c r="C466" s="2" t="s">
        <v>29</v>
      </c>
      <c r="D466" s="3">
        <v>0</v>
      </c>
      <c r="E466" s="3">
        <v>3</v>
      </c>
      <c r="F466" s="3">
        <v>2</v>
      </c>
      <c r="G466" s="4">
        <f t="shared" si="7"/>
        <v>5</v>
      </c>
    </row>
    <row r="467" spans="2:7">
      <c r="B467" s="2">
        <v>1980</v>
      </c>
      <c r="C467" s="2" t="s">
        <v>81</v>
      </c>
      <c r="D467" s="3">
        <v>3</v>
      </c>
      <c r="E467" s="3">
        <v>14</v>
      </c>
      <c r="F467" s="3">
        <v>15</v>
      </c>
      <c r="G467" s="4">
        <f t="shared" si="7"/>
        <v>32</v>
      </c>
    </row>
    <row r="468" spans="2:7">
      <c r="B468" s="2">
        <v>1980</v>
      </c>
      <c r="C468" s="2" t="s">
        <v>84</v>
      </c>
      <c r="D468" s="3">
        <v>6</v>
      </c>
      <c r="E468" s="3">
        <v>6</v>
      </c>
      <c r="F468" s="3">
        <v>13</v>
      </c>
      <c r="G468" s="4">
        <f t="shared" si="7"/>
        <v>25</v>
      </c>
    </row>
    <row r="469" spans="2:7">
      <c r="B469" s="2">
        <v>1980</v>
      </c>
      <c r="C469" s="2" t="s">
        <v>11</v>
      </c>
      <c r="D469" s="3">
        <v>80</v>
      </c>
      <c r="E469" s="3">
        <v>69</v>
      </c>
      <c r="F469" s="3">
        <v>46</v>
      </c>
      <c r="G469" s="4">
        <f t="shared" si="7"/>
        <v>195</v>
      </c>
    </row>
    <row r="470" spans="2:7">
      <c r="B470" s="2">
        <v>1980</v>
      </c>
      <c r="C470" s="2" t="s">
        <v>82</v>
      </c>
      <c r="D470" s="3">
        <v>1</v>
      </c>
      <c r="E470" s="3">
        <v>3</v>
      </c>
      <c r="F470" s="3">
        <v>2</v>
      </c>
      <c r="G470" s="4">
        <f t="shared" si="7"/>
        <v>6</v>
      </c>
    </row>
    <row r="471" spans="2:7">
      <c r="B471" s="2">
        <v>1980</v>
      </c>
      <c r="C471" s="2" t="s">
        <v>67</v>
      </c>
      <c r="D471" s="3">
        <v>3</v>
      </c>
      <c r="E471" s="3">
        <v>3</v>
      </c>
      <c r="F471" s="3">
        <v>6</v>
      </c>
      <c r="G471" s="4">
        <f t="shared" si="7"/>
        <v>12</v>
      </c>
    </row>
    <row r="472" spans="2:7">
      <c r="B472" s="2">
        <v>1980</v>
      </c>
      <c r="C472" s="2" t="s">
        <v>68</v>
      </c>
      <c r="D472" s="3">
        <v>2</v>
      </c>
      <c r="E472" s="3">
        <v>0</v>
      </c>
      <c r="F472" s="3">
        <v>0</v>
      </c>
      <c r="G472" s="4">
        <f t="shared" si="7"/>
        <v>2</v>
      </c>
    </row>
    <row r="473" spans="2:7">
      <c r="B473" s="2">
        <v>1980</v>
      </c>
      <c r="C473" s="2" t="s">
        <v>121</v>
      </c>
      <c r="D473" s="3">
        <v>0</v>
      </c>
      <c r="E473" s="3">
        <v>2</v>
      </c>
      <c r="F473" s="3">
        <v>0</v>
      </c>
      <c r="G473" s="4">
        <f t="shared" si="7"/>
        <v>2</v>
      </c>
    </row>
    <row r="474" spans="2:7">
      <c r="B474" s="2">
        <v>1980</v>
      </c>
      <c r="C474" s="2" t="s">
        <v>114</v>
      </c>
      <c r="D474" s="3">
        <v>0</v>
      </c>
      <c r="E474" s="3">
        <v>1</v>
      </c>
      <c r="F474" s="3">
        <v>0</v>
      </c>
      <c r="G474" s="4">
        <f t="shared" si="7"/>
        <v>1</v>
      </c>
    </row>
    <row r="475" spans="2:7">
      <c r="B475" s="2">
        <v>1980</v>
      </c>
      <c r="C475" s="2" t="s">
        <v>95</v>
      </c>
      <c r="D475" s="3">
        <v>0</v>
      </c>
      <c r="E475" s="3">
        <v>1</v>
      </c>
      <c r="F475" s="3">
        <v>0</v>
      </c>
      <c r="G475" s="4">
        <f t="shared" si="7"/>
        <v>1</v>
      </c>
    </row>
    <row r="476" spans="2:7">
      <c r="B476" s="2">
        <v>1980</v>
      </c>
      <c r="C476" s="2" t="s">
        <v>71</v>
      </c>
      <c r="D476" s="3">
        <v>2</v>
      </c>
      <c r="E476" s="3">
        <v>3</v>
      </c>
      <c r="F476" s="3">
        <v>4</v>
      </c>
      <c r="G476" s="4">
        <f t="shared" si="7"/>
        <v>9</v>
      </c>
    </row>
    <row r="477" spans="2:7">
      <c r="B477" s="2">
        <v>1980</v>
      </c>
      <c r="C477" s="2" t="s">
        <v>122</v>
      </c>
      <c r="D477" s="3">
        <v>1</v>
      </c>
      <c r="E477" s="3">
        <v>0</v>
      </c>
      <c r="F477" s="3">
        <v>0</v>
      </c>
      <c r="G477" s="4">
        <f t="shared" si="7"/>
        <v>1</v>
      </c>
    </row>
    <row r="478" spans="2:7">
      <c r="B478" s="2">
        <v>1984</v>
      </c>
      <c r="C478" s="2" t="s">
        <v>123</v>
      </c>
      <c r="D478" s="3">
        <v>0</v>
      </c>
      <c r="E478" s="3">
        <v>0</v>
      </c>
      <c r="F478" s="3">
        <v>2</v>
      </c>
      <c r="G478" s="4">
        <f t="shared" si="7"/>
        <v>2</v>
      </c>
    </row>
    <row r="479" spans="2:7">
      <c r="B479" s="2">
        <v>1984</v>
      </c>
      <c r="C479" s="2" t="s">
        <v>15</v>
      </c>
      <c r="D479" s="3">
        <v>4</v>
      </c>
      <c r="E479" s="3">
        <v>8</v>
      </c>
      <c r="F479" s="3">
        <v>12</v>
      </c>
      <c r="G479" s="4">
        <f t="shared" si="7"/>
        <v>24</v>
      </c>
    </row>
    <row r="480" spans="2:7">
      <c r="B480" s="2">
        <v>1984</v>
      </c>
      <c r="C480" s="2" t="s">
        <v>60</v>
      </c>
      <c r="D480" s="3">
        <v>1</v>
      </c>
      <c r="E480" s="3">
        <v>1</v>
      </c>
      <c r="F480" s="3">
        <v>1</v>
      </c>
      <c r="G480" s="4">
        <f t="shared" si="7"/>
        <v>3</v>
      </c>
    </row>
    <row r="481" spans="2:7">
      <c r="B481" s="2">
        <v>1984</v>
      </c>
      <c r="C481" s="2" t="s">
        <v>61</v>
      </c>
      <c r="D481" s="3">
        <v>1</v>
      </c>
      <c r="E481" s="3">
        <v>1</v>
      </c>
      <c r="F481" s="3">
        <v>2</v>
      </c>
      <c r="G481" s="4">
        <f t="shared" si="7"/>
        <v>4</v>
      </c>
    </row>
    <row r="482" spans="2:7">
      <c r="B482" s="2">
        <v>1984</v>
      </c>
      <c r="C482" s="2" t="s">
        <v>86</v>
      </c>
      <c r="D482" s="3">
        <v>1</v>
      </c>
      <c r="E482" s="3">
        <v>5</v>
      </c>
      <c r="F482" s="3">
        <v>2</v>
      </c>
      <c r="G482" s="4">
        <f t="shared" si="7"/>
        <v>8</v>
      </c>
    </row>
    <row r="483" spans="2:7">
      <c r="B483" s="2">
        <v>1984</v>
      </c>
      <c r="C483" s="2" t="s">
        <v>111</v>
      </c>
      <c r="D483" s="3">
        <v>0</v>
      </c>
      <c r="E483" s="3">
        <v>0</v>
      </c>
      <c r="F483" s="3">
        <v>1</v>
      </c>
      <c r="G483" s="4">
        <f t="shared" si="7"/>
        <v>1</v>
      </c>
    </row>
    <row r="484" spans="2:7">
      <c r="B484" s="2">
        <v>1984</v>
      </c>
      <c r="C484" s="2" t="s">
        <v>72</v>
      </c>
      <c r="D484" s="3">
        <v>10</v>
      </c>
      <c r="E484" s="3">
        <v>18</v>
      </c>
      <c r="F484" s="3">
        <v>16</v>
      </c>
      <c r="G484" s="4">
        <f t="shared" si="7"/>
        <v>44</v>
      </c>
    </row>
    <row r="485" spans="2:7">
      <c r="B485" s="2">
        <v>1984</v>
      </c>
      <c r="C485" s="2" t="s">
        <v>10</v>
      </c>
      <c r="D485" s="3">
        <v>15</v>
      </c>
      <c r="E485" s="3">
        <v>8</v>
      </c>
      <c r="F485" s="3">
        <v>9</v>
      </c>
      <c r="G485" s="4">
        <f t="shared" si="7"/>
        <v>32</v>
      </c>
    </row>
    <row r="486" spans="2:7">
      <c r="B486" s="2">
        <v>1984</v>
      </c>
      <c r="C486" s="2" t="s">
        <v>124</v>
      </c>
      <c r="D486" s="3">
        <v>0</v>
      </c>
      <c r="E486" s="3">
        <v>0</v>
      </c>
      <c r="F486" s="3">
        <v>1</v>
      </c>
      <c r="G486" s="4">
        <f t="shared" si="7"/>
        <v>1</v>
      </c>
    </row>
    <row r="487" spans="2:7">
      <c r="B487" s="2">
        <v>1984</v>
      </c>
      <c r="C487" s="2" t="s">
        <v>116</v>
      </c>
      <c r="D487" s="3">
        <v>0</v>
      </c>
      <c r="E487" s="3">
        <v>1</v>
      </c>
      <c r="F487" s="3">
        <v>0</v>
      </c>
      <c r="G487" s="4">
        <f t="shared" si="7"/>
        <v>1</v>
      </c>
    </row>
    <row r="488" spans="2:7">
      <c r="B488" s="2">
        <v>1984</v>
      </c>
      <c r="C488" s="2" t="s">
        <v>125</v>
      </c>
      <c r="D488" s="3">
        <v>0</v>
      </c>
      <c r="E488" s="3">
        <v>1</v>
      </c>
      <c r="F488" s="3">
        <v>0</v>
      </c>
      <c r="G488" s="4">
        <f t="shared" si="7"/>
        <v>1</v>
      </c>
    </row>
    <row r="489" spans="2:7">
      <c r="B489" s="2">
        <v>1984</v>
      </c>
      <c r="C489" s="2" t="s">
        <v>62</v>
      </c>
      <c r="D489" s="3">
        <v>0</v>
      </c>
      <c r="E489" s="3">
        <v>3</v>
      </c>
      <c r="F489" s="3">
        <v>3</v>
      </c>
      <c r="G489" s="4">
        <f t="shared" si="7"/>
        <v>6</v>
      </c>
    </row>
    <row r="490" spans="2:7">
      <c r="B490" s="2">
        <v>1984</v>
      </c>
      <c r="C490" s="2" t="s">
        <v>126</v>
      </c>
      <c r="D490" s="3">
        <v>0</v>
      </c>
      <c r="E490" s="3">
        <v>0</v>
      </c>
      <c r="F490" s="3">
        <v>1</v>
      </c>
      <c r="G490" s="4">
        <f t="shared" si="7"/>
        <v>1</v>
      </c>
    </row>
    <row r="491" spans="2:7">
      <c r="B491" s="2">
        <v>1984</v>
      </c>
      <c r="C491" s="2" t="s">
        <v>74</v>
      </c>
      <c r="D491" s="3">
        <v>0</v>
      </c>
      <c r="E491" s="3">
        <v>1</v>
      </c>
      <c r="F491" s="3">
        <v>0</v>
      </c>
      <c r="G491" s="4">
        <f t="shared" si="7"/>
        <v>1</v>
      </c>
    </row>
    <row r="492" spans="2:7">
      <c r="B492" s="2">
        <v>1984</v>
      </c>
      <c r="C492" s="2" t="s">
        <v>64</v>
      </c>
      <c r="D492" s="3">
        <v>4</v>
      </c>
      <c r="E492" s="3">
        <v>2</v>
      </c>
      <c r="F492" s="3">
        <v>6</v>
      </c>
      <c r="G492" s="4">
        <f t="shared" si="7"/>
        <v>12</v>
      </c>
    </row>
    <row r="493" spans="2:7">
      <c r="B493" s="2">
        <v>1984</v>
      </c>
      <c r="C493" s="2" t="s">
        <v>17</v>
      </c>
      <c r="D493" s="3">
        <v>5</v>
      </c>
      <c r="E493" s="3">
        <v>7</v>
      </c>
      <c r="F493" s="3">
        <v>16</v>
      </c>
      <c r="G493" s="4">
        <f t="shared" si="7"/>
        <v>28</v>
      </c>
    </row>
    <row r="494" spans="2:7">
      <c r="B494" s="2">
        <v>1984</v>
      </c>
      <c r="C494" s="2" t="s">
        <v>12</v>
      </c>
      <c r="D494" s="3">
        <v>5</v>
      </c>
      <c r="E494" s="3">
        <v>11</v>
      </c>
      <c r="F494" s="3">
        <v>21</v>
      </c>
      <c r="G494" s="4">
        <f t="shared" si="7"/>
        <v>37</v>
      </c>
    </row>
    <row r="495" spans="2:7">
      <c r="B495" s="2">
        <v>1984</v>
      </c>
      <c r="C495" s="2" t="s">
        <v>98</v>
      </c>
      <c r="D495" s="3">
        <v>0</v>
      </c>
      <c r="E495" s="3">
        <v>1</v>
      </c>
      <c r="F495" s="3">
        <v>1</v>
      </c>
      <c r="G495" s="4">
        <f t="shared" si="7"/>
        <v>2</v>
      </c>
    </row>
    <row r="496" spans="2:7">
      <c r="B496" s="2">
        <v>1984</v>
      </c>
      <c r="C496" s="2" t="s">
        <v>99</v>
      </c>
      <c r="D496" s="3">
        <v>0</v>
      </c>
      <c r="E496" s="3">
        <v>0</v>
      </c>
      <c r="F496" s="3">
        <v>1</v>
      </c>
      <c r="G496" s="4">
        <f t="shared" si="7"/>
        <v>1</v>
      </c>
    </row>
    <row r="497" spans="2:7">
      <c r="B497" s="2">
        <v>1984</v>
      </c>
      <c r="C497" s="2" t="s">
        <v>77</v>
      </c>
      <c r="D497" s="3">
        <v>0</v>
      </c>
      <c r="E497" s="3">
        <v>1</v>
      </c>
      <c r="F497" s="3">
        <v>0</v>
      </c>
      <c r="G497" s="4">
        <f t="shared" si="7"/>
        <v>1</v>
      </c>
    </row>
    <row r="498" spans="2:7">
      <c r="B498" s="2">
        <v>1984</v>
      </c>
      <c r="C498" s="2" t="s">
        <v>18</v>
      </c>
      <c r="D498" s="3">
        <v>14</v>
      </c>
      <c r="E498" s="3">
        <v>6</v>
      </c>
      <c r="F498" s="3">
        <v>12</v>
      </c>
      <c r="G498" s="4">
        <f t="shared" si="7"/>
        <v>32</v>
      </c>
    </row>
    <row r="499" spans="2:7">
      <c r="B499" s="2">
        <v>1984</v>
      </c>
      <c r="C499" s="2" t="s">
        <v>27</v>
      </c>
      <c r="D499" s="3">
        <v>0</v>
      </c>
      <c r="E499" s="3">
        <v>1</v>
      </c>
      <c r="F499" s="3">
        <v>2</v>
      </c>
      <c r="G499" s="4">
        <f t="shared" si="7"/>
        <v>3</v>
      </c>
    </row>
    <row r="500" spans="2:7">
      <c r="B500" s="2">
        <v>1984</v>
      </c>
      <c r="C500" s="2" t="s">
        <v>14</v>
      </c>
      <c r="D500" s="3">
        <v>10</v>
      </c>
      <c r="E500" s="3">
        <v>8</v>
      </c>
      <c r="F500" s="3">
        <v>14</v>
      </c>
      <c r="G500" s="4">
        <f t="shared" si="7"/>
        <v>32</v>
      </c>
    </row>
    <row r="501" spans="2:7">
      <c r="B501" s="2">
        <v>1984</v>
      </c>
      <c r="C501" s="2" t="s">
        <v>108</v>
      </c>
      <c r="D501" s="3">
        <v>1</v>
      </c>
      <c r="E501" s="3">
        <v>0</v>
      </c>
      <c r="F501" s="3">
        <v>2</v>
      </c>
      <c r="G501" s="4">
        <f t="shared" si="7"/>
        <v>3</v>
      </c>
    </row>
    <row r="502" spans="2:7">
      <c r="B502" s="2">
        <v>1984</v>
      </c>
      <c r="C502" s="2" t="s">
        <v>79</v>
      </c>
      <c r="D502" s="3">
        <v>2</v>
      </c>
      <c r="E502" s="3">
        <v>3</v>
      </c>
      <c r="F502" s="3">
        <v>1</v>
      </c>
      <c r="G502" s="4">
        <f t="shared" si="7"/>
        <v>6</v>
      </c>
    </row>
    <row r="503" spans="2:7">
      <c r="B503" s="2">
        <v>1984</v>
      </c>
      <c r="C503" s="2" t="s">
        <v>105</v>
      </c>
      <c r="D503" s="3">
        <v>2</v>
      </c>
      <c r="E503" s="3">
        <v>0</v>
      </c>
      <c r="F503" s="3">
        <v>0</v>
      </c>
      <c r="G503" s="4">
        <f t="shared" si="7"/>
        <v>2</v>
      </c>
    </row>
    <row r="504" spans="2:7">
      <c r="B504" s="2">
        <v>1984</v>
      </c>
      <c r="C504" s="2" t="s">
        <v>20</v>
      </c>
      <c r="D504" s="3">
        <v>5</v>
      </c>
      <c r="E504" s="3">
        <v>2</v>
      </c>
      <c r="F504" s="3">
        <v>6</v>
      </c>
      <c r="G504" s="4">
        <f t="shared" si="7"/>
        <v>13</v>
      </c>
    </row>
    <row r="505" spans="2:7">
      <c r="B505" s="2">
        <v>1984</v>
      </c>
      <c r="C505" s="2" t="s">
        <v>25</v>
      </c>
      <c r="D505" s="3">
        <v>8</v>
      </c>
      <c r="E505" s="3">
        <v>1</v>
      </c>
      <c r="F505" s="3">
        <v>2</v>
      </c>
      <c r="G505" s="4">
        <f t="shared" si="7"/>
        <v>11</v>
      </c>
    </row>
    <row r="506" spans="2:7">
      <c r="B506" s="2">
        <v>1984</v>
      </c>
      <c r="C506" s="2" t="s">
        <v>109</v>
      </c>
      <c r="D506" s="3">
        <v>0</v>
      </c>
      <c r="E506" s="3">
        <v>1</v>
      </c>
      <c r="F506" s="3">
        <v>1</v>
      </c>
      <c r="G506" s="4">
        <f t="shared" si="7"/>
        <v>2</v>
      </c>
    </row>
    <row r="507" spans="2:7">
      <c r="B507" s="2">
        <v>1984</v>
      </c>
      <c r="C507" s="2" t="s">
        <v>65</v>
      </c>
      <c r="D507" s="3">
        <v>0</v>
      </c>
      <c r="E507" s="3">
        <v>1</v>
      </c>
      <c r="F507" s="3">
        <v>2</v>
      </c>
      <c r="G507" s="4">
        <f t="shared" si="7"/>
        <v>3</v>
      </c>
    </row>
    <row r="508" spans="2:7">
      <c r="B508" s="2">
        <v>1984</v>
      </c>
      <c r="C508" s="2" t="s">
        <v>100</v>
      </c>
      <c r="D508" s="3">
        <v>1</v>
      </c>
      <c r="E508" s="3">
        <v>0</v>
      </c>
      <c r="F508" s="3">
        <v>0</v>
      </c>
      <c r="G508" s="4">
        <f t="shared" si="7"/>
        <v>1</v>
      </c>
    </row>
    <row r="509" spans="2:7">
      <c r="B509" s="2">
        <v>1984</v>
      </c>
      <c r="C509" s="2" t="s">
        <v>89</v>
      </c>
      <c r="D509" s="3">
        <v>0</v>
      </c>
      <c r="E509" s="3">
        <v>1</v>
      </c>
      <c r="F509" s="3">
        <v>0</v>
      </c>
      <c r="G509" s="4">
        <f t="shared" si="7"/>
        <v>1</v>
      </c>
    </row>
    <row r="510" spans="2:7">
      <c r="B510" s="2">
        <v>1984</v>
      </c>
      <c r="C510" s="2" t="s">
        <v>83</v>
      </c>
      <c r="D510" s="3">
        <v>1</v>
      </c>
      <c r="E510" s="3">
        <v>0</v>
      </c>
      <c r="F510" s="3">
        <v>2</v>
      </c>
      <c r="G510" s="4">
        <f t="shared" si="7"/>
        <v>3</v>
      </c>
    </row>
    <row r="511" spans="2:7">
      <c r="B511" s="2">
        <v>1984</v>
      </c>
      <c r="C511" s="2" t="s">
        <v>90</v>
      </c>
      <c r="D511" s="3">
        <v>0</v>
      </c>
      <c r="E511" s="3">
        <v>1</v>
      </c>
      <c r="F511" s="3">
        <v>1</v>
      </c>
      <c r="G511" s="4">
        <f t="shared" si="7"/>
        <v>2</v>
      </c>
    </row>
    <row r="512" spans="2:7">
      <c r="B512" s="2">
        <v>1984</v>
      </c>
      <c r="C512" s="2" t="s">
        <v>84</v>
      </c>
      <c r="D512" s="3">
        <v>20</v>
      </c>
      <c r="E512" s="3">
        <v>16</v>
      </c>
      <c r="F512" s="3">
        <v>17</v>
      </c>
      <c r="G512" s="4">
        <f t="shared" si="7"/>
        <v>53</v>
      </c>
    </row>
    <row r="513" spans="2:7">
      <c r="B513" s="2">
        <v>1984</v>
      </c>
      <c r="C513" s="2" t="s">
        <v>19</v>
      </c>
      <c r="D513" s="3">
        <v>6</v>
      </c>
      <c r="E513" s="3">
        <v>6</v>
      </c>
      <c r="F513" s="3">
        <v>7</v>
      </c>
      <c r="G513" s="4">
        <f t="shared" si="7"/>
        <v>19</v>
      </c>
    </row>
    <row r="514" spans="2:7">
      <c r="B514" s="2">
        <v>1984</v>
      </c>
      <c r="C514" s="2" t="s">
        <v>82</v>
      </c>
      <c r="D514" s="3">
        <v>1</v>
      </c>
      <c r="E514" s="3">
        <v>2</v>
      </c>
      <c r="F514" s="3">
        <v>2</v>
      </c>
      <c r="G514" s="4">
        <f t="shared" si="7"/>
        <v>5</v>
      </c>
    </row>
    <row r="515" spans="2:7">
      <c r="B515" s="2">
        <v>1984</v>
      </c>
      <c r="C515" s="2" t="s">
        <v>67</v>
      </c>
      <c r="D515" s="3">
        <v>2</v>
      </c>
      <c r="E515" s="3">
        <v>11</v>
      </c>
      <c r="F515" s="3">
        <v>6</v>
      </c>
      <c r="G515" s="4">
        <f t="shared" si="7"/>
        <v>19</v>
      </c>
    </row>
    <row r="516" spans="2:7">
      <c r="B516" s="2">
        <v>1984</v>
      </c>
      <c r="C516" s="2" t="s">
        <v>68</v>
      </c>
      <c r="D516" s="3">
        <v>0</v>
      </c>
      <c r="E516" s="3">
        <v>4</v>
      </c>
      <c r="F516" s="3">
        <v>4</v>
      </c>
      <c r="G516" s="4">
        <f t="shared" si="7"/>
        <v>8</v>
      </c>
    </row>
    <row r="517" spans="2:7">
      <c r="B517" s="2">
        <v>1984</v>
      </c>
      <c r="C517" s="2" t="s">
        <v>127</v>
      </c>
      <c r="D517" s="3">
        <v>0</v>
      </c>
      <c r="E517" s="3">
        <v>1</v>
      </c>
      <c r="F517" s="3">
        <v>0</v>
      </c>
      <c r="G517" s="4">
        <f t="shared" ref="G517:G580" si="8">SUM(D517:F517)</f>
        <v>1</v>
      </c>
    </row>
    <row r="518" spans="2:7">
      <c r="B518" s="2">
        <v>1984</v>
      </c>
      <c r="C518" s="2" t="s">
        <v>119</v>
      </c>
      <c r="D518" s="3">
        <v>0</v>
      </c>
      <c r="E518" s="3">
        <v>1</v>
      </c>
      <c r="F518" s="3">
        <v>0</v>
      </c>
      <c r="G518" s="4">
        <f t="shared" si="8"/>
        <v>1</v>
      </c>
    </row>
    <row r="519" spans="2:7">
      <c r="B519" s="2">
        <v>1984</v>
      </c>
      <c r="C519" s="2" t="s">
        <v>85</v>
      </c>
      <c r="D519" s="3">
        <v>0</v>
      </c>
      <c r="E519" s="3">
        <v>0</v>
      </c>
      <c r="F519" s="3">
        <v>3</v>
      </c>
      <c r="G519" s="4">
        <f t="shared" si="8"/>
        <v>3</v>
      </c>
    </row>
    <row r="520" spans="2:7">
      <c r="B520" s="2">
        <v>1984</v>
      </c>
      <c r="C520" s="2" t="s">
        <v>69</v>
      </c>
      <c r="D520" s="3">
        <v>83</v>
      </c>
      <c r="E520" s="3">
        <v>61</v>
      </c>
      <c r="F520" s="3">
        <v>30</v>
      </c>
      <c r="G520" s="4">
        <f t="shared" si="8"/>
        <v>174</v>
      </c>
    </row>
    <row r="521" spans="2:7">
      <c r="B521" s="2">
        <v>1984</v>
      </c>
      <c r="C521" s="2" t="s">
        <v>95</v>
      </c>
      <c r="D521" s="3">
        <v>0</v>
      </c>
      <c r="E521" s="3">
        <v>0</v>
      </c>
      <c r="F521" s="3">
        <v>3</v>
      </c>
      <c r="G521" s="4">
        <f t="shared" si="8"/>
        <v>3</v>
      </c>
    </row>
    <row r="522" spans="2:7">
      <c r="B522" s="2">
        <v>1984</v>
      </c>
      <c r="C522" s="2" t="s">
        <v>115</v>
      </c>
      <c r="D522" s="3">
        <v>17</v>
      </c>
      <c r="E522" s="3">
        <v>19</v>
      </c>
      <c r="F522" s="3">
        <v>23</v>
      </c>
      <c r="G522" s="4">
        <f t="shared" si="8"/>
        <v>59</v>
      </c>
    </row>
    <row r="523" spans="2:7">
      <c r="B523" s="2">
        <v>1984</v>
      </c>
      <c r="C523" s="2" t="s">
        <v>71</v>
      </c>
      <c r="D523" s="3">
        <v>7</v>
      </c>
      <c r="E523" s="3">
        <v>4</v>
      </c>
      <c r="F523" s="3">
        <v>7</v>
      </c>
      <c r="G523" s="4">
        <f t="shared" si="8"/>
        <v>18</v>
      </c>
    </row>
    <row r="524" spans="2:7">
      <c r="B524" s="2">
        <v>1984</v>
      </c>
      <c r="C524" s="2" t="s">
        <v>128</v>
      </c>
      <c r="D524" s="3">
        <v>0</v>
      </c>
      <c r="E524" s="3">
        <v>0</v>
      </c>
      <c r="F524" s="3">
        <v>1</v>
      </c>
      <c r="G524" s="4">
        <f t="shared" si="8"/>
        <v>1</v>
      </c>
    </row>
    <row r="525" spans="2:7">
      <c r="B525" s="2">
        <v>1988</v>
      </c>
      <c r="C525" s="2" t="s">
        <v>59</v>
      </c>
      <c r="D525" s="3">
        <v>0</v>
      </c>
      <c r="E525" s="3">
        <v>1</v>
      </c>
      <c r="F525" s="3">
        <v>1</v>
      </c>
      <c r="G525" s="4">
        <f t="shared" si="8"/>
        <v>2</v>
      </c>
    </row>
    <row r="526" spans="2:7">
      <c r="B526" s="2">
        <v>1988</v>
      </c>
      <c r="C526" s="2" t="s">
        <v>15</v>
      </c>
      <c r="D526" s="3">
        <v>3</v>
      </c>
      <c r="E526" s="3">
        <v>6</v>
      </c>
      <c r="F526" s="3">
        <v>5</v>
      </c>
      <c r="G526" s="4">
        <f t="shared" si="8"/>
        <v>14</v>
      </c>
    </row>
    <row r="527" spans="2:7">
      <c r="B527" s="2">
        <v>1988</v>
      </c>
      <c r="C527" s="2" t="s">
        <v>60</v>
      </c>
      <c r="D527" s="3">
        <v>1</v>
      </c>
      <c r="E527" s="3">
        <v>0</v>
      </c>
      <c r="F527" s="3">
        <v>0</v>
      </c>
      <c r="G527" s="4">
        <f t="shared" si="8"/>
        <v>1</v>
      </c>
    </row>
    <row r="528" spans="2:7">
      <c r="B528" s="2">
        <v>1988</v>
      </c>
      <c r="C528" s="2" t="s">
        <v>61</v>
      </c>
      <c r="D528" s="3">
        <v>0</v>
      </c>
      <c r="E528" s="3">
        <v>0</v>
      </c>
      <c r="F528" s="3">
        <v>2</v>
      </c>
      <c r="G528" s="4">
        <f t="shared" si="8"/>
        <v>2</v>
      </c>
    </row>
    <row r="529" spans="2:7">
      <c r="B529" s="2">
        <v>1988</v>
      </c>
      <c r="C529" s="2" t="s">
        <v>86</v>
      </c>
      <c r="D529" s="3">
        <v>1</v>
      </c>
      <c r="E529" s="3">
        <v>2</v>
      </c>
      <c r="F529" s="3">
        <v>3</v>
      </c>
      <c r="G529" s="4">
        <f t="shared" si="8"/>
        <v>6</v>
      </c>
    </row>
    <row r="530" spans="2:7">
      <c r="B530" s="2">
        <v>1988</v>
      </c>
      <c r="C530" s="2" t="s">
        <v>92</v>
      </c>
      <c r="D530" s="3">
        <v>10</v>
      </c>
      <c r="E530" s="3">
        <v>12</v>
      </c>
      <c r="F530" s="3">
        <v>13</v>
      </c>
      <c r="G530" s="4">
        <f t="shared" si="8"/>
        <v>35</v>
      </c>
    </row>
    <row r="531" spans="2:7">
      <c r="B531" s="2">
        <v>1988</v>
      </c>
      <c r="C531" s="2" t="s">
        <v>72</v>
      </c>
      <c r="D531" s="3">
        <v>3</v>
      </c>
      <c r="E531" s="3">
        <v>2</v>
      </c>
      <c r="F531" s="3">
        <v>5</v>
      </c>
      <c r="G531" s="4">
        <f t="shared" si="8"/>
        <v>10</v>
      </c>
    </row>
    <row r="532" spans="2:7">
      <c r="B532" s="2">
        <v>1988</v>
      </c>
      <c r="C532" s="2" t="s">
        <v>73</v>
      </c>
      <c r="D532" s="3">
        <v>0</v>
      </c>
      <c r="E532" s="3">
        <v>1</v>
      </c>
      <c r="F532" s="3">
        <v>0</v>
      </c>
      <c r="G532" s="4">
        <f t="shared" si="8"/>
        <v>1</v>
      </c>
    </row>
    <row r="533" spans="2:7">
      <c r="B533" s="2">
        <v>1988</v>
      </c>
      <c r="C533" s="2" t="s">
        <v>10</v>
      </c>
      <c r="D533" s="3">
        <v>5</v>
      </c>
      <c r="E533" s="3">
        <v>11</v>
      </c>
      <c r="F533" s="3">
        <v>12</v>
      </c>
      <c r="G533" s="4">
        <f t="shared" si="8"/>
        <v>28</v>
      </c>
    </row>
    <row r="534" spans="2:7">
      <c r="B534" s="2">
        <v>1988</v>
      </c>
      <c r="C534" s="2" t="s">
        <v>116</v>
      </c>
      <c r="D534" s="3">
        <v>0</v>
      </c>
      <c r="E534" s="3">
        <v>0</v>
      </c>
      <c r="F534" s="3">
        <v>1</v>
      </c>
      <c r="G534" s="4">
        <f t="shared" si="8"/>
        <v>1</v>
      </c>
    </row>
    <row r="535" spans="2:7">
      <c r="B535" s="2">
        <v>1988</v>
      </c>
      <c r="C535" s="2" t="s">
        <v>129</v>
      </c>
      <c r="D535" s="3">
        <v>0</v>
      </c>
      <c r="E535" s="3">
        <v>1</v>
      </c>
      <c r="F535" s="3">
        <v>0</v>
      </c>
      <c r="G535" s="4">
        <f t="shared" si="8"/>
        <v>1</v>
      </c>
    </row>
    <row r="536" spans="2:7">
      <c r="B536" s="2">
        <v>1988</v>
      </c>
      <c r="C536" s="2" t="s">
        <v>28</v>
      </c>
      <c r="D536" s="3">
        <v>3</v>
      </c>
      <c r="E536" s="3">
        <v>3</v>
      </c>
      <c r="F536" s="3">
        <v>2</v>
      </c>
      <c r="G536" s="4">
        <f t="shared" si="8"/>
        <v>8</v>
      </c>
    </row>
    <row r="537" spans="2:7">
      <c r="B537" s="2">
        <v>1988</v>
      </c>
      <c r="C537" s="2" t="s">
        <v>62</v>
      </c>
      <c r="D537" s="3">
        <v>2</v>
      </c>
      <c r="E537" s="3">
        <v>1</v>
      </c>
      <c r="F537" s="3">
        <v>1</v>
      </c>
      <c r="G537" s="4">
        <f t="shared" si="8"/>
        <v>4</v>
      </c>
    </row>
    <row r="538" spans="2:7">
      <c r="B538" s="2">
        <v>1988</v>
      </c>
      <c r="C538" s="2" t="s">
        <v>130</v>
      </c>
      <c r="D538" s="3">
        <v>0</v>
      </c>
      <c r="E538" s="3">
        <v>0</v>
      </c>
      <c r="F538" s="3">
        <v>1</v>
      </c>
      <c r="G538" s="4">
        <f t="shared" si="8"/>
        <v>1</v>
      </c>
    </row>
    <row r="539" spans="2:7">
      <c r="B539" s="2">
        <v>1988</v>
      </c>
      <c r="C539" s="2" t="s">
        <v>112</v>
      </c>
      <c r="D539" s="3">
        <v>37</v>
      </c>
      <c r="E539" s="3">
        <v>35</v>
      </c>
      <c r="F539" s="3">
        <v>30</v>
      </c>
      <c r="G539" s="4">
        <f t="shared" si="8"/>
        <v>102</v>
      </c>
    </row>
    <row r="540" spans="2:7">
      <c r="B540" s="2">
        <v>1988</v>
      </c>
      <c r="C540" s="2" t="s">
        <v>64</v>
      </c>
      <c r="D540" s="3">
        <v>1</v>
      </c>
      <c r="E540" s="3">
        <v>1</v>
      </c>
      <c r="F540" s="3">
        <v>2</v>
      </c>
      <c r="G540" s="4">
        <f t="shared" si="8"/>
        <v>4</v>
      </c>
    </row>
    <row r="541" spans="2:7">
      <c r="B541" s="2">
        <v>1988</v>
      </c>
      <c r="C541" s="2" t="s">
        <v>17</v>
      </c>
      <c r="D541" s="3">
        <v>6</v>
      </c>
      <c r="E541" s="3">
        <v>4</v>
      </c>
      <c r="F541" s="3">
        <v>6</v>
      </c>
      <c r="G541" s="4">
        <f t="shared" si="8"/>
        <v>16</v>
      </c>
    </row>
    <row r="542" spans="2:7">
      <c r="B542" s="2">
        <v>1988</v>
      </c>
      <c r="C542" s="2" t="s">
        <v>12</v>
      </c>
      <c r="D542" s="3">
        <v>5</v>
      </c>
      <c r="E542" s="3">
        <v>10</v>
      </c>
      <c r="F542" s="3">
        <v>9</v>
      </c>
      <c r="G542" s="4">
        <f t="shared" si="8"/>
        <v>24</v>
      </c>
    </row>
    <row r="543" spans="2:7">
      <c r="B543" s="2">
        <v>1988</v>
      </c>
      <c r="C543" s="2" t="s">
        <v>98</v>
      </c>
      <c r="D543" s="3">
        <v>0</v>
      </c>
      <c r="E543" s="3">
        <v>0</v>
      </c>
      <c r="F543" s="3">
        <v>1</v>
      </c>
      <c r="G543" s="4">
        <f t="shared" si="8"/>
        <v>1</v>
      </c>
    </row>
    <row r="544" spans="2:7">
      <c r="B544" s="2">
        <v>1988</v>
      </c>
      <c r="C544" s="2" t="s">
        <v>22</v>
      </c>
      <c r="D544" s="3">
        <v>11</v>
      </c>
      <c r="E544" s="3">
        <v>6</v>
      </c>
      <c r="F544" s="3">
        <v>6</v>
      </c>
      <c r="G544" s="4">
        <f t="shared" si="8"/>
        <v>23</v>
      </c>
    </row>
    <row r="545" spans="2:7">
      <c r="B545" s="2">
        <v>1988</v>
      </c>
      <c r="C545" s="2" t="s">
        <v>131</v>
      </c>
      <c r="D545" s="3">
        <v>0</v>
      </c>
      <c r="E545" s="3">
        <v>1</v>
      </c>
      <c r="F545" s="3">
        <v>0</v>
      </c>
      <c r="G545" s="4">
        <f t="shared" si="8"/>
        <v>1</v>
      </c>
    </row>
    <row r="546" spans="2:7">
      <c r="B546" s="2">
        <v>1988</v>
      </c>
      <c r="C546" s="2" t="s">
        <v>26</v>
      </c>
      <c r="D546" s="3">
        <v>0</v>
      </c>
      <c r="E546" s="3">
        <v>1</v>
      </c>
      <c r="F546" s="3">
        <v>0</v>
      </c>
      <c r="G546" s="4">
        <f t="shared" si="8"/>
        <v>1</v>
      </c>
    </row>
    <row r="547" spans="2:7">
      <c r="B547" s="2">
        <v>1988</v>
      </c>
      <c r="C547" s="2" t="s">
        <v>18</v>
      </c>
      <c r="D547" s="3">
        <v>6</v>
      </c>
      <c r="E547" s="3">
        <v>4</v>
      </c>
      <c r="F547" s="3">
        <v>4</v>
      </c>
      <c r="G547" s="4">
        <f t="shared" si="8"/>
        <v>14</v>
      </c>
    </row>
    <row r="548" spans="2:7">
      <c r="B548" s="2">
        <v>1988</v>
      </c>
      <c r="C548" s="2" t="s">
        <v>27</v>
      </c>
      <c r="D548" s="3">
        <v>0</v>
      </c>
      <c r="E548" s="3">
        <v>2</v>
      </c>
      <c r="F548" s="3">
        <v>0</v>
      </c>
      <c r="G548" s="4">
        <f t="shared" si="8"/>
        <v>2</v>
      </c>
    </row>
    <row r="549" spans="2:7">
      <c r="B549" s="2">
        <v>1988</v>
      </c>
      <c r="C549" s="2" t="s">
        <v>14</v>
      </c>
      <c r="D549" s="3">
        <v>4</v>
      </c>
      <c r="E549" s="3">
        <v>3</v>
      </c>
      <c r="F549" s="3">
        <v>7</v>
      </c>
      <c r="G549" s="4">
        <f t="shared" si="8"/>
        <v>14</v>
      </c>
    </row>
    <row r="550" spans="2:7">
      <c r="B550" s="2">
        <v>1988</v>
      </c>
      <c r="C550" s="2" t="s">
        <v>108</v>
      </c>
      <c r="D550" s="3">
        <v>5</v>
      </c>
      <c r="E550" s="3">
        <v>2</v>
      </c>
      <c r="F550" s="3">
        <v>2</v>
      </c>
      <c r="G550" s="4">
        <f t="shared" si="8"/>
        <v>9</v>
      </c>
    </row>
    <row r="551" spans="2:7">
      <c r="B551" s="2">
        <v>1988</v>
      </c>
      <c r="C551" s="2" t="s">
        <v>79</v>
      </c>
      <c r="D551" s="3">
        <v>0</v>
      </c>
      <c r="E551" s="3">
        <v>0</v>
      </c>
      <c r="F551" s="3">
        <v>2</v>
      </c>
      <c r="G551" s="4">
        <f t="shared" si="8"/>
        <v>2</v>
      </c>
    </row>
    <row r="552" spans="2:7">
      <c r="B552" s="2">
        <v>1988</v>
      </c>
      <c r="C552" s="2" t="s">
        <v>113</v>
      </c>
      <c r="D552" s="3">
        <v>0</v>
      </c>
      <c r="E552" s="3">
        <v>0</v>
      </c>
      <c r="F552" s="3">
        <v>1</v>
      </c>
      <c r="G552" s="4">
        <f t="shared" si="8"/>
        <v>1</v>
      </c>
    </row>
    <row r="553" spans="2:7">
      <c r="B553" s="2">
        <v>1988</v>
      </c>
      <c r="C553" s="2" t="s">
        <v>105</v>
      </c>
      <c r="D553" s="3">
        <v>1</v>
      </c>
      <c r="E553" s="3">
        <v>0</v>
      </c>
      <c r="F553" s="3">
        <v>2</v>
      </c>
      <c r="G553" s="4">
        <f t="shared" si="8"/>
        <v>3</v>
      </c>
    </row>
    <row r="554" spans="2:7">
      <c r="B554" s="2">
        <v>1988</v>
      </c>
      <c r="C554" s="2" t="s">
        <v>20</v>
      </c>
      <c r="D554" s="3">
        <v>2</v>
      </c>
      <c r="E554" s="3">
        <v>2</v>
      </c>
      <c r="F554" s="3">
        <v>5</v>
      </c>
      <c r="G554" s="4">
        <f t="shared" si="8"/>
        <v>9</v>
      </c>
    </row>
    <row r="555" spans="2:7">
      <c r="B555" s="2">
        <v>1988</v>
      </c>
      <c r="C555" s="2" t="s">
        <v>132</v>
      </c>
      <c r="D555" s="3">
        <v>0</v>
      </c>
      <c r="E555" s="3">
        <v>1</v>
      </c>
      <c r="F555" s="3">
        <v>0</v>
      </c>
      <c r="G555" s="4">
        <f t="shared" si="8"/>
        <v>1</v>
      </c>
    </row>
    <row r="556" spans="2:7">
      <c r="B556" s="2">
        <v>1988</v>
      </c>
      <c r="C556" s="2" t="s">
        <v>25</v>
      </c>
      <c r="D556" s="3">
        <v>3</v>
      </c>
      <c r="E556" s="3">
        <v>2</v>
      </c>
      <c r="F556" s="3">
        <v>8</v>
      </c>
      <c r="G556" s="4">
        <f t="shared" si="8"/>
        <v>13</v>
      </c>
    </row>
    <row r="557" spans="2:7">
      <c r="B557" s="2">
        <v>1988</v>
      </c>
      <c r="C557" s="2" t="s">
        <v>65</v>
      </c>
      <c r="D557" s="3">
        <v>2</v>
      </c>
      <c r="E557" s="3">
        <v>3</v>
      </c>
      <c r="F557" s="3">
        <v>0</v>
      </c>
      <c r="G557" s="4">
        <f t="shared" si="8"/>
        <v>5</v>
      </c>
    </row>
    <row r="558" spans="2:7">
      <c r="B558" s="2">
        <v>1988</v>
      </c>
      <c r="C558" s="2" t="s">
        <v>100</v>
      </c>
      <c r="D558" s="3">
        <v>0</v>
      </c>
      <c r="E558" s="3">
        <v>0</v>
      </c>
      <c r="F558" s="3">
        <v>1</v>
      </c>
      <c r="G558" s="4">
        <f t="shared" si="8"/>
        <v>1</v>
      </c>
    </row>
    <row r="559" spans="2:7">
      <c r="B559" s="2">
        <v>1988</v>
      </c>
      <c r="C559" s="2" t="s">
        <v>89</v>
      </c>
      <c r="D559" s="3">
        <v>0</v>
      </c>
      <c r="E559" s="3">
        <v>1</v>
      </c>
      <c r="F559" s="3">
        <v>0</v>
      </c>
      <c r="G559" s="4">
        <f t="shared" si="8"/>
        <v>1</v>
      </c>
    </row>
    <row r="560" spans="2:7">
      <c r="B560" s="2">
        <v>1988</v>
      </c>
      <c r="C560" s="2" t="s">
        <v>80</v>
      </c>
      <c r="D560" s="3">
        <v>0</v>
      </c>
      <c r="E560" s="3">
        <v>0</v>
      </c>
      <c r="F560" s="3">
        <v>1</v>
      </c>
      <c r="G560" s="4">
        <f t="shared" si="8"/>
        <v>1</v>
      </c>
    </row>
    <row r="561" spans="2:7">
      <c r="B561" s="2">
        <v>1988</v>
      </c>
      <c r="C561" s="2" t="s">
        <v>81</v>
      </c>
      <c r="D561" s="3">
        <v>2</v>
      </c>
      <c r="E561" s="3">
        <v>5</v>
      </c>
      <c r="F561" s="3">
        <v>9</v>
      </c>
      <c r="G561" s="4">
        <f t="shared" si="8"/>
        <v>16</v>
      </c>
    </row>
    <row r="562" spans="2:7">
      <c r="B562" s="2">
        <v>1988</v>
      </c>
      <c r="C562" s="2" t="s">
        <v>83</v>
      </c>
      <c r="D562" s="3">
        <v>1</v>
      </c>
      <c r="E562" s="3">
        <v>0</v>
      </c>
      <c r="F562" s="3">
        <v>0</v>
      </c>
      <c r="G562" s="4">
        <f t="shared" si="8"/>
        <v>1</v>
      </c>
    </row>
    <row r="563" spans="2:7">
      <c r="B563" s="2">
        <v>1988</v>
      </c>
      <c r="C563" s="2" t="s">
        <v>84</v>
      </c>
      <c r="D563" s="3">
        <v>7</v>
      </c>
      <c r="E563" s="3">
        <v>11</v>
      </c>
      <c r="F563" s="3">
        <v>6</v>
      </c>
      <c r="G563" s="4">
        <f t="shared" si="8"/>
        <v>24</v>
      </c>
    </row>
    <row r="564" spans="2:7">
      <c r="B564" s="2">
        <v>1988</v>
      </c>
      <c r="C564" s="2" t="s">
        <v>11</v>
      </c>
      <c r="D564" s="3">
        <v>55</v>
      </c>
      <c r="E564" s="3">
        <v>31</v>
      </c>
      <c r="F564" s="3">
        <v>46</v>
      </c>
      <c r="G564" s="4">
        <f t="shared" si="8"/>
        <v>132</v>
      </c>
    </row>
    <row r="565" spans="2:7">
      <c r="B565" s="2">
        <v>1988</v>
      </c>
      <c r="C565" s="2" t="s">
        <v>133</v>
      </c>
      <c r="D565" s="3">
        <v>0</v>
      </c>
      <c r="E565" s="3">
        <v>1</v>
      </c>
      <c r="F565" s="3">
        <v>0</v>
      </c>
      <c r="G565" s="4">
        <f t="shared" si="8"/>
        <v>1</v>
      </c>
    </row>
    <row r="566" spans="2:7">
      <c r="B566" s="2">
        <v>1988</v>
      </c>
      <c r="C566" s="2" t="s">
        <v>19</v>
      </c>
      <c r="D566" s="3">
        <v>12</v>
      </c>
      <c r="E566" s="3">
        <v>10</v>
      </c>
      <c r="F566" s="3">
        <v>11</v>
      </c>
      <c r="G566" s="4">
        <f t="shared" si="8"/>
        <v>33</v>
      </c>
    </row>
    <row r="567" spans="2:7">
      <c r="B567" s="2">
        <v>1988</v>
      </c>
      <c r="C567" s="2" t="s">
        <v>82</v>
      </c>
      <c r="D567" s="3">
        <v>1</v>
      </c>
      <c r="E567" s="3">
        <v>1</v>
      </c>
      <c r="F567" s="3">
        <v>2</v>
      </c>
      <c r="G567" s="4">
        <f t="shared" si="8"/>
        <v>4</v>
      </c>
    </row>
    <row r="568" spans="2:7">
      <c r="B568" s="2">
        <v>1988</v>
      </c>
      <c r="C568" s="2" t="s">
        <v>134</v>
      </c>
      <c r="D568" s="3">
        <v>1</v>
      </c>
      <c r="E568" s="3">
        <v>0</v>
      </c>
      <c r="F568" s="3">
        <v>0</v>
      </c>
      <c r="G568" s="4">
        <f t="shared" si="8"/>
        <v>1</v>
      </c>
    </row>
    <row r="569" spans="2:7">
      <c r="B569" s="2">
        <v>1988</v>
      </c>
      <c r="C569" s="2" t="s">
        <v>67</v>
      </c>
      <c r="D569" s="3">
        <v>0</v>
      </c>
      <c r="E569" s="3">
        <v>4</v>
      </c>
      <c r="F569" s="3">
        <v>7</v>
      </c>
      <c r="G569" s="4">
        <f t="shared" si="8"/>
        <v>11</v>
      </c>
    </row>
    <row r="570" spans="2:7">
      <c r="B570" s="2">
        <v>1988</v>
      </c>
      <c r="C570" s="2" t="s">
        <v>68</v>
      </c>
      <c r="D570" s="3">
        <v>0</v>
      </c>
      <c r="E570" s="3">
        <v>2</v>
      </c>
      <c r="F570" s="3">
        <v>2</v>
      </c>
      <c r="G570" s="4">
        <f t="shared" si="8"/>
        <v>4</v>
      </c>
    </row>
    <row r="571" spans="2:7">
      <c r="B571" s="2">
        <v>1988</v>
      </c>
      <c r="C571" s="2" t="s">
        <v>119</v>
      </c>
      <c r="D571" s="3">
        <v>0</v>
      </c>
      <c r="E571" s="3">
        <v>0</v>
      </c>
      <c r="F571" s="3">
        <v>1</v>
      </c>
      <c r="G571" s="4">
        <f t="shared" si="8"/>
        <v>1</v>
      </c>
    </row>
    <row r="572" spans="2:7">
      <c r="B572" s="2">
        <v>1988</v>
      </c>
      <c r="C572" s="2" t="s">
        <v>85</v>
      </c>
      <c r="D572" s="3">
        <v>1</v>
      </c>
      <c r="E572" s="3">
        <v>1</v>
      </c>
      <c r="F572" s="3">
        <v>0</v>
      </c>
      <c r="G572" s="4">
        <f t="shared" si="8"/>
        <v>2</v>
      </c>
    </row>
    <row r="573" spans="2:7">
      <c r="B573" s="2">
        <v>1988</v>
      </c>
      <c r="C573" s="2" t="s">
        <v>69</v>
      </c>
      <c r="D573" s="3">
        <v>36</v>
      </c>
      <c r="E573" s="3">
        <v>31</v>
      </c>
      <c r="F573" s="3">
        <v>27</v>
      </c>
      <c r="G573" s="4">
        <f t="shared" si="8"/>
        <v>94</v>
      </c>
    </row>
    <row r="574" spans="2:7">
      <c r="B574" s="2">
        <v>1988</v>
      </c>
      <c r="C574" s="2" t="s">
        <v>135</v>
      </c>
      <c r="D574" s="3">
        <v>0</v>
      </c>
      <c r="E574" s="3">
        <v>1</v>
      </c>
      <c r="F574" s="3">
        <v>0</v>
      </c>
      <c r="G574" s="4">
        <f t="shared" si="8"/>
        <v>1</v>
      </c>
    </row>
    <row r="575" spans="2:7">
      <c r="B575" s="2">
        <v>1988</v>
      </c>
      <c r="C575" s="2" t="s">
        <v>115</v>
      </c>
      <c r="D575" s="3">
        <v>11</v>
      </c>
      <c r="E575" s="3">
        <v>14</v>
      </c>
      <c r="F575" s="3">
        <v>15</v>
      </c>
      <c r="G575" s="4">
        <f t="shared" si="8"/>
        <v>40</v>
      </c>
    </row>
    <row r="576" spans="2:7">
      <c r="B576" s="2">
        <v>1988</v>
      </c>
      <c r="C576" s="2" t="s">
        <v>71</v>
      </c>
      <c r="D576" s="3">
        <v>3</v>
      </c>
      <c r="E576" s="3">
        <v>4</v>
      </c>
      <c r="F576" s="3">
        <v>5</v>
      </c>
      <c r="G576" s="4">
        <f t="shared" si="8"/>
        <v>12</v>
      </c>
    </row>
    <row r="577" spans="2:7">
      <c r="B577" s="2">
        <v>1992</v>
      </c>
      <c r="C577" s="2" t="s">
        <v>123</v>
      </c>
      <c r="D577" s="3">
        <v>1</v>
      </c>
      <c r="E577" s="3">
        <v>0</v>
      </c>
      <c r="F577" s="3">
        <v>1</v>
      </c>
      <c r="G577" s="4">
        <f t="shared" si="8"/>
        <v>2</v>
      </c>
    </row>
    <row r="578" spans="2:7">
      <c r="B578" s="2">
        <v>1992</v>
      </c>
      <c r="C578" s="2" t="s">
        <v>59</v>
      </c>
      <c r="D578" s="3">
        <v>0</v>
      </c>
      <c r="E578" s="3">
        <v>0</v>
      </c>
      <c r="F578" s="3">
        <v>1</v>
      </c>
      <c r="G578" s="4">
        <f t="shared" si="8"/>
        <v>1</v>
      </c>
    </row>
    <row r="579" spans="2:7">
      <c r="B579" s="2">
        <v>1992</v>
      </c>
      <c r="C579" s="2" t="s">
        <v>15</v>
      </c>
      <c r="D579" s="3">
        <v>7</v>
      </c>
      <c r="E579" s="3">
        <v>9</v>
      </c>
      <c r="F579" s="3">
        <v>11</v>
      </c>
      <c r="G579" s="4">
        <f t="shared" si="8"/>
        <v>27</v>
      </c>
    </row>
    <row r="580" spans="2:7">
      <c r="B580" s="2">
        <v>1992</v>
      </c>
      <c r="C580" s="2" t="s">
        <v>60</v>
      </c>
      <c r="D580" s="3">
        <v>0</v>
      </c>
      <c r="E580" s="3">
        <v>2</v>
      </c>
      <c r="F580" s="3">
        <v>0</v>
      </c>
      <c r="G580" s="4">
        <f t="shared" si="8"/>
        <v>2</v>
      </c>
    </row>
    <row r="581" spans="2:7">
      <c r="B581" s="2">
        <v>1992</v>
      </c>
      <c r="C581" s="2" t="s">
        <v>96</v>
      </c>
      <c r="D581" s="3">
        <v>0</v>
      </c>
      <c r="E581" s="3">
        <v>0</v>
      </c>
      <c r="F581" s="3">
        <v>1</v>
      </c>
      <c r="G581" s="4">
        <f t="shared" ref="G581:G644" si="9">SUM(D581:F581)</f>
        <v>1</v>
      </c>
    </row>
    <row r="582" spans="2:7">
      <c r="B582" s="2">
        <v>1992</v>
      </c>
      <c r="C582" s="2" t="s">
        <v>61</v>
      </c>
      <c r="D582" s="3">
        <v>0</v>
      </c>
      <c r="E582" s="3">
        <v>1</v>
      </c>
      <c r="F582" s="3">
        <v>2</v>
      </c>
      <c r="G582" s="4">
        <f t="shared" si="9"/>
        <v>3</v>
      </c>
    </row>
    <row r="583" spans="2:7">
      <c r="B583" s="2">
        <v>1992</v>
      </c>
      <c r="C583" s="2" t="s">
        <v>86</v>
      </c>
      <c r="D583" s="3">
        <v>2</v>
      </c>
      <c r="E583" s="3">
        <v>1</v>
      </c>
      <c r="F583" s="3">
        <v>0</v>
      </c>
      <c r="G583" s="4">
        <f t="shared" si="9"/>
        <v>3</v>
      </c>
    </row>
    <row r="584" spans="2:7">
      <c r="B584" s="2">
        <v>1992</v>
      </c>
      <c r="C584" s="2" t="s">
        <v>92</v>
      </c>
      <c r="D584" s="3">
        <v>3</v>
      </c>
      <c r="E584" s="3">
        <v>7</v>
      </c>
      <c r="F584" s="3">
        <v>6</v>
      </c>
      <c r="G584" s="4">
        <f t="shared" si="9"/>
        <v>16</v>
      </c>
    </row>
    <row r="585" spans="2:7">
      <c r="B585" s="2">
        <v>1992</v>
      </c>
      <c r="C585" s="2" t="s">
        <v>72</v>
      </c>
      <c r="D585" s="3">
        <v>7</v>
      </c>
      <c r="E585" s="3">
        <v>4</v>
      </c>
      <c r="F585" s="3">
        <v>7</v>
      </c>
      <c r="G585" s="4">
        <f t="shared" si="9"/>
        <v>18</v>
      </c>
    </row>
    <row r="586" spans="2:7">
      <c r="B586" s="2">
        <v>1992</v>
      </c>
      <c r="C586" s="2" t="s">
        <v>10</v>
      </c>
      <c r="D586" s="3">
        <v>16</v>
      </c>
      <c r="E586" s="3">
        <v>22</v>
      </c>
      <c r="F586" s="3">
        <v>16</v>
      </c>
      <c r="G586" s="4">
        <f t="shared" si="9"/>
        <v>54</v>
      </c>
    </row>
    <row r="587" spans="2:7">
      <c r="B587" s="2">
        <v>1992</v>
      </c>
      <c r="C587" s="2" t="s">
        <v>124</v>
      </c>
      <c r="D587" s="3">
        <v>0</v>
      </c>
      <c r="E587" s="3">
        <v>1</v>
      </c>
      <c r="F587" s="3">
        <v>0</v>
      </c>
      <c r="G587" s="4">
        <f t="shared" si="9"/>
        <v>1</v>
      </c>
    </row>
    <row r="588" spans="2:7">
      <c r="B588" s="2">
        <v>1992</v>
      </c>
      <c r="C588" s="2" t="s">
        <v>116</v>
      </c>
      <c r="D588" s="3">
        <v>0</v>
      </c>
      <c r="E588" s="3">
        <v>0</v>
      </c>
      <c r="F588" s="3">
        <v>1</v>
      </c>
      <c r="G588" s="4">
        <f t="shared" si="9"/>
        <v>1</v>
      </c>
    </row>
    <row r="589" spans="2:7">
      <c r="B589" s="2">
        <v>1992</v>
      </c>
      <c r="C589" s="2" t="s">
        <v>136</v>
      </c>
      <c r="D589" s="3">
        <v>0</v>
      </c>
      <c r="E589" s="3">
        <v>1</v>
      </c>
      <c r="F589" s="3">
        <v>2</v>
      </c>
      <c r="G589" s="4">
        <f t="shared" si="9"/>
        <v>3</v>
      </c>
    </row>
    <row r="590" spans="2:7">
      <c r="B590" s="2">
        <v>1992</v>
      </c>
      <c r="C590" s="2" t="s">
        <v>23</v>
      </c>
      <c r="D590" s="3">
        <v>14</v>
      </c>
      <c r="E590" s="3">
        <v>6</v>
      </c>
      <c r="F590" s="3">
        <v>11</v>
      </c>
      <c r="G590" s="4">
        <f t="shared" si="9"/>
        <v>31</v>
      </c>
    </row>
    <row r="591" spans="2:7">
      <c r="B591" s="2">
        <v>1992</v>
      </c>
      <c r="C591" s="2" t="s">
        <v>28</v>
      </c>
      <c r="D591" s="3">
        <v>4</v>
      </c>
      <c r="E591" s="3">
        <v>2</v>
      </c>
      <c r="F591" s="3">
        <v>1</v>
      </c>
      <c r="G591" s="4">
        <f t="shared" si="9"/>
        <v>7</v>
      </c>
    </row>
    <row r="592" spans="2:7">
      <c r="B592" s="2">
        <v>1992</v>
      </c>
      <c r="C592" s="2" t="s">
        <v>62</v>
      </c>
      <c r="D592" s="3">
        <v>1</v>
      </c>
      <c r="E592" s="3">
        <v>1</v>
      </c>
      <c r="F592" s="3">
        <v>4</v>
      </c>
      <c r="G592" s="4">
        <f t="shared" si="9"/>
        <v>6</v>
      </c>
    </row>
    <row r="593" spans="2:7">
      <c r="B593" s="2">
        <v>1992</v>
      </c>
      <c r="C593" s="2" t="s">
        <v>63</v>
      </c>
      <c r="D593" s="3">
        <v>1</v>
      </c>
      <c r="E593" s="3">
        <v>0</v>
      </c>
      <c r="F593" s="3">
        <v>1</v>
      </c>
      <c r="G593" s="4">
        <f t="shared" si="9"/>
        <v>2</v>
      </c>
    </row>
    <row r="594" spans="2:7">
      <c r="B594" s="2">
        <v>1992</v>
      </c>
      <c r="C594" s="2" t="s">
        <v>102</v>
      </c>
      <c r="D594" s="3">
        <v>1</v>
      </c>
      <c r="E594" s="3">
        <v>0</v>
      </c>
      <c r="F594" s="3">
        <v>2</v>
      </c>
      <c r="G594" s="4">
        <f t="shared" si="9"/>
        <v>3</v>
      </c>
    </row>
    <row r="595" spans="2:7">
      <c r="B595" s="2">
        <v>1992</v>
      </c>
      <c r="C595" s="2" t="s">
        <v>64</v>
      </c>
      <c r="D595" s="3">
        <v>1</v>
      </c>
      <c r="E595" s="3">
        <v>2</v>
      </c>
      <c r="F595" s="3">
        <v>2</v>
      </c>
      <c r="G595" s="4">
        <f t="shared" si="9"/>
        <v>5</v>
      </c>
    </row>
    <row r="596" spans="2:7">
      <c r="B596" s="2">
        <v>1992</v>
      </c>
      <c r="C596" s="2" t="s">
        <v>17</v>
      </c>
      <c r="D596" s="3">
        <v>8</v>
      </c>
      <c r="E596" s="3">
        <v>5</v>
      </c>
      <c r="F596" s="3">
        <v>16</v>
      </c>
      <c r="G596" s="4">
        <f t="shared" si="9"/>
        <v>29</v>
      </c>
    </row>
    <row r="597" spans="2:7">
      <c r="B597" s="2">
        <v>1992</v>
      </c>
      <c r="C597" s="2" t="s">
        <v>13</v>
      </c>
      <c r="D597" s="3">
        <v>33</v>
      </c>
      <c r="E597" s="3">
        <v>21</v>
      </c>
      <c r="F597" s="3">
        <v>28</v>
      </c>
      <c r="G597" s="4">
        <f t="shared" si="9"/>
        <v>82</v>
      </c>
    </row>
    <row r="598" spans="2:7">
      <c r="B598" s="2">
        <v>1992</v>
      </c>
      <c r="C598" s="2" t="s">
        <v>103</v>
      </c>
      <c r="D598" s="3">
        <v>0</v>
      </c>
      <c r="E598" s="3">
        <v>0</v>
      </c>
      <c r="F598" s="3">
        <v>1</v>
      </c>
      <c r="G598" s="4">
        <f t="shared" si="9"/>
        <v>1</v>
      </c>
    </row>
    <row r="599" spans="2:7">
      <c r="B599" s="2">
        <v>1992</v>
      </c>
      <c r="C599" s="2" t="s">
        <v>12</v>
      </c>
      <c r="D599" s="3">
        <v>5</v>
      </c>
      <c r="E599" s="3">
        <v>3</v>
      </c>
      <c r="F599" s="3">
        <v>12</v>
      </c>
      <c r="G599" s="4">
        <f t="shared" si="9"/>
        <v>20</v>
      </c>
    </row>
    <row r="600" spans="2:7">
      <c r="B600" s="2">
        <v>1992</v>
      </c>
      <c r="C600" s="2" t="s">
        <v>98</v>
      </c>
      <c r="D600" s="3">
        <v>2</v>
      </c>
      <c r="E600" s="3">
        <v>0</v>
      </c>
      <c r="F600" s="3">
        <v>0</v>
      </c>
      <c r="G600" s="4">
        <f t="shared" si="9"/>
        <v>2</v>
      </c>
    </row>
    <row r="601" spans="2:7">
      <c r="B601" s="2">
        <v>1992</v>
      </c>
      <c r="C601" s="2" t="s">
        <v>22</v>
      </c>
      <c r="D601" s="3">
        <v>11</v>
      </c>
      <c r="E601" s="3">
        <v>12</v>
      </c>
      <c r="F601" s="3">
        <v>7</v>
      </c>
      <c r="G601" s="4">
        <f t="shared" si="9"/>
        <v>30</v>
      </c>
    </row>
    <row r="602" spans="2:7">
      <c r="B602" s="2">
        <v>1992</v>
      </c>
      <c r="C602" s="2" t="s">
        <v>137</v>
      </c>
      <c r="D602" s="3">
        <v>0</v>
      </c>
      <c r="E602" s="3">
        <v>1</v>
      </c>
      <c r="F602" s="3">
        <v>2</v>
      </c>
      <c r="G602" s="4">
        <f t="shared" si="9"/>
        <v>3</v>
      </c>
    </row>
    <row r="603" spans="2:7">
      <c r="B603" s="2">
        <v>1992</v>
      </c>
      <c r="C603" s="2" t="s">
        <v>131</v>
      </c>
      <c r="D603" s="3">
        <v>2</v>
      </c>
      <c r="E603" s="3">
        <v>2</v>
      </c>
      <c r="F603" s="3">
        <v>1</v>
      </c>
      <c r="G603" s="4">
        <f t="shared" si="9"/>
        <v>5</v>
      </c>
    </row>
    <row r="604" spans="2:7">
      <c r="B604" s="2">
        <v>1992</v>
      </c>
      <c r="C604" s="2" t="s">
        <v>26</v>
      </c>
      <c r="D604" s="3">
        <v>0</v>
      </c>
      <c r="E604" s="3">
        <v>1</v>
      </c>
      <c r="F604" s="3">
        <v>2</v>
      </c>
      <c r="G604" s="4">
        <f t="shared" si="9"/>
        <v>3</v>
      </c>
    </row>
    <row r="605" spans="2:7">
      <c r="B605" s="2">
        <v>1992</v>
      </c>
      <c r="C605" s="2" t="s">
        <v>77</v>
      </c>
      <c r="D605" s="3">
        <v>1</v>
      </c>
      <c r="E605" s="3">
        <v>1</v>
      </c>
      <c r="F605" s="3">
        <v>0</v>
      </c>
      <c r="G605" s="4">
        <f t="shared" si="9"/>
        <v>2</v>
      </c>
    </row>
    <row r="606" spans="2:7">
      <c r="B606" s="2">
        <v>1992</v>
      </c>
      <c r="C606" s="2" t="s">
        <v>138</v>
      </c>
      <c r="D606" s="3">
        <v>0</v>
      </c>
      <c r="E606" s="3">
        <v>1</v>
      </c>
      <c r="F606" s="3">
        <v>1</v>
      </c>
      <c r="G606" s="4">
        <f t="shared" si="9"/>
        <v>2</v>
      </c>
    </row>
    <row r="607" spans="2:7">
      <c r="B607" s="2">
        <v>1992</v>
      </c>
      <c r="C607" s="2" t="s">
        <v>18</v>
      </c>
      <c r="D607" s="3">
        <v>6</v>
      </c>
      <c r="E607" s="3">
        <v>5</v>
      </c>
      <c r="F607" s="3">
        <v>8</v>
      </c>
      <c r="G607" s="4">
        <f t="shared" si="9"/>
        <v>19</v>
      </c>
    </row>
    <row r="608" spans="2:7">
      <c r="B608" s="2">
        <v>1992</v>
      </c>
      <c r="C608" s="2" t="s">
        <v>27</v>
      </c>
      <c r="D608" s="3">
        <v>0</v>
      </c>
      <c r="E608" s="3">
        <v>3</v>
      </c>
      <c r="F608" s="3">
        <v>1</v>
      </c>
      <c r="G608" s="4">
        <f t="shared" si="9"/>
        <v>4</v>
      </c>
    </row>
    <row r="609" spans="2:7">
      <c r="B609" s="2">
        <v>1992</v>
      </c>
      <c r="C609" s="2" t="s">
        <v>14</v>
      </c>
      <c r="D609" s="3">
        <v>3</v>
      </c>
      <c r="E609" s="3">
        <v>8</v>
      </c>
      <c r="F609" s="3">
        <v>11</v>
      </c>
      <c r="G609" s="4">
        <f t="shared" si="9"/>
        <v>22</v>
      </c>
    </row>
    <row r="610" spans="2:7">
      <c r="B610" s="2">
        <v>1992</v>
      </c>
      <c r="C610" s="2" t="s">
        <v>108</v>
      </c>
      <c r="D610" s="3">
        <v>2</v>
      </c>
      <c r="E610" s="3">
        <v>4</v>
      </c>
      <c r="F610" s="3">
        <v>2</v>
      </c>
      <c r="G610" s="4">
        <f t="shared" si="9"/>
        <v>8</v>
      </c>
    </row>
    <row r="611" spans="2:7">
      <c r="B611" s="2">
        <v>1992</v>
      </c>
      <c r="C611" s="2" t="s">
        <v>78</v>
      </c>
      <c r="D611" s="3">
        <v>0</v>
      </c>
      <c r="E611" s="3">
        <v>2</v>
      </c>
      <c r="F611" s="3">
        <v>1</v>
      </c>
      <c r="G611" s="4">
        <f t="shared" si="9"/>
        <v>3</v>
      </c>
    </row>
    <row r="612" spans="2:7">
      <c r="B612" s="2">
        <v>1992</v>
      </c>
      <c r="C612" s="2" t="s">
        <v>139</v>
      </c>
      <c r="D612" s="3">
        <v>1</v>
      </c>
      <c r="E612" s="3">
        <v>0</v>
      </c>
      <c r="F612" s="3">
        <v>1</v>
      </c>
      <c r="G612" s="4">
        <f t="shared" si="9"/>
        <v>2</v>
      </c>
    </row>
    <row r="613" spans="2:7">
      <c r="B613" s="2">
        <v>1992</v>
      </c>
      <c r="C613" s="2" t="s">
        <v>140</v>
      </c>
      <c r="D613" s="3">
        <v>0</v>
      </c>
      <c r="E613" s="3">
        <v>0</v>
      </c>
      <c r="F613" s="3">
        <v>1</v>
      </c>
      <c r="G613" s="4">
        <f t="shared" si="9"/>
        <v>1</v>
      </c>
    </row>
    <row r="614" spans="2:7">
      <c r="B614" s="2">
        <v>1992</v>
      </c>
      <c r="C614" s="2" t="s">
        <v>79</v>
      </c>
      <c r="D614" s="3">
        <v>0</v>
      </c>
      <c r="E614" s="3">
        <v>1</v>
      </c>
      <c r="F614" s="3">
        <v>0</v>
      </c>
      <c r="G614" s="4">
        <f t="shared" si="9"/>
        <v>1</v>
      </c>
    </row>
    <row r="615" spans="2:7">
      <c r="B615" s="2">
        <v>1992</v>
      </c>
      <c r="C615" s="2" t="s">
        <v>113</v>
      </c>
      <c r="D615" s="3">
        <v>0</v>
      </c>
      <c r="E615" s="3">
        <v>0</v>
      </c>
      <c r="F615" s="3">
        <v>2</v>
      </c>
      <c r="G615" s="4">
        <f t="shared" si="9"/>
        <v>2</v>
      </c>
    </row>
    <row r="616" spans="2:7">
      <c r="B616" s="2">
        <v>1992</v>
      </c>
      <c r="C616" s="2" t="s">
        <v>105</v>
      </c>
      <c r="D616" s="3">
        <v>1</v>
      </c>
      <c r="E616" s="3">
        <v>1</v>
      </c>
      <c r="F616" s="3">
        <v>1</v>
      </c>
      <c r="G616" s="4">
        <f t="shared" si="9"/>
        <v>3</v>
      </c>
    </row>
    <row r="617" spans="2:7">
      <c r="B617" s="2">
        <v>1992</v>
      </c>
      <c r="C617" s="2" t="s">
        <v>141</v>
      </c>
      <c r="D617" s="3">
        <v>0</v>
      </c>
      <c r="E617" s="3">
        <v>2</v>
      </c>
      <c r="F617" s="3">
        <v>0</v>
      </c>
      <c r="G617" s="4">
        <f t="shared" si="9"/>
        <v>2</v>
      </c>
    </row>
    <row r="618" spans="2:7">
      <c r="B618" s="2">
        <v>1992</v>
      </c>
      <c r="C618" s="2" t="s">
        <v>20</v>
      </c>
      <c r="D618" s="3">
        <v>2</v>
      </c>
      <c r="E618" s="3">
        <v>6</v>
      </c>
      <c r="F618" s="3">
        <v>7</v>
      </c>
      <c r="G618" s="4">
        <f t="shared" si="9"/>
        <v>15</v>
      </c>
    </row>
    <row r="619" spans="2:7">
      <c r="B619" s="2">
        <v>1992</v>
      </c>
      <c r="C619" s="2" t="s">
        <v>25</v>
      </c>
      <c r="D619" s="3">
        <v>1</v>
      </c>
      <c r="E619" s="3">
        <v>4</v>
      </c>
      <c r="F619" s="3">
        <v>5</v>
      </c>
      <c r="G619" s="4">
        <f t="shared" si="9"/>
        <v>10</v>
      </c>
    </row>
    <row r="620" spans="2:7">
      <c r="B620" s="2">
        <v>1992</v>
      </c>
      <c r="C620" s="2" t="s">
        <v>109</v>
      </c>
      <c r="D620" s="3">
        <v>0</v>
      </c>
      <c r="E620" s="3">
        <v>3</v>
      </c>
      <c r="F620" s="3">
        <v>1</v>
      </c>
      <c r="G620" s="4">
        <f t="shared" si="9"/>
        <v>4</v>
      </c>
    </row>
    <row r="621" spans="2:7">
      <c r="B621" s="2">
        <v>1992</v>
      </c>
      <c r="C621" s="2" t="s">
        <v>29</v>
      </c>
      <c r="D621" s="3">
        <v>4</v>
      </c>
      <c r="E621" s="3">
        <v>0</v>
      </c>
      <c r="F621" s="3">
        <v>5</v>
      </c>
      <c r="G621" s="4">
        <f t="shared" si="9"/>
        <v>9</v>
      </c>
    </row>
    <row r="622" spans="2:7">
      <c r="B622" s="2">
        <v>1992</v>
      </c>
      <c r="C622" s="2" t="s">
        <v>65</v>
      </c>
      <c r="D622" s="3">
        <v>2</v>
      </c>
      <c r="E622" s="3">
        <v>4</v>
      </c>
      <c r="F622" s="3">
        <v>1</v>
      </c>
      <c r="G622" s="4">
        <f t="shared" si="9"/>
        <v>7</v>
      </c>
    </row>
    <row r="623" spans="2:7">
      <c r="B623" s="2">
        <v>1992</v>
      </c>
      <c r="C623" s="2" t="s">
        <v>100</v>
      </c>
      <c r="D623" s="3">
        <v>0</v>
      </c>
      <c r="E623" s="3">
        <v>0</v>
      </c>
      <c r="F623" s="3">
        <v>1</v>
      </c>
      <c r="G623" s="4">
        <f t="shared" si="9"/>
        <v>1</v>
      </c>
    </row>
    <row r="624" spans="2:7">
      <c r="B624" s="2">
        <v>1992</v>
      </c>
      <c r="C624" s="2" t="s">
        <v>89</v>
      </c>
      <c r="D624" s="3">
        <v>0</v>
      </c>
      <c r="E624" s="3">
        <v>1</v>
      </c>
      <c r="F624" s="3">
        <v>0</v>
      </c>
      <c r="G624" s="4">
        <f t="shared" si="9"/>
        <v>1</v>
      </c>
    </row>
    <row r="625" spans="2:7">
      <c r="B625" s="2">
        <v>1992</v>
      </c>
      <c r="C625" s="2" t="s">
        <v>80</v>
      </c>
      <c r="D625" s="3">
        <v>0</v>
      </c>
      <c r="E625" s="3">
        <v>0</v>
      </c>
      <c r="F625" s="3">
        <v>1</v>
      </c>
      <c r="G625" s="4">
        <f t="shared" si="9"/>
        <v>1</v>
      </c>
    </row>
    <row r="626" spans="2:7">
      <c r="B626" s="2">
        <v>1992</v>
      </c>
      <c r="C626" s="2" t="s">
        <v>81</v>
      </c>
      <c r="D626" s="3">
        <v>3</v>
      </c>
      <c r="E626" s="3">
        <v>6</v>
      </c>
      <c r="F626" s="3">
        <v>10</v>
      </c>
      <c r="G626" s="4">
        <f t="shared" si="9"/>
        <v>19</v>
      </c>
    </row>
    <row r="627" spans="2:7">
      <c r="B627" s="2">
        <v>1992</v>
      </c>
      <c r="C627" s="2" t="s">
        <v>90</v>
      </c>
      <c r="D627" s="3">
        <v>0</v>
      </c>
      <c r="E627" s="3">
        <v>0</v>
      </c>
      <c r="F627" s="3">
        <v>1</v>
      </c>
      <c r="G627" s="4">
        <f t="shared" si="9"/>
        <v>1</v>
      </c>
    </row>
    <row r="628" spans="2:7">
      <c r="B628" s="2">
        <v>1992</v>
      </c>
      <c r="C628" s="2" t="s">
        <v>142</v>
      </c>
      <c r="D628" s="3">
        <v>0</v>
      </c>
      <c r="E628" s="3">
        <v>0</v>
      </c>
      <c r="F628" s="3">
        <v>1</v>
      </c>
      <c r="G628" s="4">
        <f t="shared" si="9"/>
        <v>1</v>
      </c>
    </row>
    <row r="629" spans="2:7">
      <c r="B629" s="2">
        <v>1992</v>
      </c>
      <c r="C629" s="2" t="s">
        <v>84</v>
      </c>
      <c r="D629" s="3">
        <v>4</v>
      </c>
      <c r="E629" s="3">
        <v>6</v>
      </c>
      <c r="F629" s="3">
        <v>8</v>
      </c>
      <c r="G629" s="4">
        <f t="shared" si="9"/>
        <v>18</v>
      </c>
    </row>
    <row r="630" spans="2:7">
      <c r="B630" s="2">
        <v>1992</v>
      </c>
      <c r="C630" s="2" t="s">
        <v>143</v>
      </c>
      <c r="D630" s="3">
        <v>0</v>
      </c>
      <c r="E630" s="3">
        <v>0</v>
      </c>
      <c r="F630" s="3">
        <v>2</v>
      </c>
      <c r="G630" s="4">
        <f t="shared" si="9"/>
        <v>2</v>
      </c>
    </row>
    <row r="631" spans="2:7">
      <c r="B631" s="2">
        <v>1992</v>
      </c>
      <c r="C631" s="2" t="s">
        <v>66</v>
      </c>
      <c r="D631" s="3">
        <v>0</v>
      </c>
      <c r="E631" s="3">
        <v>2</v>
      </c>
      <c r="F631" s="3">
        <v>0</v>
      </c>
      <c r="G631" s="4">
        <f t="shared" si="9"/>
        <v>2</v>
      </c>
    </row>
    <row r="632" spans="2:7">
      <c r="B632" s="2">
        <v>1992</v>
      </c>
      <c r="C632" s="2" t="s">
        <v>19</v>
      </c>
      <c r="D632" s="3">
        <v>12</v>
      </c>
      <c r="E632" s="3">
        <v>5</v>
      </c>
      <c r="F632" s="3">
        <v>12</v>
      </c>
      <c r="G632" s="4">
        <f t="shared" si="9"/>
        <v>29</v>
      </c>
    </row>
    <row r="633" spans="2:7">
      <c r="B633" s="2">
        <v>1992</v>
      </c>
      <c r="C633" s="2" t="s">
        <v>82</v>
      </c>
      <c r="D633" s="3">
        <v>13</v>
      </c>
      <c r="E633" s="3">
        <v>7</v>
      </c>
      <c r="F633" s="3">
        <v>2</v>
      </c>
      <c r="G633" s="4">
        <f t="shared" si="9"/>
        <v>22</v>
      </c>
    </row>
    <row r="634" spans="2:7">
      <c r="B634" s="2">
        <v>1992</v>
      </c>
      <c r="C634" s="2" t="s">
        <v>134</v>
      </c>
      <c r="D634" s="3">
        <v>0</v>
      </c>
      <c r="E634" s="3">
        <v>0</v>
      </c>
      <c r="F634" s="3">
        <v>1</v>
      </c>
      <c r="G634" s="4">
        <f t="shared" si="9"/>
        <v>1</v>
      </c>
    </row>
    <row r="635" spans="2:7">
      <c r="B635" s="2">
        <v>1992</v>
      </c>
      <c r="C635" s="2" t="s">
        <v>67</v>
      </c>
      <c r="D635" s="3">
        <v>1</v>
      </c>
      <c r="E635" s="3">
        <v>7</v>
      </c>
      <c r="F635" s="3">
        <v>4</v>
      </c>
      <c r="G635" s="4">
        <f t="shared" si="9"/>
        <v>12</v>
      </c>
    </row>
    <row r="636" spans="2:7">
      <c r="B636" s="2">
        <v>1992</v>
      </c>
      <c r="C636" s="2" t="s">
        <v>68</v>
      </c>
      <c r="D636" s="3">
        <v>1</v>
      </c>
      <c r="E636" s="3">
        <v>0</v>
      </c>
      <c r="F636" s="3">
        <v>0</v>
      </c>
      <c r="G636" s="4">
        <f t="shared" si="9"/>
        <v>1</v>
      </c>
    </row>
    <row r="637" spans="2:7">
      <c r="B637" s="2">
        <v>1992</v>
      </c>
      <c r="C637" s="2" t="s">
        <v>119</v>
      </c>
      <c r="D637" s="3">
        <v>0</v>
      </c>
      <c r="E637" s="3">
        <v>0</v>
      </c>
      <c r="F637" s="3">
        <v>1</v>
      </c>
      <c r="G637" s="4">
        <f t="shared" si="9"/>
        <v>1</v>
      </c>
    </row>
    <row r="638" spans="2:7">
      <c r="B638" s="2">
        <v>1992</v>
      </c>
      <c r="C638" s="2" t="s">
        <v>85</v>
      </c>
      <c r="D638" s="3">
        <v>2</v>
      </c>
      <c r="E638" s="3">
        <v>2</v>
      </c>
      <c r="F638" s="3">
        <v>2</v>
      </c>
      <c r="G638" s="4">
        <f t="shared" si="9"/>
        <v>6</v>
      </c>
    </row>
    <row r="639" spans="2:7">
      <c r="B639" s="2">
        <v>1992</v>
      </c>
      <c r="C639" s="2" t="s">
        <v>144</v>
      </c>
      <c r="D639" s="3">
        <v>45</v>
      </c>
      <c r="E639" s="3">
        <v>38</v>
      </c>
      <c r="F639" s="3">
        <v>29</v>
      </c>
      <c r="G639" s="4">
        <f t="shared" si="9"/>
        <v>112</v>
      </c>
    </row>
    <row r="640" spans="2:7">
      <c r="B640" s="2">
        <v>1992</v>
      </c>
      <c r="C640" s="2" t="s">
        <v>69</v>
      </c>
      <c r="D640" s="3">
        <v>37</v>
      </c>
      <c r="E640" s="3">
        <v>34</v>
      </c>
      <c r="F640" s="3">
        <v>37</v>
      </c>
      <c r="G640" s="4">
        <f t="shared" si="9"/>
        <v>108</v>
      </c>
    </row>
    <row r="641" spans="2:7">
      <c r="B641" s="2">
        <v>1996</v>
      </c>
      <c r="C641" s="2" t="s">
        <v>123</v>
      </c>
      <c r="D641" s="3">
        <v>2</v>
      </c>
      <c r="E641" s="3">
        <v>0</v>
      </c>
      <c r="F641" s="3">
        <v>1</v>
      </c>
      <c r="G641" s="4">
        <f t="shared" si="9"/>
        <v>3</v>
      </c>
    </row>
    <row r="642" spans="2:7">
      <c r="B642" s="2">
        <v>1996</v>
      </c>
      <c r="C642" s="2" t="s">
        <v>59</v>
      </c>
      <c r="D642" s="3">
        <v>0</v>
      </c>
      <c r="E642" s="3">
        <v>2</v>
      </c>
      <c r="F642" s="3">
        <v>1</v>
      </c>
      <c r="G642" s="4">
        <f t="shared" si="9"/>
        <v>3</v>
      </c>
    </row>
    <row r="643" spans="2:7">
      <c r="B643" s="2">
        <v>1996</v>
      </c>
      <c r="C643" s="2" t="s">
        <v>145</v>
      </c>
      <c r="D643" s="3">
        <v>1</v>
      </c>
      <c r="E643" s="3">
        <v>1</v>
      </c>
      <c r="F643" s="3">
        <v>0</v>
      </c>
      <c r="G643" s="4">
        <f t="shared" si="9"/>
        <v>2</v>
      </c>
    </row>
    <row r="644" spans="2:7">
      <c r="B644" s="2">
        <v>1996</v>
      </c>
      <c r="C644" s="2" t="s">
        <v>15</v>
      </c>
      <c r="D644" s="3">
        <v>9</v>
      </c>
      <c r="E644" s="3">
        <v>9</v>
      </c>
      <c r="F644" s="3">
        <v>23</v>
      </c>
      <c r="G644" s="4">
        <f t="shared" si="9"/>
        <v>41</v>
      </c>
    </row>
    <row r="645" spans="2:7">
      <c r="B645" s="2">
        <v>1996</v>
      </c>
      <c r="C645" s="2" t="s">
        <v>60</v>
      </c>
      <c r="D645" s="3">
        <v>0</v>
      </c>
      <c r="E645" s="3">
        <v>1</v>
      </c>
      <c r="F645" s="3">
        <v>2</v>
      </c>
      <c r="G645" s="4">
        <f t="shared" ref="G645:G708" si="10">SUM(D645:F645)</f>
        <v>3</v>
      </c>
    </row>
    <row r="646" spans="2:7">
      <c r="B646" s="2">
        <v>1996</v>
      </c>
      <c r="C646" s="2" t="s">
        <v>146</v>
      </c>
      <c r="D646" s="3">
        <v>0</v>
      </c>
      <c r="E646" s="3">
        <v>1</v>
      </c>
      <c r="F646" s="3">
        <v>0</v>
      </c>
      <c r="G646" s="4">
        <f t="shared" si="10"/>
        <v>1</v>
      </c>
    </row>
    <row r="647" spans="2:7">
      <c r="B647" s="2">
        <v>1996</v>
      </c>
      <c r="C647" s="2" t="s">
        <v>96</v>
      </c>
      <c r="D647" s="3">
        <v>0</v>
      </c>
      <c r="E647" s="3">
        <v>1</v>
      </c>
      <c r="F647" s="3">
        <v>0</v>
      </c>
      <c r="G647" s="4">
        <f t="shared" si="10"/>
        <v>1</v>
      </c>
    </row>
    <row r="648" spans="2:7">
      <c r="B648" s="2">
        <v>1996</v>
      </c>
      <c r="C648" s="2" t="s">
        <v>147</v>
      </c>
      <c r="D648" s="3">
        <v>1</v>
      </c>
      <c r="E648" s="3">
        <v>6</v>
      </c>
      <c r="F648" s="3">
        <v>8</v>
      </c>
      <c r="G648" s="4">
        <f t="shared" si="10"/>
        <v>15</v>
      </c>
    </row>
    <row r="649" spans="2:7">
      <c r="B649" s="2">
        <v>1996</v>
      </c>
      <c r="C649" s="2" t="s">
        <v>61</v>
      </c>
      <c r="D649" s="3">
        <v>2</v>
      </c>
      <c r="E649" s="3">
        <v>2</v>
      </c>
      <c r="F649" s="3">
        <v>2</v>
      </c>
      <c r="G649" s="4">
        <f t="shared" si="10"/>
        <v>6</v>
      </c>
    </row>
    <row r="650" spans="2:7">
      <c r="B650" s="2">
        <v>1996</v>
      </c>
      <c r="C650" s="2" t="s">
        <v>86</v>
      </c>
      <c r="D650" s="3">
        <v>3</v>
      </c>
      <c r="E650" s="3">
        <v>3</v>
      </c>
      <c r="F650" s="3">
        <v>9</v>
      </c>
      <c r="G650" s="4">
        <f t="shared" si="10"/>
        <v>15</v>
      </c>
    </row>
    <row r="651" spans="2:7">
      <c r="B651" s="2">
        <v>1996</v>
      </c>
      <c r="C651" s="2" t="s">
        <v>92</v>
      </c>
      <c r="D651" s="3">
        <v>3</v>
      </c>
      <c r="E651" s="3">
        <v>7</v>
      </c>
      <c r="F651" s="3">
        <v>5</v>
      </c>
      <c r="G651" s="4">
        <f t="shared" si="10"/>
        <v>15</v>
      </c>
    </row>
    <row r="652" spans="2:7">
      <c r="B652" s="2">
        <v>1996</v>
      </c>
      <c r="C652" s="2" t="s">
        <v>148</v>
      </c>
      <c r="D652" s="3">
        <v>1</v>
      </c>
      <c r="E652" s="3">
        <v>0</v>
      </c>
      <c r="F652" s="3">
        <v>0</v>
      </c>
      <c r="G652" s="4">
        <f t="shared" si="10"/>
        <v>1</v>
      </c>
    </row>
    <row r="653" spans="2:7">
      <c r="B653" s="2">
        <v>1996</v>
      </c>
      <c r="C653" s="2" t="s">
        <v>72</v>
      </c>
      <c r="D653" s="3">
        <v>3</v>
      </c>
      <c r="E653" s="3">
        <v>11</v>
      </c>
      <c r="F653" s="3">
        <v>8</v>
      </c>
      <c r="G653" s="4">
        <f t="shared" si="10"/>
        <v>22</v>
      </c>
    </row>
    <row r="654" spans="2:7">
      <c r="B654" s="2">
        <v>1996</v>
      </c>
      <c r="C654" s="2" t="s">
        <v>10</v>
      </c>
      <c r="D654" s="3">
        <v>16</v>
      </c>
      <c r="E654" s="3">
        <v>22</v>
      </c>
      <c r="F654" s="3">
        <v>12</v>
      </c>
      <c r="G654" s="4">
        <f t="shared" si="10"/>
        <v>50</v>
      </c>
    </row>
    <row r="655" spans="2:7">
      <c r="B655" s="2">
        <v>1996</v>
      </c>
      <c r="C655" s="2" t="s">
        <v>124</v>
      </c>
      <c r="D655" s="3">
        <v>0</v>
      </c>
      <c r="E655" s="3">
        <v>1</v>
      </c>
      <c r="F655" s="3">
        <v>0</v>
      </c>
      <c r="G655" s="4">
        <f t="shared" si="10"/>
        <v>1</v>
      </c>
    </row>
    <row r="656" spans="2:7">
      <c r="B656" s="2">
        <v>1996</v>
      </c>
      <c r="C656" s="2" t="s">
        <v>129</v>
      </c>
      <c r="D656" s="3">
        <v>1</v>
      </c>
      <c r="E656" s="3">
        <v>0</v>
      </c>
      <c r="F656" s="3">
        <v>0</v>
      </c>
      <c r="G656" s="4">
        <f t="shared" si="10"/>
        <v>1</v>
      </c>
    </row>
    <row r="657" spans="2:7">
      <c r="B657" s="2">
        <v>1996</v>
      </c>
      <c r="C657" s="2" t="s">
        <v>136</v>
      </c>
      <c r="D657" s="3">
        <v>1</v>
      </c>
      <c r="E657" s="3">
        <v>1</v>
      </c>
      <c r="F657" s="3">
        <v>0</v>
      </c>
      <c r="G657" s="4">
        <f t="shared" si="10"/>
        <v>2</v>
      </c>
    </row>
    <row r="658" spans="2:7">
      <c r="B658" s="2">
        <v>1996</v>
      </c>
      <c r="C658" s="2" t="s">
        <v>23</v>
      </c>
      <c r="D658" s="3">
        <v>9</v>
      </c>
      <c r="E658" s="3">
        <v>8</v>
      </c>
      <c r="F658" s="3">
        <v>8</v>
      </c>
      <c r="G658" s="4">
        <f t="shared" si="10"/>
        <v>25</v>
      </c>
    </row>
    <row r="659" spans="2:7">
      <c r="B659" s="2">
        <v>1996</v>
      </c>
      <c r="C659" s="2" t="s">
        <v>28</v>
      </c>
      <c r="D659" s="3">
        <v>4</v>
      </c>
      <c r="E659" s="3">
        <v>3</v>
      </c>
      <c r="F659" s="3">
        <v>4</v>
      </c>
      <c r="G659" s="4">
        <f t="shared" si="10"/>
        <v>11</v>
      </c>
    </row>
    <row r="660" spans="2:7">
      <c r="B660" s="2">
        <v>1996</v>
      </c>
      <c r="C660" s="2" t="s">
        <v>62</v>
      </c>
      <c r="D660" s="3">
        <v>4</v>
      </c>
      <c r="E660" s="3">
        <v>1</v>
      </c>
      <c r="F660" s="3">
        <v>1</v>
      </c>
      <c r="G660" s="4">
        <f t="shared" si="10"/>
        <v>6</v>
      </c>
    </row>
    <row r="661" spans="2:7">
      <c r="B661" s="2">
        <v>1996</v>
      </c>
      <c r="C661" s="2" t="s">
        <v>149</v>
      </c>
      <c r="D661" s="3">
        <v>1</v>
      </c>
      <c r="E661" s="3">
        <v>0</v>
      </c>
      <c r="F661" s="3">
        <v>0</v>
      </c>
      <c r="G661" s="4">
        <f t="shared" si="10"/>
        <v>1</v>
      </c>
    </row>
    <row r="662" spans="2:7">
      <c r="B662" s="2">
        <v>1996</v>
      </c>
      <c r="C662" s="2" t="s">
        <v>102</v>
      </c>
      <c r="D662" s="3">
        <v>2</v>
      </c>
      <c r="E662" s="3">
        <v>0</v>
      </c>
      <c r="F662" s="3">
        <v>1</v>
      </c>
      <c r="G662" s="4">
        <f t="shared" si="10"/>
        <v>3</v>
      </c>
    </row>
    <row r="663" spans="2:7">
      <c r="B663" s="2">
        <v>1996</v>
      </c>
      <c r="C663" s="2" t="s">
        <v>64</v>
      </c>
      <c r="D663" s="3">
        <v>1</v>
      </c>
      <c r="E663" s="3">
        <v>2</v>
      </c>
      <c r="F663" s="3">
        <v>1</v>
      </c>
      <c r="G663" s="4">
        <f t="shared" si="10"/>
        <v>4</v>
      </c>
    </row>
    <row r="664" spans="2:7">
      <c r="B664" s="2">
        <v>1996</v>
      </c>
      <c r="C664" s="2" t="s">
        <v>17</v>
      </c>
      <c r="D664" s="3">
        <v>15</v>
      </c>
      <c r="E664" s="3">
        <v>7</v>
      </c>
      <c r="F664" s="3">
        <v>15</v>
      </c>
      <c r="G664" s="4">
        <f t="shared" si="10"/>
        <v>37</v>
      </c>
    </row>
    <row r="665" spans="2:7">
      <c r="B665" s="2">
        <v>1996</v>
      </c>
      <c r="C665" s="2" t="s">
        <v>150</v>
      </c>
      <c r="D665" s="3">
        <v>0</v>
      </c>
      <c r="E665" s="3">
        <v>0</v>
      </c>
      <c r="F665" s="3">
        <v>2</v>
      </c>
      <c r="G665" s="4">
        <f t="shared" si="10"/>
        <v>2</v>
      </c>
    </row>
    <row r="666" spans="2:7">
      <c r="B666" s="2">
        <v>1996</v>
      </c>
      <c r="C666" s="2" t="s">
        <v>13</v>
      </c>
      <c r="D666" s="3">
        <v>20</v>
      </c>
      <c r="E666" s="3">
        <v>18</v>
      </c>
      <c r="F666" s="3">
        <v>27</v>
      </c>
      <c r="G666" s="4">
        <f t="shared" si="10"/>
        <v>65</v>
      </c>
    </row>
    <row r="667" spans="2:7">
      <c r="B667" s="2">
        <v>1996</v>
      </c>
      <c r="C667" s="2" t="s">
        <v>12</v>
      </c>
      <c r="D667" s="3">
        <v>1</v>
      </c>
      <c r="E667" s="3">
        <v>8</v>
      </c>
      <c r="F667" s="3">
        <v>6</v>
      </c>
      <c r="G667" s="4">
        <f t="shared" si="10"/>
        <v>15</v>
      </c>
    </row>
    <row r="668" spans="2:7">
      <c r="B668" s="2">
        <v>1996</v>
      </c>
      <c r="C668" s="2" t="s">
        <v>98</v>
      </c>
      <c r="D668" s="3">
        <v>4</v>
      </c>
      <c r="E668" s="3">
        <v>4</v>
      </c>
      <c r="F668" s="3">
        <v>0</v>
      </c>
      <c r="G668" s="4">
        <f t="shared" si="10"/>
        <v>8</v>
      </c>
    </row>
    <row r="669" spans="2:7">
      <c r="B669" s="2">
        <v>1996</v>
      </c>
      <c r="C669" s="2" t="s">
        <v>151</v>
      </c>
      <c r="D669" s="3">
        <v>1</v>
      </c>
      <c r="E669" s="3">
        <v>0</v>
      </c>
      <c r="F669" s="3">
        <v>0</v>
      </c>
      <c r="G669" s="4">
        <f t="shared" si="10"/>
        <v>1</v>
      </c>
    </row>
    <row r="670" spans="2:7">
      <c r="B670" s="2">
        <v>1996</v>
      </c>
      <c r="C670" s="2" t="s">
        <v>22</v>
      </c>
      <c r="D670" s="3">
        <v>7</v>
      </c>
      <c r="E670" s="3">
        <v>4</v>
      </c>
      <c r="F670" s="3">
        <v>10</v>
      </c>
      <c r="G670" s="4">
        <f t="shared" si="10"/>
        <v>21</v>
      </c>
    </row>
    <row r="671" spans="2:7">
      <c r="B671" s="2">
        <v>1996</v>
      </c>
      <c r="C671" s="2" t="s">
        <v>76</v>
      </c>
      <c r="D671" s="3">
        <v>0</v>
      </c>
      <c r="E671" s="3">
        <v>0</v>
      </c>
      <c r="F671" s="3">
        <v>1</v>
      </c>
      <c r="G671" s="4">
        <f t="shared" si="10"/>
        <v>1</v>
      </c>
    </row>
    <row r="672" spans="2:7">
      <c r="B672" s="2">
        <v>1996</v>
      </c>
      <c r="C672" s="2" t="s">
        <v>131</v>
      </c>
      <c r="D672" s="3">
        <v>1</v>
      </c>
      <c r="E672" s="3">
        <v>1</v>
      </c>
      <c r="F672" s="3">
        <v>2</v>
      </c>
      <c r="G672" s="4">
        <f t="shared" si="10"/>
        <v>4</v>
      </c>
    </row>
    <row r="673" spans="2:7">
      <c r="B673" s="2">
        <v>1996</v>
      </c>
      <c r="C673" s="2" t="s">
        <v>26</v>
      </c>
      <c r="D673" s="3">
        <v>1</v>
      </c>
      <c r="E673" s="3">
        <v>1</v>
      </c>
      <c r="F673" s="3">
        <v>1</v>
      </c>
      <c r="G673" s="4">
        <f t="shared" si="10"/>
        <v>3</v>
      </c>
    </row>
    <row r="674" spans="2:7">
      <c r="B674" s="2">
        <v>1996</v>
      </c>
      <c r="C674" s="2" t="s">
        <v>77</v>
      </c>
      <c r="D674" s="3">
        <v>3</v>
      </c>
      <c r="E674" s="3">
        <v>0</v>
      </c>
      <c r="F674" s="3">
        <v>1</v>
      </c>
      <c r="G674" s="4">
        <f t="shared" si="10"/>
        <v>4</v>
      </c>
    </row>
    <row r="675" spans="2:7">
      <c r="B675" s="2">
        <v>1996</v>
      </c>
      <c r="C675" s="2" t="s">
        <v>138</v>
      </c>
      <c r="D675" s="3">
        <v>0</v>
      </c>
      <c r="E675" s="3">
        <v>0</v>
      </c>
      <c r="F675" s="3">
        <v>1</v>
      </c>
      <c r="G675" s="4">
        <f t="shared" si="10"/>
        <v>1</v>
      </c>
    </row>
    <row r="676" spans="2:7">
      <c r="B676" s="2">
        <v>1996</v>
      </c>
      <c r="C676" s="2" t="s">
        <v>18</v>
      </c>
      <c r="D676" s="3">
        <v>13</v>
      </c>
      <c r="E676" s="3">
        <v>10</v>
      </c>
      <c r="F676" s="3">
        <v>12</v>
      </c>
      <c r="G676" s="4">
        <f t="shared" si="10"/>
        <v>35</v>
      </c>
    </row>
    <row r="677" spans="2:7">
      <c r="B677" s="2">
        <v>1996</v>
      </c>
      <c r="C677" s="2" t="s">
        <v>27</v>
      </c>
      <c r="D677" s="3">
        <v>1</v>
      </c>
      <c r="E677" s="3">
        <v>3</v>
      </c>
      <c r="F677" s="3">
        <v>2</v>
      </c>
      <c r="G677" s="4">
        <f t="shared" si="10"/>
        <v>6</v>
      </c>
    </row>
    <row r="678" spans="2:7">
      <c r="B678" s="2">
        <v>1996</v>
      </c>
      <c r="C678" s="2" t="s">
        <v>14</v>
      </c>
      <c r="D678" s="3">
        <v>3</v>
      </c>
      <c r="E678" s="3">
        <v>6</v>
      </c>
      <c r="F678" s="3">
        <v>5</v>
      </c>
      <c r="G678" s="4">
        <f t="shared" si="10"/>
        <v>14</v>
      </c>
    </row>
    <row r="679" spans="2:7">
      <c r="B679" s="2">
        <v>1996</v>
      </c>
      <c r="C679" s="2" t="s">
        <v>24</v>
      </c>
      <c r="D679" s="3">
        <v>3</v>
      </c>
      <c r="E679" s="3">
        <v>4</v>
      </c>
      <c r="F679" s="3">
        <v>4</v>
      </c>
      <c r="G679" s="4">
        <f t="shared" si="10"/>
        <v>11</v>
      </c>
    </row>
    <row r="680" spans="2:7">
      <c r="B680" s="2">
        <v>1996</v>
      </c>
      <c r="C680" s="2" t="s">
        <v>108</v>
      </c>
      <c r="D680" s="3">
        <v>1</v>
      </c>
      <c r="E680" s="3">
        <v>4</v>
      </c>
      <c r="F680" s="3">
        <v>3</v>
      </c>
      <c r="G680" s="4">
        <f t="shared" si="10"/>
        <v>8</v>
      </c>
    </row>
    <row r="681" spans="2:7">
      <c r="B681" s="2">
        <v>1996</v>
      </c>
      <c r="C681" s="2" t="s">
        <v>78</v>
      </c>
      <c r="D681" s="3">
        <v>0</v>
      </c>
      <c r="E681" s="3">
        <v>1</v>
      </c>
      <c r="F681" s="3">
        <v>0</v>
      </c>
      <c r="G681" s="4">
        <f t="shared" si="10"/>
        <v>1</v>
      </c>
    </row>
    <row r="682" spans="2:7">
      <c r="B682" s="2">
        <v>1996</v>
      </c>
      <c r="C682" s="2" t="s">
        <v>139</v>
      </c>
      <c r="D682" s="3">
        <v>0</v>
      </c>
      <c r="E682" s="3">
        <v>0</v>
      </c>
      <c r="F682" s="3">
        <v>1</v>
      </c>
      <c r="G682" s="4">
        <f t="shared" si="10"/>
        <v>1</v>
      </c>
    </row>
    <row r="683" spans="2:7">
      <c r="B683" s="2">
        <v>1996</v>
      </c>
      <c r="C683" s="2" t="s">
        <v>140</v>
      </c>
      <c r="D683" s="3">
        <v>0</v>
      </c>
      <c r="E683" s="3">
        <v>1</v>
      </c>
      <c r="F683" s="3">
        <v>1</v>
      </c>
      <c r="G683" s="4">
        <f t="shared" si="10"/>
        <v>2</v>
      </c>
    </row>
    <row r="684" spans="2:7">
      <c r="B684" s="2">
        <v>1996</v>
      </c>
      <c r="C684" s="2" t="s">
        <v>79</v>
      </c>
      <c r="D684" s="3">
        <v>0</v>
      </c>
      <c r="E684" s="3">
        <v>0</v>
      </c>
      <c r="F684" s="3">
        <v>1</v>
      </c>
      <c r="G684" s="4">
        <f t="shared" si="10"/>
        <v>1</v>
      </c>
    </row>
    <row r="685" spans="2:7">
      <c r="B685" s="2">
        <v>1996</v>
      </c>
      <c r="C685" s="2" t="s">
        <v>152</v>
      </c>
      <c r="D685" s="3">
        <v>0</v>
      </c>
      <c r="E685" s="3">
        <v>1</v>
      </c>
      <c r="F685" s="3">
        <v>1</v>
      </c>
      <c r="G685" s="4">
        <f t="shared" si="10"/>
        <v>2</v>
      </c>
    </row>
    <row r="686" spans="2:7">
      <c r="B686" s="2">
        <v>1996</v>
      </c>
      <c r="C686" s="2" t="s">
        <v>113</v>
      </c>
      <c r="D686" s="3">
        <v>0</v>
      </c>
      <c r="E686" s="3">
        <v>0</v>
      </c>
      <c r="F686" s="3">
        <v>1</v>
      </c>
      <c r="G686" s="4">
        <f t="shared" si="10"/>
        <v>1</v>
      </c>
    </row>
    <row r="687" spans="2:7">
      <c r="B687" s="2">
        <v>1996</v>
      </c>
      <c r="C687" s="2" t="s">
        <v>105</v>
      </c>
      <c r="D687" s="3">
        <v>0</v>
      </c>
      <c r="E687" s="3">
        <v>0</v>
      </c>
      <c r="F687" s="3">
        <v>2</v>
      </c>
      <c r="G687" s="4">
        <f t="shared" si="10"/>
        <v>2</v>
      </c>
    </row>
    <row r="688" spans="2:7">
      <c r="B688" s="2">
        <v>1996</v>
      </c>
      <c r="C688" s="2" t="s">
        <v>153</v>
      </c>
      <c r="D688" s="3">
        <v>0</v>
      </c>
      <c r="E688" s="3">
        <v>0</v>
      </c>
      <c r="F688" s="3">
        <v>1</v>
      </c>
      <c r="G688" s="4">
        <f t="shared" si="10"/>
        <v>1</v>
      </c>
    </row>
    <row r="689" spans="2:7">
      <c r="B689" s="2">
        <v>1996</v>
      </c>
      <c r="C689" s="2" t="s">
        <v>141</v>
      </c>
      <c r="D689" s="3">
        <v>0</v>
      </c>
      <c r="E689" s="3">
        <v>2</v>
      </c>
      <c r="F689" s="3">
        <v>0</v>
      </c>
      <c r="G689" s="4">
        <f t="shared" si="10"/>
        <v>2</v>
      </c>
    </row>
    <row r="690" spans="2:7">
      <c r="B690" s="2">
        <v>1996</v>
      </c>
      <c r="C690" s="2" t="s">
        <v>20</v>
      </c>
      <c r="D690" s="3">
        <v>4</v>
      </c>
      <c r="E690" s="3">
        <v>5</v>
      </c>
      <c r="F690" s="3">
        <v>10</v>
      </c>
      <c r="G690" s="4">
        <f t="shared" si="10"/>
        <v>19</v>
      </c>
    </row>
    <row r="691" spans="2:7">
      <c r="B691" s="2">
        <v>1996</v>
      </c>
      <c r="C691" s="2" t="s">
        <v>25</v>
      </c>
      <c r="D691" s="3">
        <v>3</v>
      </c>
      <c r="E691" s="3">
        <v>2</v>
      </c>
      <c r="F691" s="3">
        <v>1</v>
      </c>
      <c r="G691" s="4">
        <f t="shared" si="10"/>
        <v>6</v>
      </c>
    </row>
    <row r="692" spans="2:7">
      <c r="B692" s="2">
        <v>1996</v>
      </c>
      <c r="C692" s="2" t="s">
        <v>109</v>
      </c>
      <c r="D692" s="3">
        <v>2</v>
      </c>
      <c r="E692" s="3">
        <v>1</v>
      </c>
      <c r="F692" s="3">
        <v>3</v>
      </c>
      <c r="G692" s="4">
        <f t="shared" si="10"/>
        <v>6</v>
      </c>
    </row>
    <row r="693" spans="2:7">
      <c r="B693" s="2">
        <v>1996</v>
      </c>
      <c r="C693" s="2" t="s">
        <v>29</v>
      </c>
      <c r="D693" s="3">
        <v>2</v>
      </c>
      <c r="E693" s="3">
        <v>1</v>
      </c>
      <c r="F693" s="3">
        <v>2</v>
      </c>
      <c r="G693" s="4">
        <f t="shared" si="10"/>
        <v>5</v>
      </c>
    </row>
    <row r="694" spans="2:7">
      <c r="B694" s="2">
        <v>1996</v>
      </c>
      <c r="C694" s="2" t="s">
        <v>65</v>
      </c>
      <c r="D694" s="3">
        <v>2</v>
      </c>
      <c r="E694" s="3">
        <v>2</v>
      </c>
      <c r="F694" s="3">
        <v>3</v>
      </c>
      <c r="G694" s="4">
        <f t="shared" si="10"/>
        <v>7</v>
      </c>
    </row>
    <row r="695" spans="2:7">
      <c r="B695" s="2">
        <v>1996</v>
      </c>
      <c r="C695" s="2" t="s">
        <v>80</v>
      </c>
      <c r="D695" s="3">
        <v>0</v>
      </c>
      <c r="E695" s="3">
        <v>1</v>
      </c>
      <c r="F695" s="3">
        <v>0</v>
      </c>
      <c r="G695" s="4">
        <f t="shared" si="10"/>
        <v>1</v>
      </c>
    </row>
    <row r="696" spans="2:7">
      <c r="B696" s="2">
        <v>1996</v>
      </c>
      <c r="C696" s="2" t="s">
        <v>81</v>
      </c>
      <c r="D696" s="3">
        <v>7</v>
      </c>
      <c r="E696" s="3">
        <v>5</v>
      </c>
      <c r="F696" s="3">
        <v>5</v>
      </c>
      <c r="G696" s="4">
        <f t="shared" si="10"/>
        <v>17</v>
      </c>
    </row>
    <row r="697" spans="2:7">
      <c r="B697" s="2">
        <v>1996</v>
      </c>
      <c r="C697" s="2" t="s">
        <v>83</v>
      </c>
      <c r="D697" s="3">
        <v>1</v>
      </c>
      <c r="E697" s="3">
        <v>0</v>
      </c>
      <c r="F697" s="3">
        <v>1</v>
      </c>
      <c r="G697" s="4">
        <f t="shared" si="10"/>
        <v>2</v>
      </c>
    </row>
    <row r="698" spans="2:7">
      <c r="B698" s="2">
        <v>1996</v>
      </c>
      <c r="C698" s="2" t="s">
        <v>90</v>
      </c>
      <c r="D698" s="3">
        <v>0</v>
      </c>
      <c r="E698" s="3">
        <v>0</v>
      </c>
      <c r="F698" s="3">
        <v>1</v>
      </c>
      <c r="G698" s="4">
        <f t="shared" si="10"/>
        <v>1</v>
      </c>
    </row>
    <row r="699" spans="2:7">
      <c r="B699" s="2">
        <v>1996</v>
      </c>
      <c r="C699" s="2" t="s">
        <v>84</v>
      </c>
      <c r="D699" s="3">
        <v>4</v>
      </c>
      <c r="E699" s="3">
        <v>7</v>
      </c>
      <c r="F699" s="3">
        <v>9</v>
      </c>
      <c r="G699" s="4">
        <f t="shared" si="10"/>
        <v>20</v>
      </c>
    </row>
    <row r="700" spans="2:7">
      <c r="B700" s="2">
        <v>1996</v>
      </c>
      <c r="C700" s="2" t="s">
        <v>11</v>
      </c>
      <c r="D700" s="3">
        <v>26</v>
      </c>
      <c r="E700" s="3">
        <v>21</v>
      </c>
      <c r="F700" s="3">
        <v>16</v>
      </c>
      <c r="G700" s="4">
        <f t="shared" si="10"/>
        <v>63</v>
      </c>
    </row>
    <row r="701" spans="2:7">
      <c r="B701" s="2">
        <v>1996</v>
      </c>
      <c r="C701" s="2" t="s">
        <v>154</v>
      </c>
      <c r="D701" s="3">
        <v>1</v>
      </c>
      <c r="E701" s="3">
        <v>1</v>
      </c>
      <c r="F701" s="3">
        <v>1</v>
      </c>
      <c r="G701" s="4">
        <f t="shared" si="10"/>
        <v>3</v>
      </c>
    </row>
    <row r="702" spans="2:7">
      <c r="B702" s="2">
        <v>1996</v>
      </c>
      <c r="C702" s="2" t="s">
        <v>143</v>
      </c>
      <c r="D702" s="3">
        <v>0</v>
      </c>
      <c r="E702" s="3">
        <v>2</v>
      </c>
      <c r="F702" s="3">
        <v>0</v>
      </c>
      <c r="G702" s="4">
        <f t="shared" si="10"/>
        <v>2</v>
      </c>
    </row>
    <row r="703" spans="2:7">
      <c r="B703" s="2">
        <v>1996</v>
      </c>
      <c r="C703" s="2" t="s">
        <v>66</v>
      </c>
      <c r="D703" s="3">
        <v>3</v>
      </c>
      <c r="E703" s="3">
        <v>1</v>
      </c>
      <c r="F703" s="3">
        <v>1</v>
      </c>
      <c r="G703" s="4">
        <f t="shared" si="10"/>
        <v>5</v>
      </c>
    </row>
    <row r="704" spans="2:7">
      <c r="B704" s="2">
        <v>1996</v>
      </c>
      <c r="C704" s="2" t="s">
        <v>19</v>
      </c>
      <c r="D704" s="3">
        <v>7</v>
      </c>
      <c r="E704" s="3">
        <v>15</v>
      </c>
      <c r="F704" s="3">
        <v>5</v>
      </c>
      <c r="G704" s="4">
        <f t="shared" si="10"/>
        <v>27</v>
      </c>
    </row>
    <row r="705" spans="2:7">
      <c r="B705" s="2">
        <v>1996</v>
      </c>
      <c r="C705" s="2" t="s">
        <v>82</v>
      </c>
      <c r="D705" s="3">
        <v>5</v>
      </c>
      <c r="E705" s="3">
        <v>6</v>
      </c>
      <c r="F705" s="3">
        <v>6</v>
      </c>
      <c r="G705" s="4">
        <f t="shared" si="10"/>
        <v>17</v>
      </c>
    </row>
    <row r="706" spans="2:7">
      <c r="B706" s="2">
        <v>1996</v>
      </c>
      <c r="C706" s="2" t="s">
        <v>67</v>
      </c>
      <c r="D706" s="3">
        <v>2</v>
      </c>
      <c r="E706" s="3">
        <v>4</v>
      </c>
      <c r="F706" s="3">
        <v>2</v>
      </c>
      <c r="G706" s="4">
        <f t="shared" si="10"/>
        <v>8</v>
      </c>
    </row>
    <row r="707" spans="2:7">
      <c r="B707" s="2">
        <v>1996</v>
      </c>
      <c r="C707" s="2" t="s">
        <v>68</v>
      </c>
      <c r="D707" s="3">
        <v>4</v>
      </c>
      <c r="E707" s="3">
        <v>3</v>
      </c>
      <c r="F707" s="3">
        <v>0</v>
      </c>
      <c r="G707" s="4">
        <f t="shared" si="10"/>
        <v>7</v>
      </c>
    </row>
    <row r="708" spans="2:7">
      <c r="B708" s="2">
        <v>1996</v>
      </c>
      <c r="C708" s="2" t="s">
        <v>127</v>
      </c>
      <c r="D708" s="3">
        <v>1</v>
      </c>
      <c r="E708" s="3">
        <v>0</v>
      </c>
      <c r="F708" s="3">
        <v>0</v>
      </c>
      <c r="G708" s="4">
        <f t="shared" si="10"/>
        <v>1</v>
      </c>
    </row>
    <row r="709" spans="2:7">
      <c r="B709" s="2">
        <v>1996</v>
      </c>
      <c r="C709" s="2" t="s">
        <v>119</v>
      </c>
      <c r="D709" s="3">
        <v>1</v>
      </c>
      <c r="E709" s="3">
        <v>0</v>
      </c>
      <c r="F709" s="3">
        <v>1</v>
      </c>
      <c r="G709" s="4">
        <f t="shared" ref="G709:G772" si="11">SUM(D709:F709)</f>
        <v>2</v>
      </c>
    </row>
    <row r="710" spans="2:7">
      <c r="B710" s="2">
        <v>1996</v>
      </c>
      <c r="C710" s="2" t="s">
        <v>155</v>
      </c>
      <c r="D710" s="3">
        <v>0</v>
      </c>
      <c r="E710" s="3">
        <v>1</v>
      </c>
      <c r="F710" s="3">
        <v>0</v>
      </c>
      <c r="G710" s="4">
        <f t="shared" si="11"/>
        <v>1</v>
      </c>
    </row>
    <row r="711" spans="2:7">
      <c r="B711" s="2">
        <v>1996</v>
      </c>
      <c r="C711" s="2" t="s">
        <v>91</v>
      </c>
      <c r="D711" s="3">
        <v>0</v>
      </c>
      <c r="E711" s="3">
        <v>0</v>
      </c>
      <c r="F711" s="3">
        <v>2</v>
      </c>
      <c r="G711" s="4">
        <f t="shared" si="11"/>
        <v>2</v>
      </c>
    </row>
    <row r="712" spans="2:7">
      <c r="B712" s="2">
        <v>1996</v>
      </c>
      <c r="C712" s="2" t="s">
        <v>110</v>
      </c>
      <c r="D712" s="3">
        <v>0</v>
      </c>
      <c r="E712" s="3">
        <v>0</v>
      </c>
      <c r="F712" s="3">
        <v>1</v>
      </c>
      <c r="G712" s="4">
        <f t="shared" si="11"/>
        <v>1</v>
      </c>
    </row>
    <row r="713" spans="2:7">
      <c r="B713" s="2">
        <v>1996</v>
      </c>
      <c r="C713" s="2" t="s">
        <v>85</v>
      </c>
      <c r="D713" s="3">
        <v>4</v>
      </c>
      <c r="E713" s="3">
        <v>1</v>
      </c>
      <c r="F713" s="3">
        <v>1</v>
      </c>
      <c r="G713" s="4">
        <f t="shared" si="11"/>
        <v>6</v>
      </c>
    </row>
    <row r="714" spans="2:7">
      <c r="B714" s="2">
        <v>1996</v>
      </c>
      <c r="C714" s="2" t="s">
        <v>114</v>
      </c>
      <c r="D714" s="3">
        <v>0</v>
      </c>
      <c r="E714" s="3">
        <v>0</v>
      </c>
      <c r="F714" s="3">
        <v>1</v>
      </c>
      <c r="G714" s="4">
        <f t="shared" si="11"/>
        <v>1</v>
      </c>
    </row>
    <row r="715" spans="2:7">
      <c r="B715" s="2">
        <v>1996</v>
      </c>
      <c r="C715" s="2" t="s">
        <v>21</v>
      </c>
      <c r="D715" s="3">
        <v>9</v>
      </c>
      <c r="E715" s="3">
        <v>2</v>
      </c>
      <c r="F715" s="3">
        <v>12</v>
      </c>
      <c r="G715" s="4">
        <f t="shared" si="11"/>
        <v>23</v>
      </c>
    </row>
    <row r="716" spans="2:7">
      <c r="B716" s="2">
        <v>1996</v>
      </c>
      <c r="C716" s="2" t="s">
        <v>69</v>
      </c>
      <c r="D716" s="3">
        <v>44</v>
      </c>
      <c r="E716" s="3">
        <v>32</v>
      </c>
      <c r="F716" s="3">
        <v>25</v>
      </c>
      <c r="G716" s="4">
        <f t="shared" si="11"/>
        <v>101</v>
      </c>
    </row>
    <row r="717" spans="2:7">
      <c r="B717" s="2">
        <v>1996</v>
      </c>
      <c r="C717" s="2" t="s">
        <v>156</v>
      </c>
      <c r="D717" s="3">
        <v>0</v>
      </c>
      <c r="E717" s="3">
        <v>1</v>
      </c>
      <c r="F717" s="3">
        <v>1</v>
      </c>
      <c r="G717" s="4">
        <f t="shared" si="11"/>
        <v>2</v>
      </c>
    </row>
    <row r="718" spans="2:7">
      <c r="B718" s="2">
        <v>1996</v>
      </c>
      <c r="C718" s="2" t="s">
        <v>71</v>
      </c>
      <c r="D718" s="3">
        <v>1</v>
      </c>
      <c r="E718" s="3">
        <v>1</v>
      </c>
      <c r="F718" s="3">
        <v>2</v>
      </c>
      <c r="G718" s="4">
        <f t="shared" si="11"/>
        <v>4</v>
      </c>
    </row>
    <row r="719" spans="2:7">
      <c r="B719" s="2">
        <v>1996</v>
      </c>
      <c r="C719" s="2" t="s">
        <v>128</v>
      </c>
      <c r="D719" s="3">
        <v>0</v>
      </c>
      <c r="E719" s="3">
        <v>1</v>
      </c>
      <c r="F719" s="3">
        <v>0</v>
      </c>
      <c r="G719" s="4">
        <f t="shared" si="11"/>
        <v>1</v>
      </c>
    </row>
    <row r="720" spans="2:7">
      <c r="B720" s="2">
        <v>2000</v>
      </c>
      <c r="C720" s="2" t="s">
        <v>123</v>
      </c>
      <c r="D720" s="3">
        <v>1</v>
      </c>
      <c r="E720" s="3">
        <v>1</v>
      </c>
      <c r="F720" s="3">
        <v>3</v>
      </c>
      <c r="G720" s="4">
        <f t="shared" si="11"/>
        <v>5</v>
      </c>
    </row>
    <row r="721" spans="2:7">
      <c r="B721" s="2">
        <v>2000</v>
      </c>
      <c r="C721" s="2" t="s">
        <v>59</v>
      </c>
      <c r="D721" s="3">
        <v>0</v>
      </c>
      <c r="E721" s="3">
        <v>2</v>
      </c>
      <c r="F721" s="3">
        <v>2</v>
      </c>
      <c r="G721" s="4">
        <f t="shared" si="11"/>
        <v>4</v>
      </c>
    </row>
    <row r="722" spans="2:7">
      <c r="B722" s="2">
        <v>2000</v>
      </c>
      <c r="C722" s="2" t="s">
        <v>145</v>
      </c>
      <c r="D722" s="3">
        <v>0</v>
      </c>
      <c r="E722" s="3">
        <v>0</v>
      </c>
      <c r="F722" s="3">
        <v>1</v>
      </c>
      <c r="G722" s="4">
        <f t="shared" si="11"/>
        <v>1</v>
      </c>
    </row>
    <row r="723" spans="2:7">
      <c r="B723" s="2">
        <v>2000</v>
      </c>
      <c r="C723" s="2" t="s">
        <v>15</v>
      </c>
      <c r="D723" s="3">
        <v>16</v>
      </c>
      <c r="E723" s="3">
        <v>25</v>
      </c>
      <c r="F723" s="3">
        <v>17</v>
      </c>
      <c r="G723" s="4">
        <f t="shared" si="11"/>
        <v>58</v>
      </c>
    </row>
    <row r="724" spans="2:7">
      <c r="B724" s="2">
        <v>2000</v>
      </c>
      <c r="C724" s="2" t="s">
        <v>60</v>
      </c>
      <c r="D724" s="3">
        <v>2</v>
      </c>
      <c r="E724" s="3">
        <v>1</v>
      </c>
      <c r="F724" s="3">
        <v>0</v>
      </c>
      <c r="G724" s="4">
        <f t="shared" si="11"/>
        <v>3</v>
      </c>
    </row>
    <row r="725" spans="2:7">
      <c r="B725" s="2">
        <v>2000</v>
      </c>
      <c r="C725" s="2" t="s">
        <v>146</v>
      </c>
      <c r="D725" s="3">
        <v>2</v>
      </c>
      <c r="E725" s="3">
        <v>0</v>
      </c>
      <c r="F725" s="3">
        <v>1</v>
      </c>
      <c r="G725" s="4">
        <f t="shared" si="11"/>
        <v>3</v>
      </c>
    </row>
    <row r="726" spans="2:7">
      <c r="B726" s="2">
        <v>2000</v>
      </c>
      <c r="C726" s="2" t="s">
        <v>96</v>
      </c>
      <c r="D726" s="3">
        <v>2</v>
      </c>
      <c r="E726" s="3">
        <v>0</v>
      </c>
      <c r="F726" s="3">
        <v>1</v>
      </c>
      <c r="G726" s="4">
        <f t="shared" si="11"/>
        <v>3</v>
      </c>
    </row>
    <row r="727" spans="2:7">
      <c r="B727" s="2">
        <v>2000</v>
      </c>
      <c r="C727" s="2" t="s">
        <v>157</v>
      </c>
      <c r="D727" s="3">
        <v>0</v>
      </c>
      <c r="E727" s="3">
        <v>0</v>
      </c>
      <c r="F727" s="3">
        <v>1</v>
      </c>
      <c r="G727" s="4">
        <f t="shared" si="11"/>
        <v>1</v>
      </c>
    </row>
    <row r="728" spans="2:7">
      <c r="B728" s="2">
        <v>2000</v>
      </c>
      <c r="C728" s="2" t="s">
        <v>147</v>
      </c>
      <c r="D728" s="3">
        <v>3</v>
      </c>
      <c r="E728" s="3">
        <v>3</v>
      </c>
      <c r="F728" s="3">
        <v>11</v>
      </c>
      <c r="G728" s="4">
        <f t="shared" si="11"/>
        <v>17</v>
      </c>
    </row>
    <row r="729" spans="2:7">
      <c r="B729" s="2">
        <v>2000</v>
      </c>
      <c r="C729" s="2" t="s">
        <v>61</v>
      </c>
      <c r="D729" s="3">
        <v>0</v>
      </c>
      <c r="E729" s="3">
        <v>2</v>
      </c>
      <c r="F729" s="3">
        <v>3</v>
      </c>
      <c r="G729" s="4">
        <f t="shared" si="11"/>
        <v>5</v>
      </c>
    </row>
    <row r="730" spans="2:7">
      <c r="B730" s="2">
        <v>2000</v>
      </c>
      <c r="C730" s="2" t="s">
        <v>86</v>
      </c>
      <c r="D730" s="3">
        <v>0</v>
      </c>
      <c r="E730" s="3">
        <v>6</v>
      </c>
      <c r="F730" s="3">
        <v>6</v>
      </c>
      <c r="G730" s="4">
        <f t="shared" si="11"/>
        <v>12</v>
      </c>
    </row>
    <row r="731" spans="2:7">
      <c r="B731" s="2">
        <v>2000</v>
      </c>
      <c r="C731" s="2" t="s">
        <v>92</v>
      </c>
      <c r="D731" s="3">
        <v>5</v>
      </c>
      <c r="E731" s="3">
        <v>6</v>
      </c>
      <c r="F731" s="3">
        <v>2</v>
      </c>
      <c r="G731" s="4">
        <f t="shared" si="11"/>
        <v>13</v>
      </c>
    </row>
    <row r="732" spans="2:7">
      <c r="B732" s="2">
        <v>2000</v>
      </c>
      <c r="C732" s="2" t="s">
        <v>111</v>
      </c>
      <c r="D732" s="3">
        <v>1</v>
      </c>
      <c r="E732" s="3">
        <v>0</v>
      </c>
      <c r="F732" s="3">
        <v>0</v>
      </c>
      <c r="G732" s="4">
        <f t="shared" si="11"/>
        <v>1</v>
      </c>
    </row>
    <row r="733" spans="2:7">
      <c r="B733" s="2">
        <v>2000</v>
      </c>
      <c r="C733" s="2" t="s">
        <v>72</v>
      </c>
      <c r="D733" s="3">
        <v>3</v>
      </c>
      <c r="E733" s="3">
        <v>3</v>
      </c>
      <c r="F733" s="3">
        <v>8</v>
      </c>
      <c r="G733" s="4">
        <f t="shared" si="11"/>
        <v>14</v>
      </c>
    </row>
    <row r="734" spans="2:7">
      <c r="B734" s="2">
        <v>2000</v>
      </c>
      <c r="C734" s="2" t="s">
        <v>73</v>
      </c>
      <c r="D734" s="3">
        <v>0</v>
      </c>
      <c r="E734" s="3">
        <v>0</v>
      </c>
      <c r="F734" s="3">
        <v>1</v>
      </c>
      <c r="G734" s="4">
        <f t="shared" si="11"/>
        <v>1</v>
      </c>
    </row>
    <row r="735" spans="2:7">
      <c r="B735" s="2">
        <v>2000</v>
      </c>
      <c r="C735" s="2" t="s">
        <v>10</v>
      </c>
      <c r="D735" s="3">
        <v>28</v>
      </c>
      <c r="E735" s="3">
        <v>16</v>
      </c>
      <c r="F735" s="3">
        <v>14</v>
      </c>
      <c r="G735" s="4">
        <f t="shared" si="11"/>
        <v>58</v>
      </c>
    </row>
    <row r="736" spans="2:7">
      <c r="B736" s="2">
        <v>2000</v>
      </c>
      <c r="C736" s="2" t="s">
        <v>124</v>
      </c>
      <c r="D736" s="3">
        <v>0</v>
      </c>
      <c r="E736" s="3">
        <v>1</v>
      </c>
      <c r="F736" s="3">
        <v>4</v>
      </c>
      <c r="G736" s="4">
        <f t="shared" si="11"/>
        <v>5</v>
      </c>
    </row>
    <row r="737" spans="2:7">
      <c r="B737" s="2">
        <v>2000</v>
      </c>
      <c r="C737" s="2" t="s">
        <v>116</v>
      </c>
      <c r="D737" s="3">
        <v>1</v>
      </c>
      <c r="E737" s="3">
        <v>0</v>
      </c>
      <c r="F737" s="3">
        <v>0</v>
      </c>
      <c r="G737" s="4">
        <f t="shared" si="11"/>
        <v>1</v>
      </c>
    </row>
    <row r="738" spans="2:7">
      <c r="B738" s="2">
        <v>2000</v>
      </c>
      <c r="C738" s="2" t="s">
        <v>129</v>
      </c>
      <c r="D738" s="3">
        <v>0</v>
      </c>
      <c r="E738" s="3">
        <v>0</v>
      </c>
      <c r="F738" s="3">
        <v>2</v>
      </c>
      <c r="G738" s="4">
        <f t="shared" si="11"/>
        <v>2</v>
      </c>
    </row>
    <row r="739" spans="2:7">
      <c r="B739" s="2">
        <v>2000</v>
      </c>
      <c r="C739" s="2" t="s">
        <v>136</v>
      </c>
      <c r="D739" s="3">
        <v>1</v>
      </c>
      <c r="E739" s="3">
        <v>0</v>
      </c>
      <c r="F739" s="3">
        <v>1</v>
      </c>
      <c r="G739" s="4">
        <f t="shared" si="11"/>
        <v>2</v>
      </c>
    </row>
    <row r="740" spans="2:7">
      <c r="B740" s="2">
        <v>2000</v>
      </c>
      <c r="C740" s="2" t="s">
        <v>23</v>
      </c>
      <c r="D740" s="3">
        <v>11</v>
      </c>
      <c r="E740" s="3">
        <v>11</v>
      </c>
      <c r="F740" s="3">
        <v>7</v>
      </c>
      <c r="G740" s="4">
        <f t="shared" si="11"/>
        <v>29</v>
      </c>
    </row>
    <row r="741" spans="2:7">
      <c r="B741" s="2">
        <v>2000</v>
      </c>
      <c r="C741" s="2" t="s">
        <v>28</v>
      </c>
      <c r="D741" s="3">
        <v>2</v>
      </c>
      <c r="E741" s="3">
        <v>3</v>
      </c>
      <c r="F741" s="3">
        <v>3</v>
      </c>
      <c r="G741" s="4">
        <f t="shared" si="11"/>
        <v>8</v>
      </c>
    </row>
    <row r="742" spans="2:7">
      <c r="B742" s="2">
        <v>2000</v>
      </c>
      <c r="C742" s="2" t="s">
        <v>62</v>
      </c>
      <c r="D742" s="3">
        <v>2</v>
      </c>
      <c r="E742" s="3">
        <v>3</v>
      </c>
      <c r="F742" s="3">
        <v>1</v>
      </c>
      <c r="G742" s="4">
        <f t="shared" si="11"/>
        <v>6</v>
      </c>
    </row>
    <row r="743" spans="2:7">
      <c r="B743" s="2">
        <v>2000</v>
      </c>
      <c r="C743" s="2" t="s">
        <v>63</v>
      </c>
      <c r="D743" s="3">
        <v>1</v>
      </c>
      <c r="E743" s="3">
        <v>0</v>
      </c>
      <c r="F743" s="3">
        <v>2</v>
      </c>
      <c r="G743" s="4">
        <f t="shared" si="11"/>
        <v>3</v>
      </c>
    </row>
    <row r="744" spans="2:7">
      <c r="B744" s="2">
        <v>2000</v>
      </c>
      <c r="C744" s="2" t="s">
        <v>102</v>
      </c>
      <c r="D744" s="3">
        <v>4</v>
      </c>
      <c r="E744" s="3">
        <v>1</v>
      </c>
      <c r="F744" s="3">
        <v>3</v>
      </c>
      <c r="G744" s="4">
        <f t="shared" si="11"/>
        <v>8</v>
      </c>
    </row>
    <row r="745" spans="2:7">
      <c r="B745" s="2">
        <v>2000</v>
      </c>
      <c r="C745" s="2" t="s">
        <v>64</v>
      </c>
      <c r="D745" s="3">
        <v>2</v>
      </c>
      <c r="E745" s="3">
        <v>1</v>
      </c>
      <c r="F745" s="3">
        <v>1</v>
      </c>
      <c r="G745" s="4">
        <f t="shared" si="11"/>
        <v>4</v>
      </c>
    </row>
    <row r="746" spans="2:7">
      <c r="B746" s="2">
        <v>2000</v>
      </c>
      <c r="C746" s="2" t="s">
        <v>17</v>
      </c>
      <c r="D746" s="3">
        <v>13</v>
      </c>
      <c r="E746" s="3">
        <v>14</v>
      </c>
      <c r="F746" s="3">
        <v>11</v>
      </c>
      <c r="G746" s="4">
        <f t="shared" si="11"/>
        <v>38</v>
      </c>
    </row>
    <row r="747" spans="2:7">
      <c r="B747" s="2">
        <v>2000</v>
      </c>
      <c r="C747" s="2" t="s">
        <v>150</v>
      </c>
      <c r="D747" s="3">
        <v>0</v>
      </c>
      <c r="E747" s="3">
        <v>0</v>
      </c>
      <c r="F747" s="3">
        <v>6</v>
      </c>
      <c r="G747" s="4">
        <f t="shared" si="11"/>
        <v>6</v>
      </c>
    </row>
    <row r="748" spans="2:7">
      <c r="B748" s="2">
        <v>2000</v>
      </c>
      <c r="C748" s="2" t="s">
        <v>13</v>
      </c>
      <c r="D748" s="3">
        <v>13</v>
      </c>
      <c r="E748" s="3">
        <v>17</v>
      </c>
      <c r="F748" s="3">
        <v>26</v>
      </c>
      <c r="G748" s="4">
        <f t="shared" si="11"/>
        <v>56</v>
      </c>
    </row>
    <row r="749" spans="2:7">
      <c r="B749" s="2">
        <v>2000</v>
      </c>
      <c r="C749" s="2" t="s">
        <v>12</v>
      </c>
      <c r="D749" s="3">
        <v>11</v>
      </c>
      <c r="E749" s="3">
        <v>10</v>
      </c>
      <c r="F749" s="3">
        <v>7</v>
      </c>
      <c r="G749" s="4">
        <f t="shared" si="11"/>
        <v>28</v>
      </c>
    </row>
    <row r="750" spans="2:7">
      <c r="B750" s="2">
        <v>2000</v>
      </c>
      <c r="C750" s="2" t="s">
        <v>98</v>
      </c>
      <c r="D750" s="3">
        <v>4</v>
      </c>
      <c r="E750" s="3">
        <v>6</v>
      </c>
      <c r="F750" s="3">
        <v>3</v>
      </c>
      <c r="G750" s="4">
        <f t="shared" si="11"/>
        <v>13</v>
      </c>
    </row>
    <row r="751" spans="2:7">
      <c r="B751" s="2">
        <v>2000</v>
      </c>
      <c r="C751" s="2" t="s">
        <v>22</v>
      </c>
      <c r="D751" s="3">
        <v>8</v>
      </c>
      <c r="E751" s="3">
        <v>6</v>
      </c>
      <c r="F751" s="3">
        <v>3</v>
      </c>
      <c r="G751" s="4">
        <f t="shared" si="11"/>
        <v>17</v>
      </c>
    </row>
    <row r="752" spans="2:7">
      <c r="B752" s="2">
        <v>2000</v>
      </c>
      <c r="C752" s="2" t="s">
        <v>99</v>
      </c>
      <c r="D752" s="3">
        <v>0</v>
      </c>
      <c r="E752" s="3">
        <v>0</v>
      </c>
      <c r="F752" s="3">
        <v>1</v>
      </c>
      <c r="G752" s="4">
        <f t="shared" si="11"/>
        <v>1</v>
      </c>
    </row>
    <row r="753" spans="2:7">
      <c r="B753" s="2">
        <v>2000</v>
      </c>
      <c r="C753" s="2" t="s">
        <v>76</v>
      </c>
      <c r="D753" s="3">
        <v>0</v>
      </c>
      <c r="E753" s="3">
        <v>0</v>
      </c>
      <c r="F753" s="3">
        <v>1</v>
      </c>
      <c r="G753" s="4">
        <f t="shared" si="11"/>
        <v>1</v>
      </c>
    </row>
    <row r="754" spans="2:7">
      <c r="B754" s="2">
        <v>2000</v>
      </c>
      <c r="C754" s="2" t="s">
        <v>131</v>
      </c>
      <c r="D754" s="3">
        <v>1</v>
      </c>
      <c r="E754" s="3">
        <v>3</v>
      </c>
      <c r="F754" s="3">
        <v>2</v>
      </c>
      <c r="G754" s="4">
        <f t="shared" si="11"/>
        <v>6</v>
      </c>
    </row>
    <row r="755" spans="2:7">
      <c r="B755" s="2">
        <v>2000</v>
      </c>
      <c r="C755" s="2" t="s">
        <v>26</v>
      </c>
      <c r="D755" s="3">
        <v>3</v>
      </c>
      <c r="E755" s="3">
        <v>0</v>
      </c>
      <c r="F755" s="3">
        <v>1</v>
      </c>
      <c r="G755" s="4">
        <f t="shared" si="11"/>
        <v>4</v>
      </c>
    </row>
    <row r="756" spans="2:7">
      <c r="B756" s="2">
        <v>2000</v>
      </c>
      <c r="C756" s="2" t="s">
        <v>77</v>
      </c>
      <c r="D756" s="3">
        <v>0</v>
      </c>
      <c r="E756" s="3">
        <v>1</v>
      </c>
      <c r="F756" s="3">
        <v>0</v>
      </c>
      <c r="G756" s="4">
        <f t="shared" si="11"/>
        <v>1</v>
      </c>
    </row>
    <row r="757" spans="2:7">
      <c r="B757" s="2">
        <v>2000</v>
      </c>
      <c r="C757" s="2" t="s">
        <v>138</v>
      </c>
      <c r="D757" s="3">
        <v>0</v>
      </c>
      <c r="E757" s="3">
        <v>0</v>
      </c>
      <c r="F757" s="3">
        <v>1</v>
      </c>
      <c r="G757" s="4">
        <f t="shared" si="11"/>
        <v>1</v>
      </c>
    </row>
    <row r="758" spans="2:7">
      <c r="B758" s="2">
        <v>2000</v>
      </c>
      <c r="C758" s="2" t="s">
        <v>18</v>
      </c>
      <c r="D758" s="3">
        <v>13</v>
      </c>
      <c r="E758" s="3">
        <v>8</v>
      </c>
      <c r="F758" s="3">
        <v>13</v>
      </c>
      <c r="G758" s="4">
        <f t="shared" si="11"/>
        <v>34</v>
      </c>
    </row>
    <row r="759" spans="2:7">
      <c r="B759" s="2">
        <v>2000</v>
      </c>
      <c r="C759" s="2" t="s">
        <v>27</v>
      </c>
      <c r="D759" s="3">
        <v>0</v>
      </c>
      <c r="E759" s="3">
        <v>6</v>
      </c>
      <c r="F759" s="3">
        <v>3</v>
      </c>
      <c r="G759" s="4">
        <f t="shared" si="11"/>
        <v>9</v>
      </c>
    </row>
    <row r="760" spans="2:7">
      <c r="B760" s="2">
        <v>2000</v>
      </c>
      <c r="C760" s="2" t="s">
        <v>14</v>
      </c>
      <c r="D760" s="3">
        <v>5</v>
      </c>
      <c r="E760" s="3">
        <v>8</v>
      </c>
      <c r="F760" s="3">
        <v>5</v>
      </c>
      <c r="G760" s="4">
        <f t="shared" si="11"/>
        <v>18</v>
      </c>
    </row>
    <row r="761" spans="2:7">
      <c r="B761" s="2">
        <v>2000</v>
      </c>
      <c r="C761" s="2" t="s">
        <v>24</v>
      </c>
      <c r="D761" s="3">
        <v>3</v>
      </c>
      <c r="E761" s="3">
        <v>4</v>
      </c>
      <c r="F761" s="3">
        <v>0</v>
      </c>
      <c r="G761" s="4">
        <f t="shared" si="11"/>
        <v>7</v>
      </c>
    </row>
    <row r="762" spans="2:7">
      <c r="B762" s="2">
        <v>2000</v>
      </c>
      <c r="C762" s="2" t="s">
        <v>108</v>
      </c>
      <c r="D762" s="3">
        <v>2</v>
      </c>
      <c r="E762" s="3">
        <v>3</v>
      </c>
      <c r="F762" s="3">
        <v>2</v>
      </c>
      <c r="G762" s="4">
        <f t="shared" si="11"/>
        <v>7</v>
      </c>
    </row>
    <row r="763" spans="2:7">
      <c r="B763" s="2">
        <v>2000</v>
      </c>
      <c r="C763" s="2" t="s">
        <v>158</v>
      </c>
      <c r="D763" s="3">
        <v>0</v>
      </c>
      <c r="E763" s="3">
        <v>0</v>
      </c>
      <c r="F763" s="3">
        <v>1</v>
      </c>
      <c r="G763" s="4">
        <f t="shared" si="11"/>
        <v>1</v>
      </c>
    </row>
    <row r="764" spans="2:7">
      <c r="B764" s="2">
        <v>2000</v>
      </c>
      <c r="C764" s="2" t="s">
        <v>159</v>
      </c>
      <c r="D764" s="3">
        <v>0</v>
      </c>
      <c r="E764" s="3">
        <v>0</v>
      </c>
      <c r="F764" s="3">
        <v>1</v>
      </c>
      <c r="G764" s="4">
        <f t="shared" si="11"/>
        <v>1</v>
      </c>
    </row>
    <row r="765" spans="2:7">
      <c r="B765" s="2">
        <v>2000</v>
      </c>
      <c r="C765" s="2" t="s">
        <v>78</v>
      </c>
      <c r="D765" s="3">
        <v>1</v>
      </c>
      <c r="E765" s="3">
        <v>1</v>
      </c>
      <c r="F765" s="3">
        <v>1</v>
      </c>
      <c r="G765" s="4">
        <f t="shared" si="11"/>
        <v>3</v>
      </c>
    </row>
    <row r="766" spans="2:7">
      <c r="B766" s="2">
        <v>2000</v>
      </c>
      <c r="C766" s="2" t="s">
        <v>139</v>
      </c>
      <c r="D766" s="3">
        <v>2</v>
      </c>
      <c r="E766" s="3">
        <v>0</v>
      </c>
      <c r="F766" s="3">
        <v>3</v>
      </c>
      <c r="G766" s="4">
        <f t="shared" si="11"/>
        <v>5</v>
      </c>
    </row>
    <row r="767" spans="2:7">
      <c r="B767" s="2">
        <v>2000</v>
      </c>
      <c r="C767" s="2" t="s">
        <v>160</v>
      </c>
      <c r="D767" s="3">
        <v>0</v>
      </c>
      <c r="E767" s="3">
        <v>0</v>
      </c>
      <c r="F767" s="3">
        <v>1</v>
      </c>
      <c r="G767" s="4">
        <f t="shared" si="11"/>
        <v>1</v>
      </c>
    </row>
    <row r="768" spans="2:7">
      <c r="B768" s="2">
        <v>2000</v>
      </c>
      <c r="C768" s="2" t="s">
        <v>79</v>
      </c>
      <c r="D768" s="3">
        <v>1</v>
      </c>
      <c r="E768" s="3">
        <v>2</v>
      </c>
      <c r="F768" s="3">
        <v>3</v>
      </c>
      <c r="G768" s="4">
        <f t="shared" si="11"/>
        <v>6</v>
      </c>
    </row>
    <row r="769" spans="2:7">
      <c r="B769" s="2">
        <v>2000</v>
      </c>
      <c r="C769" s="2" t="s">
        <v>152</v>
      </c>
      <c r="D769" s="3">
        <v>0</v>
      </c>
      <c r="E769" s="3">
        <v>1</v>
      </c>
      <c r="F769" s="3">
        <v>1</v>
      </c>
      <c r="G769" s="4">
        <f t="shared" si="11"/>
        <v>2</v>
      </c>
    </row>
    <row r="770" spans="2:7">
      <c r="B770" s="2">
        <v>2000</v>
      </c>
      <c r="C770" s="2" t="s">
        <v>105</v>
      </c>
      <c r="D770" s="3">
        <v>0</v>
      </c>
      <c r="E770" s="3">
        <v>1</v>
      </c>
      <c r="F770" s="3">
        <v>4</v>
      </c>
      <c r="G770" s="4">
        <f t="shared" si="11"/>
        <v>5</v>
      </c>
    </row>
    <row r="771" spans="2:7">
      <c r="B771" s="2">
        <v>2000</v>
      </c>
      <c r="C771" s="2" t="s">
        <v>153</v>
      </c>
      <c r="D771" s="3">
        <v>1</v>
      </c>
      <c r="E771" s="3">
        <v>0</v>
      </c>
      <c r="F771" s="3">
        <v>0</v>
      </c>
      <c r="G771" s="4">
        <f t="shared" si="11"/>
        <v>1</v>
      </c>
    </row>
    <row r="772" spans="2:7">
      <c r="B772" s="2">
        <v>2000</v>
      </c>
      <c r="C772" s="2" t="s">
        <v>20</v>
      </c>
      <c r="D772" s="3">
        <v>12</v>
      </c>
      <c r="E772" s="3">
        <v>9</v>
      </c>
      <c r="F772" s="3">
        <v>4</v>
      </c>
      <c r="G772" s="4">
        <f t="shared" si="11"/>
        <v>25</v>
      </c>
    </row>
    <row r="773" spans="2:7">
      <c r="B773" s="2">
        <v>2000</v>
      </c>
      <c r="C773" s="2" t="s">
        <v>25</v>
      </c>
      <c r="D773" s="3">
        <v>1</v>
      </c>
      <c r="E773" s="3">
        <v>0</v>
      </c>
      <c r="F773" s="3">
        <v>3</v>
      </c>
      <c r="G773" s="4">
        <f t="shared" ref="G773:G836" si="12">SUM(D773:F773)</f>
        <v>4</v>
      </c>
    </row>
    <row r="774" spans="2:7">
      <c r="B774" s="2">
        <v>2000</v>
      </c>
      <c r="C774" s="2" t="s">
        <v>109</v>
      </c>
      <c r="D774" s="3">
        <v>1</v>
      </c>
      <c r="E774" s="3">
        <v>2</v>
      </c>
      <c r="F774" s="3">
        <v>0</v>
      </c>
      <c r="G774" s="4">
        <f t="shared" si="12"/>
        <v>3</v>
      </c>
    </row>
    <row r="775" spans="2:7">
      <c r="B775" s="2">
        <v>2000</v>
      </c>
      <c r="C775" s="2" t="s">
        <v>29</v>
      </c>
      <c r="D775" s="3">
        <v>0</v>
      </c>
      <c r="E775" s="3">
        <v>1</v>
      </c>
      <c r="F775" s="3">
        <v>3</v>
      </c>
      <c r="G775" s="4">
        <f t="shared" si="12"/>
        <v>4</v>
      </c>
    </row>
    <row r="776" spans="2:7">
      <c r="B776" s="2">
        <v>2000</v>
      </c>
      <c r="C776" s="2" t="s">
        <v>65</v>
      </c>
      <c r="D776" s="3">
        <v>4</v>
      </c>
      <c r="E776" s="3">
        <v>3</v>
      </c>
      <c r="F776" s="3">
        <v>3</v>
      </c>
      <c r="G776" s="4">
        <f t="shared" si="12"/>
        <v>10</v>
      </c>
    </row>
    <row r="777" spans="2:7">
      <c r="B777" s="2">
        <v>2000</v>
      </c>
      <c r="C777" s="2" t="s">
        <v>81</v>
      </c>
      <c r="D777" s="3">
        <v>6</v>
      </c>
      <c r="E777" s="3">
        <v>5</v>
      </c>
      <c r="F777" s="3">
        <v>3</v>
      </c>
      <c r="G777" s="4">
        <f t="shared" si="12"/>
        <v>14</v>
      </c>
    </row>
    <row r="778" spans="2:7">
      <c r="B778" s="2">
        <v>2000</v>
      </c>
      <c r="C778" s="2" t="s">
        <v>83</v>
      </c>
      <c r="D778" s="3">
        <v>0</v>
      </c>
      <c r="E778" s="3">
        <v>0</v>
      </c>
      <c r="F778" s="3">
        <v>2</v>
      </c>
      <c r="G778" s="4">
        <f t="shared" si="12"/>
        <v>2</v>
      </c>
    </row>
    <row r="779" spans="2:7">
      <c r="B779" s="2">
        <v>2000</v>
      </c>
      <c r="C779" s="2" t="s">
        <v>142</v>
      </c>
      <c r="D779" s="3">
        <v>0</v>
      </c>
      <c r="E779" s="3">
        <v>0</v>
      </c>
      <c r="F779" s="3">
        <v>1</v>
      </c>
      <c r="G779" s="4">
        <f t="shared" si="12"/>
        <v>1</v>
      </c>
    </row>
    <row r="780" spans="2:7">
      <c r="B780" s="2">
        <v>2000</v>
      </c>
      <c r="C780" s="2" t="s">
        <v>84</v>
      </c>
      <c r="D780" s="3">
        <v>11</v>
      </c>
      <c r="E780" s="3">
        <v>6</v>
      </c>
      <c r="F780" s="3">
        <v>9</v>
      </c>
      <c r="G780" s="4">
        <f t="shared" si="12"/>
        <v>26</v>
      </c>
    </row>
    <row r="781" spans="2:7">
      <c r="B781" s="2">
        <v>2000</v>
      </c>
      <c r="C781" s="2" t="s">
        <v>11</v>
      </c>
      <c r="D781" s="3">
        <v>32</v>
      </c>
      <c r="E781" s="3">
        <v>28</v>
      </c>
      <c r="F781" s="3">
        <v>29</v>
      </c>
      <c r="G781" s="4">
        <f t="shared" si="12"/>
        <v>89</v>
      </c>
    </row>
    <row r="782" spans="2:7">
      <c r="B782" s="2">
        <v>2000</v>
      </c>
      <c r="C782" s="2" t="s">
        <v>161</v>
      </c>
      <c r="D782" s="3">
        <v>0</v>
      </c>
      <c r="E782" s="3">
        <v>1</v>
      </c>
      <c r="F782" s="3">
        <v>1</v>
      </c>
      <c r="G782" s="4">
        <f t="shared" si="12"/>
        <v>2</v>
      </c>
    </row>
    <row r="783" spans="2:7">
      <c r="B783" s="2">
        <v>2000</v>
      </c>
      <c r="C783" s="2" t="s">
        <v>154</v>
      </c>
      <c r="D783" s="3">
        <v>2</v>
      </c>
      <c r="E783" s="3">
        <v>3</v>
      </c>
      <c r="F783" s="3">
        <v>1</v>
      </c>
      <c r="G783" s="4">
        <f t="shared" si="12"/>
        <v>6</v>
      </c>
    </row>
    <row r="784" spans="2:7">
      <c r="B784" s="2">
        <v>2000</v>
      </c>
      <c r="C784" s="2" t="s">
        <v>143</v>
      </c>
      <c r="D784" s="3">
        <v>2</v>
      </c>
      <c r="E784" s="3">
        <v>0</v>
      </c>
      <c r="F784" s="3">
        <v>0</v>
      </c>
      <c r="G784" s="4">
        <f t="shared" si="12"/>
        <v>2</v>
      </c>
    </row>
    <row r="785" spans="2:7">
      <c r="B785" s="2">
        <v>2000</v>
      </c>
      <c r="C785" s="2" t="s">
        <v>66</v>
      </c>
      <c r="D785" s="3">
        <v>0</v>
      </c>
      <c r="E785" s="3">
        <v>2</v>
      </c>
      <c r="F785" s="3">
        <v>3</v>
      </c>
      <c r="G785" s="4">
        <f t="shared" si="12"/>
        <v>5</v>
      </c>
    </row>
    <row r="786" spans="2:7">
      <c r="B786" s="2">
        <v>2000</v>
      </c>
      <c r="C786" s="2" t="s">
        <v>19</v>
      </c>
      <c r="D786" s="3">
        <v>8</v>
      </c>
      <c r="E786" s="3">
        <v>10</v>
      </c>
      <c r="F786" s="3">
        <v>10</v>
      </c>
      <c r="G786" s="4">
        <f t="shared" si="12"/>
        <v>28</v>
      </c>
    </row>
    <row r="787" spans="2:7">
      <c r="B787" s="2">
        <v>2000</v>
      </c>
      <c r="C787" s="2" t="s">
        <v>82</v>
      </c>
      <c r="D787" s="3">
        <v>3</v>
      </c>
      <c r="E787" s="3">
        <v>3</v>
      </c>
      <c r="F787" s="3">
        <v>5</v>
      </c>
      <c r="G787" s="4">
        <f t="shared" si="12"/>
        <v>11</v>
      </c>
    </row>
    <row r="788" spans="2:7">
      <c r="B788" s="2">
        <v>2000</v>
      </c>
      <c r="C788" s="2" t="s">
        <v>162</v>
      </c>
      <c r="D788" s="3">
        <v>0</v>
      </c>
      <c r="E788" s="3">
        <v>1</v>
      </c>
      <c r="F788" s="3">
        <v>0</v>
      </c>
      <c r="G788" s="4">
        <f t="shared" si="12"/>
        <v>1</v>
      </c>
    </row>
    <row r="789" spans="2:7">
      <c r="B789" s="2">
        <v>2000</v>
      </c>
      <c r="C789" s="2" t="s">
        <v>67</v>
      </c>
      <c r="D789" s="3">
        <v>4</v>
      </c>
      <c r="E789" s="3">
        <v>5</v>
      </c>
      <c r="F789" s="3">
        <v>3</v>
      </c>
      <c r="G789" s="4">
        <f t="shared" si="12"/>
        <v>12</v>
      </c>
    </row>
    <row r="790" spans="2:7">
      <c r="B790" s="2">
        <v>2000</v>
      </c>
      <c r="C790" s="2" t="s">
        <v>68</v>
      </c>
      <c r="D790" s="3">
        <v>1</v>
      </c>
      <c r="E790" s="3">
        <v>6</v>
      </c>
      <c r="F790" s="3">
        <v>2</v>
      </c>
      <c r="G790" s="4">
        <f t="shared" si="12"/>
        <v>9</v>
      </c>
    </row>
    <row r="791" spans="2:7">
      <c r="B791" s="2">
        <v>2000</v>
      </c>
      <c r="C791" s="2" t="s">
        <v>119</v>
      </c>
      <c r="D791" s="3">
        <v>1</v>
      </c>
      <c r="E791" s="3">
        <v>0</v>
      </c>
      <c r="F791" s="3">
        <v>2</v>
      </c>
      <c r="G791" s="4">
        <f t="shared" si="12"/>
        <v>3</v>
      </c>
    </row>
    <row r="792" spans="2:7">
      <c r="B792" s="2">
        <v>2000</v>
      </c>
      <c r="C792" s="2" t="s">
        <v>91</v>
      </c>
      <c r="D792" s="3">
        <v>0</v>
      </c>
      <c r="E792" s="3">
        <v>1</v>
      </c>
      <c r="F792" s="3">
        <v>1</v>
      </c>
      <c r="G792" s="4">
        <f t="shared" si="12"/>
        <v>2</v>
      </c>
    </row>
    <row r="793" spans="2:7">
      <c r="B793" s="2">
        <v>2000</v>
      </c>
      <c r="C793" s="2" t="s">
        <v>85</v>
      </c>
      <c r="D793" s="3">
        <v>3</v>
      </c>
      <c r="E793" s="3">
        <v>0</v>
      </c>
      <c r="F793" s="3">
        <v>2</v>
      </c>
      <c r="G793" s="4">
        <f t="shared" si="12"/>
        <v>5</v>
      </c>
    </row>
    <row r="794" spans="2:7">
      <c r="B794" s="2">
        <v>2000</v>
      </c>
      <c r="C794" s="2" t="s">
        <v>21</v>
      </c>
      <c r="D794" s="3">
        <v>3</v>
      </c>
      <c r="E794" s="3">
        <v>10</v>
      </c>
      <c r="F794" s="3">
        <v>10</v>
      </c>
      <c r="G794" s="4">
        <f t="shared" si="12"/>
        <v>23</v>
      </c>
    </row>
    <row r="795" spans="2:7">
      <c r="B795" s="2">
        <v>2000</v>
      </c>
      <c r="C795" s="2" t="s">
        <v>69</v>
      </c>
      <c r="D795" s="3">
        <v>37</v>
      </c>
      <c r="E795" s="3">
        <v>24</v>
      </c>
      <c r="F795" s="3">
        <v>32</v>
      </c>
      <c r="G795" s="4">
        <f t="shared" si="12"/>
        <v>93</v>
      </c>
    </row>
    <row r="796" spans="2:7">
      <c r="B796" s="2">
        <v>2000</v>
      </c>
      <c r="C796" s="2" t="s">
        <v>70</v>
      </c>
      <c r="D796" s="3">
        <v>0</v>
      </c>
      <c r="E796" s="3">
        <v>1</v>
      </c>
      <c r="F796" s="3">
        <v>0</v>
      </c>
      <c r="G796" s="4">
        <f t="shared" si="12"/>
        <v>1</v>
      </c>
    </row>
    <row r="797" spans="2:7">
      <c r="B797" s="2">
        <v>2000</v>
      </c>
      <c r="C797" s="2" t="s">
        <v>156</v>
      </c>
      <c r="D797" s="3">
        <v>1</v>
      </c>
      <c r="E797" s="3">
        <v>1</v>
      </c>
      <c r="F797" s="3">
        <v>2</v>
      </c>
      <c r="G797" s="4">
        <f t="shared" si="12"/>
        <v>4</v>
      </c>
    </row>
    <row r="798" spans="2:7">
      <c r="B798" s="2">
        <v>2000</v>
      </c>
      <c r="C798" s="2" t="s">
        <v>163</v>
      </c>
      <c r="D798" s="3">
        <v>0</v>
      </c>
      <c r="E798" s="3">
        <v>1</v>
      </c>
      <c r="F798" s="3">
        <v>0</v>
      </c>
      <c r="G798" s="4">
        <f t="shared" si="12"/>
        <v>1</v>
      </c>
    </row>
    <row r="799" spans="2:7">
      <c r="B799" s="2">
        <v>2000</v>
      </c>
      <c r="C799" s="2" t="s">
        <v>71</v>
      </c>
      <c r="D799" s="3">
        <v>1</v>
      </c>
      <c r="E799" s="3">
        <v>1</v>
      </c>
      <c r="F799" s="3">
        <v>1</v>
      </c>
      <c r="G799" s="4">
        <f t="shared" si="12"/>
        <v>3</v>
      </c>
    </row>
    <row r="800" spans="2:7">
      <c r="B800" s="2">
        <v>2004</v>
      </c>
      <c r="C800" s="2" t="s">
        <v>59</v>
      </c>
      <c r="D800" s="3">
        <v>2</v>
      </c>
      <c r="E800" s="3">
        <v>0</v>
      </c>
      <c r="F800" s="3">
        <v>4</v>
      </c>
      <c r="G800" s="4">
        <f t="shared" si="12"/>
        <v>6</v>
      </c>
    </row>
    <row r="801" spans="2:7">
      <c r="B801" s="2">
        <v>2004</v>
      </c>
      <c r="C801" s="2" t="s">
        <v>15</v>
      </c>
      <c r="D801" s="3">
        <v>17</v>
      </c>
      <c r="E801" s="3">
        <v>16</v>
      </c>
      <c r="F801" s="3">
        <v>17</v>
      </c>
      <c r="G801" s="4">
        <f t="shared" si="12"/>
        <v>50</v>
      </c>
    </row>
    <row r="802" spans="2:7">
      <c r="B802" s="2">
        <v>2004</v>
      </c>
      <c r="C802" s="2" t="s">
        <v>60</v>
      </c>
      <c r="D802" s="3">
        <v>2</v>
      </c>
      <c r="E802" s="3">
        <v>4</v>
      </c>
      <c r="F802" s="3">
        <v>1</v>
      </c>
      <c r="G802" s="4">
        <f t="shared" si="12"/>
        <v>7</v>
      </c>
    </row>
    <row r="803" spans="2:7">
      <c r="B803" s="2">
        <v>2004</v>
      </c>
      <c r="C803" s="2" t="s">
        <v>146</v>
      </c>
      <c r="D803" s="3">
        <v>1</v>
      </c>
      <c r="E803" s="3">
        <v>0</v>
      </c>
      <c r="F803" s="3">
        <v>4</v>
      </c>
      <c r="G803" s="4">
        <f t="shared" si="12"/>
        <v>5</v>
      </c>
    </row>
    <row r="804" spans="2:7">
      <c r="B804" s="2">
        <v>2004</v>
      </c>
      <c r="C804" s="2" t="s">
        <v>96</v>
      </c>
      <c r="D804" s="3">
        <v>1</v>
      </c>
      <c r="E804" s="3">
        <v>0</v>
      </c>
      <c r="F804" s="3">
        <v>1</v>
      </c>
      <c r="G804" s="4">
        <f t="shared" si="12"/>
        <v>2</v>
      </c>
    </row>
    <row r="805" spans="2:7">
      <c r="B805" s="2">
        <v>2004</v>
      </c>
      <c r="C805" s="2" t="s">
        <v>147</v>
      </c>
      <c r="D805" s="3">
        <v>2</v>
      </c>
      <c r="E805" s="3">
        <v>5</v>
      </c>
      <c r="F805" s="3">
        <v>6</v>
      </c>
      <c r="G805" s="4">
        <f t="shared" si="12"/>
        <v>13</v>
      </c>
    </row>
    <row r="806" spans="2:7">
      <c r="B806" s="2">
        <v>2004</v>
      </c>
      <c r="C806" s="2" t="s">
        <v>61</v>
      </c>
      <c r="D806" s="3">
        <v>1</v>
      </c>
      <c r="E806" s="3">
        <v>0</v>
      </c>
      <c r="F806" s="3">
        <v>2</v>
      </c>
      <c r="G806" s="4">
        <f t="shared" si="12"/>
        <v>3</v>
      </c>
    </row>
    <row r="807" spans="2:7">
      <c r="B807" s="2">
        <v>2004</v>
      </c>
      <c r="C807" s="2" t="s">
        <v>86</v>
      </c>
      <c r="D807" s="3">
        <v>5</v>
      </c>
      <c r="E807" s="3">
        <v>2</v>
      </c>
      <c r="F807" s="3">
        <v>3</v>
      </c>
      <c r="G807" s="4">
        <f t="shared" si="12"/>
        <v>10</v>
      </c>
    </row>
    <row r="808" spans="2:7">
      <c r="B808" s="2">
        <v>2004</v>
      </c>
      <c r="C808" s="2" t="s">
        <v>92</v>
      </c>
      <c r="D808" s="3">
        <v>2</v>
      </c>
      <c r="E808" s="3">
        <v>1</v>
      </c>
      <c r="F808" s="3">
        <v>9</v>
      </c>
      <c r="G808" s="4">
        <f t="shared" si="12"/>
        <v>12</v>
      </c>
    </row>
    <row r="809" spans="2:7">
      <c r="B809" s="2">
        <v>2004</v>
      </c>
      <c r="C809" s="2" t="s">
        <v>111</v>
      </c>
      <c r="D809" s="3">
        <v>1</v>
      </c>
      <c r="E809" s="3">
        <v>0</v>
      </c>
      <c r="F809" s="3">
        <v>0</v>
      </c>
      <c r="G809" s="4">
        <f t="shared" si="12"/>
        <v>1</v>
      </c>
    </row>
    <row r="810" spans="2:7">
      <c r="B810" s="2">
        <v>2004</v>
      </c>
      <c r="C810" s="2" t="s">
        <v>72</v>
      </c>
      <c r="D810" s="3">
        <v>3</v>
      </c>
      <c r="E810" s="3">
        <v>6</v>
      </c>
      <c r="F810" s="3">
        <v>3</v>
      </c>
      <c r="G810" s="4">
        <f t="shared" si="12"/>
        <v>12</v>
      </c>
    </row>
    <row r="811" spans="2:7">
      <c r="B811" s="2">
        <v>2004</v>
      </c>
      <c r="C811" s="2" t="s">
        <v>73</v>
      </c>
      <c r="D811" s="3">
        <v>2</v>
      </c>
      <c r="E811" s="3">
        <v>0</v>
      </c>
      <c r="F811" s="3">
        <v>1</v>
      </c>
      <c r="G811" s="4">
        <f t="shared" si="12"/>
        <v>3</v>
      </c>
    </row>
    <row r="812" spans="2:7">
      <c r="B812" s="2">
        <v>2004</v>
      </c>
      <c r="C812" s="2" t="s">
        <v>10</v>
      </c>
      <c r="D812" s="3">
        <v>32</v>
      </c>
      <c r="E812" s="3">
        <v>17</v>
      </c>
      <c r="F812" s="3">
        <v>14</v>
      </c>
      <c r="G812" s="4">
        <f t="shared" si="12"/>
        <v>63</v>
      </c>
    </row>
    <row r="813" spans="2:7">
      <c r="B813" s="2">
        <v>2004</v>
      </c>
      <c r="C813" s="2" t="s">
        <v>124</v>
      </c>
      <c r="D813" s="3">
        <v>2</v>
      </c>
      <c r="E813" s="3">
        <v>2</v>
      </c>
      <c r="F813" s="3">
        <v>1</v>
      </c>
      <c r="G813" s="4">
        <f t="shared" si="12"/>
        <v>5</v>
      </c>
    </row>
    <row r="814" spans="2:7">
      <c r="B814" s="2">
        <v>2004</v>
      </c>
      <c r="C814" s="2" t="s">
        <v>116</v>
      </c>
      <c r="D814" s="3">
        <v>0</v>
      </c>
      <c r="E814" s="3">
        <v>0</v>
      </c>
      <c r="F814" s="3">
        <v>2</v>
      </c>
      <c r="G814" s="4">
        <f t="shared" si="12"/>
        <v>2</v>
      </c>
    </row>
    <row r="815" spans="2:7">
      <c r="B815" s="2">
        <v>2004</v>
      </c>
      <c r="C815" s="2" t="s">
        <v>136</v>
      </c>
      <c r="D815" s="3">
        <v>1</v>
      </c>
      <c r="E815" s="3">
        <v>2</v>
      </c>
      <c r="F815" s="3">
        <v>2</v>
      </c>
      <c r="G815" s="4">
        <f t="shared" si="12"/>
        <v>5</v>
      </c>
    </row>
    <row r="816" spans="2:7">
      <c r="B816" s="2">
        <v>2004</v>
      </c>
      <c r="C816" s="2" t="s">
        <v>23</v>
      </c>
      <c r="D816" s="3">
        <v>9</v>
      </c>
      <c r="E816" s="3">
        <v>7</v>
      </c>
      <c r="F816" s="3">
        <v>11</v>
      </c>
      <c r="G816" s="4">
        <f t="shared" si="12"/>
        <v>27</v>
      </c>
    </row>
    <row r="817" spans="2:7">
      <c r="B817" s="2">
        <v>2004</v>
      </c>
      <c r="C817" s="2" t="s">
        <v>28</v>
      </c>
      <c r="D817" s="3">
        <v>1</v>
      </c>
      <c r="E817" s="3">
        <v>3</v>
      </c>
      <c r="F817" s="3">
        <v>4</v>
      </c>
      <c r="G817" s="4">
        <f t="shared" si="12"/>
        <v>8</v>
      </c>
    </row>
    <row r="818" spans="2:7">
      <c r="B818" s="2">
        <v>2004</v>
      </c>
      <c r="C818" s="2" t="s">
        <v>62</v>
      </c>
      <c r="D818" s="3">
        <v>2</v>
      </c>
      <c r="E818" s="3">
        <v>1</v>
      </c>
      <c r="F818" s="3">
        <v>5</v>
      </c>
      <c r="G818" s="4">
        <f t="shared" si="12"/>
        <v>8</v>
      </c>
    </row>
    <row r="819" spans="2:7">
      <c r="B819" s="2">
        <v>2004</v>
      </c>
      <c r="C819" s="2" t="s">
        <v>126</v>
      </c>
      <c r="D819" s="3">
        <v>1</v>
      </c>
      <c r="E819" s="3">
        <v>0</v>
      </c>
      <c r="F819" s="3">
        <v>0</v>
      </c>
      <c r="G819" s="4">
        <f t="shared" si="12"/>
        <v>1</v>
      </c>
    </row>
    <row r="820" spans="2:7">
      <c r="B820" s="2">
        <v>2004</v>
      </c>
      <c r="C820" s="2" t="s">
        <v>74</v>
      </c>
      <c r="D820" s="3">
        <v>1</v>
      </c>
      <c r="E820" s="3">
        <v>1</v>
      </c>
      <c r="F820" s="3">
        <v>3</v>
      </c>
      <c r="G820" s="4">
        <f t="shared" si="12"/>
        <v>5</v>
      </c>
    </row>
    <row r="821" spans="2:7">
      <c r="B821" s="2">
        <v>2004</v>
      </c>
      <c r="C821" s="2" t="s">
        <v>164</v>
      </c>
      <c r="D821" s="3">
        <v>0</v>
      </c>
      <c r="E821" s="3">
        <v>0</v>
      </c>
      <c r="F821" s="3">
        <v>1</v>
      </c>
      <c r="G821" s="4">
        <f t="shared" si="12"/>
        <v>1</v>
      </c>
    </row>
    <row r="822" spans="2:7">
      <c r="B822" s="2">
        <v>2004</v>
      </c>
      <c r="C822" s="2" t="s">
        <v>63</v>
      </c>
      <c r="D822" s="3">
        <v>0</v>
      </c>
      <c r="E822" s="3">
        <v>1</v>
      </c>
      <c r="F822" s="3">
        <v>2</v>
      </c>
      <c r="G822" s="4">
        <f t="shared" si="12"/>
        <v>3</v>
      </c>
    </row>
    <row r="823" spans="2:7">
      <c r="B823" s="2">
        <v>2004</v>
      </c>
      <c r="C823" s="2" t="s">
        <v>102</v>
      </c>
      <c r="D823" s="3">
        <v>2</v>
      </c>
      <c r="E823" s="3">
        <v>3</v>
      </c>
      <c r="F823" s="3">
        <v>2</v>
      </c>
      <c r="G823" s="4">
        <f t="shared" si="12"/>
        <v>7</v>
      </c>
    </row>
    <row r="824" spans="2:7">
      <c r="B824" s="2">
        <v>2004</v>
      </c>
      <c r="C824" s="2" t="s">
        <v>64</v>
      </c>
      <c r="D824" s="3">
        <v>0</v>
      </c>
      <c r="E824" s="3">
        <v>2</v>
      </c>
      <c r="F824" s="3">
        <v>0</v>
      </c>
      <c r="G824" s="4">
        <f t="shared" si="12"/>
        <v>2</v>
      </c>
    </row>
    <row r="825" spans="2:7">
      <c r="B825" s="2">
        <v>2004</v>
      </c>
      <c r="C825" s="2" t="s">
        <v>17</v>
      </c>
      <c r="D825" s="3">
        <v>11</v>
      </c>
      <c r="E825" s="3">
        <v>9</v>
      </c>
      <c r="F825" s="3">
        <v>13</v>
      </c>
      <c r="G825" s="4">
        <f t="shared" si="12"/>
        <v>33</v>
      </c>
    </row>
    <row r="826" spans="2:7">
      <c r="B826" s="2">
        <v>2004</v>
      </c>
      <c r="C826" s="2" t="s">
        <v>150</v>
      </c>
      <c r="D826" s="3">
        <v>2</v>
      </c>
      <c r="E826" s="3">
        <v>2</v>
      </c>
      <c r="F826" s="3">
        <v>0</v>
      </c>
      <c r="G826" s="4">
        <f t="shared" si="12"/>
        <v>4</v>
      </c>
    </row>
    <row r="827" spans="2:7">
      <c r="B827" s="2">
        <v>2004</v>
      </c>
      <c r="C827" s="2" t="s">
        <v>13</v>
      </c>
      <c r="D827" s="3">
        <v>13</v>
      </c>
      <c r="E827" s="3">
        <v>16</v>
      </c>
      <c r="F827" s="3">
        <v>20</v>
      </c>
      <c r="G827" s="4">
        <f t="shared" si="12"/>
        <v>49</v>
      </c>
    </row>
    <row r="828" spans="2:7">
      <c r="B828" s="2">
        <v>2004</v>
      </c>
      <c r="C828" s="2" t="s">
        <v>12</v>
      </c>
      <c r="D828" s="3">
        <v>9</v>
      </c>
      <c r="E828" s="3">
        <v>9</v>
      </c>
      <c r="F828" s="3">
        <v>12</v>
      </c>
      <c r="G828" s="4">
        <f t="shared" si="12"/>
        <v>30</v>
      </c>
    </row>
    <row r="829" spans="2:7">
      <c r="B829" s="2">
        <v>2004</v>
      </c>
      <c r="C829" s="2" t="s">
        <v>98</v>
      </c>
      <c r="D829" s="3">
        <v>6</v>
      </c>
      <c r="E829" s="3">
        <v>6</v>
      </c>
      <c r="F829" s="3">
        <v>4</v>
      </c>
      <c r="G829" s="4">
        <f t="shared" si="12"/>
        <v>16</v>
      </c>
    </row>
    <row r="830" spans="2:7">
      <c r="B830" s="2">
        <v>2004</v>
      </c>
      <c r="C830" s="2" t="s">
        <v>151</v>
      </c>
      <c r="D830" s="3">
        <v>0</v>
      </c>
      <c r="E830" s="3">
        <v>1</v>
      </c>
      <c r="F830" s="3">
        <v>0</v>
      </c>
      <c r="G830" s="4">
        <f t="shared" si="12"/>
        <v>1</v>
      </c>
    </row>
    <row r="831" spans="2:7">
      <c r="B831" s="2">
        <v>2004</v>
      </c>
      <c r="C831" s="2" t="s">
        <v>22</v>
      </c>
      <c r="D831" s="3">
        <v>8</v>
      </c>
      <c r="E831" s="3">
        <v>6</v>
      </c>
      <c r="F831" s="3">
        <v>3</v>
      </c>
      <c r="G831" s="4">
        <f t="shared" si="12"/>
        <v>17</v>
      </c>
    </row>
    <row r="832" spans="2:7">
      <c r="B832" s="2">
        <v>2004</v>
      </c>
      <c r="C832" s="2" t="s">
        <v>76</v>
      </c>
      <c r="D832" s="3">
        <v>0</v>
      </c>
      <c r="E832" s="3">
        <v>1</v>
      </c>
      <c r="F832" s="3">
        <v>0</v>
      </c>
      <c r="G832" s="4">
        <f t="shared" si="12"/>
        <v>1</v>
      </c>
    </row>
    <row r="833" spans="2:7">
      <c r="B833" s="2">
        <v>2004</v>
      </c>
      <c r="C833" s="2" t="s">
        <v>131</v>
      </c>
      <c r="D833" s="3">
        <v>1</v>
      </c>
      <c r="E833" s="3">
        <v>1</v>
      </c>
      <c r="F833" s="3">
        <v>2</v>
      </c>
      <c r="G833" s="4">
        <f t="shared" si="12"/>
        <v>4</v>
      </c>
    </row>
    <row r="834" spans="2:7">
      <c r="B834" s="2">
        <v>2004</v>
      </c>
      <c r="C834" s="2" t="s">
        <v>26</v>
      </c>
      <c r="D834" s="3">
        <v>2</v>
      </c>
      <c r="E834" s="3">
        <v>2</v>
      </c>
      <c r="F834" s="3">
        <v>2</v>
      </c>
      <c r="G834" s="4">
        <f t="shared" si="12"/>
        <v>6</v>
      </c>
    </row>
    <row r="835" spans="2:7">
      <c r="B835" s="2">
        <v>2004</v>
      </c>
      <c r="C835" s="2" t="s">
        <v>138</v>
      </c>
      <c r="D835" s="3">
        <v>1</v>
      </c>
      <c r="E835" s="3">
        <v>0</v>
      </c>
      <c r="F835" s="3">
        <v>1</v>
      </c>
      <c r="G835" s="4">
        <f t="shared" si="12"/>
        <v>2</v>
      </c>
    </row>
    <row r="836" spans="2:7">
      <c r="B836" s="2">
        <v>2004</v>
      </c>
      <c r="C836" s="2" t="s">
        <v>18</v>
      </c>
      <c r="D836" s="3">
        <v>10</v>
      </c>
      <c r="E836" s="3">
        <v>11</v>
      </c>
      <c r="F836" s="3">
        <v>11</v>
      </c>
      <c r="G836" s="4">
        <f t="shared" si="12"/>
        <v>32</v>
      </c>
    </row>
    <row r="837" spans="2:7">
      <c r="B837" s="2">
        <v>2004</v>
      </c>
      <c r="C837" s="2" t="s">
        <v>27</v>
      </c>
      <c r="D837" s="3">
        <v>2</v>
      </c>
      <c r="E837" s="3">
        <v>1</v>
      </c>
      <c r="F837" s="3">
        <v>2</v>
      </c>
      <c r="G837" s="4">
        <f t="shared" ref="G837:G900" si="13">SUM(D837:F837)</f>
        <v>5</v>
      </c>
    </row>
    <row r="838" spans="2:7">
      <c r="B838" s="2">
        <v>2004</v>
      </c>
      <c r="C838" s="2" t="s">
        <v>14</v>
      </c>
      <c r="D838" s="3">
        <v>16</v>
      </c>
      <c r="E838" s="3">
        <v>9</v>
      </c>
      <c r="F838" s="3">
        <v>12</v>
      </c>
      <c r="G838" s="4">
        <f t="shared" si="13"/>
        <v>37</v>
      </c>
    </row>
    <row r="839" spans="2:7">
      <c r="B839" s="2">
        <v>2004</v>
      </c>
      <c r="C839" s="2" t="s">
        <v>24</v>
      </c>
      <c r="D839" s="3">
        <v>1</v>
      </c>
      <c r="E839" s="3">
        <v>4</v>
      </c>
      <c r="F839" s="3">
        <v>3</v>
      </c>
      <c r="G839" s="4">
        <f t="shared" si="13"/>
        <v>8</v>
      </c>
    </row>
    <row r="840" spans="2:7">
      <c r="B840" s="2">
        <v>2004</v>
      </c>
      <c r="C840" s="2" t="s">
        <v>108</v>
      </c>
      <c r="D840" s="3">
        <v>1</v>
      </c>
      <c r="E840" s="3">
        <v>4</v>
      </c>
      <c r="F840" s="3">
        <v>2</v>
      </c>
      <c r="G840" s="4">
        <f t="shared" si="13"/>
        <v>7</v>
      </c>
    </row>
    <row r="841" spans="2:7">
      <c r="B841" s="2">
        <v>2004</v>
      </c>
      <c r="C841" s="2" t="s">
        <v>78</v>
      </c>
      <c r="D841" s="3">
        <v>0</v>
      </c>
      <c r="E841" s="3">
        <v>4</v>
      </c>
      <c r="F841" s="3">
        <v>0</v>
      </c>
      <c r="G841" s="4">
        <f t="shared" si="13"/>
        <v>4</v>
      </c>
    </row>
    <row r="842" spans="2:7">
      <c r="B842" s="2">
        <v>2004</v>
      </c>
      <c r="C842" s="2" t="s">
        <v>139</v>
      </c>
      <c r="D842" s="3">
        <v>1</v>
      </c>
      <c r="E842" s="3">
        <v>2</v>
      </c>
      <c r="F842" s="3">
        <v>0</v>
      </c>
      <c r="G842" s="4">
        <f t="shared" si="13"/>
        <v>3</v>
      </c>
    </row>
    <row r="843" spans="2:7">
      <c r="B843" s="2">
        <v>2004</v>
      </c>
      <c r="C843" s="2" t="s">
        <v>79</v>
      </c>
      <c r="D843" s="3">
        <v>0</v>
      </c>
      <c r="E843" s="3">
        <v>3</v>
      </c>
      <c r="F843" s="3">
        <v>1</v>
      </c>
      <c r="G843" s="4">
        <f t="shared" si="13"/>
        <v>4</v>
      </c>
    </row>
    <row r="844" spans="2:7">
      <c r="B844" s="2">
        <v>2004</v>
      </c>
      <c r="C844" s="2" t="s">
        <v>113</v>
      </c>
      <c r="D844" s="3">
        <v>0</v>
      </c>
      <c r="E844" s="3">
        <v>0</v>
      </c>
      <c r="F844" s="3">
        <v>1</v>
      </c>
      <c r="G844" s="4">
        <f t="shared" si="13"/>
        <v>1</v>
      </c>
    </row>
    <row r="845" spans="2:7">
      <c r="B845" s="2">
        <v>2004</v>
      </c>
      <c r="C845" s="2" t="s">
        <v>105</v>
      </c>
      <c r="D845" s="3">
        <v>2</v>
      </c>
      <c r="E845" s="3">
        <v>1</v>
      </c>
      <c r="F845" s="3">
        <v>0</v>
      </c>
      <c r="G845" s="4">
        <f t="shared" si="13"/>
        <v>3</v>
      </c>
    </row>
    <row r="846" spans="2:7">
      <c r="B846" s="2">
        <v>2004</v>
      </c>
      <c r="C846" s="2" t="s">
        <v>20</v>
      </c>
      <c r="D846" s="3">
        <v>4</v>
      </c>
      <c r="E846" s="3">
        <v>9</v>
      </c>
      <c r="F846" s="3">
        <v>9</v>
      </c>
      <c r="G846" s="4">
        <f t="shared" si="13"/>
        <v>22</v>
      </c>
    </row>
    <row r="847" spans="2:7">
      <c r="B847" s="2">
        <v>2004</v>
      </c>
      <c r="C847" s="2" t="s">
        <v>25</v>
      </c>
      <c r="D847" s="3">
        <v>3</v>
      </c>
      <c r="E847" s="3">
        <v>2</v>
      </c>
      <c r="F847" s="3">
        <v>0</v>
      </c>
      <c r="G847" s="4">
        <f t="shared" si="13"/>
        <v>5</v>
      </c>
    </row>
    <row r="848" spans="2:7">
      <c r="B848" s="2">
        <v>2004</v>
      </c>
      <c r="C848" s="2" t="s">
        <v>109</v>
      </c>
      <c r="D848" s="3">
        <v>0</v>
      </c>
      <c r="E848" s="3">
        <v>0</v>
      </c>
      <c r="F848" s="3">
        <v>2</v>
      </c>
      <c r="G848" s="4">
        <f t="shared" si="13"/>
        <v>2</v>
      </c>
    </row>
    <row r="849" spans="2:7">
      <c r="B849" s="2">
        <v>2004</v>
      </c>
      <c r="C849" s="2" t="s">
        <v>29</v>
      </c>
      <c r="D849" s="3">
        <v>0</v>
      </c>
      <c r="E849" s="3">
        <v>4</v>
      </c>
      <c r="F849" s="3">
        <v>1</v>
      </c>
      <c r="G849" s="4">
        <f t="shared" si="13"/>
        <v>5</v>
      </c>
    </row>
    <row r="850" spans="2:7">
      <c r="B850" s="2">
        <v>2004</v>
      </c>
      <c r="C850" s="2" t="s">
        <v>65</v>
      </c>
      <c r="D850" s="3">
        <v>5</v>
      </c>
      <c r="E850" s="3">
        <v>0</v>
      </c>
      <c r="F850" s="3">
        <v>1</v>
      </c>
      <c r="G850" s="4">
        <f t="shared" si="13"/>
        <v>6</v>
      </c>
    </row>
    <row r="851" spans="2:7">
      <c r="B851" s="2">
        <v>2004</v>
      </c>
      <c r="C851" s="2" t="s">
        <v>165</v>
      </c>
      <c r="D851" s="3">
        <v>0</v>
      </c>
      <c r="E851" s="3">
        <v>1</v>
      </c>
      <c r="F851" s="3">
        <v>0</v>
      </c>
      <c r="G851" s="4">
        <f t="shared" si="13"/>
        <v>1</v>
      </c>
    </row>
    <row r="852" spans="2:7">
      <c r="B852" s="2">
        <v>2004</v>
      </c>
      <c r="C852" s="2" t="s">
        <v>81</v>
      </c>
      <c r="D852" s="3">
        <v>3</v>
      </c>
      <c r="E852" s="3">
        <v>2</v>
      </c>
      <c r="F852" s="3">
        <v>5</v>
      </c>
      <c r="G852" s="4">
        <f t="shared" si="13"/>
        <v>10</v>
      </c>
    </row>
    <row r="853" spans="2:7">
      <c r="B853" s="2">
        <v>2004</v>
      </c>
      <c r="C853" s="2" t="s">
        <v>83</v>
      </c>
      <c r="D853" s="3">
        <v>0</v>
      </c>
      <c r="E853" s="3">
        <v>2</v>
      </c>
      <c r="F853" s="3">
        <v>1</v>
      </c>
      <c r="G853" s="4">
        <f t="shared" si="13"/>
        <v>3</v>
      </c>
    </row>
    <row r="854" spans="2:7">
      <c r="B854" s="2">
        <v>2004</v>
      </c>
      <c r="C854" s="2" t="s">
        <v>84</v>
      </c>
      <c r="D854" s="3">
        <v>8</v>
      </c>
      <c r="E854" s="3">
        <v>5</v>
      </c>
      <c r="F854" s="3">
        <v>6</v>
      </c>
      <c r="G854" s="4">
        <f t="shared" si="13"/>
        <v>19</v>
      </c>
    </row>
    <row r="855" spans="2:7">
      <c r="B855" s="2">
        <v>2004</v>
      </c>
      <c r="C855" s="2" t="s">
        <v>11</v>
      </c>
      <c r="D855" s="3">
        <v>28</v>
      </c>
      <c r="E855" s="3">
        <v>26</v>
      </c>
      <c r="F855" s="3">
        <v>36</v>
      </c>
      <c r="G855" s="4">
        <f t="shared" si="13"/>
        <v>90</v>
      </c>
    </row>
    <row r="856" spans="2:7">
      <c r="B856" s="2">
        <v>2004</v>
      </c>
      <c r="C856" s="2" t="s">
        <v>166</v>
      </c>
      <c r="D856" s="3">
        <v>0</v>
      </c>
      <c r="E856" s="3">
        <v>2</v>
      </c>
      <c r="F856" s="3">
        <v>0</v>
      </c>
      <c r="G856" s="4">
        <f t="shared" si="13"/>
        <v>2</v>
      </c>
    </row>
    <row r="857" spans="2:7">
      <c r="B857" s="2">
        <v>2004</v>
      </c>
      <c r="C857" s="2" t="s">
        <v>154</v>
      </c>
      <c r="D857" s="3">
        <v>2</v>
      </c>
      <c r="E857" s="3">
        <v>2</v>
      </c>
      <c r="F857" s="3">
        <v>2</v>
      </c>
      <c r="G857" s="4">
        <f t="shared" si="13"/>
        <v>6</v>
      </c>
    </row>
    <row r="858" spans="2:7">
      <c r="B858" s="2">
        <v>2004</v>
      </c>
      <c r="C858" s="2" t="s">
        <v>143</v>
      </c>
      <c r="D858" s="3">
        <v>0</v>
      </c>
      <c r="E858" s="3">
        <v>1</v>
      </c>
      <c r="F858" s="3">
        <v>3</v>
      </c>
      <c r="G858" s="4">
        <f t="shared" si="13"/>
        <v>4</v>
      </c>
    </row>
    <row r="859" spans="2:7">
      <c r="B859" s="2">
        <v>2004</v>
      </c>
      <c r="C859" s="2" t="s">
        <v>66</v>
      </c>
      <c r="D859" s="3">
        <v>1</v>
      </c>
      <c r="E859" s="3">
        <v>3</v>
      </c>
      <c r="F859" s="3">
        <v>2</v>
      </c>
      <c r="G859" s="4">
        <f t="shared" si="13"/>
        <v>6</v>
      </c>
    </row>
    <row r="860" spans="2:7">
      <c r="B860" s="2">
        <v>2004</v>
      </c>
      <c r="C860" s="2" t="s">
        <v>19</v>
      </c>
      <c r="D860" s="3">
        <v>9</v>
      </c>
      <c r="E860" s="3">
        <v>12</v>
      </c>
      <c r="F860" s="3">
        <v>9</v>
      </c>
      <c r="G860" s="4">
        <f t="shared" si="13"/>
        <v>30</v>
      </c>
    </row>
    <row r="861" spans="2:7">
      <c r="B861" s="2">
        <v>2004</v>
      </c>
      <c r="C861" s="2" t="s">
        <v>82</v>
      </c>
      <c r="D861" s="3">
        <v>3</v>
      </c>
      <c r="E861" s="3">
        <v>11</v>
      </c>
      <c r="F861" s="3">
        <v>6</v>
      </c>
      <c r="G861" s="4">
        <f t="shared" si="13"/>
        <v>20</v>
      </c>
    </row>
    <row r="862" spans="2:7">
      <c r="B862" s="2">
        <v>2004</v>
      </c>
      <c r="C862" s="2" t="s">
        <v>67</v>
      </c>
      <c r="D862" s="3">
        <v>4</v>
      </c>
      <c r="E862" s="3">
        <v>2</v>
      </c>
      <c r="F862" s="3">
        <v>1</v>
      </c>
      <c r="G862" s="4">
        <f t="shared" si="13"/>
        <v>7</v>
      </c>
    </row>
    <row r="863" spans="2:7">
      <c r="B863" s="2">
        <v>2004</v>
      </c>
      <c r="C863" s="2" t="s">
        <v>68</v>
      </c>
      <c r="D863" s="3">
        <v>1</v>
      </c>
      <c r="E863" s="3">
        <v>1</v>
      </c>
      <c r="F863" s="3">
        <v>3</v>
      </c>
      <c r="G863" s="4">
        <f t="shared" si="13"/>
        <v>5</v>
      </c>
    </row>
    <row r="864" spans="2:7">
      <c r="B864" s="2">
        <v>2004</v>
      </c>
      <c r="C864" s="2" t="s">
        <v>127</v>
      </c>
      <c r="D864" s="3">
        <v>0</v>
      </c>
      <c r="E864" s="3">
        <v>0</v>
      </c>
      <c r="F864" s="3">
        <v>1</v>
      </c>
      <c r="G864" s="4">
        <f t="shared" si="13"/>
        <v>1</v>
      </c>
    </row>
    <row r="865" spans="2:7">
      <c r="B865" s="2">
        <v>2004</v>
      </c>
      <c r="C865" s="2" t="s">
        <v>119</v>
      </c>
      <c r="D865" s="3">
        <v>3</v>
      </c>
      <c r="E865" s="3">
        <v>1</v>
      </c>
      <c r="F865" s="3">
        <v>4</v>
      </c>
      <c r="G865" s="4">
        <f t="shared" si="13"/>
        <v>8</v>
      </c>
    </row>
    <row r="866" spans="2:7">
      <c r="B866" s="2">
        <v>2004</v>
      </c>
      <c r="C866" s="2" t="s">
        <v>91</v>
      </c>
      <c r="D866" s="3">
        <v>0</v>
      </c>
      <c r="E866" s="3">
        <v>0</v>
      </c>
      <c r="F866" s="3">
        <v>1</v>
      </c>
      <c r="G866" s="4">
        <f t="shared" si="13"/>
        <v>1</v>
      </c>
    </row>
    <row r="867" spans="2:7">
      <c r="B867" s="2">
        <v>2004</v>
      </c>
      <c r="C867" s="2" t="s">
        <v>85</v>
      </c>
      <c r="D867" s="3">
        <v>3</v>
      </c>
      <c r="E867" s="3">
        <v>4</v>
      </c>
      <c r="F867" s="3">
        <v>4</v>
      </c>
      <c r="G867" s="4">
        <f t="shared" si="13"/>
        <v>11</v>
      </c>
    </row>
    <row r="868" spans="2:7">
      <c r="B868" s="2">
        <v>2004</v>
      </c>
      <c r="C868" s="2" t="s">
        <v>21</v>
      </c>
      <c r="D868" s="3">
        <v>7</v>
      </c>
      <c r="E868" s="3">
        <v>5</v>
      </c>
      <c r="F868" s="3">
        <v>9</v>
      </c>
      <c r="G868" s="4">
        <f t="shared" si="13"/>
        <v>21</v>
      </c>
    </row>
    <row r="869" spans="2:7">
      <c r="B869" s="2">
        <v>2004</v>
      </c>
      <c r="C869" s="2" t="s">
        <v>167</v>
      </c>
      <c r="D869" s="3">
        <v>1</v>
      </c>
      <c r="E869" s="3">
        <v>0</v>
      </c>
      <c r="F869" s="3">
        <v>0</v>
      </c>
      <c r="G869" s="4">
        <f t="shared" si="13"/>
        <v>1</v>
      </c>
    </row>
    <row r="870" spans="2:7">
      <c r="B870" s="2">
        <v>2004</v>
      </c>
      <c r="C870" s="2" t="s">
        <v>69</v>
      </c>
      <c r="D870" s="3">
        <v>34</v>
      </c>
      <c r="E870" s="3">
        <v>40</v>
      </c>
      <c r="F870" s="3">
        <v>25</v>
      </c>
      <c r="G870" s="4">
        <f t="shared" si="13"/>
        <v>99</v>
      </c>
    </row>
    <row r="871" spans="2:7">
      <c r="B871" s="2">
        <v>2004</v>
      </c>
      <c r="C871" s="2" t="s">
        <v>156</v>
      </c>
      <c r="D871" s="3">
        <v>2</v>
      </c>
      <c r="E871" s="3">
        <v>1</v>
      </c>
      <c r="F871" s="3">
        <v>2</v>
      </c>
      <c r="G871" s="4">
        <f t="shared" si="13"/>
        <v>5</v>
      </c>
    </row>
    <row r="872" spans="2:7">
      <c r="B872" s="2">
        <v>2004</v>
      </c>
      <c r="C872" s="2" t="s">
        <v>95</v>
      </c>
      <c r="D872" s="3">
        <v>0</v>
      </c>
      <c r="E872" s="3">
        <v>0</v>
      </c>
      <c r="F872" s="3">
        <v>2</v>
      </c>
      <c r="G872" s="4">
        <f t="shared" si="13"/>
        <v>2</v>
      </c>
    </row>
    <row r="873" spans="2:7">
      <c r="B873" s="2">
        <v>2004</v>
      </c>
      <c r="C873" s="2" t="s">
        <v>122</v>
      </c>
      <c r="D873" s="3">
        <v>1</v>
      </c>
      <c r="E873" s="3">
        <v>1</v>
      </c>
      <c r="F873" s="3">
        <v>1</v>
      </c>
      <c r="G873" s="4">
        <f t="shared" si="13"/>
        <v>3</v>
      </c>
    </row>
    <row r="874" spans="2:7">
      <c r="B874" s="2">
        <v>2008</v>
      </c>
      <c r="C874" s="2" t="s">
        <v>168</v>
      </c>
      <c r="D874" s="3">
        <v>0</v>
      </c>
      <c r="E874" s="3">
        <v>0</v>
      </c>
      <c r="F874" s="3">
        <v>1</v>
      </c>
      <c r="G874" s="4">
        <f t="shared" si="13"/>
        <v>1</v>
      </c>
    </row>
    <row r="875" spans="2:7">
      <c r="B875" s="2">
        <v>2008</v>
      </c>
      <c r="C875" s="2" t="s">
        <v>123</v>
      </c>
      <c r="D875" s="3">
        <v>0</v>
      </c>
      <c r="E875" s="3">
        <v>1</v>
      </c>
      <c r="F875" s="3">
        <v>1</v>
      </c>
      <c r="G875" s="4">
        <f t="shared" si="13"/>
        <v>2</v>
      </c>
    </row>
    <row r="876" spans="2:7">
      <c r="B876" s="2">
        <v>2008</v>
      </c>
      <c r="C876" s="2" t="s">
        <v>59</v>
      </c>
      <c r="D876" s="3">
        <v>2</v>
      </c>
      <c r="E876" s="3">
        <v>0</v>
      </c>
      <c r="F876" s="3">
        <v>4</v>
      </c>
      <c r="G876" s="4">
        <f t="shared" si="13"/>
        <v>6</v>
      </c>
    </row>
    <row r="877" spans="2:7">
      <c r="B877" s="2">
        <v>2008</v>
      </c>
      <c r="C877" s="2" t="s">
        <v>145</v>
      </c>
      <c r="D877" s="3">
        <v>0</v>
      </c>
      <c r="E877" s="3">
        <v>0</v>
      </c>
      <c r="F877" s="3">
        <v>6</v>
      </c>
      <c r="G877" s="4">
        <f t="shared" si="13"/>
        <v>6</v>
      </c>
    </row>
    <row r="878" spans="2:7">
      <c r="B878" s="2">
        <v>2008</v>
      </c>
      <c r="C878" s="2" t="s">
        <v>15</v>
      </c>
      <c r="D878" s="3">
        <v>14</v>
      </c>
      <c r="E878" s="3">
        <v>15</v>
      </c>
      <c r="F878" s="3">
        <v>17</v>
      </c>
      <c r="G878" s="4">
        <f t="shared" si="13"/>
        <v>46</v>
      </c>
    </row>
    <row r="879" spans="2:7">
      <c r="B879" s="2">
        <v>2008</v>
      </c>
      <c r="C879" s="2" t="s">
        <v>60</v>
      </c>
      <c r="D879" s="3">
        <v>0</v>
      </c>
      <c r="E879" s="3">
        <v>1</v>
      </c>
      <c r="F879" s="3">
        <v>2</v>
      </c>
      <c r="G879" s="4">
        <f t="shared" si="13"/>
        <v>3</v>
      </c>
    </row>
    <row r="880" spans="2:7">
      <c r="B880" s="2">
        <v>2008</v>
      </c>
      <c r="C880" s="2" t="s">
        <v>146</v>
      </c>
      <c r="D880" s="3">
        <v>1</v>
      </c>
      <c r="E880" s="3">
        <v>2</v>
      </c>
      <c r="F880" s="3">
        <v>4</v>
      </c>
      <c r="G880" s="4">
        <f t="shared" si="13"/>
        <v>7</v>
      </c>
    </row>
    <row r="881" spans="2:7">
      <c r="B881" s="2">
        <v>2008</v>
      </c>
      <c r="C881" s="2" t="s">
        <v>96</v>
      </c>
      <c r="D881" s="3">
        <v>0</v>
      </c>
      <c r="E881" s="3">
        <v>1</v>
      </c>
      <c r="F881" s="3">
        <v>1</v>
      </c>
      <c r="G881" s="4">
        <f t="shared" si="13"/>
        <v>2</v>
      </c>
    </row>
    <row r="882" spans="2:7">
      <c r="B882" s="2">
        <v>2008</v>
      </c>
      <c r="C882" s="2" t="s">
        <v>147</v>
      </c>
      <c r="D882" s="3">
        <v>4</v>
      </c>
      <c r="E882" s="3">
        <v>5</v>
      </c>
      <c r="F882" s="3">
        <v>10</v>
      </c>
      <c r="G882" s="4">
        <f t="shared" si="13"/>
        <v>19</v>
      </c>
    </row>
    <row r="883" spans="2:7">
      <c r="B883" s="2">
        <v>2008</v>
      </c>
      <c r="C883" s="2" t="s">
        <v>61</v>
      </c>
      <c r="D883" s="3">
        <v>1</v>
      </c>
      <c r="E883" s="3">
        <v>1</v>
      </c>
      <c r="F883" s="3">
        <v>0</v>
      </c>
      <c r="G883" s="4">
        <f t="shared" si="13"/>
        <v>2</v>
      </c>
    </row>
    <row r="884" spans="2:7">
      <c r="B884" s="2">
        <v>2008</v>
      </c>
      <c r="C884" s="2" t="s">
        <v>86</v>
      </c>
      <c r="D884" s="3">
        <v>3</v>
      </c>
      <c r="E884" s="3">
        <v>4</v>
      </c>
      <c r="F884" s="3">
        <v>8</v>
      </c>
      <c r="G884" s="4">
        <f t="shared" si="13"/>
        <v>15</v>
      </c>
    </row>
    <row r="885" spans="2:7">
      <c r="B885" s="2">
        <v>2008</v>
      </c>
      <c r="C885" s="2" t="s">
        <v>92</v>
      </c>
      <c r="D885" s="3">
        <v>1</v>
      </c>
      <c r="E885" s="3">
        <v>1</v>
      </c>
      <c r="F885" s="3">
        <v>3</v>
      </c>
      <c r="G885" s="4">
        <f t="shared" si="13"/>
        <v>5</v>
      </c>
    </row>
    <row r="886" spans="2:7">
      <c r="B886" s="2">
        <v>2008</v>
      </c>
      <c r="C886" s="2" t="s">
        <v>111</v>
      </c>
      <c r="D886" s="3">
        <v>1</v>
      </c>
      <c r="E886" s="3">
        <v>0</v>
      </c>
      <c r="F886" s="3">
        <v>0</v>
      </c>
      <c r="G886" s="4">
        <f t="shared" si="13"/>
        <v>1</v>
      </c>
    </row>
    <row r="887" spans="2:7">
      <c r="B887" s="2">
        <v>2008</v>
      </c>
      <c r="C887" s="2" t="s">
        <v>72</v>
      </c>
      <c r="D887" s="3">
        <v>3</v>
      </c>
      <c r="E887" s="3">
        <v>9</v>
      </c>
      <c r="F887" s="3">
        <v>6</v>
      </c>
      <c r="G887" s="4">
        <f t="shared" si="13"/>
        <v>18</v>
      </c>
    </row>
    <row r="888" spans="2:7">
      <c r="B888" s="2">
        <v>2008</v>
      </c>
      <c r="C888" s="2" t="s">
        <v>73</v>
      </c>
      <c r="D888" s="3">
        <v>0</v>
      </c>
      <c r="E888" s="3">
        <v>1</v>
      </c>
      <c r="F888" s="3">
        <v>0</v>
      </c>
      <c r="G888" s="4">
        <f t="shared" si="13"/>
        <v>1</v>
      </c>
    </row>
    <row r="889" spans="2:7">
      <c r="B889" s="2">
        <v>2008</v>
      </c>
      <c r="C889" s="2" t="s">
        <v>10</v>
      </c>
      <c r="D889" s="3">
        <v>51</v>
      </c>
      <c r="E889" s="3">
        <v>21</v>
      </c>
      <c r="F889" s="3">
        <v>28</v>
      </c>
      <c r="G889" s="4">
        <f t="shared" si="13"/>
        <v>100</v>
      </c>
    </row>
    <row r="890" spans="2:7">
      <c r="B890" s="2">
        <v>2008</v>
      </c>
      <c r="C890" s="2" t="s">
        <v>124</v>
      </c>
      <c r="D890" s="3">
        <v>0</v>
      </c>
      <c r="E890" s="3">
        <v>0</v>
      </c>
      <c r="F890" s="3">
        <v>4</v>
      </c>
      <c r="G890" s="4">
        <f t="shared" si="13"/>
        <v>4</v>
      </c>
    </row>
    <row r="891" spans="2:7">
      <c r="B891" s="2">
        <v>2008</v>
      </c>
      <c r="C891" s="2" t="s">
        <v>116</v>
      </c>
      <c r="D891" s="3">
        <v>0</v>
      </c>
      <c r="E891" s="3">
        <v>1</v>
      </c>
      <c r="F891" s="3">
        <v>1</v>
      </c>
      <c r="G891" s="4">
        <f t="shared" si="13"/>
        <v>2</v>
      </c>
    </row>
    <row r="892" spans="2:7">
      <c r="B892" s="2">
        <v>2008</v>
      </c>
      <c r="C892" s="2" t="s">
        <v>136</v>
      </c>
      <c r="D892" s="3">
        <v>0</v>
      </c>
      <c r="E892" s="3">
        <v>2</v>
      </c>
      <c r="F892" s="3">
        <v>3</v>
      </c>
      <c r="G892" s="4">
        <f t="shared" si="13"/>
        <v>5</v>
      </c>
    </row>
    <row r="893" spans="2:7">
      <c r="B893" s="2">
        <v>2008</v>
      </c>
      <c r="C893" s="2" t="s">
        <v>23</v>
      </c>
      <c r="D893" s="3">
        <v>2</v>
      </c>
      <c r="E893" s="3">
        <v>11</v>
      </c>
      <c r="F893" s="3">
        <v>11</v>
      </c>
      <c r="G893" s="4">
        <f t="shared" si="13"/>
        <v>24</v>
      </c>
    </row>
    <row r="894" spans="2:7">
      <c r="B894" s="2">
        <v>2008</v>
      </c>
      <c r="C894" s="2" t="s">
        <v>28</v>
      </c>
      <c r="D894" s="3">
        <v>3</v>
      </c>
      <c r="E894" s="3">
        <v>3</v>
      </c>
      <c r="F894" s="3">
        <v>0</v>
      </c>
      <c r="G894" s="4">
        <f t="shared" si="13"/>
        <v>6</v>
      </c>
    </row>
    <row r="895" spans="2:7">
      <c r="B895" s="2">
        <v>2008</v>
      </c>
      <c r="C895" s="2" t="s">
        <v>62</v>
      </c>
      <c r="D895" s="3">
        <v>2</v>
      </c>
      <c r="E895" s="3">
        <v>2</v>
      </c>
      <c r="F895" s="3">
        <v>3</v>
      </c>
      <c r="G895" s="4">
        <f t="shared" si="13"/>
        <v>7</v>
      </c>
    </row>
    <row r="896" spans="2:7">
      <c r="B896" s="2">
        <v>2008</v>
      </c>
      <c r="C896" s="2" t="s">
        <v>126</v>
      </c>
      <c r="D896" s="3">
        <v>1</v>
      </c>
      <c r="E896" s="3">
        <v>1</v>
      </c>
      <c r="F896" s="3">
        <v>0</v>
      </c>
      <c r="G896" s="4">
        <f t="shared" si="13"/>
        <v>2</v>
      </c>
    </row>
    <row r="897" spans="2:7">
      <c r="B897" s="2">
        <v>2008</v>
      </c>
      <c r="C897" s="2" t="s">
        <v>149</v>
      </c>
      <c r="D897" s="3">
        <v>0</v>
      </c>
      <c r="E897" s="3">
        <v>1</v>
      </c>
      <c r="F897" s="3">
        <v>0</v>
      </c>
      <c r="G897" s="4">
        <f t="shared" si="13"/>
        <v>1</v>
      </c>
    </row>
    <row r="898" spans="2:7">
      <c r="B898" s="2">
        <v>2008</v>
      </c>
      <c r="C898" s="2" t="s">
        <v>74</v>
      </c>
      <c r="D898" s="3">
        <v>0</v>
      </c>
      <c r="E898" s="3">
        <v>0</v>
      </c>
      <c r="F898" s="3">
        <v>1</v>
      </c>
      <c r="G898" s="4">
        <f t="shared" si="13"/>
        <v>1</v>
      </c>
    </row>
    <row r="899" spans="2:7">
      <c r="B899" s="2">
        <v>2008</v>
      </c>
      <c r="C899" s="2" t="s">
        <v>63</v>
      </c>
      <c r="D899" s="3">
        <v>1</v>
      </c>
      <c r="E899" s="3">
        <v>1</v>
      </c>
      <c r="F899" s="3">
        <v>0</v>
      </c>
      <c r="G899" s="4">
        <f t="shared" si="13"/>
        <v>2</v>
      </c>
    </row>
    <row r="900" spans="2:7">
      <c r="B900" s="2">
        <v>2008</v>
      </c>
      <c r="C900" s="2" t="s">
        <v>102</v>
      </c>
      <c r="D900" s="3">
        <v>4</v>
      </c>
      <c r="E900" s="3">
        <v>1</v>
      </c>
      <c r="F900" s="3">
        <v>2</v>
      </c>
      <c r="G900" s="4">
        <f t="shared" si="13"/>
        <v>7</v>
      </c>
    </row>
    <row r="901" spans="2:7">
      <c r="B901" s="2">
        <v>2008</v>
      </c>
      <c r="C901" s="2" t="s">
        <v>64</v>
      </c>
      <c r="D901" s="3">
        <v>1</v>
      </c>
      <c r="E901" s="3">
        <v>1</v>
      </c>
      <c r="F901" s="3">
        <v>2</v>
      </c>
      <c r="G901" s="4">
        <f t="shared" ref="G901:G964" si="14">SUM(D901:F901)</f>
        <v>4</v>
      </c>
    </row>
    <row r="902" spans="2:7">
      <c r="B902" s="2">
        <v>2008</v>
      </c>
      <c r="C902" s="2" t="s">
        <v>17</v>
      </c>
      <c r="D902" s="3">
        <v>7</v>
      </c>
      <c r="E902" s="3">
        <v>16</v>
      </c>
      <c r="F902" s="3">
        <v>18</v>
      </c>
      <c r="G902" s="4">
        <f t="shared" si="14"/>
        <v>41</v>
      </c>
    </row>
    <row r="903" spans="2:7">
      <c r="B903" s="2">
        <v>2008</v>
      </c>
      <c r="C903" s="2" t="s">
        <v>150</v>
      </c>
      <c r="D903" s="3">
        <v>3</v>
      </c>
      <c r="E903" s="3">
        <v>0</v>
      </c>
      <c r="F903" s="3">
        <v>3</v>
      </c>
      <c r="G903" s="4">
        <f t="shared" si="14"/>
        <v>6</v>
      </c>
    </row>
    <row r="904" spans="2:7">
      <c r="B904" s="2">
        <v>2008</v>
      </c>
      <c r="C904" s="2" t="s">
        <v>13</v>
      </c>
      <c r="D904" s="3">
        <v>16</v>
      </c>
      <c r="E904" s="3">
        <v>10</v>
      </c>
      <c r="F904" s="3">
        <v>15</v>
      </c>
      <c r="G904" s="4">
        <f t="shared" si="14"/>
        <v>41</v>
      </c>
    </row>
    <row r="905" spans="2:7">
      <c r="B905" s="2">
        <v>2008</v>
      </c>
      <c r="C905" s="2" t="s">
        <v>12</v>
      </c>
      <c r="D905" s="3">
        <v>19</v>
      </c>
      <c r="E905" s="3">
        <v>13</v>
      </c>
      <c r="F905" s="3">
        <v>15</v>
      </c>
      <c r="G905" s="4">
        <f t="shared" si="14"/>
        <v>47</v>
      </c>
    </row>
    <row r="906" spans="2:7">
      <c r="B906" s="2">
        <v>2008</v>
      </c>
      <c r="C906" s="2" t="s">
        <v>98</v>
      </c>
      <c r="D906" s="3">
        <v>0</v>
      </c>
      <c r="E906" s="3">
        <v>2</v>
      </c>
      <c r="F906" s="3">
        <v>2</v>
      </c>
      <c r="G906" s="4">
        <f t="shared" si="14"/>
        <v>4</v>
      </c>
    </row>
    <row r="907" spans="2:7">
      <c r="B907" s="2">
        <v>2008</v>
      </c>
      <c r="C907" s="2" t="s">
        <v>22</v>
      </c>
      <c r="D907" s="3">
        <v>3</v>
      </c>
      <c r="E907" s="3">
        <v>5</v>
      </c>
      <c r="F907" s="3">
        <v>2</v>
      </c>
      <c r="G907" s="4">
        <f t="shared" si="14"/>
        <v>10</v>
      </c>
    </row>
    <row r="908" spans="2:7">
      <c r="B908" s="2">
        <v>2008</v>
      </c>
      <c r="C908" s="2" t="s">
        <v>99</v>
      </c>
      <c r="D908" s="3">
        <v>0</v>
      </c>
      <c r="E908" s="3">
        <v>1</v>
      </c>
      <c r="F908" s="3">
        <v>0</v>
      </c>
      <c r="G908" s="4">
        <f t="shared" si="14"/>
        <v>1</v>
      </c>
    </row>
    <row r="909" spans="2:7">
      <c r="B909" s="2">
        <v>2008</v>
      </c>
      <c r="C909" s="2" t="s">
        <v>76</v>
      </c>
      <c r="D909" s="3">
        <v>1</v>
      </c>
      <c r="E909" s="3">
        <v>0</v>
      </c>
      <c r="F909" s="3">
        <v>2</v>
      </c>
      <c r="G909" s="4">
        <f t="shared" si="14"/>
        <v>3</v>
      </c>
    </row>
    <row r="910" spans="2:7">
      <c r="B910" s="2">
        <v>2008</v>
      </c>
      <c r="C910" s="2" t="s">
        <v>131</v>
      </c>
      <c r="D910" s="3">
        <v>1</v>
      </c>
      <c r="E910" s="3">
        <v>1</v>
      </c>
      <c r="F910" s="3">
        <v>3</v>
      </c>
      <c r="G910" s="4">
        <f t="shared" si="14"/>
        <v>5</v>
      </c>
    </row>
    <row r="911" spans="2:7">
      <c r="B911" s="2">
        <v>2008</v>
      </c>
      <c r="C911" s="2" t="s">
        <v>26</v>
      </c>
      <c r="D911" s="3">
        <v>1</v>
      </c>
      <c r="E911" s="3">
        <v>0</v>
      </c>
      <c r="F911" s="3">
        <v>1</v>
      </c>
      <c r="G911" s="4">
        <f t="shared" si="14"/>
        <v>2</v>
      </c>
    </row>
    <row r="912" spans="2:7">
      <c r="B912" s="2">
        <v>2008</v>
      </c>
      <c r="C912" s="2" t="s">
        <v>77</v>
      </c>
      <c r="D912" s="3">
        <v>0</v>
      </c>
      <c r="E912" s="3">
        <v>1</v>
      </c>
      <c r="F912" s="3">
        <v>2</v>
      </c>
      <c r="G912" s="4">
        <f t="shared" si="14"/>
        <v>3</v>
      </c>
    </row>
    <row r="913" spans="2:7">
      <c r="B913" s="2">
        <v>2008</v>
      </c>
      <c r="C913" s="2" t="s">
        <v>138</v>
      </c>
      <c r="D913" s="3">
        <v>0</v>
      </c>
      <c r="E913" s="3">
        <v>0</v>
      </c>
      <c r="F913" s="3">
        <v>1</v>
      </c>
      <c r="G913" s="4">
        <f t="shared" si="14"/>
        <v>1</v>
      </c>
    </row>
    <row r="914" spans="2:7">
      <c r="B914" s="2">
        <v>2008</v>
      </c>
      <c r="C914" s="2" t="s">
        <v>18</v>
      </c>
      <c r="D914" s="3">
        <v>8</v>
      </c>
      <c r="E914" s="3">
        <v>9</v>
      </c>
      <c r="F914" s="3">
        <v>10</v>
      </c>
      <c r="G914" s="4">
        <f t="shared" si="14"/>
        <v>27</v>
      </c>
    </row>
    <row r="915" spans="2:7">
      <c r="B915" s="2">
        <v>2008</v>
      </c>
      <c r="C915" s="2" t="s">
        <v>27</v>
      </c>
      <c r="D915" s="3">
        <v>6</v>
      </c>
      <c r="E915" s="3">
        <v>3</v>
      </c>
      <c r="F915" s="3">
        <v>2</v>
      </c>
      <c r="G915" s="4">
        <f t="shared" si="14"/>
        <v>11</v>
      </c>
    </row>
    <row r="916" spans="2:7">
      <c r="B916" s="2">
        <v>2008</v>
      </c>
      <c r="C916" s="2" t="s">
        <v>14</v>
      </c>
      <c r="D916" s="3">
        <v>9</v>
      </c>
      <c r="E916" s="3">
        <v>6</v>
      </c>
      <c r="F916" s="3">
        <v>10</v>
      </c>
      <c r="G916" s="4">
        <f t="shared" si="14"/>
        <v>25</v>
      </c>
    </row>
    <row r="917" spans="2:7">
      <c r="B917" s="2">
        <v>2008</v>
      </c>
      <c r="C917" s="2" t="s">
        <v>24</v>
      </c>
      <c r="D917" s="3">
        <v>2</v>
      </c>
      <c r="E917" s="3">
        <v>4</v>
      </c>
      <c r="F917" s="3">
        <v>7</v>
      </c>
      <c r="G917" s="4">
        <f t="shared" si="14"/>
        <v>13</v>
      </c>
    </row>
    <row r="918" spans="2:7">
      <c r="B918" s="2">
        <v>2008</v>
      </c>
      <c r="C918" s="2" t="s">
        <v>108</v>
      </c>
      <c r="D918" s="3">
        <v>6</v>
      </c>
      <c r="E918" s="3">
        <v>4</v>
      </c>
      <c r="F918" s="3">
        <v>4</v>
      </c>
      <c r="G918" s="4">
        <f t="shared" si="14"/>
        <v>14</v>
      </c>
    </row>
    <row r="919" spans="2:7">
      <c r="B919" s="2">
        <v>2008</v>
      </c>
      <c r="C919" s="2" t="s">
        <v>159</v>
      </c>
      <c r="D919" s="3">
        <v>0</v>
      </c>
      <c r="E919" s="3">
        <v>1</v>
      </c>
      <c r="F919" s="3">
        <v>1</v>
      </c>
      <c r="G919" s="4">
        <f t="shared" si="14"/>
        <v>2</v>
      </c>
    </row>
    <row r="920" spans="2:7">
      <c r="B920" s="2">
        <v>2008</v>
      </c>
      <c r="C920" s="2" t="s">
        <v>78</v>
      </c>
      <c r="D920" s="3">
        <v>1</v>
      </c>
      <c r="E920" s="3">
        <v>1</v>
      </c>
      <c r="F920" s="3">
        <v>1</v>
      </c>
      <c r="G920" s="4">
        <f t="shared" si="14"/>
        <v>3</v>
      </c>
    </row>
    <row r="921" spans="2:7">
      <c r="B921" s="2">
        <v>2008</v>
      </c>
      <c r="C921" s="2" t="s">
        <v>139</v>
      </c>
      <c r="D921" s="3">
        <v>0</v>
      </c>
      <c r="E921" s="3">
        <v>2</v>
      </c>
      <c r="F921" s="3">
        <v>3</v>
      </c>
      <c r="G921" s="4">
        <f t="shared" si="14"/>
        <v>5</v>
      </c>
    </row>
    <row r="922" spans="2:7">
      <c r="B922" s="2">
        <v>2008</v>
      </c>
      <c r="C922" s="2" t="s">
        <v>140</v>
      </c>
      <c r="D922" s="3">
        <v>0</v>
      </c>
      <c r="E922" s="3">
        <v>1</v>
      </c>
      <c r="F922" s="3">
        <v>0</v>
      </c>
      <c r="G922" s="4">
        <f t="shared" si="14"/>
        <v>1</v>
      </c>
    </row>
    <row r="923" spans="2:7">
      <c r="B923" s="2">
        <v>2008</v>
      </c>
      <c r="C923" s="2" t="s">
        <v>169</v>
      </c>
      <c r="D923" s="3">
        <v>0</v>
      </c>
      <c r="E923" s="3">
        <v>0</v>
      </c>
      <c r="F923" s="3">
        <v>1</v>
      </c>
      <c r="G923" s="4">
        <f t="shared" si="14"/>
        <v>1</v>
      </c>
    </row>
    <row r="924" spans="2:7">
      <c r="B924" s="2">
        <v>2008</v>
      </c>
      <c r="C924" s="2" t="s">
        <v>79</v>
      </c>
      <c r="D924" s="3">
        <v>2</v>
      </c>
      <c r="E924" s="3">
        <v>0</v>
      </c>
      <c r="F924" s="3">
        <v>1</v>
      </c>
      <c r="G924" s="4">
        <f t="shared" si="14"/>
        <v>3</v>
      </c>
    </row>
    <row r="925" spans="2:7">
      <c r="B925" s="2">
        <v>2008</v>
      </c>
      <c r="C925" s="2" t="s">
        <v>152</v>
      </c>
      <c r="D925" s="3">
        <v>0</v>
      </c>
      <c r="E925" s="3">
        <v>0</v>
      </c>
      <c r="F925" s="3">
        <v>1</v>
      </c>
      <c r="G925" s="4">
        <f t="shared" si="14"/>
        <v>1</v>
      </c>
    </row>
    <row r="926" spans="2:7">
      <c r="B926" s="2">
        <v>2008</v>
      </c>
      <c r="C926" s="2" t="s">
        <v>113</v>
      </c>
      <c r="D926" s="3">
        <v>2</v>
      </c>
      <c r="E926" s="3">
        <v>2</v>
      </c>
      <c r="F926" s="3">
        <v>0</v>
      </c>
      <c r="G926" s="4">
        <f t="shared" si="14"/>
        <v>4</v>
      </c>
    </row>
    <row r="927" spans="2:7">
      <c r="B927" s="2">
        <v>2008</v>
      </c>
      <c r="C927" s="2" t="s">
        <v>105</v>
      </c>
      <c r="D927" s="3">
        <v>0</v>
      </c>
      <c r="E927" s="3">
        <v>1</v>
      </c>
      <c r="F927" s="3">
        <v>1</v>
      </c>
      <c r="G927" s="4">
        <f t="shared" si="14"/>
        <v>2</v>
      </c>
    </row>
    <row r="928" spans="2:7">
      <c r="B928" s="2">
        <v>2008</v>
      </c>
      <c r="C928" s="2" t="s">
        <v>20</v>
      </c>
      <c r="D928" s="3">
        <v>7</v>
      </c>
      <c r="E928" s="3">
        <v>5</v>
      </c>
      <c r="F928" s="3">
        <v>4</v>
      </c>
      <c r="G928" s="4">
        <f t="shared" si="14"/>
        <v>16</v>
      </c>
    </row>
    <row r="929" spans="2:7">
      <c r="B929" s="2">
        <v>2008</v>
      </c>
      <c r="C929" s="2" t="s">
        <v>25</v>
      </c>
      <c r="D929" s="3">
        <v>3</v>
      </c>
      <c r="E929" s="3">
        <v>2</v>
      </c>
      <c r="F929" s="3">
        <v>4</v>
      </c>
      <c r="G929" s="4">
        <f t="shared" si="14"/>
        <v>9</v>
      </c>
    </row>
    <row r="930" spans="2:7">
      <c r="B930" s="2">
        <v>2008</v>
      </c>
      <c r="C930" s="2" t="s">
        <v>109</v>
      </c>
      <c r="D930" s="3">
        <v>0</v>
      </c>
      <c r="E930" s="3">
        <v>1</v>
      </c>
      <c r="F930" s="3">
        <v>3</v>
      </c>
      <c r="G930" s="4">
        <f t="shared" si="14"/>
        <v>4</v>
      </c>
    </row>
    <row r="931" spans="2:7">
      <c r="B931" s="2">
        <v>2008</v>
      </c>
      <c r="C931" s="2" t="s">
        <v>29</v>
      </c>
      <c r="D931" s="3">
        <v>2</v>
      </c>
      <c r="E931" s="3">
        <v>1</v>
      </c>
      <c r="F931" s="3">
        <v>3</v>
      </c>
      <c r="G931" s="4">
        <f t="shared" si="14"/>
        <v>6</v>
      </c>
    </row>
    <row r="932" spans="2:7">
      <c r="B932" s="2">
        <v>2008</v>
      </c>
      <c r="C932" s="2" t="s">
        <v>65</v>
      </c>
      <c r="D932" s="3">
        <v>3</v>
      </c>
      <c r="E932" s="3">
        <v>5</v>
      </c>
      <c r="F932" s="3">
        <v>1</v>
      </c>
      <c r="G932" s="4">
        <f t="shared" si="14"/>
        <v>9</v>
      </c>
    </row>
    <row r="933" spans="2:7">
      <c r="B933" s="2">
        <v>2008</v>
      </c>
      <c r="C933" s="2" t="s">
        <v>88</v>
      </c>
      <c r="D933" s="3">
        <v>1</v>
      </c>
      <c r="E933" s="3">
        <v>0</v>
      </c>
      <c r="F933" s="3">
        <v>0</v>
      </c>
      <c r="G933" s="4">
        <f t="shared" si="14"/>
        <v>1</v>
      </c>
    </row>
    <row r="934" spans="2:7">
      <c r="B934" s="2">
        <v>2008</v>
      </c>
      <c r="C934" s="2" t="s">
        <v>81</v>
      </c>
      <c r="D934" s="3">
        <v>3</v>
      </c>
      <c r="E934" s="3">
        <v>6</v>
      </c>
      <c r="F934" s="3">
        <v>1</v>
      </c>
      <c r="G934" s="4">
        <f t="shared" si="14"/>
        <v>10</v>
      </c>
    </row>
    <row r="935" spans="2:7">
      <c r="B935" s="2">
        <v>2008</v>
      </c>
      <c r="C935" s="2" t="s">
        <v>83</v>
      </c>
      <c r="D935" s="3">
        <v>1</v>
      </c>
      <c r="E935" s="3">
        <v>1</v>
      </c>
      <c r="F935" s="3">
        <v>0</v>
      </c>
      <c r="G935" s="4">
        <f t="shared" si="14"/>
        <v>2</v>
      </c>
    </row>
    <row r="936" spans="2:7">
      <c r="B936" s="2">
        <v>2008</v>
      </c>
      <c r="C936" s="2" t="s">
        <v>84</v>
      </c>
      <c r="D936" s="3">
        <v>4</v>
      </c>
      <c r="E936" s="3">
        <v>1</v>
      </c>
      <c r="F936" s="3">
        <v>3</v>
      </c>
      <c r="G936" s="4">
        <f t="shared" si="14"/>
        <v>8</v>
      </c>
    </row>
    <row r="937" spans="2:7">
      <c r="B937" s="2">
        <v>2008</v>
      </c>
      <c r="C937" s="2" t="s">
        <v>11</v>
      </c>
      <c r="D937" s="3">
        <v>23</v>
      </c>
      <c r="E937" s="3">
        <v>21</v>
      </c>
      <c r="F937" s="3">
        <v>29</v>
      </c>
      <c r="G937" s="4">
        <f t="shared" si="14"/>
        <v>73</v>
      </c>
    </row>
    <row r="938" spans="2:7">
      <c r="B938" s="2">
        <v>2008</v>
      </c>
      <c r="C938" s="2" t="s">
        <v>170</v>
      </c>
      <c r="D938" s="3">
        <v>0</v>
      </c>
      <c r="E938" s="3">
        <v>1</v>
      </c>
      <c r="F938" s="3">
        <v>2</v>
      </c>
      <c r="G938" s="4">
        <f t="shared" si="14"/>
        <v>3</v>
      </c>
    </row>
    <row r="939" spans="2:7">
      <c r="B939" s="2">
        <v>2008</v>
      </c>
      <c r="C939" s="2" t="s">
        <v>106</v>
      </c>
      <c r="D939" s="3">
        <v>0</v>
      </c>
      <c r="E939" s="3">
        <v>1</v>
      </c>
      <c r="F939" s="3">
        <v>0</v>
      </c>
      <c r="G939" s="4">
        <f t="shared" si="14"/>
        <v>1</v>
      </c>
    </row>
    <row r="940" spans="2:7">
      <c r="B940" s="2">
        <v>2008</v>
      </c>
      <c r="C940" s="2" t="s">
        <v>154</v>
      </c>
      <c r="D940" s="3">
        <v>3</v>
      </c>
      <c r="E940" s="3">
        <v>2</v>
      </c>
      <c r="F940" s="3">
        <v>1</v>
      </c>
      <c r="G940" s="4">
        <f t="shared" si="14"/>
        <v>6</v>
      </c>
    </row>
    <row r="941" spans="2:7">
      <c r="B941" s="2">
        <v>2008</v>
      </c>
      <c r="C941" s="2" t="s">
        <v>143</v>
      </c>
      <c r="D941" s="3">
        <v>1</v>
      </c>
      <c r="E941" s="3">
        <v>2</v>
      </c>
      <c r="F941" s="3">
        <v>2</v>
      </c>
      <c r="G941" s="4">
        <f t="shared" si="14"/>
        <v>5</v>
      </c>
    </row>
    <row r="942" spans="2:7">
      <c r="B942" s="2">
        <v>2008</v>
      </c>
      <c r="C942" s="2" t="s">
        <v>66</v>
      </c>
      <c r="D942" s="3">
        <v>0</v>
      </c>
      <c r="E942" s="3">
        <v>1</v>
      </c>
      <c r="F942" s="3">
        <v>0</v>
      </c>
      <c r="G942" s="4">
        <f t="shared" si="14"/>
        <v>1</v>
      </c>
    </row>
    <row r="943" spans="2:7">
      <c r="B943" s="2">
        <v>2008</v>
      </c>
      <c r="C943" s="2" t="s">
        <v>19</v>
      </c>
      <c r="D943" s="3">
        <v>13</v>
      </c>
      <c r="E943" s="3">
        <v>10</v>
      </c>
      <c r="F943" s="3">
        <v>8</v>
      </c>
      <c r="G943" s="4">
        <f t="shared" si="14"/>
        <v>31</v>
      </c>
    </row>
    <row r="944" spans="2:7">
      <c r="B944" s="2">
        <v>2008</v>
      </c>
      <c r="C944" s="2" t="s">
        <v>82</v>
      </c>
      <c r="D944" s="3">
        <v>5</v>
      </c>
      <c r="E944" s="3">
        <v>10</v>
      </c>
      <c r="F944" s="3">
        <v>3</v>
      </c>
      <c r="G944" s="4">
        <f t="shared" si="14"/>
        <v>18</v>
      </c>
    </row>
    <row r="945" spans="2:7">
      <c r="B945" s="2">
        <v>2008</v>
      </c>
      <c r="C945" s="2" t="s">
        <v>171</v>
      </c>
      <c r="D945" s="3">
        <v>0</v>
      </c>
      <c r="E945" s="3">
        <v>1</v>
      </c>
      <c r="F945" s="3">
        <v>0</v>
      </c>
      <c r="G945" s="4">
        <f t="shared" si="14"/>
        <v>1</v>
      </c>
    </row>
    <row r="946" spans="2:7">
      <c r="B946" s="2">
        <v>2008</v>
      </c>
      <c r="C946" s="2" t="s">
        <v>67</v>
      </c>
      <c r="D946" s="3">
        <v>0</v>
      </c>
      <c r="E946" s="3">
        <v>4</v>
      </c>
      <c r="F946" s="3">
        <v>1</v>
      </c>
      <c r="G946" s="4">
        <f t="shared" si="14"/>
        <v>5</v>
      </c>
    </row>
    <row r="947" spans="2:7">
      <c r="B947" s="2">
        <v>2008</v>
      </c>
      <c r="C947" s="2" t="s">
        <v>68</v>
      </c>
      <c r="D947" s="3">
        <v>2</v>
      </c>
      <c r="E947" s="3">
        <v>1</v>
      </c>
      <c r="F947" s="3">
        <v>4</v>
      </c>
      <c r="G947" s="4">
        <f t="shared" si="14"/>
        <v>7</v>
      </c>
    </row>
    <row r="948" spans="2:7">
      <c r="B948" s="2">
        <v>2008</v>
      </c>
      <c r="C948" s="2" t="s">
        <v>172</v>
      </c>
      <c r="D948" s="3">
        <v>0</v>
      </c>
      <c r="E948" s="3">
        <v>1</v>
      </c>
      <c r="F948" s="3">
        <v>1</v>
      </c>
      <c r="G948" s="4">
        <f t="shared" si="14"/>
        <v>2</v>
      </c>
    </row>
    <row r="949" spans="2:7">
      <c r="B949" s="2">
        <v>2008</v>
      </c>
      <c r="C949" s="2" t="s">
        <v>119</v>
      </c>
      <c r="D949" s="3">
        <v>2</v>
      </c>
      <c r="E949" s="3">
        <v>2</v>
      </c>
      <c r="F949" s="3">
        <v>0</v>
      </c>
      <c r="G949" s="4">
        <f t="shared" si="14"/>
        <v>4</v>
      </c>
    </row>
    <row r="950" spans="2:7">
      <c r="B950" s="2">
        <v>2008</v>
      </c>
      <c r="C950" s="2" t="s">
        <v>173</v>
      </c>
      <c r="D950" s="3">
        <v>0</v>
      </c>
      <c r="E950" s="3">
        <v>0</v>
      </c>
      <c r="F950" s="3">
        <v>1</v>
      </c>
      <c r="G950" s="4">
        <f t="shared" si="14"/>
        <v>1</v>
      </c>
    </row>
    <row r="951" spans="2:7">
      <c r="B951" s="2">
        <v>2008</v>
      </c>
      <c r="C951" s="2" t="s">
        <v>91</v>
      </c>
      <c r="D951" s="3">
        <v>0</v>
      </c>
      <c r="E951" s="3">
        <v>2</v>
      </c>
      <c r="F951" s="3">
        <v>0</v>
      </c>
      <c r="G951" s="4">
        <f t="shared" si="14"/>
        <v>2</v>
      </c>
    </row>
    <row r="952" spans="2:7">
      <c r="B952" s="2">
        <v>2008</v>
      </c>
      <c r="C952" s="2" t="s">
        <v>110</v>
      </c>
      <c r="D952" s="3">
        <v>1</v>
      </c>
      <c r="E952" s="3">
        <v>0</v>
      </c>
      <c r="F952" s="3">
        <v>0</v>
      </c>
      <c r="G952" s="4">
        <f t="shared" si="14"/>
        <v>1</v>
      </c>
    </row>
    <row r="953" spans="2:7">
      <c r="B953" s="2">
        <v>2008</v>
      </c>
      <c r="C953" s="2" t="s">
        <v>85</v>
      </c>
      <c r="D953" s="3">
        <v>1</v>
      </c>
      <c r="E953" s="3">
        <v>4</v>
      </c>
      <c r="F953" s="3">
        <v>3</v>
      </c>
      <c r="G953" s="4">
        <f t="shared" si="14"/>
        <v>8</v>
      </c>
    </row>
    <row r="954" spans="2:7">
      <c r="B954" s="2">
        <v>2008</v>
      </c>
      <c r="C954" s="2" t="s">
        <v>21</v>
      </c>
      <c r="D954" s="3">
        <v>7</v>
      </c>
      <c r="E954" s="3">
        <v>5</v>
      </c>
      <c r="F954" s="3">
        <v>15</v>
      </c>
      <c r="G954" s="4">
        <f t="shared" si="14"/>
        <v>27</v>
      </c>
    </row>
    <row r="955" spans="2:7">
      <c r="B955" s="2">
        <v>2008</v>
      </c>
      <c r="C955" s="2" t="s">
        <v>69</v>
      </c>
      <c r="D955" s="3">
        <v>36</v>
      </c>
      <c r="E955" s="3">
        <v>38</v>
      </c>
      <c r="F955" s="3">
        <v>36</v>
      </c>
      <c r="G955" s="4">
        <f t="shared" si="14"/>
        <v>110</v>
      </c>
    </row>
    <row r="956" spans="2:7">
      <c r="B956" s="2">
        <v>2008</v>
      </c>
      <c r="C956" s="2" t="s">
        <v>156</v>
      </c>
      <c r="D956" s="3">
        <v>1</v>
      </c>
      <c r="E956" s="3">
        <v>2</v>
      </c>
      <c r="F956" s="3">
        <v>3</v>
      </c>
      <c r="G956" s="4">
        <f t="shared" si="14"/>
        <v>6</v>
      </c>
    </row>
    <row r="957" spans="2:7">
      <c r="B957" s="2">
        <v>2008</v>
      </c>
      <c r="C957" s="2" t="s">
        <v>95</v>
      </c>
      <c r="D957" s="3">
        <v>0</v>
      </c>
      <c r="E957" s="3">
        <v>0</v>
      </c>
      <c r="F957" s="3">
        <v>1</v>
      </c>
      <c r="G957" s="4">
        <f t="shared" si="14"/>
        <v>1</v>
      </c>
    </row>
    <row r="958" spans="2:7">
      <c r="B958" s="2">
        <v>2008</v>
      </c>
      <c r="C958" s="2" t="s">
        <v>163</v>
      </c>
      <c r="D958" s="3">
        <v>0</v>
      </c>
      <c r="E958" s="3">
        <v>1</v>
      </c>
      <c r="F958" s="3">
        <v>0</v>
      </c>
      <c r="G958" s="4">
        <f t="shared" si="14"/>
        <v>1</v>
      </c>
    </row>
    <row r="959" spans="2:7">
      <c r="B959" s="2">
        <v>2008</v>
      </c>
      <c r="C959" s="2" t="s">
        <v>122</v>
      </c>
      <c r="D959" s="3">
        <v>1</v>
      </c>
      <c r="E959" s="3">
        <v>3</v>
      </c>
      <c r="F959" s="3">
        <v>0</v>
      </c>
      <c r="G959" s="4">
        <f t="shared" si="14"/>
        <v>4</v>
      </c>
    </row>
    <row r="960" spans="2:7">
      <c r="B960" s="2">
        <v>2012</v>
      </c>
      <c r="C960" s="2" t="s">
        <v>168</v>
      </c>
      <c r="D960" s="3">
        <v>0</v>
      </c>
      <c r="E960" s="3">
        <v>0</v>
      </c>
      <c r="F960" s="3">
        <v>1</v>
      </c>
      <c r="G960" s="4">
        <f t="shared" si="14"/>
        <v>1</v>
      </c>
    </row>
    <row r="961" spans="2:7">
      <c r="B961" s="2">
        <v>2012</v>
      </c>
      <c r="C961" s="2" t="s">
        <v>123</v>
      </c>
      <c r="D961" s="3">
        <v>1</v>
      </c>
      <c r="E961" s="3">
        <v>0</v>
      </c>
      <c r="F961" s="3">
        <v>0</v>
      </c>
      <c r="G961" s="4">
        <f t="shared" si="14"/>
        <v>1</v>
      </c>
    </row>
    <row r="962" spans="2:7">
      <c r="B962" s="2">
        <v>2012</v>
      </c>
      <c r="C962" s="2" t="s">
        <v>59</v>
      </c>
      <c r="D962" s="3">
        <v>1</v>
      </c>
      <c r="E962" s="3">
        <v>1</v>
      </c>
      <c r="F962" s="3">
        <v>2</v>
      </c>
      <c r="G962" s="4">
        <f t="shared" si="14"/>
        <v>4</v>
      </c>
    </row>
    <row r="963" spans="2:7">
      <c r="B963" s="2">
        <v>2012</v>
      </c>
      <c r="C963" s="2" t="s">
        <v>145</v>
      </c>
      <c r="D963" s="3">
        <v>0</v>
      </c>
      <c r="E963" s="3">
        <v>1</v>
      </c>
      <c r="F963" s="3">
        <v>2</v>
      </c>
      <c r="G963" s="4">
        <f t="shared" si="14"/>
        <v>3</v>
      </c>
    </row>
    <row r="964" spans="2:7">
      <c r="B964" s="2">
        <v>2012</v>
      </c>
      <c r="C964" s="2" t="s">
        <v>15</v>
      </c>
      <c r="D964" s="3">
        <v>7</v>
      </c>
      <c r="E964" s="3">
        <v>16</v>
      </c>
      <c r="F964" s="3">
        <v>12</v>
      </c>
      <c r="G964" s="4">
        <f t="shared" si="14"/>
        <v>35</v>
      </c>
    </row>
    <row r="965" spans="2:7">
      <c r="B965" s="2">
        <v>2012</v>
      </c>
      <c r="C965" s="2" t="s">
        <v>146</v>
      </c>
      <c r="D965" s="3">
        <v>2</v>
      </c>
      <c r="E965" s="3">
        <v>2</v>
      </c>
      <c r="F965" s="3">
        <v>6</v>
      </c>
      <c r="G965" s="4">
        <f t="shared" ref="G965:G1028" si="15">SUM(D965:F965)</f>
        <v>10</v>
      </c>
    </row>
    <row r="966" spans="2:7">
      <c r="B966" s="2">
        <v>2012</v>
      </c>
      <c r="C966" s="2" t="s">
        <v>96</v>
      </c>
      <c r="D966" s="3">
        <v>1</v>
      </c>
      <c r="E966" s="3">
        <v>0</v>
      </c>
      <c r="F966" s="3">
        <v>0</v>
      </c>
      <c r="G966" s="4">
        <f t="shared" si="15"/>
        <v>1</v>
      </c>
    </row>
    <row r="967" spans="2:7">
      <c r="B967" s="2">
        <v>2012</v>
      </c>
      <c r="C967" s="2" t="s">
        <v>174</v>
      </c>
      <c r="D967" s="3">
        <v>0</v>
      </c>
      <c r="E967" s="3">
        <v>0</v>
      </c>
      <c r="F967" s="3">
        <v>1</v>
      </c>
      <c r="G967" s="4">
        <f t="shared" si="15"/>
        <v>1</v>
      </c>
    </row>
    <row r="968" spans="2:7">
      <c r="B968" s="2">
        <v>2012</v>
      </c>
      <c r="C968" s="2" t="s">
        <v>147</v>
      </c>
      <c r="D968" s="3">
        <v>2</v>
      </c>
      <c r="E968" s="3">
        <v>5</v>
      </c>
      <c r="F968" s="3">
        <v>5</v>
      </c>
      <c r="G968" s="4">
        <f t="shared" si="15"/>
        <v>12</v>
      </c>
    </row>
    <row r="969" spans="2:7">
      <c r="B969" s="2">
        <v>2012</v>
      </c>
      <c r="C969" s="2" t="s">
        <v>61</v>
      </c>
      <c r="D969" s="3">
        <v>0</v>
      </c>
      <c r="E969" s="3">
        <v>1</v>
      </c>
      <c r="F969" s="3">
        <v>2</v>
      </c>
      <c r="G969" s="4">
        <f t="shared" si="15"/>
        <v>3</v>
      </c>
    </row>
    <row r="970" spans="2:7">
      <c r="B970" s="2">
        <v>2012</v>
      </c>
      <c r="C970" s="2" t="s">
        <v>175</v>
      </c>
      <c r="D970" s="3">
        <v>0</v>
      </c>
      <c r="E970" s="3">
        <v>1</v>
      </c>
      <c r="F970" s="3">
        <v>0</v>
      </c>
      <c r="G970" s="4">
        <f t="shared" si="15"/>
        <v>1</v>
      </c>
    </row>
    <row r="971" spans="2:7">
      <c r="B971" s="2">
        <v>2012</v>
      </c>
      <c r="C971" s="2" t="s">
        <v>86</v>
      </c>
      <c r="D971" s="3">
        <v>3</v>
      </c>
      <c r="E971" s="3">
        <v>5</v>
      </c>
      <c r="F971" s="3">
        <v>9</v>
      </c>
      <c r="G971" s="4">
        <f t="shared" si="15"/>
        <v>17</v>
      </c>
    </row>
    <row r="972" spans="2:7">
      <c r="B972" s="2">
        <v>2012</v>
      </c>
      <c r="C972" s="2" t="s">
        <v>92</v>
      </c>
      <c r="D972" s="3">
        <v>0</v>
      </c>
      <c r="E972" s="3">
        <v>1</v>
      </c>
      <c r="F972" s="3">
        <v>1</v>
      </c>
      <c r="G972" s="4">
        <f t="shared" si="15"/>
        <v>2</v>
      </c>
    </row>
    <row r="973" spans="2:7">
      <c r="B973" s="2">
        <v>2012</v>
      </c>
      <c r="C973" s="2" t="s">
        <v>72</v>
      </c>
      <c r="D973" s="3">
        <v>1</v>
      </c>
      <c r="E973" s="3">
        <v>5</v>
      </c>
      <c r="F973" s="3">
        <v>12</v>
      </c>
      <c r="G973" s="4">
        <f t="shared" si="15"/>
        <v>18</v>
      </c>
    </row>
    <row r="974" spans="2:7">
      <c r="B974" s="2">
        <v>2012</v>
      </c>
      <c r="C974" s="2" t="s">
        <v>10</v>
      </c>
      <c r="D974" s="3">
        <v>38</v>
      </c>
      <c r="E974" s="3">
        <v>27</v>
      </c>
      <c r="F974" s="3">
        <v>23</v>
      </c>
      <c r="G974" s="4">
        <f t="shared" si="15"/>
        <v>88</v>
      </c>
    </row>
    <row r="975" spans="2:7">
      <c r="B975" s="2">
        <v>2012</v>
      </c>
      <c r="C975" s="2" t="s">
        <v>124</v>
      </c>
      <c r="D975" s="3">
        <v>0</v>
      </c>
      <c r="E975" s="3">
        <v>1</v>
      </c>
      <c r="F975" s="3">
        <v>1</v>
      </c>
      <c r="G975" s="4">
        <f t="shared" si="15"/>
        <v>2</v>
      </c>
    </row>
    <row r="976" spans="2:7">
      <c r="B976" s="2">
        <v>2012</v>
      </c>
      <c r="C976" s="2" t="s">
        <v>116</v>
      </c>
      <c r="D976" s="3">
        <v>1</v>
      </c>
      <c r="E976" s="3">
        <v>3</v>
      </c>
      <c r="F976" s="3">
        <v>4</v>
      </c>
      <c r="G976" s="4">
        <f t="shared" si="15"/>
        <v>8</v>
      </c>
    </row>
    <row r="977" spans="2:7">
      <c r="B977" s="2">
        <v>2012</v>
      </c>
      <c r="C977" s="2" t="s">
        <v>136</v>
      </c>
      <c r="D977" s="3">
        <v>3</v>
      </c>
      <c r="E977" s="3">
        <v>1</v>
      </c>
      <c r="F977" s="3">
        <v>2</v>
      </c>
      <c r="G977" s="4">
        <f t="shared" si="15"/>
        <v>6</v>
      </c>
    </row>
    <row r="978" spans="2:7">
      <c r="B978" s="2">
        <v>2012</v>
      </c>
      <c r="C978" s="2" t="s">
        <v>23</v>
      </c>
      <c r="D978" s="3">
        <v>5</v>
      </c>
      <c r="E978" s="3">
        <v>3</v>
      </c>
      <c r="F978" s="3">
        <v>6</v>
      </c>
      <c r="G978" s="4">
        <f t="shared" si="15"/>
        <v>14</v>
      </c>
    </row>
    <row r="979" spans="2:7">
      <c r="B979" s="2">
        <v>2012</v>
      </c>
      <c r="C979" s="2" t="s">
        <v>176</v>
      </c>
      <c r="D979" s="3">
        <v>0</v>
      </c>
      <c r="E979" s="3">
        <v>1</v>
      </c>
      <c r="F979" s="3">
        <v>0</v>
      </c>
      <c r="G979" s="4">
        <f t="shared" si="15"/>
        <v>1</v>
      </c>
    </row>
    <row r="980" spans="2:7">
      <c r="B980" s="2">
        <v>2012</v>
      </c>
      <c r="C980" s="2" t="s">
        <v>28</v>
      </c>
      <c r="D980" s="3">
        <v>4</v>
      </c>
      <c r="E980" s="3">
        <v>3</v>
      </c>
      <c r="F980" s="3">
        <v>3</v>
      </c>
      <c r="G980" s="4">
        <f t="shared" si="15"/>
        <v>10</v>
      </c>
    </row>
    <row r="981" spans="2:7">
      <c r="B981" s="2">
        <v>2012</v>
      </c>
      <c r="C981" s="2" t="s">
        <v>62</v>
      </c>
      <c r="D981" s="3">
        <v>2</v>
      </c>
      <c r="E981" s="3">
        <v>4</v>
      </c>
      <c r="F981" s="3">
        <v>3</v>
      </c>
      <c r="G981" s="4">
        <f t="shared" si="15"/>
        <v>9</v>
      </c>
    </row>
    <row r="982" spans="2:7">
      <c r="B982" s="2">
        <v>2012</v>
      </c>
      <c r="C982" s="2" t="s">
        <v>126</v>
      </c>
      <c r="D982" s="3">
        <v>1</v>
      </c>
      <c r="E982" s="3">
        <v>1</v>
      </c>
      <c r="F982" s="3">
        <v>0</v>
      </c>
      <c r="G982" s="4">
        <f t="shared" si="15"/>
        <v>2</v>
      </c>
    </row>
    <row r="983" spans="2:7">
      <c r="B983" s="2">
        <v>2012</v>
      </c>
      <c r="C983" s="2" t="s">
        <v>74</v>
      </c>
      <c r="D983" s="3">
        <v>0</v>
      </c>
      <c r="E983" s="3">
        <v>2</v>
      </c>
      <c r="F983" s="3">
        <v>0</v>
      </c>
      <c r="G983" s="4">
        <f t="shared" si="15"/>
        <v>2</v>
      </c>
    </row>
    <row r="984" spans="2:7">
      <c r="B984" s="2">
        <v>2012</v>
      </c>
      <c r="C984" s="2" t="s">
        <v>63</v>
      </c>
      <c r="D984" s="3">
        <v>0</v>
      </c>
      <c r="E984" s="3">
        <v>1</v>
      </c>
      <c r="F984" s="3">
        <v>1</v>
      </c>
      <c r="G984" s="4">
        <f t="shared" si="15"/>
        <v>2</v>
      </c>
    </row>
    <row r="985" spans="2:7">
      <c r="B985" s="2">
        <v>2012</v>
      </c>
      <c r="C985" s="2" t="s">
        <v>102</v>
      </c>
      <c r="D985" s="3">
        <v>3</v>
      </c>
      <c r="E985" s="3">
        <v>1</v>
      </c>
      <c r="F985" s="3">
        <v>3</v>
      </c>
      <c r="G985" s="4">
        <f t="shared" si="15"/>
        <v>7</v>
      </c>
    </row>
    <row r="986" spans="2:7">
      <c r="B986" s="2">
        <v>2012</v>
      </c>
      <c r="C986" s="2" t="s">
        <v>64</v>
      </c>
      <c r="D986" s="3">
        <v>0</v>
      </c>
      <c r="E986" s="3">
        <v>1</v>
      </c>
      <c r="F986" s="3">
        <v>2</v>
      </c>
      <c r="G986" s="4">
        <f t="shared" si="15"/>
        <v>3</v>
      </c>
    </row>
    <row r="987" spans="2:7">
      <c r="B987" s="2">
        <v>2012</v>
      </c>
      <c r="C987" s="2" t="s">
        <v>17</v>
      </c>
      <c r="D987" s="3">
        <v>11</v>
      </c>
      <c r="E987" s="3">
        <v>11</v>
      </c>
      <c r="F987" s="3">
        <v>12</v>
      </c>
      <c r="G987" s="4">
        <f t="shared" si="15"/>
        <v>34</v>
      </c>
    </row>
    <row r="988" spans="2:7">
      <c r="B988" s="2">
        <v>2012</v>
      </c>
      <c r="C988" s="2" t="s">
        <v>177</v>
      </c>
      <c r="D988" s="3">
        <v>0</v>
      </c>
      <c r="E988" s="3">
        <v>1</v>
      </c>
      <c r="F988" s="3">
        <v>0</v>
      </c>
      <c r="G988" s="4">
        <f t="shared" si="15"/>
        <v>1</v>
      </c>
    </row>
    <row r="989" spans="2:7">
      <c r="B989" s="2">
        <v>2012</v>
      </c>
      <c r="C989" s="2" t="s">
        <v>150</v>
      </c>
      <c r="D989" s="3">
        <v>1</v>
      </c>
      <c r="E989" s="3">
        <v>3</v>
      </c>
      <c r="F989" s="3">
        <v>3</v>
      </c>
      <c r="G989" s="4">
        <f t="shared" si="15"/>
        <v>7</v>
      </c>
    </row>
    <row r="990" spans="2:7">
      <c r="B990" s="2">
        <v>2012</v>
      </c>
      <c r="C990" s="2" t="s">
        <v>13</v>
      </c>
      <c r="D990" s="3">
        <v>11</v>
      </c>
      <c r="E990" s="3">
        <v>19</v>
      </c>
      <c r="F990" s="3">
        <v>14</v>
      </c>
      <c r="G990" s="4">
        <f t="shared" si="15"/>
        <v>44</v>
      </c>
    </row>
    <row r="991" spans="2:7">
      <c r="B991" s="2">
        <v>2012</v>
      </c>
      <c r="C991" s="2" t="s">
        <v>12</v>
      </c>
      <c r="D991" s="3">
        <v>29</v>
      </c>
      <c r="E991" s="3">
        <v>17</v>
      </c>
      <c r="F991" s="3">
        <v>19</v>
      </c>
      <c r="G991" s="4">
        <f t="shared" si="15"/>
        <v>65</v>
      </c>
    </row>
    <row r="992" spans="2:7">
      <c r="B992" s="2">
        <v>2012</v>
      </c>
      <c r="C992" s="2" t="s">
        <v>98</v>
      </c>
      <c r="D992" s="3">
        <v>0</v>
      </c>
      <c r="E992" s="3">
        <v>0</v>
      </c>
      <c r="F992" s="3">
        <v>2</v>
      </c>
      <c r="G992" s="4">
        <f t="shared" si="15"/>
        <v>2</v>
      </c>
    </row>
    <row r="993" spans="2:7">
      <c r="B993" s="2">
        <v>2012</v>
      </c>
      <c r="C993" s="2" t="s">
        <v>178</v>
      </c>
      <c r="D993" s="3">
        <v>1</v>
      </c>
      <c r="E993" s="3">
        <v>0</v>
      </c>
      <c r="F993" s="3">
        <v>0</v>
      </c>
      <c r="G993" s="4">
        <f t="shared" si="15"/>
        <v>1</v>
      </c>
    </row>
    <row r="994" spans="2:7">
      <c r="B994" s="2">
        <v>2012</v>
      </c>
      <c r="C994" s="2" t="s">
        <v>179</v>
      </c>
      <c r="D994" s="3">
        <v>0</v>
      </c>
      <c r="E994" s="3">
        <v>1</v>
      </c>
      <c r="F994" s="3">
        <v>0</v>
      </c>
      <c r="G994" s="4">
        <f t="shared" si="15"/>
        <v>1</v>
      </c>
    </row>
    <row r="995" spans="2:7">
      <c r="B995" s="2">
        <v>2012</v>
      </c>
      <c r="C995" s="2" t="s">
        <v>151</v>
      </c>
      <c r="D995" s="3">
        <v>0</v>
      </c>
      <c r="E995" s="3">
        <v>0</v>
      </c>
      <c r="F995" s="3">
        <v>1</v>
      </c>
      <c r="G995" s="4">
        <f t="shared" si="15"/>
        <v>1</v>
      </c>
    </row>
    <row r="996" spans="2:7">
      <c r="B996" s="2">
        <v>2012</v>
      </c>
      <c r="C996" s="2" t="s">
        <v>22</v>
      </c>
      <c r="D996" s="3">
        <v>8</v>
      </c>
      <c r="E996" s="3">
        <v>4</v>
      </c>
      <c r="F996" s="3">
        <v>6</v>
      </c>
      <c r="G996" s="4">
        <f t="shared" si="15"/>
        <v>18</v>
      </c>
    </row>
    <row r="997" spans="2:7">
      <c r="B997" s="2">
        <v>2012</v>
      </c>
      <c r="C997" s="2" t="s">
        <v>76</v>
      </c>
      <c r="D997" s="3">
        <v>0</v>
      </c>
      <c r="E997" s="3">
        <v>2</v>
      </c>
      <c r="F997" s="3">
        <v>4</v>
      </c>
      <c r="G997" s="4">
        <f t="shared" si="15"/>
        <v>6</v>
      </c>
    </row>
    <row r="998" spans="2:7">
      <c r="B998" s="2">
        <v>2012</v>
      </c>
      <c r="C998" s="2" t="s">
        <v>131</v>
      </c>
      <c r="D998" s="3">
        <v>0</v>
      </c>
      <c r="E998" s="3">
        <v>1</v>
      </c>
      <c r="F998" s="3">
        <v>1</v>
      </c>
      <c r="G998" s="4">
        <f t="shared" si="15"/>
        <v>2</v>
      </c>
    </row>
    <row r="999" spans="2:7">
      <c r="B999" s="2">
        <v>2012</v>
      </c>
      <c r="C999" s="2" t="s">
        <v>26</v>
      </c>
      <c r="D999" s="3">
        <v>4</v>
      </c>
      <c r="E999" s="3">
        <v>5</v>
      </c>
      <c r="F999" s="3">
        <v>3</v>
      </c>
      <c r="G999" s="4">
        <f t="shared" si="15"/>
        <v>12</v>
      </c>
    </row>
    <row r="1000" spans="2:7">
      <c r="B1000" s="2">
        <v>2012</v>
      </c>
      <c r="C1000" s="2" t="s">
        <v>77</v>
      </c>
      <c r="D1000" s="3">
        <v>1</v>
      </c>
      <c r="E1000" s="3">
        <v>1</v>
      </c>
      <c r="F1000" s="3">
        <v>3</v>
      </c>
      <c r="G1000" s="4">
        <f t="shared" si="15"/>
        <v>5</v>
      </c>
    </row>
    <row r="1001" spans="2:7">
      <c r="B1001" s="2">
        <v>2012</v>
      </c>
      <c r="C1001" s="2" t="s">
        <v>18</v>
      </c>
      <c r="D1001" s="3">
        <v>8</v>
      </c>
      <c r="E1001" s="3">
        <v>9</v>
      </c>
      <c r="F1001" s="3">
        <v>11</v>
      </c>
      <c r="G1001" s="4">
        <f t="shared" si="15"/>
        <v>28</v>
      </c>
    </row>
    <row r="1002" spans="2:7">
      <c r="B1002" s="2">
        <v>2012</v>
      </c>
      <c r="C1002" s="2" t="s">
        <v>27</v>
      </c>
      <c r="D1002" s="3">
        <v>4</v>
      </c>
      <c r="E1002" s="3">
        <v>4</v>
      </c>
      <c r="F1002" s="3">
        <v>4</v>
      </c>
      <c r="G1002" s="4">
        <f t="shared" si="15"/>
        <v>12</v>
      </c>
    </row>
    <row r="1003" spans="2:7">
      <c r="B1003" s="2">
        <v>2012</v>
      </c>
      <c r="C1003" s="2" t="s">
        <v>14</v>
      </c>
      <c r="D1003" s="3">
        <v>7</v>
      </c>
      <c r="E1003" s="3">
        <v>14</v>
      </c>
      <c r="F1003" s="3">
        <v>17</v>
      </c>
      <c r="G1003" s="4">
        <f t="shared" si="15"/>
        <v>38</v>
      </c>
    </row>
    <row r="1004" spans="2:7">
      <c r="B1004" s="2">
        <v>2012</v>
      </c>
      <c r="C1004" s="2" t="s">
        <v>24</v>
      </c>
      <c r="D1004" s="3">
        <v>7</v>
      </c>
      <c r="E1004" s="3">
        <v>1</v>
      </c>
      <c r="F1004" s="3">
        <v>5</v>
      </c>
      <c r="G1004" s="4">
        <f t="shared" si="15"/>
        <v>13</v>
      </c>
    </row>
    <row r="1005" spans="2:7">
      <c r="B1005" s="2">
        <v>2012</v>
      </c>
      <c r="C1005" s="2" t="s">
        <v>108</v>
      </c>
      <c r="D1005" s="3">
        <v>2</v>
      </c>
      <c r="E1005" s="3">
        <v>4</v>
      </c>
      <c r="F1005" s="3">
        <v>5</v>
      </c>
      <c r="G1005" s="4">
        <f t="shared" si="15"/>
        <v>11</v>
      </c>
    </row>
    <row r="1006" spans="2:7">
      <c r="B1006" s="2">
        <v>2012</v>
      </c>
      <c r="C1006" s="2" t="s">
        <v>158</v>
      </c>
      <c r="D1006" s="3">
        <v>0</v>
      </c>
      <c r="E1006" s="3">
        <v>0</v>
      </c>
      <c r="F1006" s="3">
        <v>1</v>
      </c>
      <c r="G1006" s="4">
        <f t="shared" si="15"/>
        <v>1</v>
      </c>
    </row>
    <row r="1007" spans="2:7">
      <c r="B1007" s="2">
        <v>2012</v>
      </c>
      <c r="C1007" s="2" t="s">
        <v>78</v>
      </c>
      <c r="D1007" s="3">
        <v>1</v>
      </c>
      <c r="E1007" s="3">
        <v>0</v>
      </c>
      <c r="F1007" s="3">
        <v>1</v>
      </c>
      <c r="G1007" s="4">
        <f t="shared" si="15"/>
        <v>2</v>
      </c>
    </row>
    <row r="1008" spans="2:7">
      <c r="B1008" s="2">
        <v>2012</v>
      </c>
      <c r="C1008" s="2" t="s">
        <v>139</v>
      </c>
      <c r="D1008" s="3">
        <v>2</v>
      </c>
      <c r="E1008" s="3">
        <v>1</v>
      </c>
      <c r="F1008" s="3">
        <v>2</v>
      </c>
      <c r="G1008" s="4">
        <f t="shared" si="15"/>
        <v>5</v>
      </c>
    </row>
    <row r="1009" spans="2:7">
      <c r="B1009" s="2">
        <v>2012</v>
      </c>
      <c r="C1009" s="2" t="s">
        <v>140</v>
      </c>
      <c r="D1009" s="3">
        <v>0</v>
      </c>
      <c r="E1009" s="3">
        <v>1</v>
      </c>
      <c r="F1009" s="3">
        <v>1</v>
      </c>
      <c r="G1009" s="4">
        <f t="shared" si="15"/>
        <v>2</v>
      </c>
    </row>
    <row r="1010" spans="2:7">
      <c r="B1010" s="2">
        <v>2012</v>
      </c>
      <c r="C1010" s="2" t="s">
        <v>79</v>
      </c>
      <c r="D1010" s="3">
        <v>1</v>
      </c>
      <c r="E1010" s="3">
        <v>3</v>
      </c>
      <c r="F1010" s="3">
        <v>3</v>
      </c>
      <c r="G1010" s="4">
        <f t="shared" si="15"/>
        <v>7</v>
      </c>
    </row>
    <row r="1011" spans="2:7">
      <c r="B1011" s="2">
        <v>2012</v>
      </c>
      <c r="C1011" s="2" t="s">
        <v>152</v>
      </c>
      <c r="D1011" s="3">
        <v>0</v>
      </c>
      <c r="E1011" s="3">
        <v>0</v>
      </c>
      <c r="F1011" s="3">
        <v>2</v>
      </c>
      <c r="G1011" s="4">
        <f t="shared" si="15"/>
        <v>2</v>
      </c>
    </row>
    <row r="1012" spans="2:7">
      <c r="B1012" s="2">
        <v>2012</v>
      </c>
      <c r="C1012" s="2" t="s">
        <v>113</v>
      </c>
      <c r="D1012" s="3">
        <v>0</v>
      </c>
      <c r="E1012" s="3">
        <v>2</v>
      </c>
      <c r="F1012" s="3">
        <v>3</v>
      </c>
      <c r="G1012" s="4">
        <f t="shared" si="15"/>
        <v>5</v>
      </c>
    </row>
    <row r="1013" spans="2:7">
      <c r="B1013" s="2">
        <v>2012</v>
      </c>
      <c r="C1013" s="2" t="s">
        <v>180</v>
      </c>
      <c r="D1013" s="3">
        <v>0</v>
      </c>
      <c r="E1013" s="3">
        <v>1</v>
      </c>
      <c r="F1013" s="3">
        <v>0</v>
      </c>
      <c r="G1013" s="4">
        <f t="shared" si="15"/>
        <v>1</v>
      </c>
    </row>
    <row r="1014" spans="2:7">
      <c r="B1014" s="2">
        <v>2012</v>
      </c>
      <c r="C1014" s="2" t="s">
        <v>105</v>
      </c>
      <c r="D1014" s="3">
        <v>0</v>
      </c>
      <c r="E1014" s="3">
        <v>0</v>
      </c>
      <c r="F1014" s="3">
        <v>1</v>
      </c>
      <c r="G1014" s="4">
        <f t="shared" si="15"/>
        <v>1</v>
      </c>
    </row>
    <row r="1015" spans="2:7">
      <c r="B1015" s="2">
        <v>2012</v>
      </c>
      <c r="C1015" s="2" t="s">
        <v>20</v>
      </c>
      <c r="D1015" s="3">
        <v>6</v>
      </c>
      <c r="E1015" s="3">
        <v>6</v>
      </c>
      <c r="F1015" s="3">
        <v>8</v>
      </c>
      <c r="G1015" s="4">
        <f t="shared" si="15"/>
        <v>20</v>
      </c>
    </row>
    <row r="1016" spans="2:7">
      <c r="B1016" s="2">
        <v>2012</v>
      </c>
      <c r="C1016" s="2" t="s">
        <v>25</v>
      </c>
      <c r="D1016" s="3">
        <v>6</v>
      </c>
      <c r="E1016" s="3">
        <v>2</v>
      </c>
      <c r="F1016" s="3">
        <v>5</v>
      </c>
      <c r="G1016" s="4">
        <f t="shared" si="15"/>
        <v>13</v>
      </c>
    </row>
    <row r="1017" spans="2:7">
      <c r="B1017" s="2">
        <v>2012</v>
      </c>
      <c r="C1017" s="2" t="s">
        <v>29</v>
      </c>
      <c r="D1017" s="3">
        <v>4</v>
      </c>
      <c r="E1017" s="3">
        <v>0</v>
      </c>
      <c r="F1017" s="3">
        <v>2</v>
      </c>
      <c r="G1017" s="4">
        <f t="shared" si="15"/>
        <v>6</v>
      </c>
    </row>
    <row r="1018" spans="2:7">
      <c r="B1018" s="2">
        <v>2012</v>
      </c>
      <c r="C1018" s="2" t="s">
        <v>65</v>
      </c>
      <c r="D1018" s="3">
        <v>2</v>
      </c>
      <c r="E1018" s="3">
        <v>1</v>
      </c>
      <c r="F1018" s="3">
        <v>1</v>
      </c>
      <c r="G1018" s="4">
        <f t="shared" si="15"/>
        <v>4</v>
      </c>
    </row>
    <row r="1019" spans="2:7">
      <c r="B1019" s="2">
        <v>2012</v>
      </c>
      <c r="C1019" s="2" t="s">
        <v>81</v>
      </c>
      <c r="D1019" s="3">
        <v>2</v>
      </c>
      <c r="E1019" s="3">
        <v>2</v>
      </c>
      <c r="F1019" s="3">
        <v>6</v>
      </c>
      <c r="G1019" s="4">
        <f t="shared" si="15"/>
        <v>10</v>
      </c>
    </row>
    <row r="1020" spans="2:7">
      <c r="B1020" s="2">
        <v>2012</v>
      </c>
      <c r="C1020" s="2" t="s">
        <v>83</v>
      </c>
      <c r="D1020" s="3">
        <v>0</v>
      </c>
      <c r="E1020" s="3">
        <v>1</v>
      </c>
      <c r="F1020" s="3">
        <v>0</v>
      </c>
      <c r="G1020" s="4">
        <f t="shared" si="15"/>
        <v>1</v>
      </c>
    </row>
    <row r="1021" spans="2:7">
      <c r="B1021" s="2">
        <v>2012</v>
      </c>
      <c r="C1021" s="2" t="s">
        <v>90</v>
      </c>
      <c r="D1021" s="3">
        <v>0</v>
      </c>
      <c r="E1021" s="3">
        <v>1</v>
      </c>
      <c r="F1021" s="3">
        <v>1</v>
      </c>
      <c r="G1021" s="4">
        <f t="shared" si="15"/>
        <v>2</v>
      </c>
    </row>
    <row r="1022" spans="2:7">
      <c r="B1022" s="2">
        <v>2012</v>
      </c>
      <c r="C1022" s="2" t="s">
        <v>142</v>
      </c>
      <c r="D1022" s="3">
        <v>0</v>
      </c>
      <c r="E1022" s="3">
        <v>0</v>
      </c>
      <c r="F1022" s="3">
        <v>2</v>
      </c>
      <c r="G1022" s="4">
        <f t="shared" si="15"/>
        <v>2</v>
      </c>
    </row>
    <row r="1023" spans="2:7">
      <c r="B1023" s="2">
        <v>2012</v>
      </c>
      <c r="C1023" s="2" t="s">
        <v>84</v>
      </c>
      <c r="D1023" s="3">
        <v>2</v>
      </c>
      <c r="E1023" s="3">
        <v>5</v>
      </c>
      <c r="F1023" s="3">
        <v>2</v>
      </c>
      <c r="G1023" s="4">
        <f t="shared" si="15"/>
        <v>9</v>
      </c>
    </row>
    <row r="1024" spans="2:7">
      <c r="B1024" s="2">
        <v>2012</v>
      </c>
      <c r="C1024" s="2" t="s">
        <v>11</v>
      </c>
      <c r="D1024" s="3">
        <v>24</v>
      </c>
      <c r="E1024" s="3">
        <v>26</v>
      </c>
      <c r="F1024" s="3">
        <v>32</v>
      </c>
      <c r="G1024" s="4">
        <f t="shared" si="15"/>
        <v>82</v>
      </c>
    </row>
    <row r="1025" spans="2:7">
      <c r="B1025" s="2">
        <v>2012</v>
      </c>
      <c r="C1025" s="2" t="s">
        <v>161</v>
      </c>
      <c r="D1025" s="3">
        <v>0</v>
      </c>
      <c r="E1025" s="3">
        <v>0</v>
      </c>
      <c r="F1025" s="3">
        <v>1</v>
      </c>
      <c r="G1025" s="4">
        <f t="shared" si="15"/>
        <v>1</v>
      </c>
    </row>
    <row r="1026" spans="2:7">
      <c r="B1026" s="2">
        <v>2012</v>
      </c>
      <c r="C1026" s="2" t="s">
        <v>170</v>
      </c>
      <c r="D1026" s="3">
        <v>1</v>
      </c>
      <c r="E1026" s="3">
        <v>1</v>
      </c>
      <c r="F1026" s="3">
        <v>2</v>
      </c>
      <c r="G1026" s="4">
        <f t="shared" si="15"/>
        <v>4</v>
      </c>
    </row>
    <row r="1027" spans="2:7">
      <c r="B1027" s="2">
        <v>2012</v>
      </c>
      <c r="C1027" s="2" t="s">
        <v>106</v>
      </c>
      <c r="D1027" s="3">
        <v>0</v>
      </c>
      <c r="E1027" s="3">
        <v>0</v>
      </c>
      <c r="F1027" s="3">
        <v>2</v>
      </c>
      <c r="G1027" s="4">
        <f t="shared" si="15"/>
        <v>2</v>
      </c>
    </row>
    <row r="1028" spans="2:7">
      <c r="B1028" s="2">
        <v>2012</v>
      </c>
      <c r="C1028" s="2" t="s">
        <v>154</v>
      </c>
      <c r="D1028" s="3">
        <v>0</v>
      </c>
      <c r="E1028" s="3">
        <v>1</v>
      </c>
      <c r="F1028" s="3">
        <v>3</v>
      </c>
      <c r="G1028" s="4">
        <f t="shared" si="15"/>
        <v>4</v>
      </c>
    </row>
    <row r="1029" spans="2:7">
      <c r="B1029" s="2">
        <v>2012</v>
      </c>
      <c r="C1029" s="2" t="s">
        <v>143</v>
      </c>
      <c r="D1029" s="3">
        <v>1</v>
      </c>
      <c r="E1029" s="3">
        <v>1</v>
      </c>
      <c r="F1029" s="3">
        <v>2</v>
      </c>
      <c r="G1029" s="4">
        <f t="shared" ref="G1029:G1044" si="16">SUM(D1029:F1029)</f>
        <v>4</v>
      </c>
    </row>
    <row r="1030" spans="2:7">
      <c r="B1030" s="2">
        <v>2012</v>
      </c>
      <c r="C1030" s="2" t="s">
        <v>66</v>
      </c>
      <c r="D1030" s="3">
        <v>3</v>
      </c>
      <c r="E1030" s="3">
        <v>2</v>
      </c>
      <c r="F1030" s="3">
        <v>1</v>
      </c>
      <c r="G1030" s="4">
        <f t="shared" si="16"/>
        <v>6</v>
      </c>
    </row>
    <row r="1031" spans="2:7">
      <c r="B1031" s="2">
        <v>2012</v>
      </c>
      <c r="C1031" s="2" t="s">
        <v>19</v>
      </c>
      <c r="D1031" s="3">
        <v>13</v>
      </c>
      <c r="E1031" s="3">
        <v>8</v>
      </c>
      <c r="F1031" s="3">
        <v>7</v>
      </c>
      <c r="G1031" s="4">
        <f t="shared" si="16"/>
        <v>28</v>
      </c>
    </row>
    <row r="1032" spans="2:7">
      <c r="B1032" s="2">
        <v>2012</v>
      </c>
      <c r="C1032" s="2" t="s">
        <v>82</v>
      </c>
      <c r="D1032" s="3">
        <v>3</v>
      </c>
      <c r="E1032" s="3">
        <v>10</v>
      </c>
      <c r="F1032" s="3">
        <v>4</v>
      </c>
      <c r="G1032" s="4">
        <f t="shared" si="16"/>
        <v>17</v>
      </c>
    </row>
    <row r="1033" spans="2:7">
      <c r="B1033" s="2">
        <v>2012</v>
      </c>
      <c r="C1033" s="2" t="s">
        <v>67</v>
      </c>
      <c r="D1033" s="3">
        <v>1</v>
      </c>
      <c r="E1033" s="3">
        <v>4</v>
      </c>
      <c r="F1033" s="3">
        <v>3</v>
      </c>
      <c r="G1033" s="4">
        <f t="shared" si="16"/>
        <v>8</v>
      </c>
    </row>
    <row r="1034" spans="2:7">
      <c r="B1034" s="2">
        <v>2012</v>
      </c>
      <c r="C1034" s="2" t="s">
        <v>68</v>
      </c>
      <c r="D1034" s="3">
        <v>2</v>
      </c>
      <c r="E1034" s="3">
        <v>2</v>
      </c>
      <c r="F1034" s="3">
        <v>0</v>
      </c>
      <c r="G1034" s="4">
        <f t="shared" si="16"/>
        <v>4</v>
      </c>
    </row>
    <row r="1035" spans="2:7">
      <c r="B1035" s="2">
        <v>2012</v>
      </c>
      <c r="C1035" s="2" t="s">
        <v>172</v>
      </c>
      <c r="D1035" s="3">
        <v>0</v>
      </c>
      <c r="E1035" s="3">
        <v>0</v>
      </c>
      <c r="F1035" s="3">
        <v>1</v>
      </c>
      <c r="G1035" s="4">
        <f t="shared" si="16"/>
        <v>1</v>
      </c>
    </row>
    <row r="1036" spans="2:7">
      <c r="B1036" s="2">
        <v>2012</v>
      </c>
      <c r="C1036" s="2" t="s">
        <v>119</v>
      </c>
      <c r="D1036" s="3">
        <v>0</v>
      </c>
      <c r="E1036" s="3">
        <v>2</v>
      </c>
      <c r="F1036" s="3">
        <v>1</v>
      </c>
      <c r="G1036" s="4">
        <f t="shared" si="16"/>
        <v>3</v>
      </c>
    </row>
    <row r="1037" spans="2:7">
      <c r="B1037" s="2">
        <v>2012</v>
      </c>
      <c r="C1037" s="2" t="s">
        <v>91</v>
      </c>
      <c r="D1037" s="3">
        <v>1</v>
      </c>
      <c r="E1037" s="3">
        <v>0</v>
      </c>
      <c r="F1037" s="3">
        <v>3</v>
      </c>
      <c r="G1037" s="4">
        <f t="shared" si="16"/>
        <v>4</v>
      </c>
    </row>
    <row r="1038" spans="2:7">
      <c r="B1038" s="2">
        <v>2012</v>
      </c>
      <c r="C1038" s="2" t="s">
        <v>110</v>
      </c>
      <c r="D1038" s="3">
        <v>1</v>
      </c>
      <c r="E1038" s="3">
        <v>1</v>
      </c>
      <c r="F1038" s="3">
        <v>1</v>
      </c>
      <c r="G1038" s="4">
        <f t="shared" si="16"/>
        <v>3</v>
      </c>
    </row>
    <row r="1039" spans="2:7">
      <c r="B1039" s="2">
        <v>2012</v>
      </c>
      <c r="C1039" s="2" t="s">
        <v>85</v>
      </c>
      <c r="D1039" s="3">
        <v>2</v>
      </c>
      <c r="E1039" s="3">
        <v>2</v>
      </c>
      <c r="F1039" s="3">
        <v>1</v>
      </c>
      <c r="G1039" s="4">
        <f t="shared" si="16"/>
        <v>5</v>
      </c>
    </row>
    <row r="1040" spans="2:7">
      <c r="B1040" s="2">
        <v>2012</v>
      </c>
      <c r="C1040" s="2" t="s">
        <v>114</v>
      </c>
      <c r="D1040" s="3">
        <v>1</v>
      </c>
      <c r="E1040" s="3">
        <v>0</v>
      </c>
      <c r="F1040" s="3">
        <v>0</v>
      </c>
      <c r="G1040" s="4">
        <f t="shared" si="16"/>
        <v>1</v>
      </c>
    </row>
    <row r="1041" spans="2:7">
      <c r="B1041" s="2">
        <v>2012</v>
      </c>
      <c r="C1041" s="2" t="s">
        <v>21</v>
      </c>
      <c r="D1041" s="3">
        <v>6</v>
      </c>
      <c r="E1041" s="3">
        <v>5</v>
      </c>
      <c r="F1041" s="3">
        <v>9</v>
      </c>
      <c r="G1041" s="4">
        <f t="shared" si="16"/>
        <v>20</v>
      </c>
    </row>
    <row r="1042" spans="2:7">
      <c r="B1042" s="2">
        <v>2012</v>
      </c>
      <c r="C1042" s="2" t="s">
        <v>69</v>
      </c>
      <c r="D1042" s="3">
        <v>46</v>
      </c>
      <c r="E1042" s="3">
        <v>29</v>
      </c>
      <c r="F1042" s="3">
        <v>29</v>
      </c>
      <c r="G1042" s="4">
        <f t="shared" si="16"/>
        <v>104</v>
      </c>
    </row>
    <row r="1043" spans="2:7">
      <c r="B1043" s="2">
        <v>2012</v>
      </c>
      <c r="C1043" s="2" t="s">
        <v>156</v>
      </c>
      <c r="D1043" s="3">
        <v>1</v>
      </c>
      <c r="E1043" s="3">
        <v>0</v>
      </c>
      <c r="F1043" s="3">
        <v>2</v>
      </c>
      <c r="G1043" s="4">
        <f t="shared" si="16"/>
        <v>3</v>
      </c>
    </row>
    <row r="1044" spans="2:7">
      <c r="B1044" s="2">
        <v>2012</v>
      </c>
      <c r="C1044" s="2" t="s">
        <v>95</v>
      </c>
      <c r="D1044" s="3">
        <v>1</v>
      </c>
      <c r="E1044" s="3">
        <v>0</v>
      </c>
      <c r="F1044" s="3">
        <v>0</v>
      </c>
      <c r="G1044" s="4">
        <f t="shared" si="16"/>
        <v>1</v>
      </c>
    </row>
  </sheetData>
  <conditionalFormatting sqref="D5:F24">
    <cfRule type="colorScale" priority="337">
      <colorScale>
        <cfvo type="min"/>
        <cfvo type="max"/>
        <color rgb="FFFFEF9C"/>
        <color rgb="FF63BE7B"/>
      </colorScale>
    </cfRule>
  </conditionalFormatting>
  <conditionalFormatting sqref="G5:G1044">
    <cfRule type="dataBar" priority="1086">
      <dataBar>
        <cfvo type="min"/>
        <cfvo type="max"/>
        <color theme="4" tint="0.59999389629810485"/>
      </dataBar>
      <extLst>
        <ext xmlns:x14="http://schemas.microsoft.com/office/spreadsheetml/2009/9/main" uri="{B025F937-C7B1-47D3-B67F-A62EFF666E3E}">
          <x14:id>{452BE026-12F3-4BCE-AAE7-65A83883FA95}</x14:id>
        </ext>
      </extLst>
    </cfRule>
  </conditionalFormatting>
  <pageMargins left="0.7" right="0.7" top="0.75" bottom="0.75" header="0.3" footer="0.3"/>
  <pageSetup orientation="portrait" r:id="rId1"/>
  <tableParts count="2">
    <tablePart r:id="rId2"/>
    <tablePart r:id="rId3"/>
  </tableParts>
  <extLst>
    <ext xmlns:x14="http://schemas.microsoft.com/office/spreadsheetml/2009/9/main" uri="{78C0D931-6437-407d-A8EE-F0AAD7539E65}">
      <x14:conditionalFormattings>
        <x14:conditionalFormatting xmlns:xm="http://schemas.microsoft.com/office/excel/2006/main">
          <x14:cfRule type="dataBar" id="{452BE026-12F3-4BCE-AAE7-65A83883FA95}">
            <x14:dataBar minLength="0" maxLength="100" border="1" gradient="0">
              <x14:cfvo type="autoMin"/>
              <x14:cfvo type="autoMax"/>
              <x14:borderColor theme="4" tint="-0.249977111117893"/>
              <x14:negativeFillColor rgb="FFFF0000"/>
              <x14:axisColor rgb="FF000000"/>
            </x14:dataBar>
          </x14:cfRule>
          <xm:sqref>G5:G1044</xm:sqref>
        </x14:conditionalFormatting>
        <x14:conditionalFormatting xmlns:xm="http://schemas.microsoft.com/office/excel/2006/main">
          <x14:cfRule type="iconSet" priority="1088" id="{01AF20E7-F6F5-45E4-AED0-A4CC1CE40C61}">
            <x14:iconSet iconSet="3Stars" custom="1">
              <x14:cfvo type="percent">
                <xm:f>0</xm:f>
              </x14:cfvo>
              <x14:cfvo type="percent">
                <xm:f>33</xm:f>
              </x14:cfvo>
              <x14:cfvo type="percent">
                <xm:f>99</xm:f>
              </x14:cfvo>
              <x14:cfIcon iconSet="NoIcons" iconId="0"/>
              <x14:cfIcon iconSet="NoIcons" iconId="0"/>
              <x14:cfIcon iconSet="3Stars" iconId="2"/>
            </x14:iconSet>
          </x14:cfRule>
          <xm:sqref>J7:L24</xm:sqref>
        </x14:conditionalFormatting>
        <x14:conditionalFormatting xmlns:xm="http://schemas.microsoft.com/office/excel/2006/main">
          <x14:cfRule type="iconSet" priority="1089" id="{90618998-66EA-4FE6-96F9-D8312ED9CDE3}">
            <x14:iconSet iconSet="3Stars" custom="1">
              <x14:cfvo type="percent">
                <xm:f>0</xm:f>
              </x14:cfvo>
              <x14:cfvo type="percent">
                <xm:f>33</xm:f>
              </x14:cfvo>
              <x14:cfvo type="percent">
                <xm:f>99</xm:f>
              </x14:cfvo>
              <x14:cfIcon iconSet="NoIcons" iconId="0"/>
              <x14:cfIcon iconSet="NoIcons" iconId="0"/>
              <x14:cfIcon iconSet="3Stars" iconId="2"/>
            </x14:iconSet>
          </x14:cfRule>
          <xm:sqref>M7:M24</xm:sqref>
        </x14:conditionalFormatting>
        <x14:conditionalFormatting xmlns:xm="http://schemas.microsoft.com/office/excel/2006/main">
          <x14:cfRule type="iconSet" priority="1090" id="{09F653DA-6002-4723-BB95-76F795F2F54C}">
            <x14:iconSet iconSet="3Stars" custom="1">
              <x14:cfvo type="percent">
                <xm:f>0</xm:f>
              </x14:cfvo>
              <x14:cfvo type="percent">
                <xm:f>33</xm:f>
              </x14:cfvo>
              <x14:cfvo type="percent">
                <xm:f>99</xm:f>
              </x14:cfvo>
              <x14:cfIcon iconSet="NoIcons" iconId="0"/>
              <x14:cfIcon iconSet="NoIcons" iconId="0"/>
              <x14:cfIcon iconSet="3Stars" iconId="2"/>
            </x14:iconSet>
          </x14:cfRule>
          <xm:sqref>N7:N24</xm:sqref>
        </x14:conditionalFormatting>
        <x14:conditionalFormatting xmlns:xm="http://schemas.microsoft.com/office/excel/2006/main">
          <x14:cfRule type="iconSet" priority="1091" id="{1E6B5C14-443C-4F15-9362-174427090778}">
            <x14:iconSet iconSet="3Stars" custom="1">
              <x14:cfvo type="percent">
                <xm:f>0</xm:f>
              </x14:cfvo>
              <x14:cfvo type="percent">
                <xm:f>33</xm:f>
              </x14:cfvo>
              <x14:cfvo type="percent">
                <xm:f>99</xm:f>
              </x14:cfvo>
              <x14:cfIcon iconSet="NoIcons" iconId="0"/>
              <x14:cfIcon iconSet="NoIcons" iconId="0"/>
              <x14:cfIcon iconSet="3Stars" iconId="2"/>
            </x14:iconSet>
          </x14:cfRule>
          <xm:sqref>O7:O24</xm:sqref>
        </x14:conditionalFormatting>
        <x14:conditionalFormatting xmlns:xm="http://schemas.microsoft.com/office/excel/2006/main">
          <x14:cfRule type="iconSet" priority="1092" id="{9E2F3A8A-4FE9-43BB-BA98-4730C9F3927D}">
            <x14:iconSet iconSet="3Stars" custom="1">
              <x14:cfvo type="percent">
                <xm:f>0</xm:f>
              </x14:cfvo>
              <x14:cfvo type="percent">
                <xm:f>33</xm:f>
              </x14:cfvo>
              <x14:cfvo type="percent">
                <xm:f>99</xm:f>
              </x14:cfvo>
              <x14:cfIcon iconSet="NoIcons" iconId="0"/>
              <x14:cfIcon iconSet="NoIcons" iconId="0"/>
              <x14:cfIcon iconSet="3Stars" iconId="2"/>
            </x14:iconSet>
          </x14:cfRule>
          <xm:sqref>P7:P24</xm:sqref>
        </x14:conditionalFormatting>
        <x14:conditionalFormatting xmlns:xm="http://schemas.microsoft.com/office/excel/2006/main">
          <x14:cfRule type="iconSet" priority="1093" id="{63865EBB-B049-4947-826E-1E624628C122}">
            <x14:iconSet iconSet="3Stars" custom="1">
              <x14:cfvo type="percent">
                <xm:f>0</xm:f>
              </x14:cfvo>
              <x14:cfvo type="percent">
                <xm:f>33</xm:f>
              </x14:cfvo>
              <x14:cfvo type="percent">
                <xm:f>99</xm:f>
              </x14:cfvo>
              <x14:cfIcon iconSet="NoIcons" iconId="0"/>
              <x14:cfIcon iconSet="NoIcons" iconId="0"/>
              <x14:cfIcon iconSet="3Stars" iconId="2"/>
            </x14:iconSet>
          </x14:cfRule>
          <xm:sqref>Q7:Q24</xm:sqref>
        </x14:conditionalFormatting>
        <x14:conditionalFormatting xmlns:xm="http://schemas.microsoft.com/office/excel/2006/main">
          <x14:cfRule type="iconSet" priority="1094" id="{531A0463-CF25-4E2F-B9A2-2D8A1E795A51}">
            <x14:iconSet iconSet="3Stars" custom="1">
              <x14:cfvo type="percent">
                <xm:f>0</xm:f>
              </x14:cfvo>
              <x14:cfvo type="percent">
                <xm:f>33</xm:f>
              </x14:cfvo>
              <x14:cfvo type="percent">
                <xm:f>99</xm:f>
              </x14:cfvo>
              <x14:cfIcon iconSet="NoIcons" iconId="0"/>
              <x14:cfIcon iconSet="NoIcons" iconId="0"/>
              <x14:cfIcon iconSet="3Stars" iconId="2"/>
            </x14:iconSet>
          </x14:cfRule>
          <xm:sqref>R7:R24</xm:sqref>
        </x14:conditionalFormatting>
        <x14:conditionalFormatting xmlns:xm="http://schemas.microsoft.com/office/excel/2006/main">
          <x14:cfRule type="iconSet" priority="1095" id="{2D9FC082-30A6-4EF6-9EEF-E33A42591F2D}">
            <x14:iconSet iconSet="3Stars" custom="1">
              <x14:cfvo type="percent">
                <xm:f>0</xm:f>
              </x14:cfvo>
              <x14:cfvo type="percent">
                <xm:f>33</xm:f>
              </x14:cfvo>
              <x14:cfvo type="percent">
                <xm:f>99</xm:f>
              </x14:cfvo>
              <x14:cfIcon iconSet="NoIcons" iconId="0"/>
              <x14:cfIcon iconSet="NoIcons" iconId="0"/>
              <x14:cfIcon iconSet="3Stars" iconId="2"/>
            </x14:iconSet>
          </x14:cfRule>
          <xm:sqref>S7:S24</xm:sqref>
        </x14:conditionalFormatting>
        <x14:conditionalFormatting xmlns:xm="http://schemas.microsoft.com/office/excel/2006/main">
          <x14:cfRule type="iconSet" priority="1096" id="{4261BA93-CFF1-4C9B-91EA-46829CC68E55}">
            <x14:iconSet iconSet="3Stars" custom="1">
              <x14:cfvo type="percent">
                <xm:f>0</xm:f>
              </x14:cfvo>
              <x14:cfvo type="percent">
                <xm:f>33</xm:f>
              </x14:cfvo>
              <x14:cfvo type="percent">
                <xm:f>99</xm:f>
              </x14:cfvo>
              <x14:cfIcon iconSet="NoIcons" iconId="0"/>
              <x14:cfIcon iconSet="NoIcons" iconId="0"/>
              <x14:cfIcon iconSet="3Stars" iconId="2"/>
            </x14:iconSet>
          </x14:cfRule>
          <xm:sqref>T7:T24</xm:sqref>
        </x14:conditionalFormatting>
        <x14:conditionalFormatting xmlns:xm="http://schemas.microsoft.com/office/excel/2006/main">
          <x14:cfRule type="iconSet" priority="1097" id="{59A719B8-64C4-4D26-817A-92272723D0E6}">
            <x14:iconSet iconSet="3Stars" custom="1">
              <x14:cfvo type="percent">
                <xm:f>0</xm:f>
              </x14:cfvo>
              <x14:cfvo type="percent">
                <xm:f>33</xm:f>
              </x14:cfvo>
              <x14:cfvo type="percent">
                <xm:f>99</xm:f>
              </x14:cfvo>
              <x14:cfIcon iconSet="NoIcons" iconId="0"/>
              <x14:cfIcon iconSet="NoIcons" iconId="0"/>
              <x14:cfIcon iconSet="3Stars" iconId="2"/>
            </x14:iconSet>
          </x14:cfRule>
          <xm:sqref>U7:U24</xm:sqref>
        </x14:conditionalFormatting>
        <x14:conditionalFormatting xmlns:xm="http://schemas.microsoft.com/office/excel/2006/main">
          <x14:cfRule type="iconSet" priority="1098" id="{14B19CF3-631D-462D-8084-3EAB23781A20}">
            <x14:iconSet iconSet="3Stars" custom="1">
              <x14:cfvo type="percent">
                <xm:f>0</xm:f>
              </x14:cfvo>
              <x14:cfvo type="percent">
                <xm:f>33</xm:f>
              </x14:cfvo>
              <x14:cfvo type="percent">
                <xm:f>99</xm:f>
              </x14:cfvo>
              <x14:cfIcon iconSet="NoIcons" iconId="0"/>
              <x14:cfIcon iconSet="NoIcons" iconId="0"/>
              <x14:cfIcon iconSet="3Stars" iconId="2"/>
            </x14:iconSet>
          </x14:cfRule>
          <xm:sqref>V7:V24</xm:sqref>
        </x14:conditionalFormatting>
        <x14:conditionalFormatting xmlns:xm="http://schemas.microsoft.com/office/excel/2006/main">
          <x14:cfRule type="iconSet" priority="1099" id="{48497FA2-D9AC-42B5-8A5F-B6781F1B66F9}">
            <x14:iconSet iconSet="3Stars" custom="1">
              <x14:cfvo type="percent">
                <xm:f>0</xm:f>
              </x14:cfvo>
              <x14:cfvo type="percent">
                <xm:f>33</xm:f>
              </x14:cfvo>
              <x14:cfvo type="percent">
                <xm:f>99</xm:f>
              </x14:cfvo>
              <x14:cfIcon iconSet="NoIcons" iconId="0"/>
              <x14:cfIcon iconSet="NoIcons" iconId="0"/>
              <x14:cfIcon iconSet="3Stars" iconId="2"/>
            </x14:iconSet>
          </x14:cfRule>
          <xm:sqref>W6:W24 J6:V6</xm:sqref>
        </x14:conditionalFormatting>
        <x14:conditionalFormatting xmlns:xm="http://schemas.microsoft.com/office/excel/2006/main">
          <x14:cfRule type="iconSet" priority="1100" id="{E9942BE2-A74C-4208-ABDE-BC49A414E195}">
            <x14:iconSet iconSet="3Stars" custom="1">
              <x14:cfvo type="percent">
                <xm:f>0</xm:f>
              </x14:cfvo>
              <x14:cfvo type="percent">
                <xm:f>33</xm:f>
              </x14:cfvo>
              <x14:cfvo type="percent">
                <xm:f>99</xm:f>
              </x14:cfvo>
              <x14:cfIcon iconSet="NoIcons" iconId="0"/>
              <x14:cfIcon iconSet="NoIcons" iconId="0"/>
              <x14:cfIcon iconSet="3Stars" iconId="2"/>
            </x14:iconSet>
          </x14:cfRule>
          <xm:sqref>X6:X24</xm:sqref>
        </x14:conditionalFormatting>
        <x14:conditionalFormatting xmlns:xm="http://schemas.microsoft.com/office/excel/2006/main">
          <x14:cfRule type="iconSet" priority="1101" id="{EBFDE54B-4B41-4DF8-B27D-1FD544C629E2}">
            <x14:iconSet iconSet="3Stars" custom="1">
              <x14:cfvo type="percent">
                <xm:f>0</xm:f>
              </x14:cfvo>
              <x14:cfvo type="percent">
                <xm:f>33</xm:f>
              </x14:cfvo>
              <x14:cfvo type="percent">
                <xm:f>99</xm:f>
              </x14:cfvo>
              <x14:cfIcon iconSet="NoIcons" iconId="0"/>
              <x14:cfIcon iconSet="NoIcons" iconId="0"/>
              <x14:cfIcon iconSet="3Stars" iconId="2"/>
            </x14:iconSet>
          </x14:cfRule>
          <xm:sqref>Y5:Y24 J5:X5</xm:sqref>
        </x14:conditionalFormatting>
        <x14:conditionalFormatting xmlns:xm="http://schemas.microsoft.com/office/excel/2006/main">
          <x14:cfRule type="iconSet" priority="1102" id="{E6FFFEE2-B576-40CE-B246-A5D826DBF29F}">
            <x14:iconSet iconSet="3Stars" custom="1">
              <x14:cfvo type="percent">
                <xm:f>0</xm:f>
              </x14:cfvo>
              <x14:cfvo type="percent">
                <xm:f>33</xm:f>
              </x14:cfvo>
              <x14:cfvo type="percent">
                <xm:f>99</xm:f>
              </x14:cfvo>
              <x14:cfIcon iconSet="NoIcons" iconId="0"/>
              <x14:cfIcon iconSet="NoIcons" iconId="0"/>
              <x14:cfIcon iconSet="3Stars" iconId="2"/>
            </x14:iconSet>
          </x14:cfRule>
          <xm:sqref>Z5:Z24</xm:sqref>
        </x14:conditionalFormatting>
        <x14:conditionalFormatting xmlns:xm="http://schemas.microsoft.com/office/excel/2006/main">
          <x14:cfRule type="iconSet" priority="1103" id="{726248B1-ED52-4589-B47E-5A5451C775D6}">
            <x14:iconSet iconSet="3Stars" custom="1">
              <x14:cfvo type="percent">
                <xm:f>0</xm:f>
              </x14:cfvo>
              <x14:cfvo type="percent">
                <xm:f>33</xm:f>
              </x14:cfvo>
              <x14:cfvo type="percent">
                <xm:f>99</xm:f>
              </x14:cfvo>
              <x14:cfIcon iconSet="NoIcons" iconId="0"/>
              <x14:cfIcon iconSet="NoIcons" iconId="0"/>
              <x14:cfIcon iconSet="3Stars" iconId="2"/>
            </x14:iconSet>
          </x14:cfRule>
          <xm:sqref>AA5:AA24</xm:sqref>
        </x14:conditionalFormatting>
        <x14:conditionalFormatting xmlns:xm="http://schemas.microsoft.com/office/excel/2006/main">
          <x14:cfRule type="iconSet" priority="1104" id="{055B845E-6A7F-45EC-9FD8-3369BAE71F7E}">
            <x14:iconSet iconSet="3Stars" custom="1">
              <x14:cfvo type="percent">
                <xm:f>0</xm:f>
              </x14:cfvo>
              <x14:cfvo type="percent">
                <xm:f>33</xm:f>
              </x14:cfvo>
              <x14:cfvo type="percent">
                <xm:f>99</xm:f>
              </x14:cfvo>
              <x14:cfIcon iconSet="NoIcons" iconId="0"/>
              <x14:cfIcon iconSet="NoIcons" iconId="0"/>
              <x14:cfIcon iconSet="3Stars" iconId="2"/>
            </x14:iconSet>
          </x14:cfRule>
          <xm:sqref>AB5:AB24</xm:sqref>
        </x14:conditionalFormatting>
        <x14:conditionalFormatting xmlns:xm="http://schemas.microsoft.com/office/excel/2006/main">
          <x14:cfRule type="iconSet" priority="1105" id="{A4E86C88-0A02-4517-B9AB-A2E71DBAC027}">
            <x14:iconSet iconSet="3Stars" custom="1">
              <x14:cfvo type="percent">
                <xm:f>0</xm:f>
              </x14:cfvo>
              <x14:cfvo type="percent">
                <xm:f>33</xm:f>
              </x14:cfvo>
              <x14:cfvo type="percent">
                <xm:f>99</xm:f>
              </x14:cfvo>
              <x14:cfIcon iconSet="NoIcons" iconId="0"/>
              <x14:cfIcon iconSet="NoIcons" iconId="0"/>
              <x14:cfIcon iconSet="3Stars" iconId="2"/>
            </x14:iconSet>
          </x14:cfRule>
          <xm:sqref>AC5:AD24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35"/>
  <sheetViews>
    <sheetView workbookViewId="0">
      <pane xSplit="2" topLeftCell="C1" activePane="topRight" state="frozen"/>
      <selection pane="topRight" activeCell="F2" sqref="F2"/>
    </sheetView>
  </sheetViews>
  <sheetFormatPr defaultRowHeight="15"/>
  <cols>
    <col min="1" max="1" width="7.140625" customWidth="1"/>
    <col min="2" max="2" width="20.42578125" bestFit="1" customWidth="1"/>
    <col min="3" max="3" width="12.28515625" bestFit="1" customWidth="1"/>
    <col min="4" max="4" width="13.140625" bestFit="1" customWidth="1"/>
    <col min="5" max="5" width="14.28515625" bestFit="1" customWidth="1"/>
    <col min="6" max="6" width="12.42578125" bestFit="1" customWidth="1"/>
    <col min="7" max="7" width="10" bestFit="1" customWidth="1"/>
    <col min="8" max="8" width="8" bestFit="1" customWidth="1"/>
    <col min="9" max="9" width="12.5703125" bestFit="1" customWidth="1"/>
    <col min="10" max="12" width="14.28515625" customWidth="1"/>
    <col min="13" max="15" width="15.28515625" customWidth="1"/>
    <col min="16" max="16" width="3.42578125" customWidth="1"/>
    <col min="17" max="17" width="21.7109375" bestFit="1" customWidth="1"/>
    <col min="18" max="34" width="4.28515625" customWidth="1"/>
    <col min="35" max="36" width="4" bestFit="1" customWidth="1"/>
  </cols>
  <sheetData>
    <row r="1" spans="1:37" ht="15.75" thickBot="1">
      <c r="A1" s="18" t="s">
        <v>33</v>
      </c>
      <c r="B1" s="19" t="s">
        <v>1</v>
      </c>
      <c r="C1" s="19" t="s">
        <v>34</v>
      </c>
      <c r="D1" s="19" t="s">
        <v>35</v>
      </c>
      <c r="E1" s="19" t="s">
        <v>36</v>
      </c>
      <c r="F1" s="19" t="s">
        <v>37</v>
      </c>
      <c r="G1" s="19" t="s">
        <v>7</v>
      </c>
      <c r="H1" s="19" t="s">
        <v>181</v>
      </c>
      <c r="I1" s="20" t="s">
        <v>182</v>
      </c>
      <c r="J1" s="19" t="s">
        <v>183</v>
      </c>
      <c r="K1" s="19" t="s">
        <v>184</v>
      </c>
      <c r="L1" s="19" t="s">
        <v>185</v>
      </c>
      <c r="M1" s="19" t="s">
        <v>186</v>
      </c>
      <c r="N1" s="19" t="s">
        <v>187</v>
      </c>
      <c r="O1" s="19" t="s">
        <v>188</v>
      </c>
      <c r="Q1" t="s">
        <v>189</v>
      </c>
    </row>
    <row r="2" spans="1:37">
      <c r="A2" s="16">
        <v>2012</v>
      </c>
      <c r="B2" s="2" t="s">
        <v>15</v>
      </c>
      <c r="C2" s="3">
        <v>7</v>
      </c>
      <c r="D2" s="3">
        <v>16</v>
      </c>
      <c r="E2" s="3">
        <v>12</v>
      </c>
      <c r="F2" s="7">
        <f t="shared" ref="F2:F21" si="0">SUM(C2:E2)</f>
        <v>35</v>
      </c>
      <c r="G2" s="6">
        <v>410</v>
      </c>
      <c r="H2" s="6">
        <v>23</v>
      </c>
      <c r="I2" s="17">
        <f t="shared" ref="I2:I21" si="1">F2/G2</f>
        <v>8.5365853658536592E-2</v>
      </c>
      <c r="J2" s="21">
        <v>23002609</v>
      </c>
      <c r="K2" s="23" t="s">
        <v>190</v>
      </c>
      <c r="L2" s="24">
        <v>7692024</v>
      </c>
      <c r="M2" s="25" t="s">
        <v>191</v>
      </c>
      <c r="N2" s="25" t="s">
        <v>192</v>
      </c>
      <c r="O2" s="25" t="s">
        <v>193</v>
      </c>
      <c r="Q2" t="s">
        <v>194</v>
      </c>
      <c r="R2" s="38">
        <v>25</v>
      </c>
      <c r="S2" s="38">
        <v>26</v>
      </c>
      <c r="T2" s="38">
        <v>27</v>
      </c>
      <c r="U2" s="38">
        <v>28</v>
      </c>
      <c r="V2" s="38">
        <v>29</v>
      </c>
      <c r="W2" s="38">
        <v>30</v>
      </c>
      <c r="X2" s="38">
        <v>31</v>
      </c>
      <c r="Y2" s="38">
        <v>1</v>
      </c>
      <c r="Z2" s="38">
        <v>2</v>
      </c>
      <c r="AA2" s="38">
        <v>3</v>
      </c>
      <c r="AB2" s="38">
        <v>4</v>
      </c>
      <c r="AC2" s="38">
        <v>5</v>
      </c>
      <c r="AD2" s="38">
        <v>6</v>
      </c>
      <c r="AE2" s="38">
        <v>7</v>
      </c>
      <c r="AF2" s="38">
        <v>8</v>
      </c>
      <c r="AG2" s="38">
        <v>9</v>
      </c>
      <c r="AH2" s="38">
        <v>10</v>
      </c>
      <c r="AI2" s="38">
        <v>11</v>
      </c>
      <c r="AJ2" s="38">
        <v>12</v>
      </c>
      <c r="AK2" t="s">
        <v>195</v>
      </c>
    </row>
    <row r="3" spans="1:37">
      <c r="A3" s="16">
        <v>2012</v>
      </c>
      <c r="B3" s="2" t="s">
        <v>10</v>
      </c>
      <c r="C3" s="3">
        <v>38</v>
      </c>
      <c r="D3" s="3">
        <v>27</v>
      </c>
      <c r="E3" s="3">
        <v>23</v>
      </c>
      <c r="F3" s="9">
        <f t="shared" si="0"/>
        <v>88</v>
      </c>
      <c r="G3" s="8">
        <v>396</v>
      </c>
      <c r="H3" s="8">
        <v>23</v>
      </c>
      <c r="I3" s="17">
        <f t="shared" si="1"/>
        <v>0.22222222222222221</v>
      </c>
      <c r="J3" s="22">
        <v>1354040000</v>
      </c>
      <c r="K3" s="23" t="s">
        <v>196</v>
      </c>
      <c r="L3" s="24">
        <v>9706961</v>
      </c>
      <c r="M3" s="23" t="s">
        <v>197</v>
      </c>
      <c r="N3" s="23" t="s">
        <v>198</v>
      </c>
      <c r="O3" s="23" t="s">
        <v>199</v>
      </c>
      <c r="R3" s="38" t="s">
        <v>200</v>
      </c>
      <c r="S3" s="38" t="s">
        <v>201</v>
      </c>
      <c r="T3" s="38" t="s">
        <v>202</v>
      </c>
      <c r="U3" s="38" t="s">
        <v>203</v>
      </c>
      <c r="V3" s="38" t="s">
        <v>204</v>
      </c>
      <c r="W3" s="38" t="s">
        <v>205</v>
      </c>
      <c r="X3" s="38" t="s">
        <v>206</v>
      </c>
      <c r="Y3" s="38" t="s">
        <v>200</v>
      </c>
      <c r="Z3" s="38" t="s">
        <v>201</v>
      </c>
      <c r="AA3" s="38" t="s">
        <v>202</v>
      </c>
      <c r="AB3" s="38" t="s">
        <v>203</v>
      </c>
      <c r="AC3" s="38" t="s">
        <v>204</v>
      </c>
      <c r="AD3" s="38" t="s">
        <v>205</v>
      </c>
      <c r="AE3" s="38" t="s">
        <v>206</v>
      </c>
      <c r="AF3" s="38" t="s">
        <v>200</v>
      </c>
      <c r="AG3" s="38" t="s">
        <v>201</v>
      </c>
      <c r="AH3" s="38" t="s">
        <v>202</v>
      </c>
      <c r="AI3" s="38" t="s">
        <v>203</v>
      </c>
      <c r="AJ3" s="38" t="s">
        <v>204</v>
      </c>
    </row>
    <row r="4" spans="1:37">
      <c r="A4" s="16">
        <v>2012</v>
      </c>
      <c r="B4" s="2" t="s">
        <v>23</v>
      </c>
      <c r="C4" s="3">
        <v>5</v>
      </c>
      <c r="D4" s="3">
        <v>3</v>
      </c>
      <c r="E4" s="3">
        <v>6</v>
      </c>
      <c r="F4" s="7">
        <f t="shared" si="0"/>
        <v>14</v>
      </c>
      <c r="G4" s="6">
        <v>111</v>
      </c>
      <c r="H4" s="6">
        <v>13</v>
      </c>
      <c r="I4" s="17">
        <f t="shared" si="1"/>
        <v>0.12612612612612611</v>
      </c>
      <c r="J4" s="22">
        <v>11163934</v>
      </c>
      <c r="K4" s="23" t="s">
        <v>196</v>
      </c>
      <c r="L4" s="46">
        <v>109884</v>
      </c>
      <c r="M4" s="23" t="s">
        <v>207</v>
      </c>
      <c r="N4" s="23" t="s">
        <v>208</v>
      </c>
      <c r="O4" s="23" t="s">
        <v>199</v>
      </c>
      <c r="Q4" s="44" t="s">
        <v>209</v>
      </c>
      <c r="R4" s="10"/>
      <c r="S4" s="10"/>
      <c r="T4" s="34" t="s">
        <v>210</v>
      </c>
      <c r="U4" s="35"/>
      <c r="V4" s="35"/>
      <c r="W4" s="35"/>
      <c r="X4" s="35"/>
      <c r="Y4" s="35"/>
      <c r="Z4" s="35"/>
      <c r="AA4" s="35"/>
      <c r="AB4" s="35"/>
      <c r="AC4" s="35"/>
      <c r="AD4" s="36"/>
      <c r="AE4" s="35"/>
      <c r="AF4" s="35"/>
      <c r="AG4" s="35"/>
      <c r="AH4" s="35"/>
      <c r="AI4" s="39"/>
      <c r="AJ4" s="40" t="s">
        <v>211</v>
      </c>
    </row>
    <row r="5" spans="1:37">
      <c r="A5" s="16">
        <v>2012</v>
      </c>
      <c r="B5" s="2" t="s">
        <v>28</v>
      </c>
      <c r="C5" s="3">
        <v>4</v>
      </c>
      <c r="D5" s="3">
        <v>3</v>
      </c>
      <c r="E5" s="3">
        <v>3</v>
      </c>
      <c r="F5" s="9">
        <f t="shared" si="0"/>
        <v>10</v>
      </c>
      <c r="G5" s="8">
        <v>133</v>
      </c>
      <c r="H5" s="8">
        <v>19</v>
      </c>
      <c r="I5" s="17">
        <f t="shared" si="1"/>
        <v>7.5187969924812026E-2</v>
      </c>
      <c r="J5" s="22">
        <v>10516125</v>
      </c>
      <c r="K5" s="23" t="s">
        <v>196</v>
      </c>
      <c r="L5" s="24">
        <v>78865</v>
      </c>
      <c r="M5" s="23" t="s">
        <v>212</v>
      </c>
      <c r="N5" s="23" t="s">
        <v>192</v>
      </c>
      <c r="O5" s="23" t="s">
        <v>199</v>
      </c>
      <c r="Q5" s="44" t="s">
        <v>213</v>
      </c>
      <c r="R5" s="10"/>
      <c r="S5" s="35"/>
      <c r="T5" s="13" t="s">
        <v>214</v>
      </c>
      <c r="U5" s="10">
        <v>1</v>
      </c>
      <c r="V5" s="11">
        <v>1</v>
      </c>
      <c r="W5" s="13" t="s">
        <v>214</v>
      </c>
      <c r="X5" s="13" t="s">
        <v>214</v>
      </c>
      <c r="Y5" s="13" t="s">
        <v>214</v>
      </c>
      <c r="Z5" s="10">
        <v>1</v>
      </c>
      <c r="AA5" s="11">
        <v>1</v>
      </c>
      <c r="AB5" s="10"/>
      <c r="AC5" s="14"/>
      <c r="AD5" s="14"/>
      <c r="AE5" s="14"/>
      <c r="AF5" s="14"/>
      <c r="AG5" s="10"/>
      <c r="AH5" s="10"/>
      <c r="AI5" s="38"/>
      <c r="AJ5" s="38"/>
      <c r="AK5">
        <v>4</v>
      </c>
    </row>
    <row r="6" spans="1:37">
      <c r="A6" s="16">
        <v>2012</v>
      </c>
      <c r="B6" s="2" t="s">
        <v>17</v>
      </c>
      <c r="C6" s="3">
        <v>11</v>
      </c>
      <c r="D6" s="3">
        <v>11</v>
      </c>
      <c r="E6" s="3">
        <v>12</v>
      </c>
      <c r="F6" s="7">
        <f t="shared" si="0"/>
        <v>34</v>
      </c>
      <c r="G6" s="6">
        <v>330</v>
      </c>
      <c r="H6" s="6">
        <v>24</v>
      </c>
      <c r="I6" s="17">
        <f t="shared" si="1"/>
        <v>0.10303030303030303</v>
      </c>
      <c r="J6" s="22">
        <v>65619000</v>
      </c>
      <c r="K6" s="23" t="s">
        <v>196</v>
      </c>
      <c r="L6" s="23">
        <v>640679</v>
      </c>
      <c r="M6" s="23" t="s">
        <v>212</v>
      </c>
      <c r="N6" s="23" t="s">
        <v>192</v>
      </c>
      <c r="O6" s="23" t="s">
        <v>199</v>
      </c>
      <c r="Q6" s="44" t="s">
        <v>215</v>
      </c>
      <c r="R6" s="35"/>
      <c r="S6" s="35"/>
      <c r="T6" s="35"/>
      <c r="U6" s="10"/>
      <c r="V6" s="10"/>
      <c r="W6" s="10"/>
      <c r="X6" s="10"/>
      <c r="Y6" s="10"/>
      <c r="Z6" s="12"/>
      <c r="AA6" s="11">
        <v>2</v>
      </c>
      <c r="AB6" s="11">
        <v>6</v>
      </c>
      <c r="AC6" s="37">
        <v>6</v>
      </c>
      <c r="AD6" s="11">
        <v>5</v>
      </c>
      <c r="AE6" s="11">
        <v>4</v>
      </c>
      <c r="AF6" s="37">
        <v>4</v>
      </c>
      <c r="AG6" s="11">
        <v>5</v>
      </c>
      <c r="AH6" s="11">
        <v>6</v>
      </c>
      <c r="AI6" s="41">
        <v>8</v>
      </c>
      <c r="AJ6" s="41">
        <v>1</v>
      </c>
      <c r="AK6">
        <v>47</v>
      </c>
    </row>
    <row r="7" spans="1:37">
      <c r="A7" s="16">
        <v>2012</v>
      </c>
      <c r="B7" s="2" t="s">
        <v>13</v>
      </c>
      <c r="C7" s="3">
        <v>11</v>
      </c>
      <c r="D7" s="3">
        <v>19</v>
      </c>
      <c r="E7" s="3">
        <v>14</v>
      </c>
      <c r="F7" s="9">
        <f t="shared" si="0"/>
        <v>44</v>
      </c>
      <c r="G7" s="8">
        <v>392</v>
      </c>
      <c r="H7" s="8">
        <v>23</v>
      </c>
      <c r="I7" s="17">
        <f t="shared" si="1"/>
        <v>0.11224489795918367</v>
      </c>
      <c r="J7" s="22">
        <v>82029000</v>
      </c>
      <c r="K7" s="23" t="s">
        <v>196</v>
      </c>
      <c r="L7" s="23">
        <v>357114</v>
      </c>
      <c r="M7" s="23" t="s">
        <v>212</v>
      </c>
      <c r="N7" s="23" t="s">
        <v>192</v>
      </c>
      <c r="O7" s="23" t="s">
        <v>199</v>
      </c>
      <c r="Q7" s="44" t="s">
        <v>216</v>
      </c>
      <c r="R7" s="35"/>
      <c r="S7" s="35"/>
      <c r="T7" s="35"/>
      <c r="U7" s="13" t="s">
        <v>214</v>
      </c>
      <c r="V7" s="13" t="s">
        <v>214</v>
      </c>
      <c r="W7" s="13" t="s">
        <v>214</v>
      </c>
      <c r="X7" s="13" t="s">
        <v>214</v>
      </c>
      <c r="Y7" s="13" t="s">
        <v>214</v>
      </c>
      <c r="Z7" s="13" t="s">
        <v>214</v>
      </c>
      <c r="AA7" s="11">
        <v>1</v>
      </c>
      <c r="AB7" s="11">
        <v>2</v>
      </c>
      <c r="AC7" s="11">
        <v>2</v>
      </c>
      <c r="AD7" s="14"/>
      <c r="AE7" s="14"/>
      <c r="AF7" s="14"/>
      <c r="AG7" s="14"/>
      <c r="AH7" s="14"/>
      <c r="AI7" s="38"/>
      <c r="AJ7" s="38"/>
      <c r="AK7">
        <v>5</v>
      </c>
    </row>
    <row r="8" spans="1:37">
      <c r="A8" s="16">
        <v>2012</v>
      </c>
      <c r="B8" s="2" t="s">
        <v>12</v>
      </c>
      <c r="C8" s="3">
        <v>29</v>
      </c>
      <c r="D8" s="3">
        <v>17</v>
      </c>
      <c r="E8" s="3">
        <v>19</v>
      </c>
      <c r="F8" s="7">
        <f t="shared" si="0"/>
        <v>65</v>
      </c>
      <c r="G8" s="8">
        <v>541</v>
      </c>
      <c r="H8" s="8">
        <v>26</v>
      </c>
      <c r="I8" s="17">
        <f t="shared" si="1"/>
        <v>0.12014787430683918</v>
      </c>
      <c r="J8" s="22">
        <v>63181775</v>
      </c>
      <c r="K8" s="23" t="s">
        <v>196</v>
      </c>
      <c r="L8" s="23">
        <v>242900</v>
      </c>
      <c r="M8" s="23" t="s">
        <v>212</v>
      </c>
      <c r="N8" s="23" t="s">
        <v>192</v>
      </c>
      <c r="O8" s="23" t="s">
        <v>217</v>
      </c>
      <c r="Q8" s="44" t="s">
        <v>218</v>
      </c>
      <c r="R8" s="35"/>
      <c r="S8" s="35"/>
      <c r="T8" s="35"/>
      <c r="U8" s="13" t="s">
        <v>214</v>
      </c>
      <c r="V8" s="12" t="s">
        <v>214</v>
      </c>
      <c r="W8" s="12" t="s">
        <v>214</v>
      </c>
      <c r="X8" s="12" t="s">
        <v>214</v>
      </c>
      <c r="Y8" s="12" t="s">
        <v>214</v>
      </c>
      <c r="Z8" s="12" t="s">
        <v>214</v>
      </c>
      <c r="AA8" s="12" t="s">
        <v>214</v>
      </c>
      <c r="AB8" s="12" t="s">
        <v>214</v>
      </c>
      <c r="AC8" s="12" t="s">
        <v>214</v>
      </c>
      <c r="AD8" s="12" t="s">
        <v>214</v>
      </c>
      <c r="AE8" s="12" t="s">
        <v>214</v>
      </c>
      <c r="AF8" s="13" t="s">
        <v>214</v>
      </c>
      <c r="AG8" s="13" t="s">
        <v>214</v>
      </c>
      <c r="AH8" s="13" t="s">
        <v>214</v>
      </c>
      <c r="AI8" s="41">
        <v>1</v>
      </c>
      <c r="AJ8" s="41">
        <v>1</v>
      </c>
      <c r="AK8">
        <v>2</v>
      </c>
    </row>
    <row r="9" spans="1:37">
      <c r="A9" s="16">
        <v>2012</v>
      </c>
      <c r="B9" s="2" t="s">
        <v>22</v>
      </c>
      <c r="C9" s="3">
        <v>8</v>
      </c>
      <c r="D9" s="3">
        <v>4</v>
      </c>
      <c r="E9" s="3">
        <v>6</v>
      </c>
      <c r="F9" s="9">
        <f t="shared" si="0"/>
        <v>18</v>
      </c>
      <c r="G9" s="6">
        <v>159</v>
      </c>
      <c r="H9" s="6">
        <v>18</v>
      </c>
      <c r="I9" s="17">
        <f t="shared" si="1"/>
        <v>0.11320754716981132</v>
      </c>
      <c r="J9" s="22">
        <v>9957731</v>
      </c>
      <c r="K9" s="23" t="s">
        <v>196</v>
      </c>
      <c r="L9" s="23">
        <v>93028</v>
      </c>
      <c r="M9" s="23" t="s">
        <v>212</v>
      </c>
      <c r="N9" s="23" t="s">
        <v>192</v>
      </c>
      <c r="O9" s="23" t="s">
        <v>199</v>
      </c>
      <c r="Q9" s="44" t="s">
        <v>219</v>
      </c>
      <c r="R9" s="35"/>
      <c r="S9" s="35"/>
      <c r="T9" s="36"/>
      <c r="U9" s="13" t="s">
        <v>214</v>
      </c>
      <c r="V9" s="12" t="s">
        <v>214</v>
      </c>
      <c r="W9" s="13" t="s">
        <v>214</v>
      </c>
      <c r="X9" s="13" t="s">
        <v>214</v>
      </c>
      <c r="Y9" s="12" t="s">
        <v>214</v>
      </c>
      <c r="Z9" s="13" t="s">
        <v>214</v>
      </c>
      <c r="AA9" s="12" t="s">
        <v>214</v>
      </c>
      <c r="AB9" s="13" t="s">
        <v>214</v>
      </c>
      <c r="AC9" s="12" t="s">
        <v>214</v>
      </c>
      <c r="AD9" s="13" t="s">
        <v>214</v>
      </c>
      <c r="AE9" s="13" t="s">
        <v>214</v>
      </c>
      <c r="AF9" s="13" t="s">
        <v>214</v>
      </c>
      <c r="AG9" s="11">
        <v>3</v>
      </c>
      <c r="AH9" s="13" t="s">
        <v>214</v>
      </c>
      <c r="AI9" s="41">
        <v>5</v>
      </c>
      <c r="AJ9" s="41">
        <v>5</v>
      </c>
      <c r="AK9">
        <v>13</v>
      </c>
    </row>
    <row r="10" spans="1:37">
      <c r="A10" s="16">
        <v>2012</v>
      </c>
      <c r="B10" s="2" t="s">
        <v>26</v>
      </c>
      <c r="C10" s="3">
        <v>4</v>
      </c>
      <c r="D10" s="3">
        <v>5</v>
      </c>
      <c r="E10" s="3">
        <v>3</v>
      </c>
      <c r="F10" s="7">
        <f t="shared" si="0"/>
        <v>12</v>
      </c>
      <c r="G10" s="6">
        <v>53</v>
      </c>
      <c r="H10" s="6">
        <v>14</v>
      </c>
      <c r="I10" s="17">
        <f t="shared" si="1"/>
        <v>0.22641509433962265</v>
      </c>
      <c r="J10" s="22">
        <v>77363000</v>
      </c>
      <c r="K10" s="23" t="s">
        <v>196</v>
      </c>
      <c r="L10" s="23">
        <v>1648195</v>
      </c>
      <c r="M10" s="23" t="s">
        <v>197</v>
      </c>
      <c r="N10" s="23" t="s">
        <v>208</v>
      </c>
      <c r="O10" s="23" t="s">
        <v>199</v>
      </c>
      <c r="Q10" s="44" t="s">
        <v>220</v>
      </c>
      <c r="R10" s="35"/>
      <c r="S10" s="35"/>
      <c r="T10" s="35"/>
      <c r="U10" s="10"/>
      <c r="V10" s="13" t="s">
        <v>214</v>
      </c>
      <c r="W10" s="13" t="s">
        <v>214</v>
      </c>
      <c r="X10" s="11">
        <v>1</v>
      </c>
      <c r="Y10" s="11">
        <v>1</v>
      </c>
      <c r="Z10" s="11">
        <v>2</v>
      </c>
      <c r="AA10" s="11"/>
      <c r="AB10" s="13"/>
      <c r="AC10" s="11"/>
      <c r="AD10" s="11" t="s">
        <v>214</v>
      </c>
      <c r="AE10" s="11" t="s">
        <v>214</v>
      </c>
      <c r="AF10" s="11">
        <v>4</v>
      </c>
      <c r="AG10" s="11">
        <v>4</v>
      </c>
      <c r="AH10" s="13" t="s">
        <v>214</v>
      </c>
      <c r="AI10" s="41">
        <v>4</v>
      </c>
      <c r="AJ10" s="38"/>
      <c r="AK10">
        <v>16</v>
      </c>
    </row>
    <row r="11" spans="1:37">
      <c r="A11" s="16">
        <v>2012</v>
      </c>
      <c r="B11" s="2" t="s">
        <v>18</v>
      </c>
      <c r="C11" s="3">
        <v>8</v>
      </c>
      <c r="D11" s="3">
        <v>9</v>
      </c>
      <c r="E11" s="3">
        <v>11</v>
      </c>
      <c r="F11" s="9">
        <f t="shared" si="0"/>
        <v>28</v>
      </c>
      <c r="G11" s="8">
        <v>285</v>
      </c>
      <c r="H11" s="8">
        <v>22</v>
      </c>
      <c r="I11" s="17">
        <f t="shared" si="1"/>
        <v>9.8245614035087719E-2</v>
      </c>
      <c r="J11" s="22">
        <v>59499534</v>
      </c>
      <c r="K11" s="23" t="s">
        <v>196</v>
      </c>
      <c r="L11" s="23">
        <v>301336</v>
      </c>
      <c r="M11" s="23" t="s">
        <v>212</v>
      </c>
      <c r="N11" s="23" t="s">
        <v>192</v>
      </c>
      <c r="O11" s="23" t="s">
        <v>199</v>
      </c>
      <c r="Q11" s="44" t="s">
        <v>221</v>
      </c>
      <c r="R11" s="35"/>
      <c r="S11" s="36"/>
      <c r="T11" s="36"/>
      <c r="U11" s="12">
        <v>1</v>
      </c>
      <c r="V11" s="12">
        <v>1</v>
      </c>
      <c r="W11" s="12"/>
      <c r="X11" s="12"/>
      <c r="Y11" s="37">
        <v>2</v>
      </c>
      <c r="Z11" s="37">
        <v>2</v>
      </c>
      <c r="AA11" s="37">
        <v>2</v>
      </c>
      <c r="AB11" s="37">
        <v>1</v>
      </c>
      <c r="AC11" s="37">
        <v>1</v>
      </c>
      <c r="AD11" s="37">
        <v>1</v>
      </c>
      <c r="AE11" s="11">
        <v>3</v>
      </c>
      <c r="AF11" s="12" t="s">
        <v>214</v>
      </c>
      <c r="AG11" s="12" t="s">
        <v>214</v>
      </c>
      <c r="AH11" s="11">
        <v>2</v>
      </c>
      <c r="AI11" s="41">
        <v>1</v>
      </c>
      <c r="AJ11" s="41">
        <v>1</v>
      </c>
      <c r="AK11">
        <v>18</v>
      </c>
    </row>
    <row r="12" spans="1:37">
      <c r="A12" s="16">
        <v>2012</v>
      </c>
      <c r="B12" s="2" t="s">
        <v>27</v>
      </c>
      <c r="C12" s="3">
        <v>4</v>
      </c>
      <c r="D12" s="3">
        <v>4</v>
      </c>
      <c r="E12" s="3">
        <v>4</v>
      </c>
      <c r="F12" s="9">
        <f t="shared" si="0"/>
        <v>12</v>
      </c>
      <c r="G12" s="6">
        <v>50</v>
      </c>
      <c r="H12" s="6">
        <v>4</v>
      </c>
      <c r="I12" s="17">
        <f t="shared" si="1"/>
        <v>0.24</v>
      </c>
      <c r="J12" s="22">
        <v>2709300</v>
      </c>
      <c r="K12" s="23" t="s">
        <v>196</v>
      </c>
      <c r="L12" s="23">
        <v>10991</v>
      </c>
      <c r="M12" s="23" t="s">
        <v>207</v>
      </c>
      <c r="N12" s="23" t="s">
        <v>208</v>
      </c>
      <c r="O12" s="23" t="s">
        <v>217</v>
      </c>
      <c r="Q12" s="44" t="s">
        <v>222</v>
      </c>
      <c r="R12" s="35"/>
      <c r="S12" s="36"/>
      <c r="T12" s="35"/>
      <c r="U12" s="12"/>
      <c r="V12" s="11">
        <v>1</v>
      </c>
      <c r="W12" s="11">
        <v>1</v>
      </c>
      <c r="X12" s="11">
        <v>1</v>
      </c>
      <c r="Y12" s="11">
        <v>1</v>
      </c>
      <c r="Z12" s="10"/>
      <c r="AA12" s="13" t="s">
        <v>214</v>
      </c>
      <c r="AB12" s="13" t="s">
        <v>214</v>
      </c>
      <c r="AC12" s="11">
        <v>1</v>
      </c>
      <c r="AD12" s="13" t="s">
        <v>214</v>
      </c>
      <c r="AE12" s="11">
        <v>1</v>
      </c>
      <c r="AF12" s="13" t="s">
        <v>214</v>
      </c>
      <c r="AG12" s="11">
        <v>1</v>
      </c>
      <c r="AH12" s="13" t="s">
        <v>214</v>
      </c>
      <c r="AI12" s="41">
        <v>1</v>
      </c>
      <c r="AJ12" s="38"/>
      <c r="AK12">
        <v>8</v>
      </c>
    </row>
    <row r="13" spans="1:37">
      <c r="A13" s="16">
        <v>2012</v>
      </c>
      <c r="B13" s="2" t="s">
        <v>14</v>
      </c>
      <c r="C13" s="3">
        <v>7</v>
      </c>
      <c r="D13" s="3">
        <v>14</v>
      </c>
      <c r="E13" s="3">
        <v>17</v>
      </c>
      <c r="F13" s="9">
        <f t="shared" si="0"/>
        <v>38</v>
      </c>
      <c r="G13" s="8">
        <v>295</v>
      </c>
      <c r="H13" s="8">
        <v>24</v>
      </c>
      <c r="I13" s="17">
        <f t="shared" si="1"/>
        <v>0.12881355932203389</v>
      </c>
      <c r="J13" s="22">
        <v>127360000</v>
      </c>
      <c r="K13" s="23" t="s">
        <v>196</v>
      </c>
      <c r="L13" s="23">
        <v>377930</v>
      </c>
      <c r="M13" s="23" t="s">
        <v>197</v>
      </c>
      <c r="N13" s="23" t="s">
        <v>192</v>
      </c>
      <c r="O13" s="23" t="s">
        <v>217</v>
      </c>
      <c r="Q13" s="44" t="s">
        <v>223</v>
      </c>
      <c r="R13" s="35"/>
      <c r="S13" s="35"/>
      <c r="T13" s="35"/>
      <c r="U13" s="13" t="s">
        <v>214</v>
      </c>
      <c r="V13" s="13" t="s">
        <v>214</v>
      </c>
      <c r="W13" s="13" t="s">
        <v>214</v>
      </c>
      <c r="X13" s="11">
        <v>2</v>
      </c>
      <c r="Y13" s="10"/>
      <c r="Z13" s="13" t="s">
        <v>214</v>
      </c>
      <c r="AA13" s="13" t="s">
        <v>214</v>
      </c>
      <c r="AB13" s="13" t="s">
        <v>214</v>
      </c>
      <c r="AC13" s="11" t="s">
        <v>214</v>
      </c>
      <c r="AD13" s="11">
        <v>1</v>
      </c>
      <c r="AE13" s="11">
        <v>1</v>
      </c>
      <c r="AF13" s="11">
        <v>1</v>
      </c>
      <c r="AG13" s="11">
        <v>1</v>
      </c>
      <c r="AH13" s="10"/>
      <c r="AI13" s="38"/>
      <c r="AJ13" s="38"/>
      <c r="AK13">
        <v>6</v>
      </c>
    </row>
    <row r="14" spans="1:37">
      <c r="A14" s="16">
        <v>2012</v>
      </c>
      <c r="B14" s="2" t="s">
        <v>24</v>
      </c>
      <c r="C14" s="3">
        <v>7</v>
      </c>
      <c r="D14" s="3">
        <v>1</v>
      </c>
      <c r="E14" s="3">
        <v>5</v>
      </c>
      <c r="F14" s="7">
        <f t="shared" si="0"/>
        <v>13</v>
      </c>
      <c r="G14" s="6">
        <v>115</v>
      </c>
      <c r="H14" s="6">
        <v>16</v>
      </c>
      <c r="I14" s="17">
        <f t="shared" si="1"/>
        <v>0.11304347826086956</v>
      </c>
      <c r="J14" s="22">
        <v>16934000</v>
      </c>
      <c r="K14" s="23" t="s">
        <v>196</v>
      </c>
      <c r="L14" s="23">
        <v>2724900</v>
      </c>
      <c r="M14" s="23" t="s">
        <v>224</v>
      </c>
      <c r="N14" s="23" t="s">
        <v>208</v>
      </c>
      <c r="O14" s="23" t="s">
        <v>199</v>
      </c>
      <c r="Q14" s="44" t="s">
        <v>225</v>
      </c>
      <c r="R14" s="35"/>
      <c r="S14" s="35"/>
      <c r="T14" s="35"/>
      <c r="U14" s="11">
        <v>1</v>
      </c>
      <c r="V14" s="11">
        <v>1</v>
      </c>
      <c r="W14" s="11">
        <v>1</v>
      </c>
      <c r="X14" s="11">
        <v>1</v>
      </c>
      <c r="Y14" s="11">
        <v>2</v>
      </c>
      <c r="Z14" s="11">
        <v>1</v>
      </c>
      <c r="AA14" s="11">
        <v>1</v>
      </c>
      <c r="AB14" s="11">
        <v>1</v>
      </c>
      <c r="AC14" s="11">
        <v>1</v>
      </c>
      <c r="AD14" s="14"/>
      <c r="AE14" s="14"/>
      <c r="AF14" s="14"/>
      <c r="AG14" s="10"/>
      <c r="AH14" s="10"/>
      <c r="AI14" s="38"/>
      <c r="AJ14" s="38"/>
      <c r="AK14">
        <v>10</v>
      </c>
    </row>
    <row r="15" spans="1:37">
      <c r="A15" s="16">
        <v>2012</v>
      </c>
      <c r="B15" s="2" t="s">
        <v>20</v>
      </c>
      <c r="C15" s="3">
        <v>6</v>
      </c>
      <c r="D15" s="3">
        <v>6</v>
      </c>
      <c r="E15" s="3">
        <v>8</v>
      </c>
      <c r="F15" s="9">
        <f t="shared" si="0"/>
        <v>20</v>
      </c>
      <c r="G15" s="8">
        <v>118</v>
      </c>
      <c r="H15" s="8">
        <v>18</v>
      </c>
      <c r="I15" s="17">
        <f t="shared" si="1"/>
        <v>0.16949152542372881</v>
      </c>
      <c r="J15" s="22">
        <v>16783689</v>
      </c>
      <c r="K15" s="23" t="s">
        <v>196</v>
      </c>
      <c r="L15" s="23">
        <v>41850</v>
      </c>
      <c r="M15" s="23" t="s">
        <v>212</v>
      </c>
      <c r="N15" s="23" t="s">
        <v>192</v>
      </c>
      <c r="O15" s="25" t="s">
        <v>193</v>
      </c>
      <c r="Q15" s="44" t="s">
        <v>226</v>
      </c>
      <c r="R15" s="35"/>
      <c r="S15" s="35"/>
      <c r="T15" s="35"/>
      <c r="U15" s="10"/>
      <c r="V15" s="13" t="s">
        <v>214</v>
      </c>
      <c r="W15" s="13" t="s">
        <v>214</v>
      </c>
      <c r="X15" s="12" t="s">
        <v>214</v>
      </c>
      <c r="Y15" s="13" t="s">
        <v>214</v>
      </c>
      <c r="Z15" s="13" t="s">
        <v>214</v>
      </c>
      <c r="AA15" s="13" t="s">
        <v>214</v>
      </c>
      <c r="AB15" s="13" t="s">
        <v>214</v>
      </c>
      <c r="AC15" s="13" t="s">
        <v>214</v>
      </c>
      <c r="AD15" s="13" t="s">
        <v>214</v>
      </c>
      <c r="AE15" s="13" t="s">
        <v>214</v>
      </c>
      <c r="AF15" s="13" t="s">
        <v>214</v>
      </c>
      <c r="AG15" s="13" t="s">
        <v>214</v>
      </c>
      <c r="AH15" s="11">
        <v>1</v>
      </c>
      <c r="AI15" s="41">
        <v>1</v>
      </c>
      <c r="AJ15" s="38"/>
      <c r="AK15">
        <v>2</v>
      </c>
    </row>
    <row r="16" spans="1:37">
      <c r="A16" s="16">
        <v>2012</v>
      </c>
      <c r="B16" s="2" t="s">
        <v>25</v>
      </c>
      <c r="C16" s="3">
        <v>6</v>
      </c>
      <c r="D16" s="3">
        <v>2</v>
      </c>
      <c r="E16" s="3">
        <v>5</v>
      </c>
      <c r="F16" s="7">
        <f t="shared" si="0"/>
        <v>13</v>
      </c>
      <c r="G16" s="6">
        <v>184</v>
      </c>
      <c r="H16" s="6">
        <v>16</v>
      </c>
      <c r="I16" s="17">
        <f t="shared" si="1"/>
        <v>7.0652173913043473E-2</v>
      </c>
      <c r="J16" s="22">
        <v>4465000</v>
      </c>
      <c r="K16" s="23" t="s">
        <v>190</v>
      </c>
      <c r="L16" s="23">
        <v>270467</v>
      </c>
      <c r="M16" s="23" t="s">
        <v>191</v>
      </c>
      <c r="N16" s="23" t="s">
        <v>192</v>
      </c>
      <c r="O16" s="23" t="s">
        <v>199</v>
      </c>
      <c r="Q16" s="44" t="s">
        <v>227</v>
      </c>
      <c r="R16" s="12" t="s">
        <v>214</v>
      </c>
      <c r="S16" s="13" t="s">
        <v>214</v>
      </c>
      <c r="T16" s="10"/>
      <c r="U16" s="13" t="s">
        <v>214</v>
      </c>
      <c r="V16" s="13" t="s">
        <v>214</v>
      </c>
      <c r="W16" s="10"/>
      <c r="X16" s="10" t="s">
        <v>214</v>
      </c>
      <c r="Y16" s="12" t="s">
        <v>214</v>
      </c>
      <c r="Z16" s="14"/>
      <c r="AA16" s="10" t="s">
        <v>214</v>
      </c>
      <c r="AB16" s="11" t="s">
        <v>214</v>
      </c>
      <c r="AC16" s="10"/>
      <c r="AD16" s="13" t="s">
        <v>214</v>
      </c>
      <c r="AE16" s="13" t="s">
        <v>214</v>
      </c>
      <c r="AF16" s="10"/>
      <c r="AG16" s="11">
        <v>1</v>
      </c>
      <c r="AH16" s="13" t="s">
        <v>214</v>
      </c>
      <c r="AI16" s="41">
        <v>1</v>
      </c>
      <c r="AJ16" s="38"/>
      <c r="AK16">
        <v>2</v>
      </c>
    </row>
    <row r="17" spans="1:37">
      <c r="A17" s="16">
        <v>2012</v>
      </c>
      <c r="B17" s="2" t="s">
        <v>29</v>
      </c>
      <c r="C17" s="3">
        <v>4</v>
      </c>
      <c r="D17" s="3">
        <v>0</v>
      </c>
      <c r="E17" s="3">
        <v>2</v>
      </c>
      <c r="F17" s="9">
        <f t="shared" si="0"/>
        <v>6</v>
      </c>
      <c r="G17" s="8">
        <v>51</v>
      </c>
      <c r="H17" s="8">
        <v>10</v>
      </c>
      <c r="I17" s="17">
        <f t="shared" si="1"/>
        <v>0.11764705882352941</v>
      </c>
      <c r="J17" s="22">
        <v>24052231</v>
      </c>
      <c r="K17" s="23" t="s">
        <v>196</v>
      </c>
      <c r="L17" s="23">
        <v>120538</v>
      </c>
      <c r="M17" s="23" t="s">
        <v>197</v>
      </c>
      <c r="N17" s="23" t="s">
        <v>198</v>
      </c>
      <c r="O17" s="23" t="s">
        <v>199</v>
      </c>
      <c r="Q17" s="44" t="s">
        <v>228</v>
      </c>
      <c r="R17" s="35"/>
      <c r="S17" s="35"/>
      <c r="T17" s="35"/>
      <c r="U17" s="13" t="s">
        <v>214</v>
      </c>
      <c r="V17" s="13" t="s">
        <v>214</v>
      </c>
      <c r="W17" s="11">
        <v>1</v>
      </c>
      <c r="X17" s="11">
        <v>1</v>
      </c>
      <c r="Y17" s="11">
        <v>1</v>
      </c>
      <c r="Z17" s="11">
        <v>1</v>
      </c>
      <c r="AA17" s="11">
        <v>1</v>
      </c>
      <c r="AB17" s="11">
        <v>1</v>
      </c>
      <c r="AC17" s="11">
        <v>3</v>
      </c>
      <c r="AD17" s="11">
        <v>3</v>
      </c>
      <c r="AE17" s="11">
        <v>4</v>
      </c>
      <c r="AF17" s="11"/>
      <c r="AG17" s="11" t="s">
        <v>214</v>
      </c>
      <c r="AH17" s="13" t="s">
        <v>214</v>
      </c>
      <c r="AI17" s="41">
        <v>1</v>
      </c>
      <c r="AJ17" s="41">
        <v>1</v>
      </c>
      <c r="AK17">
        <v>18</v>
      </c>
    </row>
    <row r="18" spans="1:37">
      <c r="A18" s="16">
        <v>2012</v>
      </c>
      <c r="B18" s="2" t="s">
        <v>11</v>
      </c>
      <c r="C18" s="3">
        <v>24</v>
      </c>
      <c r="D18" s="3">
        <v>26</v>
      </c>
      <c r="E18" s="3">
        <v>32</v>
      </c>
      <c r="F18" s="7">
        <f t="shared" si="0"/>
        <v>82</v>
      </c>
      <c r="G18" s="6">
        <v>436</v>
      </c>
      <c r="H18" s="6">
        <v>24</v>
      </c>
      <c r="I18" s="17">
        <f t="shared" si="1"/>
        <v>0.18807339449541285</v>
      </c>
      <c r="J18" s="22">
        <v>143369806</v>
      </c>
      <c r="K18" s="23" t="s">
        <v>196</v>
      </c>
      <c r="L18" s="23">
        <v>17098242</v>
      </c>
      <c r="M18" s="23" t="s">
        <v>212</v>
      </c>
      <c r="N18" s="23" t="s">
        <v>208</v>
      </c>
      <c r="O18" s="23" t="s">
        <v>199</v>
      </c>
      <c r="Q18" s="44" t="s">
        <v>229</v>
      </c>
      <c r="R18" s="35"/>
      <c r="S18" s="35"/>
      <c r="T18" s="35"/>
      <c r="U18" s="13" t="s">
        <v>214</v>
      </c>
      <c r="V18" s="13" t="s">
        <v>214</v>
      </c>
      <c r="W18" s="13" t="s">
        <v>214</v>
      </c>
      <c r="X18" s="13" t="s">
        <v>214</v>
      </c>
      <c r="Y18" s="13" t="s">
        <v>214</v>
      </c>
      <c r="Z18" s="13" t="s">
        <v>214</v>
      </c>
      <c r="AA18" s="13" t="s">
        <v>214</v>
      </c>
      <c r="AB18" s="13" t="s">
        <v>214</v>
      </c>
      <c r="AC18" s="13" t="s">
        <v>214</v>
      </c>
      <c r="AD18" s="13" t="s">
        <v>214</v>
      </c>
      <c r="AE18" s="13" t="s">
        <v>214</v>
      </c>
      <c r="AF18" s="12" t="s">
        <v>214</v>
      </c>
      <c r="AG18" s="13" t="s">
        <v>214</v>
      </c>
      <c r="AH18" s="13" t="s">
        <v>214</v>
      </c>
      <c r="AI18" s="41">
        <v>1</v>
      </c>
      <c r="AJ18" s="41">
        <v>1</v>
      </c>
      <c r="AK18">
        <v>2</v>
      </c>
    </row>
    <row r="19" spans="1:37">
      <c r="A19" s="16">
        <v>2012</v>
      </c>
      <c r="B19" s="2" t="s">
        <v>19</v>
      </c>
      <c r="C19" s="3">
        <v>13</v>
      </c>
      <c r="D19" s="3">
        <v>8</v>
      </c>
      <c r="E19" s="3">
        <v>7</v>
      </c>
      <c r="F19" s="9">
        <f t="shared" si="0"/>
        <v>28</v>
      </c>
      <c r="G19" s="8">
        <v>248</v>
      </c>
      <c r="H19" s="8">
        <v>22</v>
      </c>
      <c r="I19" s="17">
        <f t="shared" si="1"/>
        <v>0.11290322580645161</v>
      </c>
      <c r="J19" s="22">
        <v>50004441</v>
      </c>
      <c r="K19" s="23" t="s">
        <v>196</v>
      </c>
      <c r="L19" s="23">
        <v>100210</v>
      </c>
      <c r="M19" s="23" t="s">
        <v>197</v>
      </c>
      <c r="N19" s="23" t="s">
        <v>192</v>
      </c>
      <c r="O19" s="23" t="s">
        <v>199</v>
      </c>
      <c r="Q19" t="s">
        <v>230</v>
      </c>
      <c r="R19" s="39"/>
      <c r="S19" s="39"/>
      <c r="T19" s="39"/>
      <c r="U19" s="41">
        <v>2</v>
      </c>
      <c r="V19" s="41">
        <v>2</v>
      </c>
      <c r="W19" s="41">
        <v>2</v>
      </c>
      <c r="X19" s="41">
        <v>2</v>
      </c>
      <c r="Y19" s="41">
        <v>2</v>
      </c>
      <c r="Z19" s="41">
        <v>2</v>
      </c>
      <c r="AA19" s="41">
        <v>2</v>
      </c>
      <c r="AB19" s="42"/>
      <c r="AC19" s="42"/>
      <c r="AD19" s="42"/>
      <c r="AE19" s="42"/>
      <c r="AF19" s="42"/>
      <c r="AG19" s="42"/>
      <c r="AH19" s="42"/>
      <c r="AI19" s="42"/>
      <c r="AJ19" s="38"/>
      <c r="AK19">
        <v>14</v>
      </c>
    </row>
    <row r="20" spans="1:37">
      <c r="A20" s="16">
        <v>2012</v>
      </c>
      <c r="B20" s="2" t="s">
        <v>21</v>
      </c>
      <c r="C20" s="3">
        <v>6</v>
      </c>
      <c r="D20" s="3">
        <v>5</v>
      </c>
      <c r="E20" s="3">
        <v>9</v>
      </c>
      <c r="F20" s="7">
        <f t="shared" si="0"/>
        <v>20</v>
      </c>
      <c r="G20" s="6">
        <v>238</v>
      </c>
      <c r="H20" s="6">
        <v>21</v>
      </c>
      <c r="I20" s="17">
        <f t="shared" si="1"/>
        <v>8.4033613445378158E-2</v>
      </c>
      <c r="J20" s="22">
        <v>45539121</v>
      </c>
      <c r="K20" s="23" t="s">
        <v>196</v>
      </c>
      <c r="L20" s="23">
        <v>603500</v>
      </c>
      <c r="M20" s="23" t="s">
        <v>212</v>
      </c>
      <c r="N20" s="23" t="s">
        <v>208</v>
      </c>
      <c r="O20" s="23" t="s">
        <v>199</v>
      </c>
      <c r="Q20" t="s">
        <v>231</v>
      </c>
      <c r="R20" s="39"/>
      <c r="S20" s="39"/>
      <c r="T20" s="39"/>
      <c r="U20" s="38"/>
      <c r="V20" s="38"/>
      <c r="W20" s="38"/>
      <c r="X20" s="38"/>
      <c r="Y20" s="38"/>
      <c r="Z20" s="38"/>
      <c r="AA20" s="38"/>
      <c r="AB20" s="38"/>
      <c r="AC20" s="38"/>
      <c r="AD20" s="38"/>
      <c r="AE20" s="38"/>
      <c r="AF20" s="38"/>
      <c r="AG20" s="38"/>
      <c r="AH20" s="38"/>
      <c r="AI20" s="41">
        <v>1</v>
      </c>
      <c r="AJ20" s="41">
        <v>1</v>
      </c>
      <c r="AK20">
        <v>2</v>
      </c>
    </row>
    <row r="21" spans="1:37">
      <c r="A21" s="16">
        <v>2012</v>
      </c>
      <c r="B21" s="2" t="s">
        <v>69</v>
      </c>
      <c r="C21" s="3">
        <v>46</v>
      </c>
      <c r="D21" s="3">
        <v>29</v>
      </c>
      <c r="E21" s="3">
        <v>29</v>
      </c>
      <c r="F21" s="9">
        <f t="shared" si="0"/>
        <v>104</v>
      </c>
      <c r="G21" s="8">
        <v>530</v>
      </c>
      <c r="H21" s="8">
        <v>20</v>
      </c>
      <c r="I21" s="17">
        <f t="shared" si="1"/>
        <v>0.19622641509433963</v>
      </c>
      <c r="J21" s="22">
        <v>315743000</v>
      </c>
      <c r="K21" s="23" t="s">
        <v>196</v>
      </c>
      <c r="L21" s="23">
        <v>9629091</v>
      </c>
      <c r="M21" s="23" t="s">
        <v>207</v>
      </c>
      <c r="N21" s="23" t="s">
        <v>192</v>
      </c>
      <c r="O21" s="23" t="s">
        <v>199</v>
      </c>
      <c r="Q21" t="s">
        <v>232</v>
      </c>
      <c r="R21" s="39"/>
      <c r="S21" s="39"/>
      <c r="T21" s="39"/>
      <c r="U21" s="43" t="s">
        <v>214</v>
      </c>
      <c r="V21" s="43" t="s">
        <v>214</v>
      </c>
      <c r="W21" s="43" t="s">
        <v>214</v>
      </c>
      <c r="X21" s="43" t="s">
        <v>214</v>
      </c>
      <c r="Y21" s="41">
        <v>3</v>
      </c>
      <c r="Z21" s="41">
        <v>3</v>
      </c>
      <c r="AA21" s="41">
        <v>4</v>
      </c>
      <c r="AB21" s="41">
        <v>4</v>
      </c>
      <c r="AC21" s="38"/>
      <c r="AD21" s="38"/>
      <c r="AE21" s="38"/>
      <c r="AF21" s="38"/>
      <c r="AG21" s="38"/>
      <c r="AH21" s="38"/>
      <c r="AI21" s="38"/>
      <c r="AJ21" s="38"/>
      <c r="AK21">
        <v>14</v>
      </c>
    </row>
    <row r="22" spans="1:37">
      <c r="Q22" t="s">
        <v>233</v>
      </c>
      <c r="R22" s="39"/>
      <c r="S22" s="35"/>
      <c r="T22" s="39"/>
      <c r="U22" s="38"/>
      <c r="V22" s="43" t="s">
        <v>214</v>
      </c>
      <c r="W22" s="43" t="s">
        <v>214</v>
      </c>
      <c r="X22" s="43" t="s">
        <v>214</v>
      </c>
      <c r="Y22" s="43" t="s">
        <v>214</v>
      </c>
      <c r="Z22" s="43" t="s">
        <v>214</v>
      </c>
      <c r="AA22" s="43" t="s">
        <v>214</v>
      </c>
      <c r="AB22" s="43" t="s">
        <v>214</v>
      </c>
      <c r="AC22" s="41">
        <v>2</v>
      </c>
      <c r="AD22" s="41">
        <v>2</v>
      </c>
      <c r="AE22" s="41">
        <v>2</v>
      </c>
      <c r="AF22" s="41">
        <v>1</v>
      </c>
      <c r="AG22" s="38"/>
      <c r="AH22" s="41">
        <v>2</v>
      </c>
      <c r="AI22" s="41">
        <v>1</v>
      </c>
      <c r="AJ22" s="38"/>
      <c r="AK22">
        <v>10</v>
      </c>
    </row>
    <row r="23" spans="1:37">
      <c r="B23" t="s">
        <v>234</v>
      </c>
      <c r="Q23" t="s">
        <v>235</v>
      </c>
      <c r="R23" s="39"/>
      <c r="S23" s="36"/>
      <c r="T23" s="39"/>
      <c r="U23" s="41">
        <v>2</v>
      </c>
      <c r="V23" s="41">
        <v>2</v>
      </c>
      <c r="W23" s="41">
        <v>1</v>
      </c>
      <c r="X23" s="41">
        <v>1</v>
      </c>
      <c r="Y23" s="41">
        <v>1</v>
      </c>
      <c r="Z23" s="41">
        <v>1</v>
      </c>
      <c r="AA23" s="41">
        <v>2</v>
      </c>
      <c r="AB23" s="41">
        <v>2</v>
      </c>
      <c r="AC23" s="41">
        <v>1</v>
      </c>
      <c r="AD23" s="41">
        <v>2</v>
      </c>
      <c r="AE23" s="38"/>
      <c r="AF23" s="38"/>
      <c r="AG23" s="38"/>
      <c r="AH23" s="38"/>
      <c r="AI23" s="38"/>
      <c r="AJ23" s="38"/>
      <c r="AK23">
        <v>15</v>
      </c>
    </row>
    <row r="24" spans="1:37">
      <c r="Q24" t="s">
        <v>236</v>
      </c>
      <c r="R24" s="39"/>
      <c r="S24" s="35"/>
      <c r="T24" s="39"/>
      <c r="U24" s="41">
        <v>4</v>
      </c>
      <c r="V24" s="41">
        <v>4</v>
      </c>
      <c r="W24" s="41">
        <v>4</v>
      </c>
      <c r="X24" s="41">
        <v>4</v>
      </c>
      <c r="Y24" s="41">
        <v>4</v>
      </c>
      <c r="Z24" s="41">
        <v>4</v>
      </c>
      <c r="AA24" s="41">
        <v>4</v>
      </c>
      <c r="AB24" s="41">
        <v>4</v>
      </c>
      <c r="AC24" s="38"/>
      <c r="AD24" s="38"/>
      <c r="AE24" s="38"/>
      <c r="AF24" s="38"/>
      <c r="AG24" s="41">
        <v>1</v>
      </c>
      <c r="AH24" s="41">
        <v>1</v>
      </c>
      <c r="AI24" s="38"/>
      <c r="AJ24" s="38"/>
      <c r="AK24">
        <v>34</v>
      </c>
    </row>
    <row r="25" spans="1:37">
      <c r="B25" t="s">
        <v>237</v>
      </c>
      <c r="C25">
        <v>204</v>
      </c>
      <c r="Q25" t="s">
        <v>238</v>
      </c>
      <c r="R25" s="39"/>
      <c r="S25" s="39"/>
      <c r="T25" s="39"/>
      <c r="U25" s="38"/>
      <c r="V25" s="38"/>
      <c r="W25" s="38"/>
      <c r="X25" s="38"/>
      <c r="Y25" s="38"/>
      <c r="Z25" s="38"/>
      <c r="AA25" s="38"/>
      <c r="AB25" s="38"/>
      <c r="AC25" s="43" t="s">
        <v>214</v>
      </c>
      <c r="AD25" s="43" t="s">
        <v>214</v>
      </c>
      <c r="AE25" s="41">
        <v>1</v>
      </c>
      <c r="AF25" s="43"/>
      <c r="AG25" s="43" t="s">
        <v>214</v>
      </c>
      <c r="AH25" s="41">
        <v>1</v>
      </c>
      <c r="AI25" s="38"/>
      <c r="AJ25" s="38"/>
      <c r="AK25">
        <v>2</v>
      </c>
    </row>
    <row r="26" spans="1:37">
      <c r="B26" t="s">
        <v>239</v>
      </c>
      <c r="C26" s="24">
        <v>10820</v>
      </c>
      <c r="Q26" t="s">
        <v>240</v>
      </c>
      <c r="R26" s="39"/>
      <c r="S26" s="39"/>
      <c r="T26" s="39"/>
      <c r="U26" s="43" t="s">
        <v>214</v>
      </c>
      <c r="V26" s="43" t="s">
        <v>214</v>
      </c>
      <c r="W26" s="43" t="s">
        <v>214</v>
      </c>
      <c r="X26" s="43" t="s">
        <v>214</v>
      </c>
      <c r="Y26" s="41">
        <v>1</v>
      </c>
      <c r="Z26" s="41">
        <v>1</v>
      </c>
      <c r="AA26" s="43" t="s">
        <v>214</v>
      </c>
      <c r="AB26" s="43" t="s">
        <v>214</v>
      </c>
      <c r="AC26" s="43" t="s">
        <v>214</v>
      </c>
      <c r="AD26" s="43" t="s">
        <v>214</v>
      </c>
      <c r="AE26" s="41">
        <v>1</v>
      </c>
      <c r="AF26" s="41">
        <v>1</v>
      </c>
      <c r="AG26" s="38"/>
      <c r="AH26" s="38"/>
      <c r="AI26" s="38"/>
      <c r="AJ26" s="38"/>
      <c r="AK26">
        <v>4</v>
      </c>
    </row>
    <row r="27" spans="1:37">
      <c r="B27" t="s">
        <v>241</v>
      </c>
      <c r="C27">
        <v>302</v>
      </c>
      <c r="Q27" t="s">
        <v>242</v>
      </c>
      <c r="R27" s="39"/>
      <c r="S27" s="39"/>
      <c r="T27" s="39"/>
      <c r="U27" s="38"/>
      <c r="V27" s="38"/>
      <c r="W27" s="38"/>
      <c r="X27" s="38"/>
      <c r="Y27" s="38"/>
      <c r="Z27" s="38"/>
      <c r="AA27" s="38"/>
      <c r="AB27" s="38"/>
      <c r="AC27" s="38"/>
      <c r="AD27" s="38"/>
      <c r="AE27" s="38"/>
      <c r="AF27" s="41">
        <v>2</v>
      </c>
      <c r="AG27" s="41">
        <v>2</v>
      </c>
      <c r="AH27" s="41">
        <v>2</v>
      </c>
      <c r="AI27" s="41">
        <v>2</v>
      </c>
      <c r="AJ27" s="38"/>
      <c r="AK27">
        <v>8</v>
      </c>
    </row>
    <row r="28" spans="1:37">
      <c r="B28" t="s">
        <v>243</v>
      </c>
      <c r="C28">
        <v>26</v>
      </c>
      <c r="Q28" t="s">
        <v>244</v>
      </c>
      <c r="R28" s="39"/>
      <c r="S28" s="39"/>
      <c r="T28" s="39"/>
      <c r="U28" s="43" t="s">
        <v>214</v>
      </c>
      <c r="V28" s="43" t="s">
        <v>214</v>
      </c>
      <c r="W28" s="43" t="s">
        <v>214</v>
      </c>
      <c r="X28" s="43" t="s">
        <v>214</v>
      </c>
      <c r="Y28" s="43" t="s">
        <v>214</v>
      </c>
      <c r="Z28" s="43" t="s">
        <v>214</v>
      </c>
      <c r="AA28" s="43" t="s">
        <v>214</v>
      </c>
      <c r="AB28" s="41">
        <v>2</v>
      </c>
      <c r="AC28" s="41">
        <v>3</v>
      </c>
      <c r="AD28" s="38"/>
      <c r="AE28" s="38"/>
      <c r="AF28" s="38"/>
      <c r="AG28" s="38"/>
      <c r="AH28" s="38"/>
      <c r="AI28" s="38"/>
      <c r="AJ28" s="38"/>
      <c r="AK28">
        <v>5</v>
      </c>
    </row>
    <row r="29" spans="1:37">
      <c r="Q29" t="s">
        <v>245</v>
      </c>
      <c r="R29" s="39"/>
      <c r="S29" s="39"/>
      <c r="T29" s="39"/>
      <c r="U29" s="38"/>
      <c r="V29" s="38"/>
      <c r="W29" s="38"/>
      <c r="X29" s="38"/>
      <c r="Y29" s="38"/>
      <c r="Z29" s="38"/>
      <c r="AA29" s="38"/>
      <c r="AB29" s="41">
        <v>1</v>
      </c>
      <c r="AC29" s="38"/>
      <c r="AD29" s="38"/>
      <c r="AE29" s="41">
        <v>1</v>
      </c>
      <c r="AF29" s="38"/>
      <c r="AG29" s="38"/>
      <c r="AH29" s="38"/>
      <c r="AI29" s="38"/>
      <c r="AJ29" s="38"/>
      <c r="AK29">
        <v>2</v>
      </c>
    </row>
    <row r="30" spans="1:37">
      <c r="Q30" t="s">
        <v>246</v>
      </c>
      <c r="R30" s="39"/>
      <c r="S30" s="39"/>
      <c r="T30" s="39"/>
      <c r="U30" s="43" t="s">
        <v>214</v>
      </c>
      <c r="V30" s="43" t="s">
        <v>214</v>
      </c>
      <c r="W30" s="43" t="s">
        <v>214</v>
      </c>
      <c r="X30" s="43" t="s">
        <v>214</v>
      </c>
      <c r="Y30" s="43" t="s">
        <v>214</v>
      </c>
      <c r="Z30" s="43" t="s">
        <v>214</v>
      </c>
      <c r="AA30" s="43" t="s">
        <v>214</v>
      </c>
      <c r="AB30" s="43" t="s">
        <v>214</v>
      </c>
      <c r="AC30" s="43" t="s">
        <v>214</v>
      </c>
      <c r="AD30" s="43" t="s">
        <v>214</v>
      </c>
      <c r="AE30" s="43" t="s">
        <v>214</v>
      </c>
      <c r="AF30" s="41">
        <v>1</v>
      </c>
      <c r="AG30" s="41">
        <v>1</v>
      </c>
      <c r="AH30" s="43" t="s">
        <v>214</v>
      </c>
      <c r="AI30" s="41">
        <v>1</v>
      </c>
      <c r="AJ30" s="41">
        <v>1</v>
      </c>
      <c r="AK30">
        <v>4</v>
      </c>
    </row>
    <row r="31" spans="1:37">
      <c r="Q31" t="s">
        <v>247</v>
      </c>
      <c r="R31" s="39"/>
      <c r="S31" s="39"/>
      <c r="T31" s="39"/>
      <c r="U31" s="38"/>
      <c r="V31" s="43" t="s">
        <v>214</v>
      </c>
      <c r="W31" s="43" t="s">
        <v>214</v>
      </c>
      <c r="X31" s="43" t="s">
        <v>214</v>
      </c>
      <c r="Y31" s="43" t="s">
        <v>214</v>
      </c>
      <c r="Z31" s="43" t="s">
        <v>214</v>
      </c>
      <c r="AA31" s="43" t="s">
        <v>214</v>
      </c>
      <c r="AB31" s="43" t="s">
        <v>214</v>
      </c>
      <c r="AC31" s="43" t="s">
        <v>214</v>
      </c>
      <c r="AD31" s="43" t="s">
        <v>214</v>
      </c>
      <c r="AE31" s="43" t="s">
        <v>214</v>
      </c>
      <c r="AF31" s="43" t="s">
        <v>214</v>
      </c>
      <c r="AG31" s="41">
        <v>1</v>
      </c>
      <c r="AH31" s="43" t="s">
        <v>214</v>
      </c>
      <c r="AI31" s="38"/>
      <c r="AJ31" s="41">
        <v>1</v>
      </c>
      <c r="AK31">
        <v>2</v>
      </c>
    </row>
    <row r="32" spans="1:37">
      <c r="Q32" t="s">
        <v>248</v>
      </c>
      <c r="R32" s="38"/>
      <c r="S32" s="38"/>
      <c r="T32" s="38"/>
      <c r="U32" s="41">
        <v>1</v>
      </c>
      <c r="V32" s="41">
        <v>2</v>
      </c>
      <c r="W32" s="41">
        <v>2</v>
      </c>
      <c r="X32" s="41">
        <v>2</v>
      </c>
      <c r="Y32" s="41">
        <v>2</v>
      </c>
      <c r="Z32" s="38"/>
      <c r="AA32" s="41">
        <v>2</v>
      </c>
      <c r="AB32" s="41">
        <v>1</v>
      </c>
      <c r="AC32" s="41">
        <v>1</v>
      </c>
      <c r="AD32" s="41">
        <v>1</v>
      </c>
      <c r="AE32" s="41">
        <v>1</v>
      </c>
      <c r="AF32" s="38"/>
      <c r="AG32" s="38"/>
      <c r="AH32" s="38"/>
      <c r="AI32" s="38"/>
      <c r="AJ32" s="38"/>
      <c r="AK32">
        <v>15</v>
      </c>
    </row>
    <row r="33" spans="17:37">
      <c r="Q33" t="s">
        <v>249</v>
      </c>
      <c r="R33" s="38"/>
      <c r="S33" s="38"/>
      <c r="T33" s="38"/>
      <c r="U33" s="38"/>
      <c r="V33" s="38"/>
      <c r="W33" s="38"/>
      <c r="X33" s="38"/>
      <c r="Y33" s="38"/>
      <c r="Z33" s="38"/>
      <c r="AA33" s="38"/>
      <c r="AB33" s="38"/>
      <c r="AC33" s="41">
        <v>2</v>
      </c>
      <c r="AD33" s="41">
        <v>3</v>
      </c>
      <c r="AE33" s="41">
        <v>2</v>
      </c>
      <c r="AF33" s="41">
        <v>2</v>
      </c>
      <c r="AG33" s="41">
        <v>2</v>
      </c>
      <c r="AH33" s="41">
        <v>2</v>
      </c>
      <c r="AI33" s="41">
        <v>3</v>
      </c>
      <c r="AJ33" s="41">
        <v>2</v>
      </c>
      <c r="AK33">
        <v>18</v>
      </c>
    </row>
    <row r="34" spans="17:37">
      <c r="Q34" s="45" t="s">
        <v>250</v>
      </c>
      <c r="R34" s="45"/>
      <c r="S34" s="45"/>
      <c r="T34" s="45"/>
      <c r="U34" s="45">
        <v>12</v>
      </c>
      <c r="V34" s="45">
        <v>14</v>
      </c>
      <c r="W34" s="45">
        <v>12</v>
      </c>
      <c r="X34" s="45">
        <v>15</v>
      </c>
      <c r="Y34" s="45">
        <v>20</v>
      </c>
      <c r="Z34" s="45">
        <v>18</v>
      </c>
      <c r="AA34" s="45">
        <v>22</v>
      </c>
      <c r="AB34" s="45">
        <v>25</v>
      </c>
      <c r="AC34" s="45">
        <v>23</v>
      </c>
      <c r="AD34" s="45">
        <v>18</v>
      </c>
      <c r="AE34" s="45">
        <v>21</v>
      </c>
      <c r="AF34" s="45">
        <v>16</v>
      </c>
      <c r="AG34" s="45">
        <v>22</v>
      </c>
      <c r="AH34" s="45">
        <v>17</v>
      </c>
      <c r="AI34" s="45">
        <v>32</v>
      </c>
      <c r="AJ34" s="45">
        <v>15</v>
      </c>
      <c r="AK34" s="45">
        <v>302</v>
      </c>
    </row>
    <row r="35" spans="17:37">
      <c r="Q35" s="45" t="s">
        <v>251</v>
      </c>
      <c r="R35" s="45"/>
      <c r="S35" s="45"/>
      <c r="T35" s="45"/>
      <c r="U35" s="45">
        <v>12</v>
      </c>
      <c r="V35" s="45">
        <v>26</v>
      </c>
      <c r="W35" s="45">
        <v>38</v>
      </c>
      <c r="X35" s="45">
        <v>53</v>
      </c>
      <c r="Y35" s="45">
        <v>73</v>
      </c>
      <c r="Z35" s="45">
        <v>91</v>
      </c>
      <c r="AA35" s="45">
        <v>113</v>
      </c>
      <c r="AB35" s="45">
        <v>138</v>
      </c>
      <c r="AC35" s="45">
        <v>161</v>
      </c>
      <c r="AD35" s="45">
        <v>179</v>
      </c>
      <c r="AE35" s="45">
        <v>200</v>
      </c>
      <c r="AF35" s="45">
        <v>216</v>
      </c>
      <c r="AG35" s="45">
        <v>238</v>
      </c>
      <c r="AH35" s="45">
        <v>255</v>
      </c>
      <c r="AI35" s="45">
        <v>287</v>
      </c>
      <c r="AJ35" s="45">
        <v>302</v>
      </c>
      <c r="AK35" s="45"/>
    </row>
  </sheetData>
  <conditionalFormatting sqref="C2:E21">
    <cfRule type="colorScale" priority="1">
      <colorScale>
        <cfvo type="min"/>
        <cfvo type="max"/>
        <color rgb="FFFFEF9C"/>
        <color rgb="FF63BE7B"/>
      </colorScale>
    </cfRule>
  </conditionalFormatting>
  <conditionalFormatting sqref="F2:F21">
    <cfRule type="dataBar" priority="1087">
      <dataBar>
        <cfvo type="min"/>
        <cfvo type="max"/>
        <color theme="4" tint="0.59999389629810485"/>
      </dataBar>
      <extLst>
        <ext xmlns:x14="http://schemas.microsoft.com/office/spreadsheetml/2009/9/main" uri="{B025F937-C7B1-47D3-B67F-A62EFF666E3E}">
          <x14:id>{CC6382AB-2E6D-471C-AABD-0000A7806969}</x14:id>
        </ext>
      </extLst>
    </cfRule>
  </conditionalFormatting>
  <pageMargins left="0.7" right="0.7" top="0.75" bottom="0.75" header="0.3" footer="0.3"/>
  <pageSetup orientation="portrait" r:id="rId1"/>
  <tableParts count="2">
    <tablePart r:id="rId2"/>
    <tablePart r:id="rId3"/>
  </tableParts>
  <extLst>
    <ext xmlns:x14="http://schemas.microsoft.com/office/spreadsheetml/2009/9/main" uri="{78C0D931-6437-407d-A8EE-F0AAD7539E65}">
      <x14:conditionalFormattings>
        <x14:conditionalFormatting xmlns:xm="http://schemas.microsoft.com/office/excel/2006/main">
          <x14:cfRule type="dataBar" id="{CC6382AB-2E6D-471C-AABD-0000A7806969}">
            <x14:dataBar minLength="0" maxLength="100" border="1" gradient="0">
              <x14:cfvo type="autoMin"/>
              <x14:cfvo type="autoMax"/>
              <x14:borderColor theme="4" tint="-0.249977111117893"/>
              <x14:negativeFillColor rgb="FFFF0000"/>
              <x14:axisColor rgb="FF000000"/>
            </x14:dataBar>
          </x14:cfRule>
          <xm:sqref>F2:F21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workbookViewId="0">
      <selection activeCell="I28" sqref="I28"/>
    </sheetView>
  </sheetViews>
  <sheetFormatPr defaultRowHeight="15"/>
  <cols>
    <col min="1" max="1" width="18.42578125" customWidth="1"/>
    <col min="2" max="2" width="11.42578125" customWidth="1"/>
    <col min="3" max="3" width="16.85546875" customWidth="1"/>
  </cols>
  <sheetData>
    <row r="1" spans="1:3">
      <c r="A1" s="63" t="s">
        <v>252</v>
      </c>
      <c r="B1" s="63"/>
      <c r="C1" s="63"/>
    </row>
    <row r="2" spans="1:3">
      <c r="A2" s="63"/>
      <c r="B2" s="63"/>
      <c r="C2" s="63"/>
    </row>
    <row r="3" spans="1:3">
      <c r="A3" s="26"/>
      <c r="B3" s="26" t="s">
        <v>253</v>
      </c>
      <c r="C3" s="26" t="s">
        <v>254</v>
      </c>
    </row>
    <row r="4" spans="1:3">
      <c r="A4" s="53" t="s">
        <v>255</v>
      </c>
      <c r="B4" s="54">
        <v>26</v>
      </c>
      <c r="C4" s="54">
        <v>206</v>
      </c>
    </row>
    <row r="5" spans="1:3">
      <c r="A5" s="53" t="s">
        <v>256</v>
      </c>
      <c r="B5" s="54">
        <v>1</v>
      </c>
      <c r="C5" s="54">
        <v>52</v>
      </c>
    </row>
    <row r="6" spans="1:3">
      <c r="A6" s="53" t="s">
        <v>257</v>
      </c>
      <c r="B6" s="54">
        <v>5</v>
      </c>
      <c r="C6" s="54">
        <v>94</v>
      </c>
    </row>
    <row r="7" spans="1:3">
      <c r="A7" s="53" t="s">
        <v>258</v>
      </c>
      <c r="B7" s="54">
        <v>8</v>
      </c>
      <c r="C7" s="54">
        <v>34</v>
      </c>
    </row>
    <row r="8" spans="1:3">
      <c r="A8" s="53" t="s">
        <v>259</v>
      </c>
      <c r="B8" s="54">
        <v>23</v>
      </c>
      <c r="C8" s="54">
        <v>99</v>
      </c>
    </row>
    <row r="9" spans="1:3">
      <c r="A9" s="53" t="s">
        <v>260</v>
      </c>
      <c r="B9" s="54">
        <v>11</v>
      </c>
      <c r="C9" s="54">
        <v>106</v>
      </c>
    </row>
    <row r="10" spans="1:3">
      <c r="A10" s="53" t="s">
        <v>261</v>
      </c>
      <c r="B10" s="54">
        <v>74</v>
      </c>
      <c r="C10" s="57">
        <v>591</v>
      </c>
    </row>
  </sheetData>
  <mergeCells count="1">
    <mergeCell ref="A1:C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04F65069D462B4492F75E737AA4D20D" ma:contentTypeVersion="0" ma:contentTypeDescription="Create a new document." ma:contentTypeScope="" ma:versionID="aa0ca7d736998182ef544fae1aecab3e">
  <xsd:schema xmlns:xsd="http://www.w3.org/2001/XMLSchema" xmlns:xs="http://www.w3.org/2001/XMLSchema" xmlns:p="http://schemas.microsoft.com/office/2006/metadata/properties" targetNamespace="http://schemas.microsoft.com/office/2006/metadata/properties" ma:root="true" ma:fieldsID="685cd2146959d5e9d0df50f1eeea3626">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DA97BCC-CC69-4C65-93C5-AB28887A7561}">
  <ds:schemaRefs>
    <ds:schemaRef ds:uri="http://purl.org/dc/dcmitype/"/>
    <ds:schemaRef ds:uri="http://schemas.microsoft.com/office/2006/metadata/properties"/>
    <ds:schemaRef ds:uri="http://purl.org/dc/elements/1.1/"/>
    <ds:schemaRef ds:uri="http://schemas.microsoft.com/office/infopath/2007/PartnerControls"/>
    <ds:schemaRef ds:uri="http://purl.org/dc/terms/"/>
    <ds:schemaRef ds:uri="http://schemas.microsoft.com/office/2006/documentManagement/type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B12A6ECA-E251-46CE-B4BB-6B349519966C}">
  <ds:schemaRefs>
    <ds:schemaRef ds:uri="http://schemas.microsoft.com/sharepoint/v3/contenttype/forms"/>
  </ds:schemaRefs>
</ds:datastoreItem>
</file>

<file path=customXml/itemProps3.xml><?xml version="1.0" encoding="utf-8"?>
<ds:datastoreItem xmlns:ds="http://schemas.openxmlformats.org/officeDocument/2006/customXml" ds:itemID="{3E9BF7B1-D475-47FC-BD0E-B6CFC134C92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 Web App</Application>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Guest</cp:lastModifiedBy>
  <dcterms:created xsi:type="dcterms:W3CDTF">2010-04-22T05:11:14Z</dcterms:created>
  <dcterms:modified xsi:type="dcterms:W3CDTF">2013-05-01T16:39:18Z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0x010100D04F65069D462B4492F75E737AA4D20D</vt:lpwstr>
  </property>
  <property fmtid="{D5CDD505-2E9C-101B-9397-08002B2CF9AE}" pid="3" name="IsMyDocuments">
    <vt:bool>true</vt:bool>
  </property>
</Properties>
</file>