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4685"/>
  </bookViews>
  <sheets>
    <sheet name="DSO" sheetId="2" r:id="rId1"/>
  </sheets>
  <externalReferences>
    <externalReference r:id="rId2"/>
    <externalReference r:id="rId3"/>
  </externalReferences>
  <definedNames>
    <definedName name="_xlnm.Print_Area" localSheetId="0">DSO!$K$12:$L$49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2"/>
  <c r="B52" s="1"/>
  <c r="H47"/>
  <c r="C47"/>
  <c r="B47"/>
  <c r="H46"/>
  <c r="C46"/>
  <c r="B46"/>
  <c r="H45"/>
  <c r="C45"/>
  <c r="B45"/>
  <c r="H44"/>
  <c r="C44"/>
  <c r="B44"/>
  <c r="H43"/>
  <c r="C43"/>
  <c r="B43"/>
  <c r="H42"/>
  <c r="C42"/>
  <c r="B42"/>
  <c r="H41"/>
  <c r="C41"/>
  <c r="B41"/>
  <c r="H40"/>
  <c r="C40"/>
  <c r="B40"/>
  <c r="H39"/>
  <c r="C39"/>
  <c r="B39"/>
  <c r="H38"/>
  <c r="C38"/>
  <c r="B38"/>
  <c r="H37"/>
  <c r="C37"/>
  <c r="B37"/>
  <c r="H36"/>
  <c r="C36"/>
  <c r="B36"/>
  <c r="H35"/>
  <c r="C35"/>
  <c r="B35"/>
  <c r="H34"/>
  <c r="C34"/>
  <c r="B34"/>
  <c r="H33"/>
  <c r="C33"/>
  <c r="B33"/>
  <c r="H32"/>
  <c r="C32"/>
  <c r="B32"/>
  <c r="H31"/>
  <c r="C31"/>
  <c r="B31"/>
  <c r="H30"/>
  <c r="C30"/>
  <c r="B30"/>
  <c r="H29"/>
  <c r="C29"/>
  <c r="B29"/>
  <c r="H28"/>
  <c r="C28"/>
  <c r="B28"/>
  <c r="H27"/>
  <c r="C27"/>
  <c r="B27"/>
  <c r="H26"/>
  <c r="C26"/>
  <c r="B26"/>
  <c r="H25"/>
  <c r="C25"/>
  <c r="B25"/>
  <c r="H24"/>
  <c r="C24"/>
  <c r="B24"/>
  <c r="H23"/>
  <c r="C23"/>
  <c r="B23"/>
  <c r="H22"/>
  <c r="C22"/>
  <c r="B22"/>
  <c r="O3"/>
  <c r="O2"/>
</calcChain>
</file>

<file path=xl/sharedStrings.xml><?xml version="1.0" encoding="utf-8"?>
<sst xmlns="http://schemas.openxmlformats.org/spreadsheetml/2006/main" count="122" uniqueCount="16">
  <si>
    <t>96dpi</t>
  </si>
  <si>
    <t>&lt; - bold row</t>
  </si>
  <si>
    <t>&lt; - bottom margin row</t>
  </si>
  <si>
    <t>&lt; - indention row</t>
  </si>
  <si>
    <t>column -&gt;</t>
  </si>
  <si>
    <t>left margin column -&gt;</t>
  </si>
  <si>
    <t>no</t>
  </si>
  <si>
    <t>szenarion / actuality column -&gt;</t>
  </si>
  <si>
    <t>formats index column -&gt;</t>
  </si>
  <si>
    <t>#MESSAGE_1st row -&gt;</t>
  </si>
  <si>
    <t>#MESSAGE_2nd row -&gt;</t>
  </si>
  <si>
    <t>row</t>
  </si>
  <si>
    <t>monetary</t>
  </si>
  <si>
    <t>yes</t>
  </si>
  <si>
    <t/>
  </si>
  <si>
    <t>#SOURCE_department -&gt;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</si>
</sst>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rgb="FFFF0000"/>
      <name val="Calibri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F3F3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4141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2" fillId="0" borderId="0"/>
    <xf numFmtId="0" fontId="3" fillId="2" borderId="0">
      <alignment horizontal="right"/>
      <protection locked="0"/>
    </xf>
    <xf numFmtId="4" fontId="4" fillId="3" borderId="0">
      <alignment horizontal="right"/>
    </xf>
    <xf numFmtId="4" fontId="5" fillId="0" borderId="0" applyNumberFormat="0">
      <alignment vertical="center"/>
    </xf>
    <xf numFmtId="4" fontId="8" fillId="0" borderId="0">
      <alignment horizontal="right" vertical="center"/>
    </xf>
    <xf numFmtId="0" fontId="9" fillId="0" borderId="0"/>
    <xf numFmtId="0" fontId="3" fillId="4" borderId="0">
      <alignment horizontal="right"/>
      <protection locked="0"/>
    </xf>
  </cellStyleXfs>
  <cellXfs count="27">
    <xf numFmtId="0" fontId="0" fillId="0" borderId="0" xfId="0"/>
    <xf numFmtId="0" fontId="1" fillId="0" borderId="0" xfId="1">
      <alignment vertical="top"/>
    </xf>
    <xf numFmtId="0" fontId="2" fillId="0" borderId="0" xfId="2"/>
    <xf numFmtId="0" fontId="2" fillId="0" borderId="0" xfId="2" applyAlignment="1">
      <alignment horizontal="right"/>
    </xf>
    <xf numFmtId="0" fontId="6" fillId="0" borderId="0" xfId="5" applyNumberFormat="1" applyFont="1">
      <alignment vertical="center"/>
    </xf>
    <xf numFmtId="0" fontId="7" fillId="0" borderId="0" xfId="5" applyNumberFormat="1" applyFont="1">
      <alignment vertical="center"/>
    </xf>
    <xf numFmtId="0" fontId="5" fillId="0" borderId="0" xfId="5" applyNumberFormat="1" applyAlignment="1">
      <alignment horizontal="right" vertical="center"/>
    </xf>
    <xf numFmtId="4" fontId="4" fillId="3" borderId="3" xfId="4" applyBorder="1">
      <alignment horizontal="right"/>
    </xf>
    <xf numFmtId="0" fontId="9" fillId="0" borderId="0" xfId="7" applyAlignment="1">
      <alignment horizontal="right"/>
    </xf>
    <xf numFmtId="0" fontId="10" fillId="0" borderId="4" xfId="2" applyFont="1" applyBorder="1" applyAlignment="1">
      <alignment horizontal="right"/>
    </xf>
    <xf numFmtId="0" fontId="2" fillId="0" borderId="5" xfId="2" applyBorder="1" applyAlignment="1">
      <alignment horizontal="right"/>
    </xf>
    <xf numFmtId="0" fontId="1" fillId="0" borderId="0" xfId="1" applyAlignment="1">
      <alignment horizontal="left" vertical="top"/>
    </xf>
    <xf numFmtId="0" fontId="10" fillId="0" borderId="4" xfId="2" applyFont="1" applyBorder="1"/>
    <xf numFmtId="0" fontId="2" fillId="0" borderId="5" xfId="2" applyBorder="1"/>
    <xf numFmtId="0" fontId="3" fillId="4" borderId="3" xfId="8" applyBorder="1" applyAlignment="1">
      <alignment horizontal="right"/>
      <protection locked="0"/>
    </xf>
    <xf numFmtId="0" fontId="3" fillId="4" borderId="3" xfId="8" applyBorder="1">
      <alignment horizontal="right"/>
      <protection locked="0"/>
    </xf>
    <xf numFmtId="0" fontId="0" fillId="5" borderId="0" xfId="0" applyFill="1"/>
    <xf numFmtId="0" fontId="11" fillId="0" borderId="0" xfId="5" applyNumberFormat="1" applyFont="1">
      <alignment vertical="center"/>
    </xf>
    <xf numFmtId="0" fontId="0" fillId="0" borderId="2" xfId="0" applyBorder="1"/>
    <xf numFmtId="0" fontId="5" fillId="0" borderId="0" xfId="5" applyNumberFormat="1">
      <alignment vertical="center"/>
    </xf>
    <xf numFmtId="4" fontId="4" fillId="3" borderId="6" xfId="4" applyBorder="1">
      <alignment horizontal="right"/>
    </xf>
    <xf numFmtId="0" fontId="3" fillId="4" borderId="1" xfId="8" applyBorder="1">
      <alignment horizontal="right"/>
      <protection locked="0"/>
    </xf>
    <xf numFmtId="0" fontId="3" fillId="4" borderId="7" xfId="8" applyBorder="1">
      <alignment horizontal="right"/>
      <protection locked="0"/>
    </xf>
    <xf numFmtId="0" fontId="5" fillId="0" borderId="0" xfId="5" applyNumberFormat="1" applyAlignment="1">
      <alignment horizontal="left" vertical="center"/>
    </xf>
    <xf numFmtId="0" fontId="0" fillId="0" borderId="0" xfId="0" applyAlignment="1">
      <alignment horizontal="right"/>
    </xf>
    <xf numFmtId="0" fontId="7" fillId="0" borderId="0" xfId="5" applyNumberFormat="1" applyFont="1" applyAlignment="1">
      <alignment horizontal="right" vertical="center"/>
    </xf>
    <xf numFmtId="0" fontId="2" fillId="0" borderId="0" xfId="2" applyAlignment="1">
      <alignment horizontal="center" textRotation="90"/>
    </xf>
  </cellXfs>
  <cellStyles count="9">
    <cellStyle name="Calculated" xfId="4"/>
    <cellStyle name="header / footer" xfId="7"/>
    <cellStyle name="Input 2" xfId="3"/>
    <cellStyle name="Input 2 2" xfId="8"/>
    <cellStyle name="Normal" xfId="0" builtinId="0"/>
    <cellStyle name="rep - label" xfId="5"/>
    <cellStyle name="rep - value" xfId="6"/>
    <cellStyle name="startsize px" xfId="1"/>
    <cellStyle name="validation / check" xfId="2"/>
  </cellStyles>
  <dxfs count="11">
    <dxf>
      <numFmt numFmtId="165" formatCode="\ @"/>
    </dxf>
    <dxf>
      <font>
        <b val="0"/>
        <i/>
      </font>
      <numFmt numFmtId="0" formatCode="General"/>
    </dxf>
    <dxf>
      <font>
        <b/>
        <i val="0"/>
      </font>
    </dxf>
    <dxf>
      <numFmt numFmtId="0" formatCode="General"/>
      <border>
        <bottom style="thin">
          <color theme="0" tint="-0.14996795556505021"/>
        </bottom>
        <vertical/>
        <horizontal/>
      </border>
    </dxf>
    <dxf>
      <border>
        <left style="thin">
          <color theme="0" tint="-0.14993743705557422"/>
        </left>
        <vertical/>
        <horizontal/>
      </border>
    </dxf>
    <dxf>
      <font>
        <b/>
        <i val="0"/>
      </font>
    </dxf>
    <dxf>
      <font>
        <b val="0"/>
        <i/>
      </font>
    </dxf>
    <dxf>
      <border>
        <bottom style="thin">
          <color theme="0" tint="-0.14996795556505021"/>
        </bottom>
        <vertical/>
        <horizontal/>
      </border>
    </dxf>
    <dxf>
      <numFmt numFmtId="165" formatCode="\ @"/>
    </dxf>
    <dxf>
      <border>
        <left style="thin">
          <color theme="0" tint="-0.14996795556505021"/>
        </left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0"/>
          <c:y val="4.6297010076537665E-3"/>
          <c:w val="1"/>
          <c:h val="0.99537037037037035"/>
        </c:manualLayout>
      </c:layout>
      <c:barChart>
        <c:barDir val="col"/>
        <c:grouping val="stacked"/>
        <c:ser>
          <c:idx val="2"/>
          <c:order val="0"/>
          <c:tx>
            <c:strRef>
              <c:f>[1]II_D!$C$16</c:f>
              <c:strCache>
                <c:ptCount val="1"/>
                <c:pt idx="0">
                  <c:v>column_BUD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val>
            <c:numRef>
              <c:f>[1]II_D!$D$16:$O$16</c:f>
              <c:numCache>
                <c:formatCode>General</c:formatCode>
                <c:ptCount val="12"/>
                <c:pt idx="0">
                  <c:v>823.47005431310561</c:v>
                </c:pt>
                <c:pt idx="1">
                  <c:v>833.3017321184991</c:v>
                </c:pt>
                <c:pt idx="2">
                  <c:v>846.11675418549282</c:v>
                </c:pt>
                <c:pt idx="3">
                  <c:v>855.94964637796693</c:v>
                </c:pt>
                <c:pt idx="4">
                  <c:v>848.02941383760435</c:v>
                </c:pt>
                <c:pt idx="5">
                  <c:v>829.66585719886621</c:v>
                </c:pt>
                <c:pt idx="6">
                  <c:v>800</c:v>
                </c:pt>
                <c:pt idx="7">
                  <c:v>799.99838081722578</c:v>
                </c:pt>
                <c:pt idx="8">
                  <c:v>799.99757122583856</c:v>
                </c:pt>
                <c:pt idx="9">
                  <c:v>799.9995952043065</c:v>
                </c:pt>
                <c:pt idx="10">
                  <c:v>799.99838081722578</c:v>
                </c:pt>
                <c:pt idx="11">
                  <c:v>799.99716643014506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B1-431D-AC13-29327A2613FA}"/>
            </c:ext>
          </c:extLst>
        </c:ser>
        <c:ser>
          <c:idx val="1"/>
          <c:order val="1"/>
          <c:tx>
            <c:strRef>
              <c:f>[1]II_D!$C$17</c:f>
              <c:strCache>
                <c:ptCount val="1"/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val>
            <c:numRef>
              <c:f>[1]II_D!$D$17:$O$17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2B1-431D-AC13-29327A2613FA}"/>
            </c:ext>
          </c:extLst>
        </c:ser>
        <c:gapWidth val="60"/>
        <c:overlap val="100"/>
        <c:axId val="61739008"/>
        <c:axId val="61740544"/>
      </c:barChart>
      <c:scatterChart>
        <c:scatterStyle val="lineMarker"/>
        <c:ser>
          <c:idx val="13"/>
          <c:order val="2"/>
          <c:tx>
            <c:strRef>
              <c:f>[1]II_D!$C$19</c:f>
              <c:strCache>
                <c:ptCount val="1"/>
                <c:pt idx="0">
                  <c:v>horizontal_line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[1]II_D!$D$19:$E$19</c:f>
              <c:numCache>
                <c:formatCode>General</c:formatCode>
                <c:ptCount val="2"/>
                <c:pt idx="0">
                  <c:v>0.25</c:v>
                </c:pt>
                <c:pt idx="1">
                  <c:v>12.75</c:v>
                </c:pt>
              </c:numCache>
            </c:numRef>
          </c:xVal>
          <c:yVal>
            <c:numRef>
              <c:f>[1]II_D!$D$20:$E$20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32B1-431D-AC13-29327A2613FA}"/>
            </c:ext>
          </c:extLst>
        </c:ser>
        <c:ser>
          <c:idx val="4"/>
          <c:order val="3"/>
          <c:tx>
            <c:strRef>
              <c:f>[1]II_D!$C$22</c:f>
              <c:strCache>
                <c:ptCount val="1"/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[1]II_D!$D$22:$E$22</c:f>
              <c:numCache>
                <c:formatCode>General</c:formatCode>
                <c:ptCount val="2"/>
              </c:numCache>
            </c:numRef>
          </c:xVal>
          <c:yVal>
            <c:numRef>
              <c:f>[1]II_D!$D$23:$E$23</c:f>
              <c:numCache>
                <c:formatCode>General</c:formatCode>
                <c:ptCount val="2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32B1-431D-AC13-29327A2613FA}"/>
            </c:ext>
          </c:extLst>
        </c:ser>
        <c:ser>
          <c:idx val="5"/>
          <c:order val="4"/>
          <c:tx>
            <c:strRef>
              <c:f>[1]II_D!$C$27</c:f>
              <c:strCache>
                <c:ptCount val="1"/>
                <c:pt idx="0">
                  <c:v>position_horizontal axis title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[1]II_D!$D$7</c:f>
                  <c:strCache>
                    <c:ptCount val="1"/>
                    <c:pt idx="0">
                      <c:v>J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{39801E00-54AC-4FC1-BBE7-D576E28C9F51}</c15:txfldGUID>
                      <c15:f>[1]II_D!$D$7</c15:f>
                      <c15:dlblFieldTableCache>
                        <c:ptCount val="1"/>
                        <c:pt idx="0">
                          <c:v>J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2B1-431D-AC13-29327A2613FA}"/>
                </c:ext>
              </c:extLst>
            </c:dLbl>
            <c:dLbl>
              <c:idx val="1"/>
              <c:layout/>
              <c:tx>
                <c:strRef>
                  <c:f>[1]II_D!$E$7</c:f>
                  <c:strCache>
                    <c:ptCount val="1"/>
                    <c:pt idx="0">
                      <c:v>F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{4A57932D-57FD-4A45-86DE-1FB8CC4D1EF7}</c15:txfldGUID>
                      <c15:f>[1]II_D!$E$7</c15:f>
                      <c15:dlblFieldTableCache>
                        <c:ptCount val="1"/>
                        <c:pt idx="0">
                          <c:v>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2B1-431D-AC13-29327A2613FA}"/>
                </c:ext>
              </c:extLst>
            </c:dLbl>
            <c:dLbl>
              <c:idx val="2"/>
              <c:layout/>
              <c:tx>
                <c:strRef>
                  <c:f>[1]II_D!$F$7</c:f>
                  <c:strCache>
                    <c:ptCount val="1"/>
                    <c:pt idx="0">
                      <c:v>M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{2B8EED1E-2F4F-448A-AB81-E950743BB80A}</c15:txfldGUID>
                      <c15:f>[1]II_D!$F$7</c15:f>
                      <c15:dlblFieldTableCache>
                        <c:ptCount val="1"/>
                        <c:pt idx="0">
                          <c:v>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2B1-431D-AC13-29327A2613FA}"/>
                </c:ext>
              </c:extLst>
            </c:dLbl>
            <c:dLbl>
              <c:idx val="3"/>
              <c:layout/>
              <c:tx>
                <c:strRef>
                  <c:f>[1]II_D!$G$7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{042298B2-0856-4FC8-BAAB-D8023B412E90}</c15:txfldGUID>
                      <c15:f>[1]II_D!$G$7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32B1-431D-AC13-29327A2613FA}"/>
                </c:ext>
              </c:extLst>
            </c:dLbl>
            <c:dLbl>
              <c:idx val="4"/>
              <c:layout/>
              <c:tx>
                <c:strRef>
                  <c:f>[1]II_D!$H$7</c:f>
                  <c:strCache>
                    <c:ptCount val="1"/>
                    <c:pt idx="0">
                      <c:v>M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{19CCF780-F8A3-42EB-96C3-112F80A32E1B}</c15:txfldGUID>
                      <c15:f>[1]II_D!$H$7</c15:f>
                      <c15:dlblFieldTableCache>
                        <c:ptCount val="1"/>
                        <c:pt idx="0">
                          <c:v>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2B1-431D-AC13-29327A2613FA}"/>
                </c:ext>
              </c:extLst>
            </c:dLbl>
            <c:dLbl>
              <c:idx val="5"/>
              <c:layout/>
              <c:tx>
                <c:strRef>
                  <c:f>[1]II_D!$I$7</c:f>
                  <c:strCache>
                    <c:ptCount val="1"/>
                    <c:pt idx="0">
                      <c:v>J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{AA5F17F7-7A49-49C2-9084-25EF9C27D867}</c15:txfldGUID>
                      <c15:f>[1]II_D!$I$7</c15:f>
                      <c15:dlblFieldTableCache>
                        <c:ptCount val="1"/>
                        <c:pt idx="0">
                          <c:v>J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2B1-431D-AC13-29327A2613FA}"/>
                </c:ext>
              </c:extLst>
            </c:dLbl>
            <c:dLbl>
              <c:idx val="6"/>
              <c:layout/>
              <c:tx>
                <c:strRef>
                  <c:f>[1]II_D!$J$7</c:f>
                  <c:strCache>
                    <c:ptCount val="1"/>
                    <c:pt idx="0">
                      <c:v>J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{59EE9043-C70C-437D-8F4A-D7A21DF5B80E}</c15:txfldGUID>
                      <c15:f>[1]II_D!$J$7</c15:f>
                      <c15:dlblFieldTableCache>
                        <c:ptCount val="1"/>
                        <c:pt idx="0">
                          <c:v>J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2B1-431D-AC13-29327A2613FA}"/>
                </c:ext>
              </c:extLst>
            </c:dLbl>
            <c:dLbl>
              <c:idx val="7"/>
              <c:layout/>
              <c:tx>
                <c:strRef>
                  <c:f>[1]II_D!$K$7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{EA89BEAB-2FA8-46AA-BC91-4B914E2DB4E4}</c15:txfldGUID>
                      <c15:f>[1]II_D!$K$7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2B1-431D-AC13-29327A2613FA}"/>
                </c:ext>
              </c:extLst>
            </c:dLbl>
            <c:dLbl>
              <c:idx val="8"/>
              <c:layout/>
              <c:tx>
                <c:strRef>
                  <c:f>[1]II_D!$L$7</c:f>
                  <c:strCache>
                    <c:ptCount val="1"/>
                    <c:pt idx="0">
                      <c:v>S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{D0AB88E9-137F-41F0-A453-0CD39EB61443}</c15:txfldGUID>
                      <c15:f>[1]II_D!$L$7</c15:f>
                      <c15:dlblFieldTableCache>
                        <c:ptCount val="1"/>
                        <c:pt idx="0">
                          <c:v>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32B1-431D-AC13-29327A2613FA}"/>
                </c:ext>
              </c:extLst>
            </c:dLbl>
            <c:dLbl>
              <c:idx val="9"/>
              <c:layout/>
              <c:tx>
                <c:strRef>
                  <c:f>[1]II_D!$M$7</c:f>
                  <c:strCache>
                    <c:ptCount val="1"/>
                    <c:pt idx="0">
                      <c:v>O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{49B7809E-82C2-4626-B0DF-CD968E50FDFD}</c15:txfldGUID>
                      <c15:f>[1]II_D!$M$7</c15:f>
                      <c15:dlblFieldTableCache>
                        <c:ptCount val="1"/>
                        <c:pt idx="0">
                          <c:v>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2B1-431D-AC13-29327A2613FA}"/>
                </c:ext>
              </c:extLst>
            </c:dLbl>
            <c:dLbl>
              <c:idx val="10"/>
              <c:layout/>
              <c:tx>
                <c:strRef>
                  <c:f>[1]II_D!$N$7</c:f>
                  <c:strCache>
                    <c:ptCount val="1"/>
                    <c:pt idx="0">
                      <c:v>N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{31B3C5C6-79E3-4EEC-BBE8-080F72FB0695}</c15:txfldGUID>
                      <c15:f>[1]II_D!$N$7</c15:f>
                      <c15:dlblFieldTableCache>
                        <c:ptCount val="1"/>
                        <c:pt idx="0">
                          <c:v>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32B1-431D-AC13-29327A2613FA}"/>
                </c:ext>
              </c:extLst>
            </c:dLbl>
            <c:dLbl>
              <c:idx val="11"/>
              <c:layout/>
              <c:tx>
                <c:strRef>
                  <c:f>[1]II_D!$O$7</c:f>
                  <c:strCache>
                    <c:ptCount val="1"/>
                    <c:pt idx="0">
                      <c:v>D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{DED73996-6956-4AB3-8F05-4F9FBD065CFD}</c15:txfldGUID>
                      <c15:f>[1]II_D!$O$7</c15:f>
                      <c15:dlblFieldTableCache>
                        <c:ptCount val="1"/>
                        <c:pt idx="0">
                          <c:v>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32B1-431D-AC13-29327A2613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l-GR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[1]II_D!$D$27:$O$27</c:f>
              <c:numCache>
                <c:formatCode>General</c:formatCode>
                <c:ptCount val="12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  <c:pt idx="8">
                  <c:v>-50</c:v>
                </c:pt>
                <c:pt idx="9">
                  <c:v>-50</c:v>
                </c:pt>
                <c:pt idx="10">
                  <c:v>-50</c:v>
                </c:pt>
                <c:pt idx="11">
                  <c:v>-50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32B1-431D-AC13-29327A2613FA}"/>
            </c:ext>
          </c:extLst>
        </c:ser>
        <c:ser>
          <c:idx val="0"/>
          <c:order val="5"/>
          <c:tx>
            <c:strRef>
              <c:f>[1]II_D!$C$25</c:f>
              <c:strCache>
                <c:ptCount val="1"/>
                <c:pt idx="0">
                  <c:v>position_labels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[1]II_D!$D$14</c:f>
                  <c:strCache>
                    <c:ptCount val="1"/>
                    <c:pt idx="0">
                      <c:v>2,0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{5EEF0D2C-2ABD-4705-AD38-901E841AC52C}</c15:txfldGUID>
                      <c15:f>[1]II_D!$D$14</c15:f>
                      <c15:dlblFieldTableCache>
                        <c:ptCount val="1"/>
                        <c:pt idx="0">
                          <c:v>2,0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32B1-431D-AC13-29327A2613FA}"/>
                </c:ext>
              </c:extLst>
            </c:dLbl>
            <c:dLbl>
              <c:idx val="1"/>
              <c:layout/>
              <c:tx>
                <c:strRef>
                  <c:f>[1]II_D!$E$14</c:f>
                  <c:strCache>
                    <c:ptCount val="1"/>
                    <c:pt idx="0">
                      <c:v>2,0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{41FA011C-6D14-410B-AE5C-7E5173616661}</c15:txfldGUID>
                      <c15:f>[1]II_D!$E$14</c15:f>
                      <c15:dlblFieldTableCache>
                        <c:ptCount val="1"/>
                        <c:pt idx="0">
                          <c:v>2,0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32B1-431D-AC13-29327A2613FA}"/>
                </c:ext>
              </c:extLst>
            </c:dLbl>
            <c:dLbl>
              <c:idx val="2"/>
              <c:layout/>
              <c:tx>
                <c:strRef>
                  <c:f>[1]II_D!$F$14</c:f>
                  <c:strCache>
                    <c:ptCount val="1"/>
                    <c:pt idx="0">
                      <c:v>2,0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{86336946-0252-417B-BAE7-0C4DE8C8C6C8}</c15:txfldGUID>
                      <c15:f>[1]II_D!$F$14</c15:f>
                      <c15:dlblFieldTableCache>
                        <c:ptCount val="1"/>
                        <c:pt idx="0">
                          <c:v>2,0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32B1-431D-AC13-29327A2613FA}"/>
                </c:ext>
              </c:extLst>
            </c:dLbl>
            <c:dLbl>
              <c:idx val="3"/>
              <c:layout/>
              <c:tx>
                <c:strRef>
                  <c:f>[1]II_D!$G$14</c:f>
                  <c:strCache>
                    <c:ptCount val="1"/>
                    <c:pt idx="0">
                      <c:v>2,1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{7DB7D990-AD6E-4CB8-92A5-41F7A0FC7C13}</c15:txfldGUID>
                      <c15:f>[1]II_D!$G$14</c15:f>
                      <c15:dlblFieldTableCache>
                        <c:ptCount val="1"/>
                        <c:pt idx="0">
                          <c:v>2,1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32B1-431D-AC13-29327A2613FA}"/>
                </c:ext>
              </c:extLst>
            </c:dLbl>
            <c:dLbl>
              <c:idx val="4"/>
              <c:layout/>
              <c:tx>
                <c:strRef>
                  <c:f>[1]II_D!$H$14</c:f>
                  <c:strCache>
                    <c:ptCount val="1"/>
                    <c:pt idx="0">
                      <c:v>2,1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{91F3B387-3C64-4BDE-84A6-217E08CA9E77}</c15:txfldGUID>
                      <c15:f>[1]II_D!$H$14</c15:f>
                      <c15:dlblFieldTableCache>
                        <c:ptCount val="1"/>
                        <c:pt idx="0">
                          <c:v>2,1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32B1-431D-AC13-29327A2613FA}"/>
                </c:ext>
              </c:extLst>
            </c:dLbl>
            <c:dLbl>
              <c:idx val="5"/>
              <c:layout/>
              <c:tx>
                <c:strRef>
                  <c:f>[1]II_D!$I$14</c:f>
                  <c:strCache>
                    <c:ptCount val="1"/>
                    <c:pt idx="0">
                      <c:v>2,0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{10C81C3D-3AF5-46D7-9CD3-0B8EA378494F}</c15:txfldGUID>
                      <c15:f>[1]II_D!$I$14</c15:f>
                      <c15:dlblFieldTableCache>
                        <c:ptCount val="1"/>
                        <c:pt idx="0">
                          <c:v>2,0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32B1-431D-AC13-29327A2613FA}"/>
                </c:ext>
              </c:extLst>
            </c:dLbl>
            <c:dLbl>
              <c:idx val="6"/>
              <c:layout/>
              <c:tx>
                <c:strRef>
                  <c:f>[1]II_D!$J$14</c:f>
                  <c:strCache>
                    <c:ptCount val="1"/>
                    <c:pt idx="0">
                      <c:v>1,9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{3A73E664-57EC-4C1D-B33E-75F5A9A1C94B}</c15:txfldGUID>
                      <c15:f>[1]II_D!$J$14</c15:f>
                      <c15:dlblFieldTableCache>
                        <c:ptCount val="1"/>
                        <c:pt idx="0">
                          <c:v>1,9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32B1-431D-AC13-29327A2613FA}"/>
                </c:ext>
              </c:extLst>
            </c:dLbl>
            <c:dLbl>
              <c:idx val="7"/>
              <c:layout/>
              <c:tx>
                <c:strRef>
                  <c:f>[1]II_D!$K$14</c:f>
                  <c:strCache>
                    <c:ptCount val="1"/>
                    <c:pt idx="0">
                      <c:v>1,9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{8566AE05-C8A3-4AEE-A207-553B1F831687}</c15:txfldGUID>
                      <c15:f>[1]II_D!$K$14</c15:f>
                      <c15:dlblFieldTableCache>
                        <c:ptCount val="1"/>
                        <c:pt idx="0">
                          <c:v>1,9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32B1-431D-AC13-29327A2613FA}"/>
                </c:ext>
              </c:extLst>
            </c:dLbl>
            <c:dLbl>
              <c:idx val="8"/>
              <c:layout/>
              <c:tx>
                <c:strRef>
                  <c:f>[1]II_D!$L$14</c:f>
                  <c:strCache>
                    <c:ptCount val="1"/>
                    <c:pt idx="0">
                      <c:v>1,9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{5EBDE53F-0275-4E54-90F4-5F8581F9CD09}</c15:txfldGUID>
                      <c15:f>[1]II_D!$L$14</c15:f>
                      <c15:dlblFieldTableCache>
                        <c:ptCount val="1"/>
                        <c:pt idx="0">
                          <c:v>1,9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32B1-431D-AC13-29327A2613FA}"/>
                </c:ext>
              </c:extLst>
            </c:dLbl>
            <c:dLbl>
              <c:idx val="9"/>
              <c:layout/>
              <c:tx>
                <c:strRef>
                  <c:f>[1]II_D!$M$14</c:f>
                  <c:strCache>
                    <c:ptCount val="1"/>
                    <c:pt idx="0">
                      <c:v>1,9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{C86A6042-4EAC-4C73-A676-AA470CD3C1D6}</c15:txfldGUID>
                      <c15:f>[1]II_D!$M$14</c15:f>
                      <c15:dlblFieldTableCache>
                        <c:ptCount val="1"/>
                        <c:pt idx="0">
                          <c:v>1,9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32B1-431D-AC13-29327A2613FA}"/>
                </c:ext>
              </c:extLst>
            </c:dLbl>
            <c:dLbl>
              <c:idx val="10"/>
              <c:layout/>
              <c:tx>
                <c:strRef>
                  <c:f>[1]II_D!$N$14</c:f>
                  <c:strCache>
                    <c:ptCount val="1"/>
                    <c:pt idx="0">
                      <c:v>1,9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{B0D46202-2A9D-4017-BD4D-A0F3D1D8E6AA}</c15:txfldGUID>
                      <c15:f>[1]II_D!$N$14</c15:f>
                      <c15:dlblFieldTableCache>
                        <c:ptCount val="1"/>
                        <c:pt idx="0">
                          <c:v>1,9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32B1-431D-AC13-29327A2613FA}"/>
                </c:ext>
              </c:extLst>
            </c:dLbl>
            <c:dLbl>
              <c:idx val="11"/>
              <c:layout/>
              <c:tx>
                <c:strRef>
                  <c:f>[1]II_D!$O$14</c:f>
                  <c:strCache>
                    <c:ptCount val="1"/>
                    <c:pt idx="0">
                      <c:v>1,9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{CC5C6D2F-1931-428E-977A-E8398623F883}</c15:txfldGUID>
                      <c15:f>[1]II_D!$O$14</c15:f>
                      <c15:dlblFieldTableCache>
                        <c:ptCount val="1"/>
                        <c:pt idx="0">
                          <c:v>1,9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32B1-431D-AC13-29327A2613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l-GR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[1]II_D!$D$25:$O$25</c:f>
              <c:numCache>
                <c:formatCode>General</c:formatCode>
                <c:ptCount val="12"/>
                <c:pt idx="0">
                  <c:v>863.47005431310561</c:v>
                </c:pt>
                <c:pt idx="1">
                  <c:v>873.3017321184991</c:v>
                </c:pt>
                <c:pt idx="2">
                  <c:v>886.11675418549282</c:v>
                </c:pt>
                <c:pt idx="3">
                  <c:v>895.94964637796693</c:v>
                </c:pt>
                <c:pt idx="4">
                  <c:v>888.02941383760435</c:v>
                </c:pt>
                <c:pt idx="5">
                  <c:v>869.66585719886621</c:v>
                </c:pt>
                <c:pt idx="6">
                  <c:v>840</c:v>
                </c:pt>
                <c:pt idx="7">
                  <c:v>839.99838081722578</c:v>
                </c:pt>
                <c:pt idx="8">
                  <c:v>839.99757122583856</c:v>
                </c:pt>
                <c:pt idx="9">
                  <c:v>839.9995952043065</c:v>
                </c:pt>
                <c:pt idx="10">
                  <c:v>839.99838081722578</c:v>
                </c:pt>
                <c:pt idx="11">
                  <c:v>839.99716643014506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22-32B1-431D-AC13-29327A2613FA}"/>
            </c:ext>
          </c:extLst>
        </c:ser>
        <c:axId val="61739008"/>
        <c:axId val="61740544"/>
      </c:scatterChart>
      <c:catAx>
        <c:axId val="61739008"/>
        <c:scaling>
          <c:orientation val="minMax"/>
        </c:scaling>
        <c:delete val="1"/>
        <c:axPos val="b"/>
        <c:tickLblPos val="none"/>
        <c:crossAx val="61740544"/>
        <c:crosses val="autoZero"/>
        <c:auto val="1"/>
        <c:lblAlgn val="ctr"/>
        <c:lblOffset val="100"/>
      </c:catAx>
      <c:valAx>
        <c:axId val="61740544"/>
        <c:scaling>
          <c:orientation val="minMax"/>
          <c:max val="1000"/>
          <c:min val="-150"/>
        </c:scaling>
        <c:delete val="1"/>
        <c:axPos val="l"/>
        <c:numFmt formatCode="General" sourceLinked="1"/>
        <c:tickLblPos val="none"/>
        <c:crossAx val="617390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0"/>
          <c:y val="4.6297010076537665E-3"/>
          <c:w val="1"/>
          <c:h val="0.99537037037037035"/>
        </c:manualLayout>
      </c:layout>
      <c:barChart>
        <c:barDir val="col"/>
        <c:grouping val="stacked"/>
        <c:ser>
          <c:idx val="2"/>
          <c:order val="0"/>
          <c:tx>
            <c:strRef>
              <c:f>[1]I_D!$C$16</c:f>
              <c:strCache>
                <c:ptCount val="1"/>
                <c:pt idx="0">
                  <c:v>column_ACT</c:v>
                </c:pt>
              </c:strCache>
            </c:strRef>
          </c:tx>
          <c:spPr>
            <a:solidFill>
              <a:srgbClr val="141414"/>
            </a:solidFill>
            <a:ln>
              <a:noFill/>
            </a:ln>
          </c:spPr>
          <c:val>
            <c:numRef>
              <c:f>[1]I_D!$D$16:$O$16</c:f>
              <c:numCache>
                <c:formatCode>General</c:formatCode>
                <c:ptCount val="12"/>
                <c:pt idx="0">
                  <c:v>724.22398614534848</c:v>
                </c:pt>
                <c:pt idx="1">
                  <c:v>636.08028975864988</c:v>
                </c:pt>
                <c:pt idx="2">
                  <c:v>617.26761642846577</c:v>
                </c:pt>
                <c:pt idx="3">
                  <c:v>663.98408369511708</c:v>
                </c:pt>
                <c:pt idx="4">
                  <c:v>520.72853996852086</c:v>
                </c:pt>
                <c:pt idx="5">
                  <c:v>524.48252848874154</c:v>
                </c:pt>
                <c:pt idx="6">
                  <c:v>570.71047344234842</c:v>
                </c:pt>
                <c:pt idx="7">
                  <c:v>537.49964274046522</c:v>
                </c:pt>
                <c:pt idx="8">
                  <c:v>-18.19474031224685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25-4461-8A26-DB13605DB2B9}"/>
            </c:ext>
          </c:extLst>
        </c:ser>
        <c:ser>
          <c:idx val="1"/>
          <c:order val="1"/>
          <c:tx>
            <c:strRef>
              <c:f>[1]I_D!$C$17</c:f>
              <c:strCache>
                <c:ptCount val="1"/>
                <c:pt idx="0">
                  <c:v>column_FC3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val>
            <c:numRef>
              <c:f>[1]I_D!$D$17:$O$17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616.63691995447607</c:v>
                </c:pt>
                <c:pt idx="10">
                  <c:v>697.17102318994296</c:v>
                </c:pt>
                <c:pt idx="11">
                  <c:v>788.35165796195668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B25-4461-8A26-DB13605DB2B9}"/>
            </c:ext>
          </c:extLst>
        </c:ser>
        <c:gapWidth val="60"/>
        <c:overlap val="100"/>
        <c:axId val="61830272"/>
        <c:axId val="61831808"/>
      </c:barChart>
      <c:scatterChart>
        <c:scatterStyle val="lineMarker"/>
        <c:ser>
          <c:idx val="13"/>
          <c:order val="2"/>
          <c:tx>
            <c:strRef>
              <c:f>[1]I_D!$C$19</c:f>
              <c:strCache>
                <c:ptCount val="1"/>
                <c:pt idx="0">
                  <c:v>horizontal_line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[1]I_D!$D$19:$E$19</c:f>
              <c:numCache>
                <c:formatCode>General</c:formatCode>
                <c:ptCount val="2"/>
                <c:pt idx="0">
                  <c:v>0.25</c:v>
                </c:pt>
                <c:pt idx="1">
                  <c:v>12.75</c:v>
                </c:pt>
              </c:numCache>
            </c:numRef>
          </c:xVal>
          <c:yVal>
            <c:numRef>
              <c:f>[1]I_D!$D$20:$E$20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6B25-4461-8A26-DB13605DB2B9}"/>
            </c:ext>
          </c:extLst>
        </c:ser>
        <c:ser>
          <c:idx val="4"/>
          <c:order val="3"/>
          <c:tx>
            <c:strRef>
              <c:f>[1]I_D!$C$22</c:f>
              <c:strCache>
                <c:ptCount val="1"/>
                <c:pt idx="0">
                  <c:v>vertical_line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[1]I_D!$D$22:$E$22</c:f>
              <c:numCache>
                <c:formatCode>General</c:formatCode>
                <c:ptCount val="2"/>
                <c:pt idx="0">
                  <c:v>9.5</c:v>
                </c:pt>
                <c:pt idx="1">
                  <c:v>9.5</c:v>
                </c:pt>
              </c:numCache>
            </c:numRef>
          </c:xVal>
          <c:yVal>
            <c:numRef>
              <c:f>[1]I_D!$D$23:$E$23</c:f>
              <c:numCache>
                <c:formatCode>General</c:formatCode>
                <c:ptCount val="2"/>
                <c:pt idx="0">
                  <c:v>-150</c:v>
                </c:pt>
                <c:pt idx="1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6B25-4461-8A26-DB13605DB2B9}"/>
            </c:ext>
          </c:extLst>
        </c:ser>
        <c:ser>
          <c:idx val="5"/>
          <c:order val="4"/>
          <c:tx>
            <c:strRef>
              <c:f>[1]I_D!$C$27</c:f>
              <c:strCache>
                <c:ptCount val="1"/>
                <c:pt idx="0">
                  <c:v>position_horizontal axis title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[1]II_D!$D$7</c:f>
                  <c:strCache>
                    <c:ptCount val="1"/>
                    <c:pt idx="0">
                      <c:v>J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{C3EDEFEB-1A47-479B-B3F3-7E768116849F}</c15:txfldGUID>
                      <c15:f>[1]II_D!$D$7</c15:f>
                      <c15:dlblFieldTableCache>
                        <c:ptCount val="1"/>
                        <c:pt idx="0">
                          <c:v>J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6B25-4461-8A26-DB13605DB2B9}"/>
                </c:ext>
              </c:extLst>
            </c:dLbl>
            <c:dLbl>
              <c:idx val="1"/>
              <c:layout/>
              <c:tx>
                <c:strRef>
                  <c:f>[1]II_D!$E$7</c:f>
                  <c:strCache>
                    <c:ptCount val="1"/>
                    <c:pt idx="0">
                      <c:v>F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{2A71AFDC-0FFA-41CC-BE4B-6EC7C8D5E3BB}</c15:txfldGUID>
                      <c15:f>[1]II_D!$E$7</c15:f>
                      <c15:dlblFieldTableCache>
                        <c:ptCount val="1"/>
                        <c:pt idx="0">
                          <c:v>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6B25-4461-8A26-DB13605DB2B9}"/>
                </c:ext>
              </c:extLst>
            </c:dLbl>
            <c:dLbl>
              <c:idx val="2"/>
              <c:layout/>
              <c:tx>
                <c:strRef>
                  <c:f>[1]II_D!$F$7</c:f>
                  <c:strCache>
                    <c:ptCount val="1"/>
                    <c:pt idx="0">
                      <c:v>M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{1522889B-6B1D-40B1-B16B-4BF2A7A2CAF3}</c15:txfldGUID>
                      <c15:f>[1]II_D!$F$7</c15:f>
                      <c15:dlblFieldTableCache>
                        <c:ptCount val="1"/>
                        <c:pt idx="0">
                          <c:v>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6B25-4461-8A26-DB13605DB2B9}"/>
                </c:ext>
              </c:extLst>
            </c:dLbl>
            <c:dLbl>
              <c:idx val="3"/>
              <c:layout/>
              <c:tx>
                <c:strRef>
                  <c:f>[1]II_D!$G$7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{A5AC96CE-9FBE-4C0C-AF14-EC972FC3F395}</c15:txfldGUID>
                      <c15:f>[1]II_D!$G$7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6B25-4461-8A26-DB13605DB2B9}"/>
                </c:ext>
              </c:extLst>
            </c:dLbl>
            <c:dLbl>
              <c:idx val="4"/>
              <c:layout/>
              <c:tx>
                <c:strRef>
                  <c:f>[1]II_D!$H$7</c:f>
                  <c:strCache>
                    <c:ptCount val="1"/>
                    <c:pt idx="0">
                      <c:v>M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{CBCE16B6-80BF-4056-AFFB-BAFA032A52F7}</c15:txfldGUID>
                      <c15:f>[1]II_D!$H$7</c15:f>
                      <c15:dlblFieldTableCache>
                        <c:ptCount val="1"/>
                        <c:pt idx="0">
                          <c:v>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6B25-4461-8A26-DB13605DB2B9}"/>
                </c:ext>
              </c:extLst>
            </c:dLbl>
            <c:dLbl>
              <c:idx val="5"/>
              <c:layout/>
              <c:tx>
                <c:strRef>
                  <c:f>[1]II_D!$I$7</c:f>
                  <c:strCache>
                    <c:ptCount val="1"/>
                    <c:pt idx="0">
                      <c:v>J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{F41AED52-2F9D-42AD-8CE5-F8AFC014CDD9}</c15:txfldGUID>
                      <c15:f>[1]II_D!$I$7</c15:f>
                      <c15:dlblFieldTableCache>
                        <c:ptCount val="1"/>
                        <c:pt idx="0">
                          <c:v>J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6B25-4461-8A26-DB13605DB2B9}"/>
                </c:ext>
              </c:extLst>
            </c:dLbl>
            <c:dLbl>
              <c:idx val="6"/>
              <c:layout/>
              <c:tx>
                <c:strRef>
                  <c:f>[1]II_D!$J$7</c:f>
                  <c:strCache>
                    <c:ptCount val="1"/>
                    <c:pt idx="0">
                      <c:v>J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{C691785F-DF05-44C0-B8E7-2F616C3AA656}</c15:txfldGUID>
                      <c15:f>[1]II_D!$J$7</c15:f>
                      <c15:dlblFieldTableCache>
                        <c:ptCount val="1"/>
                        <c:pt idx="0">
                          <c:v>J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6B25-4461-8A26-DB13605DB2B9}"/>
                </c:ext>
              </c:extLst>
            </c:dLbl>
            <c:dLbl>
              <c:idx val="7"/>
              <c:layout/>
              <c:tx>
                <c:strRef>
                  <c:f>[1]II_D!$K$7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{147C9A75-39B4-4F10-84EA-304072D98C11}</c15:txfldGUID>
                      <c15:f>[1]II_D!$K$7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6B25-4461-8A26-DB13605DB2B9}"/>
                </c:ext>
              </c:extLst>
            </c:dLbl>
            <c:dLbl>
              <c:idx val="8"/>
              <c:layout/>
              <c:tx>
                <c:strRef>
                  <c:f>[1]II_D!$L$7</c:f>
                  <c:strCache>
                    <c:ptCount val="1"/>
                    <c:pt idx="0">
                      <c:v>S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{94D68570-0C3A-4618-881F-8AA713842FD5}</c15:txfldGUID>
                      <c15:f>[1]II_D!$L$7</c15:f>
                      <c15:dlblFieldTableCache>
                        <c:ptCount val="1"/>
                        <c:pt idx="0">
                          <c:v>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6B25-4461-8A26-DB13605DB2B9}"/>
                </c:ext>
              </c:extLst>
            </c:dLbl>
            <c:dLbl>
              <c:idx val="9"/>
              <c:layout/>
              <c:tx>
                <c:strRef>
                  <c:f>[1]II_D!$M$7</c:f>
                  <c:strCache>
                    <c:ptCount val="1"/>
                    <c:pt idx="0">
                      <c:v>O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{49D16C71-6DB2-4C0A-9CC1-28733D60E50A}</c15:txfldGUID>
                      <c15:f>[1]II_D!$M$7</c15:f>
                      <c15:dlblFieldTableCache>
                        <c:ptCount val="1"/>
                        <c:pt idx="0">
                          <c:v>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6B25-4461-8A26-DB13605DB2B9}"/>
                </c:ext>
              </c:extLst>
            </c:dLbl>
            <c:dLbl>
              <c:idx val="10"/>
              <c:layout/>
              <c:tx>
                <c:strRef>
                  <c:f>[1]II_D!$N$7</c:f>
                  <c:strCache>
                    <c:ptCount val="1"/>
                    <c:pt idx="0">
                      <c:v>N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{C970C6BD-7206-4BE7-8356-B0DD689F56B9}</c15:txfldGUID>
                      <c15:f>[1]II_D!$N$7</c15:f>
                      <c15:dlblFieldTableCache>
                        <c:ptCount val="1"/>
                        <c:pt idx="0">
                          <c:v>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6B25-4461-8A26-DB13605DB2B9}"/>
                </c:ext>
              </c:extLst>
            </c:dLbl>
            <c:dLbl>
              <c:idx val="11"/>
              <c:layout/>
              <c:tx>
                <c:strRef>
                  <c:f>[1]II_D!$O$7</c:f>
                  <c:strCache>
                    <c:ptCount val="1"/>
                    <c:pt idx="0">
                      <c:v>D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{DC96696B-FEF1-4C42-A574-90D6F57736C8}</c15:txfldGUID>
                      <c15:f>[1]II_D!$O$7</c15:f>
                      <c15:dlblFieldTableCache>
                        <c:ptCount val="1"/>
                        <c:pt idx="0">
                          <c:v>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6B25-4461-8A26-DB13605DB2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l-GR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[1]I_D!$D$27:$O$27</c:f>
              <c:numCache>
                <c:formatCode>General</c:formatCode>
                <c:ptCount val="12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  <c:pt idx="4">
                  <c:v>-50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  <c:pt idx="8">
                  <c:v>-50</c:v>
                </c:pt>
                <c:pt idx="9">
                  <c:v>-50</c:v>
                </c:pt>
                <c:pt idx="10">
                  <c:v>-50</c:v>
                </c:pt>
                <c:pt idx="11">
                  <c:v>-50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6B25-4461-8A26-DB13605DB2B9}"/>
            </c:ext>
          </c:extLst>
        </c:ser>
        <c:ser>
          <c:idx val="0"/>
          <c:order val="5"/>
          <c:tx>
            <c:strRef>
              <c:f>[1]I_D!$C$25</c:f>
              <c:strCache>
                <c:ptCount val="1"/>
                <c:pt idx="0">
                  <c:v>position_labels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[1]I_D!$D$14</c:f>
                  <c:strCache>
                    <c:ptCount val="1"/>
                    <c:pt idx="0">
                      <c:v>1,8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{EC4C984F-FEC6-4912-831A-5BA2E01B4AAE}</c15:txfldGUID>
                      <c15:f>[1]I_D!$D$14</c15:f>
                      <c15:dlblFieldTableCache>
                        <c:ptCount val="1"/>
                        <c:pt idx="0">
                          <c:v>1,8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6B25-4461-8A26-DB13605DB2B9}"/>
                </c:ext>
              </c:extLst>
            </c:dLbl>
            <c:dLbl>
              <c:idx val="1"/>
              <c:layout/>
              <c:tx>
                <c:strRef>
                  <c:f>[1]I_D!$E$14</c:f>
                  <c:strCache>
                    <c:ptCount val="1"/>
                    <c:pt idx="0">
                      <c:v>1,5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{1A489010-31A0-4841-BC74-790EE547AFC8}</c15:txfldGUID>
                      <c15:f>[1]I_D!$E$14</c15:f>
                      <c15:dlblFieldTableCache>
                        <c:ptCount val="1"/>
                        <c:pt idx="0">
                          <c:v>1,5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6B25-4461-8A26-DB13605DB2B9}"/>
                </c:ext>
              </c:extLst>
            </c:dLbl>
            <c:dLbl>
              <c:idx val="2"/>
              <c:layout/>
              <c:tx>
                <c:strRef>
                  <c:f>[1]I_D!$F$14</c:f>
                  <c:strCache>
                    <c:ptCount val="1"/>
                    <c:pt idx="0">
                      <c:v>1,5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{ECC9B54B-0C15-4AA1-BA85-0CF331506849}</c15:txfldGUID>
                      <c15:f>[1]I_D!$F$14</c15:f>
                      <c15:dlblFieldTableCache>
                        <c:ptCount val="1"/>
                        <c:pt idx="0">
                          <c:v>1,5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6B25-4461-8A26-DB13605DB2B9}"/>
                </c:ext>
              </c:extLst>
            </c:dLbl>
            <c:dLbl>
              <c:idx val="3"/>
              <c:layout/>
              <c:tx>
                <c:strRef>
                  <c:f>[1]I_D!$G$14</c:f>
                  <c:strCache>
                    <c:ptCount val="1"/>
                    <c:pt idx="0">
                      <c:v>1,6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{FEDF769F-4763-4774-8034-D377E2EA7C7A}</c15:txfldGUID>
                      <c15:f>[1]I_D!$G$14</c15:f>
                      <c15:dlblFieldTableCache>
                        <c:ptCount val="1"/>
                        <c:pt idx="0">
                          <c:v>1,6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6B25-4461-8A26-DB13605DB2B9}"/>
                </c:ext>
              </c:extLst>
            </c:dLbl>
            <c:dLbl>
              <c:idx val="4"/>
              <c:layout/>
              <c:tx>
                <c:strRef>
                  <c:f>[1]I_D!$H$14</c:f>
                  <c:strCache>
                    <c:ptCount val="1"/>
                    <c:pt idx="0">
                      <c:v>1,3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{FCB182D8-0074-41C2-A3E4-55F8BAD5FF7C}</c15:txfldGUID>
                      <c15:f>[1]I_D!$H$14</c15:f>
                      <c15:dlblFieldTableCache>
                        <c:ptCount val="1"/>
                        <c:pt idx="0">
                          <c:v>1,3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6B25-4461-8A26-DB13605DB2B9}"/>
                </c:ext>
              </c:extLst>
            </c:dLbl>
            <c:dLbl>
              <c:idx val="5"/>
              <c:layout/>
              <c:tx>
                <c:strRef>
                  <c:f>[1]I_D!$I$14</c:f>
                  <c:strCache>
                    <c:ptCount val="1"/>
                    <c:pt idx="0">
                      <c:v>1,3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{E23FB079-329F-4F7E-8F64-69D5050267B0}</c15:txfldGUID>
                      <c15:f>[1]I_D!$I$14</c15:f>
                      <c15:dlblFieldTableCache>
                        <c:ptCount val="1"/>
                        <c:pt idx="0">
                          <c:v>1,3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6B25-4461-8A26-DB13605DB2B9}"/>
                </c:ext>
              </c:extLst>
            </c:dLbl>
            <c:dLbl>
              <c:idx val="6"/>
              <c:layout/>
              <c:tx>
                <c:strRef>
                  <c:f>[1]I_D!$J$14</c:f>
                  <c:strCache>
                    <c:ptCount val="1"/>
                    <c:pt idx="0">
                      <c:v>1,4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{9D69FFFF-BAD0-4EED-9D7C-3396F64F07CA}</c15:txfldGUID>
                      <c15:f>[1]I_D!$J$14</c15:f>
                      <c15:dlblFieldTableCache>
                        <c:ptCount val="1"/>
                        <c:pt idx="0">
                          <c:v>1,4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6B25-4461-8A26-DB13605DB2B9}"/>
                </c:ext>
              </c:extLst>
            </c:dLbl>
            <c:dLbl>
              <c:idx val="7"/>
              <c:layout/>
              <c:tx>
                <c:strRef>
                  <c:f>[1]I_D!$K$14</c:f>
                  <c:strCache>
                    <c:ptCount val="1"/>
                    <c:pt idx="0">
                      <c:v>1,3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{6CBAC272-4920-46D1-A97D-5B3BBDC97273}</c15:txfldGUID>
                      <c15:f>[1]I_D!$K$14</c15:f>
                      <c15:dlblFieldTableCache>
                        <c:ptCount val="1"/>
                        <c:pt idx="0">
                          <c:v>1,3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6B25-4461-8A26-DB13605DB2B9}"/>
                </c:ext>
              </c:extLst>
            </c:dLbl>
            <c:dLbl>
              <c:idx val="8"/>
              <c:layout>
                <c:manualLayout>
                  <c:x val="-4.6299054373522455E-2"/>
                  <c:y val="4.3478244330996112E-2"/>
                </c:manualLayout>
              </c:layout>
              <c:tx>
                <c:strRef>
                  <c:f>[1]I_D!$L$14</c:f>
                  <c:strCache>
                    <c:ptCount val="1"/>
                    <c:pt idx="0">
                      <c:v>- 0,0</c:v>
                    </c:pt>
                  </c:strCache>
                </c:strRef>
              </c:tx>
              <c:dLblPos val="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{16FA6303-40B1-4A33-B5E8-70844074A956}</c15:txfldGUID>
                      <c15:f>[1]I_D!$L$14</c15:f>
                      <c15:dlblFieldTableCache>
                        <c:ptCount val="1"/>
                        <c:pt idx="0">
                          <c:v>- 0,0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6B25-4461-8A26-DB13605DB2B9}"/>
                </c:ext>
              </c:extLst>
            </c:dLbl>
            <c:dLbl>
              <c:idx val="9"/>
              <c:layout/>
              <c:tx>
                <c:strRef>
                  <c:f>[1]I_D!$M$14</c:f>
                  <c:strCache>
                    <c:ptCount val="1"/>
                    <c:pt idx="0">
                      <c:v>1,5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{8047D132-8DE3-4670-85F2-B89AFBA9030E}</c15:txfldGUID>
                      <c15:f>[1]I_D!$M$14</c15:f>
                      <c15:dlblFieldTableCache>
                        <c:ptCount val="1"/>
                        <c:pt idx="0">
                          <c:v>1,5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6B25-4461-8A26-DB13605DB2B9}"/>
                </c:ext>
              </c:extLst>
            </c:dLbl>
            <c:dLbl>
              <c:idx val="10"/>
              <c:layout/>
              <c:tx>
                <c:strRef>
                  <c:f>[1]I_D!$N$14</c:f>
                  <c:strCache>
                    <c:ptCount val="1"/>
                    <c:pt idx="0">
                      <c:v>1,7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{C36CABEC-C1D3-42E1-8D16-4799ADA10AA2}</c15:txfldGUID>
                      <c15:f>[1]I_D!$N$14</c15:f>
                      <c15:dlblFieldTableCache>
                        <c:ptCount val="1"/>
                        <c:pt idx="0">
                          <c:v>1,7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6B25-4461-8A26-DB13605DB2B9}"/>
                </c:ext>
              </c:extLst>
            </c:dLbl>
            <c:dLbl>
              <c:idx val="11"/>
              <c:layout/>
              <c:tx>
                <c:strRef>
                  <c:f>[1]I_D!$O$14</c:f>
                  <c:strCache>
                    <c:ptCount val="1"/>
                    <c:pt idx="0">
                      <c:v>1,9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{EA3C823E-5FD7-4154-9499-07C2EDB845F5}</c15:txfldGUID>
                      <c15:f>[1]I_D!$O$14</c15:f>
                      <c15:dlblFieldTableCache>
                        <c:ptCount val="1"/>
                        <c:pt idx="0">
                          <c:v>1,9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6B25-4461-8A26-DB13605DB2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l-GR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[1]I_D!$D$25:$O$25</c:f>
              <c:numCache>
                <c:formatCode>General</c:formatCode>
                <c:ptCount val="12"/>
                <c:pt idx="0">
                  <c:v>764.22398614534848</c:v>
                </c:pt>
                <c:pt idx="1">
                  <c:v>676.08028975864988</c:v>
                </c:pt>
                <c:pt idx="2">
                  <c:v>657.26761642846577</c:v>
                </c:pt>
                <c:pt idx="3">
                  <c:v>703.98408369511708</c:v>
                </c:pt>
                <c:pt idx="4">
                  <c:v>560.72853996852086</c:v>
                </c:pt>
                <c:pt idx="5">
                  <c:v>564.48252848874154</c:v>
                </c:pt>
                <c:pt idx="6">
                  <c:v>610.71047344234842</c:v>
                </c:pt>
                <c:pt idx="7">
                  <c:v>577.49964274046522</c:v>
                </c:pt>
                <c:pt idx="8">
                  <c:v>-58.19474031224685</c:v>
                </c:pt>
                <c:pt idx="9">
                  <c:v>656.63691995447607</c:v>
                </c:pt>
                <c:pt idx="10">
                  <c:v>737.17102318994296</c:v>
                </c:pt>
                <c:pt idx="11">
                  <c:v>828.35165796195668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22-6B25-4461-8A26-DB13605DB2B9}"/>
            </c:ext>
          </c:extLst>
        </c:ser>
        <c:axId val="61830272"/>
        <c:axId val="61831808"/>
      </c:scatterChart>
      <c:catAx>
        <c:axId val="61830272"/>
        <c:scaling>
          <c:orientation val="minMax"/>
        </c:scaling>
        <c:delete val="1"/>
        <c:axPos val="b"/>
        <c:tickLblPos val="none"/>
        <c:crossAx val="61831808"/>
        <c:crosses val="autoZero"/>
        <c:auto val="1"/>
        <c:lblAlgn val="ctr"/>
        <c:lblOffset val="100"/>
      </c:catAx>
      <c:valAx>
        <c:axId val="61831808"/>
        <c:scaling>
          <c:orientation val="minMax"/>
          <c:max val="1000"/>
          <c:min val="-150"/>
        </c:scaling>
        <c:delete val="1"/>
        <c:axPos val="l"/>
        <c:numFmt formatCode="General" sourceLinked="1"/>
        <c:tickLblPos val="none"/>
        <c:crossAx val="618302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ser>
          <c:idx val="0"/>
          <c:order val="0"/>
          <c:tx>
            <c:strRef>
              <c:f>[1]IV_D!$C$25</c:f>
              <c:strCache>
                <c:ptCount val="1"/>
                <c:pt idx="0">
                  <c:v>column_invisible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[1]IV_D!$D$25:$G$25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54-48EE-98CF-3683D68A15FC}"/>
            </c:ext>
          </c:extLst>
        </c:ser>
        <c:ser>
          <c:idx val="1"/>
          <c:order val="1"/>
          <c:tx>
            <c:strRef>
              <c:f>[1]IV_D!$C$26</c:f>
              <c:strCache>
                <c:ptCount val="1"/>
                <c:pt idx="0">
                  <c:v>column</c:v>
                </c:pt>
              </c:strCache>
            </c:strRef>
          </c:tx>
          <c:dPt>
            <c:idx val="0"/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954-48EE-98CF-3683D68A15FC}"/>
              </c:ext>
            </c:extLst>
          </c:dPt>
          <c:dPt>
            <c:idx val="1"/>
            <c:spPr>
              <a:solidFill>
                <a:srgbClr val="141414"/>
              </a:solidFill>
              <a:ln>
                <a:solidFill>
                  <a:srgbClr val="141414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954-48EE-98CF-3683D68A15FC}"/>
              </c:ext>
            </c:extLst>
          </c:dPt>
          <c:dPt>
            <c:idx val="2"/>
            <c:spPr>
              <a:pattFill prst="wdUpDiag">
                <a:fgClr>
                  <a:srgbClr val="141414"/>
                </a:fgClr>
                <a:bgClr>
                  <a:schemeClr val="bg1"/>
                </a:bgClr>
              </a:pattFill>
              <a:ln>
                <a:solidFill>
                  <a:srgbClr val="141414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954-48EE-98CF-3683D68A15FC}"/>
              </c:ext>
            </c:extLst>
          </c:dPt>
          <c:dPt>
            <c:idx val="3"/>
            <c:spPr>
              <a:noFill/>
              <a:ln>
                <a:solidFill>
                  <a:srgbClr val="141414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A954-48EE-98CF-3683D68A15FC}"/>
              </c:ext>
            </c:extLst>
          </c:dPt>
          <c:val>
            <c:numRef>
              <c:f>[1]IV_D!$D$26:$G$26</c:f>
              <c:numCache>
                <c:formatCode>General</c:formatCode>
                <c:ptCount val="4"/>
                <c:pt idx="0">
                  <c:v>108.53374835890054</c:v>
                </c:pt>
                <c:pt idx="1">
                  <c:v>300</c:v>
                </c:pt>
                <c:pt idx="2">
                  <c:v>94.825136473380937</c:v>
                </c:pt>
                <c:pt idx="3">
                  <c:v>122.48247260817948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954-48EE-98CF-3683D68A15FC}"/>
            </c:ext>
          </c:extLst>
        </c:ser>
        <c:ser>
          <c:idx val="2"/>
          <c:order val="2"/>
          <c:tx>
            <c:strRef>
              <c:f>[1]IV_D!$C$29</c:f>
              <c:strCache>
                <c:ptCount val="1"/>
                <c:pt idx="0">
                  <c:v>delta1_invisible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[1]IV_D!$D$29:$G$29</c:f>
              <c:numCache>
                <c:formatCode>General</c:formatCode>
                <c:ptCount val="4"/>
                <c:pt idx="0">
                  <c:v>391.46625164109946</c:v>
                </c:pt>
                <c:pt idx="1">
                  <c:v>200</c:v>
                </c:pt>
                <c:pt idx="2">
                  <c:v>403.98516444650431</c:v>
                </c:pt>
                <c:pt idx="3">
                  <c:v>377.51752739182052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954-48EE-98CF-3683D68A15FC}"/>
            </c:ext>
          </c:extLst>
        </c:ser>
        <c:ser>
          <c:idx val="3"/>
          <c:order val="3"/>
          <c:tx>
            <c:strRef>
              <c:f>[1]IV_D!$C$30</c:f>
              <c:strCache>
                <c:ptCount val="1"/>
                <c:pt idx="0">
                  <c:v>delta1_neg_green</c:v>
                </c:pt>
              </c:strCache>
            </c:strRef>
          </c:tx>
          <c:spPr>
            <a:solidFill>
              <a:srgbClr val="00804E"/>
            </a:solidFill>
            <a:ln>
              <a:solidFill>
                <a:srgbClr val="00804E"/>
              </a:solidFill>
            </a:ln>
          </c:spPr>
          <c:val>
            <c:numRef>
              <c:f>[1]IV_D!$D$30:$G$30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1.1896990801147218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954-48EE-98CF-3683D68A15FC}"/>
            </c:ext>
          </c:extLst>
        </c:ser>
        <c:ser>
          <c:idx val="4"/>
          <c:order val="4"/>
          <c:tx>
            <c:strRef>
              <c:f>[1]IV_D!$C$31</c:f>
              <c:strCache>
                <c:ptCount val="1"/>
                <c:pt idx="0">
                  <c:v>delta1_pos_red</c:v>
                </c:pt>
              </c:strCache>
            </c:strRef>
          </c:tx>
          <c:spPr>
            <a:solidFill>
              <a:srgbClr val="CD0000"/>
            </a:solidFill>
            <a:ln>
              <a:solidFill>
                <a:srgbClr val="CD0000"/>
              </a:solidFill>
            </a:ln>
          </c:spPr>
          <c:val>
            <c:numRef>
              <c:f>[1]IV_D!$D$31:$G$31</c:f>
              <c:numCache>
                <c:formatCode>General</c:formatCode>
                <c:ptCount val="4"/>
                <c:pt idx="0">
                  <c:v>0</c:v>
                </c:pt>
                <c:pt idx="1">
                  <c:v>193.74210145179217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A954-48EE-98CF-3683D68A15FC}"/>
            </c:ext>
          </c:extLst>
        </c:ser>
        <c:ser>
          <c:idx val="5"/>
          <c:order val="5"/>
          <c:tx>
            <c:strRef>
              <c:f>[1]IV_D!$C$32</c:f>
              <c:strCache>
                <c:ptCount val="1"/>
                <c:pt idx="0">
                  <c:v>delta1_neg_red</c:v>
                </c:pt>
              </c:strCache>
            </c:strRef>
          </c:tx>
          <c:val>
            <c:numRef>
              <c:f>[1]IV_D!$D$32:$G$32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954-48EE-98CF-3683D68A15FC}"/>
            </c:ext>
          </c:extLst>
        </c:ser>
        <c:ser>
          <c:idx val="6"/>
          <c:order val="6"/>
          <c:tx>
            <c:strRef>
              <c:f>[1]IV_D!$C$33</c:f>
              <c:strCache>
                <c:ptCount val="1"/>
                <c:pt idx="0">
                  <c:v>delta1_pos_green</c:v>
                </c:pt>
              </c:strCache>
            </c:strRef>
          </c:tx>
          <c:val>
            <c:numRef>
              <c:f>[1]IV_D!$D$33:$G$33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954-48EE-98CF-3683D68A15FC}"/>
            </c:ext>
          </c:extLst>
        </c:ser>
        <c:ser>
          <c:idx val="7"/>
          <c:order val="7"/>
          <c:tx>
            <c:strRef>
              <c:f>[1]IV_D!$C$35</c:f>
              <c:strCache>
                <c:ptCount val="1"/>
                <c:pt idx="0">
                  <c:v>delta2_invisible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[1]IV_D!$D$35:$G$35</c:f>
              <c:numCache>
                <c:formatCode>General</c:formatCode>
                <c:ptCount val="4"/>
                <c:pt idx="0">
                  <c:v>300</c:v>
                </c:pt>
                <c:pt idx="1">
                  <c:v>106.25789854820783</c:v>
                </c:pt>
                <c:pt idx="2">
                  <c:v>300</c:v>
                </c:pt>
                <c:pt idx="3">
                  <c:v>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A954-48EE-98CF-3683D68A15FC}"/>
            </c:ext>
          </c:extLst>
        </c:ser>
        <c:ser>
          <c:idx val="8"/>
          <c:order val="8"/>
          <c:tx>
            <c:strRef>
              <c:f>[1]IV_D!$C$36</c:f>
              <c:strCache>
                <c:ptCount val="1"/>
                <c:pt idx="0">
                  <c:v>delta2_neg_green</c:v>
                </c:pt>
              </c:strCache>
            </c:strRef>
          </c:tx>
          <c:spPr>
            <a:solidFill>
              <a:srgbClr val="00804E"/>
            </a:solidFill>
            <a:ln>
              <a:solidFill>
                <a:srgbClr val="00804E"/>
              </a:solidFill>
            </a:ln>
          </c:spPr>
          <c:val>
            <c:numRef>
              <c:f>[1]IV_D!$D$36:$G$36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A954-48EE-98CF-3683D68A15FC}"/>
            </c:ext>
          </c:extLst>
        </c:ser>
        <c:ser>
          <c:idx val="9"/>
          <c:order val="9"/>
          <c:tx>
            <c:strRef>
              <c:f>[1]IV_D!$C$37</c:f>
              <c:strCache>
                <c:ptCount val="1"/>
                <c:pt idx="0">
                  <c:v>delta2_pos_red</c:v>
                </c:pt>
              </c:strCache>
            </c:strRef>
          </c:tx>
          <c:spPr>
            <a:solidFill>
              <a:srgbClr val="CD0000"/>
            </a:solidFill>
            <a:ln>
              <a:solidFill>
                <a:srgbClr val="CD0000"/>
              </a:solidFill>
            </a:ln>
          </c:spPr>
          <c:val>
            <c:numRef>
              <c:f>[1]IV_D!$D$37:$G$37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21.419046140040951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A954-48EE-98CF-3683D68A15FC}"/>
            </c:ext>
          </c:extLst>
        </c:ser>
        <c:ser>
          <c:idx val="10"/>
          <c:order val="10"/>
          <c:tx>
            <c:strRef>
              <c:f>[1]IV_D!$C$38</c:f>
              <c:strCache>
                <c:ptCount val="1"/>
                <c:pt idx="0">
                  <c:v>delta2_neg_red</c:v>
                </c:pt>
              </c:strCache>
            </c:strRef>
          </c:tx>
          <c:val>
            <c:numRef>
              <c:f>[1]IV_D!$D$38:$G$38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A954-48EE-98CF-3683D68A15FC}"/>
            </c:ext>
          </c:extLst>
        </c:ser>
        <c:ser>
          <c:idx val="11"/>
          <c:order val="11"/>
          <c:tx>
            <c:strRef>
              <c:f>[1]IV_D!$C$39</c:f>
              <c:strCache>
                <c:ptCount val="1"/>
                <c:pt idx="0">
                  <c:v>delta2_pos_green</c:v>
                </c:pt>
              </c:strCache>
            </c:strRef>
          </c:tx>
          <c:val>
            <c:numRef>
              <c:f>[1]IV_D!$D$39:$G$39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A954-48EE-98CF-3683D68A15FC}"/>
            </c:ext>
          </c:extLst>
        </c:ser>
        <c:gapWidth val="60"/>
        <c:overlap val="100"/>
        <c:axId val="63171200"/>
        <c:axId val="63193472"/>
      </c:barChart>
      <c:scatterChart>
        <c:scatterStyle val="lineMarker"/>
        <c:ser>
          <c:idx val="12"/>
          <c:order val="12"/>
          <c:tx>
            <c:strRef>
              <c:f>[1]IV_D!$C$41</c:f>
              <c:strCache>
                <c:ptCount val="1"/>
                <c:pt idx="0">
                  <c:v>horizontal_line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[1]IV_D!$D$41:$E$41</c:f>
              <c:numCache>
                <c:formatCode>General</c:formatCode>
                <c:ptCount val="2"/>
                <c:pt idx="0">
                  <c:v>0.65</c:v>
                </c:pt>
                <c:pt idx="1">
                  <c:v>4.3499999999999996</c:v>
                </c:pt>
              </c:numCache>
            </c:numRef>
          </c:xVal>
          <c:yVal>
            <c:numRef>
              <c:f>[1]IV_D!$D$42:$E$42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A954-48EE-98CF-3683D68A15FC}"/>
            </c:ext>
          </c:extLst>
        </c:ser>
        <c:ser>
          <c:idx val="13"/>
          <c:order val="13"/>
          <c:tx>
            <c:strRef>
              <c:f>[1]IV_D!$C$43</c:f>
              <c:strCache>
                <c:ptCount val="1"/>
                <c:pt idx="0">
                  <c:v>horizontal_line_delta1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[1]IV_D!$D$41:$E$41</c:f>
              <c:numCache>
                <c:formatCode>General</c:formatCode>
                <c:ptCount val="2"/>
                <c:pt idx="0">
                  <c:v>0.65</c:v>
                </c:pt>
                <c:pt idx="1">
                  <c:v>4.3499999999999996</c:v>
                </c:pt>
              </c:numCache>
            </c:numRef>
          </c:xVal>
          <c:yVal>
            <c:numRef>
              <c:f>[1]IV_D!$D$43:$E$43</c:f>
              <c:numCache>
                <c:formatCode>General</c:formatCode>
                <c:ptCount val="2"/>
                <c:pt idx="0">
                  <c:v>500</c:v>
                </c:pt>
                <c:pt idx="1">
                  <c:v>500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A954-48EE-98CF-3683D68A15FC}"/>
            </c:ext>
          </c:extLst>
        </c:ser>
        <c:ser>
          <c:idx val="14"/>
          <c:order val="14"/>
          <c:tx>
            <c:strRef>
              <c:f>[1]IV_D!$C$44</c:f>
              <c:strCache>
                <c:ptCount val="1"/>
                <c:pt idx="0">
                  <c:v>horizontal_line_delta2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[1]IV_D!$D$41:$E$41</c:f>
              <c:numCache>
                <c:formatCode>General</c:formatCode>
                <c:ptCount val="2"/>
                <c:pt idx="0">
                  <c:v>0.65</c:v>
                </c:pt>
                <c:pt idx="1">
                  <c:v>4.3499999999999996</c:v>
                </c:pt>
              </c:numCache>
            </c:numRef>
          </c:xVal>
          <c:yVal>
            <c:numRef>
              <c:f>[1]IV_D!$D$44:$E$44</c:f>
              <c:numCache>
                <c:formatCode>General</c:formatCode>
                <c:ptCount val="2"/>
                <c:pt idx="0">
                  <c:v>800</c:v>
                </c:pt>
                <c:pt idx="1">
                  <c:v>800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A954-48EE-98CF-3683D68A15FC}"/>
            </c:ext>
          </c:extLst>
        </c:ser>
        <c:ser>
          <c:idx val="15"/>
          <c:order val="15"/>
          <c:tx>
            <c:strRef>
              <c:f>[1]IV_D!$C$51</c:f>
              <c:strCache>
                <c:ptCount val="1"/>
                <c:pt idx="0">
                  <c:v>position_labels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[1]IV_D!$D$21</c:f>
                  <c:strCache>
                    <c:ptCount val="1"/>
                    <c:pt idx="0">
                      <c:v>145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{B6CB7FA2-DE2E-4370-A85E-0FEBF5D84AFD}</c15:txfldGUID>
                      <c15:f>[1]IV_D!$D$21</c15:f>
                      <c15:dlblFieldTableCache>
                        <c:ptCount val="1"/>
                        <c:pt idx="0">
                          <c:v>145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A954-48EE-98CF-3683D68A15FC}"/>
                </c:ext>
              </c:extLst>
            </c:dLbl>
            <c:dLbl>
              <c:idx val="1"/>
              <c:layout/>
              <c:tx>
                <c:strRef>
                  <c:f>[1]IV_D!$E$21</c:f>
                  <c:strCache>
                    <c:ptCount val="1"/>
                    <c:pt idx="0">
                      <c:v>401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{7AA2AF6C-463F-4DF2-AD43-EC9F0E9B72E3}</c15:txfldGUID>
                      <c15:f>[1]IV_D!$E$21</c15:f>
                      <c15:dlblFieldTableCache>
                        <c:ptCount val="1"/>
                        <c:pt idx="0">
                          <c:v>401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A954-48EE-98CF-3683D68A15FC}"/>
                </c:ext>
              </c:extLst>
            </c:dLbl>
            <c:dLbl>
              <c:idx val="2"/>
              <c:layout/>
              <c:tx>
                <c:strRef>
                  <c:f>[1]IV_D!$F$21</c:f>
                  <c:strCache>
                    <c:ptCount val="1"/>
                    <c:pt idx="0">
                      <c:v>127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{4E8D943C-73E0-4594-B9EE-92D1A38CCEDF}</c15:txfldGUID>
                      <c15:f>[1]IV_D!$F$21</c15:f>
                      <c15:dlblFieldTableCache>
                        <c:ptCount val="1"/>
                        <c:pt idx="0">
                          <c:v>127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A954-48EE-98CF-3683D68A15FC}"/>
                </c:ext>
              </c:extLst>
            </c:dLbl>
            <c:dLbl>
              <c:idx val="3"/>
              <c:layout/>
              <c:tx>
                <c:strRef>
                  <c:f>[1]IV_D!$G$21</c:f>
                  <c:strCache>
                    <c:ptCount val="1"/>
                    <c:pt idx="0">
                      <c:v>164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{65F21801-41EF-42E2-991B-F3494C5BB03B}</c15:txfldGUID>
                      <c15:f>[1]IV_D!$G$21</c15:f>
                      <c15:dlblFieldTableCache>
                        <c:ptCount val="1"/>
                        <c:pt idx="0">
                          <c:v>164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A954-48EE-98CF-3683D68A1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l-GR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[1]IV_D!$D$51:$G$51</c:f>
              <c:numCache>
                <c:formatCode>General</c:formatCode>
                <c:ptCount val="4"/>
                <c:pt idx="0">
                  <c:v>148.53374835890054</c:v>
                </c:pt>
                <c:pt idx="1">
                  <c:v>340</c:v>
                </c:pt>
                <c:pt idx="2">
                  <c:v>134.82513647338095</c:v>
                </c:pt>
                <c:pt idx="3">
                  <c:v>162.48247260817948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A954-48EE-98CF-3683D68A15FC}"/>
            </c:ext>
          </c:extLst>
        </c:ser>
        <c:ser>
          <c:idx val="16"/>
          <c:order val="16"/>
          <c:tx>
            <c:strRef>
              <c:f>[1]IV_D!$C$52</c:f>
              <c:strCache>
                <c:ptCount val="1"/>
                <c:pt idx="0">
                  <c:v>position_labels_delta1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[1]IV_D!$D$22</c:f>
                  <c:strCache>
                    <c:ptCount val="1"/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{407FC661-5BB8-4A0A-B69F-122EE45CA3C1}</c15:txfldGUID>
                      <c15:f>[1]IV_D!$D$22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A954-48EE-98CF-3683D68A15FC}"/>
                </c:ext>
              </c:extLst>
            </c:dLbl>
            <c:dLbl>
              <c:idx val="1"/>
              <c:layout/>
              <c:tx>
                <c:strRef>
                  <c:f>[1]IV_D!$E$22</c:f>
                  <c:strCache>
                    <c:ptCount val="1"/>
                    <c:pt idx="0">
                      <c:v>+ 259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{A431202B-E0DF-476B-B5BC-72A50BF8672A}</c15:txfldGUID>
                      <c15:f>[1]IV_D!$E$22</c15:f>
                      <c15:dlblFieldTableCache>
                        <c:ptCount val="1"/>
                        <c:pt idx="0">
                          <c:v>+ 259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A954-48EE-98CF-3683D68A15FC}"/>
                </c:ext>
              </c:extLst>
            </c:dLbl>
            <c:dLbl>
              <c:idx val="2"/>
              <c:layout/>
              <c:tx>
                <c:strRef>
                  <c:f>[1]IV_D!$F$22</c:f>
                  <c:strCache>
                    <c:ptCount val="1"/>
                    <c:pt idx="0">
                      <c:v>- 2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{C6145EFA-46BA-427F-AB24-DF2A135C4EB1}</c15:txfldGUID>
                      <c15:f>[1]IV_D!$F$22</c15:f>
                      <c15:dlblFieldTableCache>
                        <c:ptCount val="1"/>
                        <c:pt idx="0">
                          <c:v>- 2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A954-48EE-98CF-3683D68A15FC}"/>
                </c:ext>
              </c:extLst>
            </c:dLbl>
            <c:dLbl>
              <c:idx val="3"/>
              <c:layout/>
              <c:tx>
                <c:strRef>
                  <c:f>[1]IV_D!$G$22</c:f>
                  <c:strCache>
                    <c:ptCount val="1"/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{491F9CBB-8326-4524-8D25-CA41DEC6605E}</c15:txfldGUID>
                      <c15:f>[1]IV_D!$G$22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A954-48EE-98CF-3683D68A1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l-GR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[1]IV_D!$D$52:$G$52</c:f>
              <c:numCache>
                <c:formatCode>General</c:formatCode>
                <c:ptCount val="4"/>
                <c:pt idx="0">
                  <c:v>540</c:v>
                </c:pt>
                <c:pt idx="1">
                  <c:v>733.74210145179222</c:v>
                </c:pt>
                <c:pt idx="2">
                  <c:v>458.81030091988526</c:v>
                </c:pt>
                <c:pt idx="3">
                  <c:v>540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20-A954-48EE-98CF-3683D68A15FC}"/>
            </c:ext>
          </c:extLst>
        </c:ser>
        <c:ser>
          <c:idx val="17"/>
          <c:order val="17"/>
          <c:tx>
            <c:strRef>
              <c:f>[1]IV_D!$C$53</c:f>
              <c:strCache>
                <c:ptCount val="1"/>
                <c:pt idx="0">
                  <c:v>position_labels_delta2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[1]IV_D!$D$23</c:f>
                  <c:strCache>
                    <c:ptCount val="1"/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{665FFFE9-B980-40CF-B07C-A8F7385F4A72}</c15:txfldGUID>
                      <c15:f>[1]IV_D!$D$23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A954-48EE-98CF-3683D68A15FC}"/>
                </c:ext>
              </c:extLst>
            </c:dLbl>
            <c:dLbl>
              <c:idx val="1"/>
              <c:layout/>
              <c:tx>
                <c:strRef>
                  <c:f>[1]IV_D!$E$23</c:f>
                  <c:strCache>
                    <c:ptCount val="1"/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{5B8C025C-7F59-4C89-8D67-E2CB8572D054}</c15:txfldGUID>
                      <c15:f>[1]IV_D!$E$23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A954-48EE-98CF-3683D68A15FC}"/>
                </c:ext>
              </c:extLst>
            </c:dLbl>
            <c:dLbl>
              <c:idx val="2"/>
              <c:layout/>
              <c:tx>
                <c:strRef>
                  <c:f>[1]IV_D!$F$23</c:f>
                  <c:strCache>
                    <c:ptCount val="1"/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{25EA2EC3-5E06-462B-ACF0-B914D04E8F0B}</c15:txfldGUID>
                      <c15:f>[1]IV_D!$F$23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A954-48EE-98CF-3683D68A15FC}"/>
                </c:ext>
              </c:extLst>
            </c:dLbl>
            <c:dLbl>
              <c:idx val="3"/>
              <c:layout/>
              <c:tx>
                <c:strRef>
                  <c:f>[1]IV_D!$G$23</c:f>
                  <c:strCache>
                    <c:ptCount val="1"/>
                    <c:pt idx="0">
                      <c:v>+ 29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{57255C4B-975F-4BAF-A70A-AD100AD6F6FD}</c15:txfldGUID>
                      <c15:f>[1]IV_D!$G$23</c15:f>
                      <c15:dlblFieldTableCache>
                        <c:ptCount val="1"/>
                        <c:pt idx="0">
                          <c:v>+ 29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A954-48EE-98CF-3683D68A1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l-GR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[1]IV_D!$D$53:$G$53</c:f>
              <c:numCache>
                <c:formatCode>General</c:formatCode>
                <c:ptCount val="4"/>
                <c:pt idx="0">
                  <c:v>840</c:v>
                </c:pt>
                <c:pt idx="1">
                  <c:v>840</c:v>
                </c:pt>
                <c:pt idx="2">
                  <c:v>840</c:v>
                </c:pt>
                <c:pt idx="3">
                  <c:v>861.4190461400409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25-A954-48EE-98CF-3683D68A15FC}"/>
            </c:ext>
          </c:extLst>
        </c:ser>
        <c:ser>
          <c:idx val="18"/>
          <c:order val="18"/>
          <c:tx>
            <c:strRef>
              <c:f>[1]IV_D!$C$55</c:f>
              <c:strCache>
                <c:ptCount val="1"/>
                <c:pt idx="0">
                  <c:v>position_vertical axis title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[1]IV_D!$C$12</c:f>
                  <c:strCache>
                    <c:ptCount val="1"/>
                    <c:pt idx="0">
                      <c:v>∆BUD</c:v>
                    </c:pt>
                  </c:strCache>
                </c:strRef>
              </c:tx>
              <c:dLblPos val="l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{90291F1C-FA4E-4A0C-B9CD-D452A632BCA2}</c15:txfldGUID>
                      <c15:f>[1]IV_D!$C$12</c15:f>
                      <c15:dlblFieldTableCache>
                        <c:ptCount val="1"/>
                        <c:pt idx="0">
                          <c:v>∆BUD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A954-48EE-98CF-3683D68A15FC}"/>
                </c:ext>
              </c:extLst>
            </c:dLbl>
            <c:dLbl>
              <c:idx val="1"/>
              <c:layout/>
              <c:tx>
                <c:strRef>
                  <c:f>[1]IV_D!$C$13</c:f>
                  <c:strCache>
                    <c:ptCount val="1"/>
                    <c:pt idx="0">
                      <c:v>∆Target</c:v>
                    </c:pt>
                  </c:strCache>
                </c:strRef>
              </c:tx>
              <c:dLblPos val="l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{0124CF6B-1425-49DE-A4DF-1D0733195D7E}</c15:txfldGUID>
                      <c15:f>[1]IV_D!$C$13</c15:f>
                      <c15:dlblFieldTableCache>
                        <c:ptCount val="1"/>
                        <c:pt idx="0">
                          <c:v>∆Target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A954-48EE-98CF-3683D68A1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l-GR"/>
              </a:p>
            </c:txPr>
            <c:dLblPos val="l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[1]IV_D!$D$55:$E$55</c:f>
              <c:numCache>
                <c:formatCode>General</c:formatCode>
                <c:ptCount val="2"/>
                <c:pt idx="0">
                  <c:v>-1</c:v>
                </c:pt>
                <c:pt idx="1">
                  <c:v>-1</c:v>
                </c:pt>
              </c:numCache>
            </c:numRef>
          </c:xVal>
          <c:yVal>
            <c:numRef>
              <c:f>[1]IV_D!$D$56:$E$56</c:f>
              <c:numCache>
                <c:formatCode>General</c:formatCode>
                <c:ptCount val="2"/>
                <c:pt idx="0">
                  <c:v>500</c:v>
                </c:pt>
                <c:pt idx="1">
                  <c:v>800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28-A954-48EE-98CF-3683D68A15FC}"/>
            </c:ext>
          </c:extLst>
        </c:ser>
        <c:ser>
          <c:idx val="19"/>
          <c:order val="19"/>
          <c:tx>
            <c:strRef>
              <c:f>[1]IV_D!$C$58</c:f>
              <c:strCache>
                <c:ptCount val="1"/>
                <c:pt idx="0">
                  <c:v>position_horizontal axis title_1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[1]IV_D!$D$7</c:f>
                  <c:strCache>
                    <c:ptCount val="1"/>
                    <c:pt idx="0">
                      <c:v>PY1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{3E7582C1-164D-4EDB-B905-F5CA059DCF3B}</c15:txfldGUID>
                      <c15:f>[1]IV_D!$D$7</c15:f>
                      <c15:dlblFieldTableCache>
                        <c:ptCount val="1"/>
                        <c:pt idx="0">
                          <c:v>PY1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A954-48EE-98CF-3683D68A15FC}"/>
                </c:ext>
              </c:extLst>
            </c:dLbl>
            <c:dLbl>
              <c:idx val="1"/>
              <c:layout/>
              <c:tx>
                <c:strRef>
                  <c:f>[1]IV_D!$E$7</c:f>
                  <c:strCache>
                    <c:ptCount val="1"/>
                    <c:pt idx="0">
                      <c:v>ACT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{EA8C414B-C561-4B2B-B7C3-417DEE2D491E}</c15:txfldGUID>
                      <c15:f>[1]IV_D!$E$7</c15:f>
                      <c15:dlblFieldTableCache>
                        <c:ptCount val="1"/>
                        <c:pt idx="0">
                          <c:v>ACT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A954-48EE-98CF-3683D68A15FC}"/>
                </c:ext>
              </c:extLst>
            </c:dLbl>
            <c:dLbl>
              <c:idx val="2"/>
              <c:layout/>
              <c:tx>
                <c:strRef>
                  <c:f>[1]IV_D!$F$7</c:f>
                  <c:strCache>
                    <c:ptCount val="1"/>
                    <c:pt idx="0">
                      <c:v>FC3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{4A9AC61B-40FE-4CF4-9D2E-0CF0A5298CCC}</c15:txfldGUID>
                      <c15:f>[1]IV_D!$F$7</c15:f>
                      <c15:dlblFieldTableCache>
                        <c:ptCount val="1"/>
                        <c:pt idx="0">
                          <c:v>FC3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A954-48EE-98CF-3683D68A15FC}"/>
                </c:ext>
              </c:extLst>
            </c:dLbl>
            <c:dLbl>
              <c:idx val="3"/>
              <c:layout/>
              <c:tx>
                <c:strRef>
                  <c:f>[1]IV_D!$G$7</c:f>
                  <c:strCache>
                    <c:ptCount val="1"/>
                    <c:pt idx="0">
                      <c:v>BUD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{451FA1DD-FA39-4AEE-8D55-BE61DC9B3158}</c15:txfldGUID>
                      <c15:f>[1]IV_D!$G$7</c15:f>
                      <c15:dlblFieldTableCache>
                        <c:ptCount val="1"/>
                        <c:pt idx="0">
                          <c:v>BUD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A954-48EE-98CF-3683D68A1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l-GR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[1]IV_D!$D$58:$G$58</c:f>
              <c:numCache>
                <c:formatCode>General</c:formatCode>
                <c:ptCount val="4"/>
                <c:pt idx="0">
                  <c:v>-50</c:v>
                </c:pt>
                <c:pt idx="1">
                  <c:v>-50</c:v>
                </c:pt>
                <c:pt idx="2">
                  <c:v>-50</c:v>
                </c:pt>
                <c:pt idx="3">
                  <c:v>-50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2D-A954-48EE-98CF-3683D68A15FC}"/>
            </c:ext>
          </c:extLst>
        </c:ser>
        <c:ser>
          <c:idx val="20"/>
          <c:order val="20"/>
          <c:tx>
            <c:strRef>
              <c:f>[1]IV_D!$C$59</c:f>
              <c:strCache>
                <c:ptCount val="1"/>
                <c:pt idx="0">
                  <c:v>position_horizontal axis title_2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[1]IV_D!$D$8</c:f>
                  <c:strCache>
                    <c:ptCount val="1"/>
                    <c:pt idx="0">
                      <c:v>2016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{99DEDB2F-D828-4150-8B97-BE38A9E813E6}</c15:txfldGUID>
                      <c15:f>[1]IV_D!$D$8</c15:f>
                      <c15:dlblFieldTableCache>
                        <c:ptCount val="1"/>
                        <c:pt idx="0">
                          <c:v>2016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A954-48EE-98CF-3683D68A15FC}"/>
                </c:ext>
              </c:extLst>
            </c:dLbl>
            <c:dLbl>
              <c:idx val="1"/>
              <c:layout/>
              <c:tx>
                <c:strRef>
                  <c:f>[1]IV_D!$E$8</c:f>
                  <c:strCache>
                    <c:ptCount val="1"/>
                    <c:pt idx="0">
                      <c:v>2017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{871CECBD-9E6F-4EA3-86DF-D93B1A916C44}</c15:txfldGUID>
                      <c15:f>[1]IV_D!$E$8</c15:f>
                      <c15:dlblFieldTableCache>
                        <c:ptCount val="1"/>
                        <c:pt idx="0">
                          <c:v>2017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A954-48EE-98CF-3683D68A15FC}"/>
                </c:ext>
              </c:extLst>
            </c:dLbl>
            <c:dLbl>
              <c:idx val="2"/>
              <c:layout/>
              <c:tx>
                <c:strRef>
                  <c:f>[1]IV_D!$F$8</c:f>
                  <c:strCache>
                    <c:ptCount val="1"/>
                    <c:pt idx="0">
                      <c:v>2017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{54EBAD02-08A0-4EFB-A956-BE67ACA4D99F}</c15:txfldGUID>
                      <c15:f>[1]IV_D!$F$8</c15:f>
                      <c15:dlblFieldTableCache>
                        <c:ptCount val="1"/>
                        <c:pt idx="0">
                          <c:v>2017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A954-48EE-98CF-3683D68A15FC}"/>
                </c:ext>
              </c:extLst>
            </c:dLbl>
            <c:dLbl>
              <c:idx val="3"/>
              <c:layout/>
              <c:tx>
                <c:strRef>
                  <c:f>[1]IV_D!$G$8</c:f>
                  <c:strCache>
                    <c:ptCount val="1"/>
                    <c:pt idx="0">
                      <c:v>2018</c:v>
                    </c:pt>
                  </c:strCache>
                </c:strRef>
              </c:tx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{307AE192-1E98-4D2D-817A-9C7AC1646C03}</c15:txfldGUID>
                      <c15:f>[1]IV_D!$G$8</c15:f>
                      <c15:dlblFieldTableCache>
                        <c:ptCount val="1"/>
                        <c:pt idx="0">
                          <c:v>2018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A954-48EE-98CF-3683D68A1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l-GR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[1]IV_D!$D$59:$G$59</c:f>
              <c:numCache>
                <c:formatCode>General</c:formatCode>
                <c:ptCount val="4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32-A954-48EE-98CF-3683D68A15FC}"/>
            </c:ext>
          </c:extLst>
        </c:ser>
        <c:axId val="63171200"/>
        <c:axId val="63193472"/>
      </c:scatterChart>
      <c:catAx>
        <c:axId val="63171200"/>
        <c:scaling>
          <c:orientation val="minMax"/>
        </c:scaling>
        <c:delete val="1"/>
        <c:axPos val="b"/>
        <c:tickLblPos val="none"/>
        <c:crossAx val="63193472"/>
        <c:crosses val="autoZero"/>
        <c:auto val="1"/>
        <c:lblAlgn val="ctr"/>
        <c:lblOffset val="100"/>
      </c:catAx>
      <c:valAx>
        <c:axId val="63193472"/>
        <c:scaling>
          <c:orientation val="minMax"/>
          <c:max val="1000"/>
          <c:min val="-150"/>
        </c:scaling>
        <c:delete val="1"/>
        <c:axPos val="l"/>
        <c:numFmt formatCode="General" sourceLinked="1"/>
        <c:tickLblPos val="none"/>
        <c:crossAx val="63171200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21</xdr:row>
      <xdr:rowOff>209550</xdr:rowOff>
    </xdr:from>
    <xdr:to>
      <xdr:col>12</xdr:col>
      <xdr:colOff>132525</xdr:colOff>
      <xdr:row>33</xdr:row>
      <xdr:rowOff>209550</xdr:rowOff>
    </xdr:to>
    <xdr:graphicFrame macro="">
      <xdr:nvGraphicFramePr>
        <xdr:cNvPr id="3" name="III_D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21</xdr:row>
      <xdr:rowOff>209550</xdr:rowOff>
    </xdr:from>
    <xdr:to>
      <xdr:col>10</xdr:col>
      <xdr:colOff>5056950</xdr:colOff>
      <xdr:row>35</xdr:row>
      <xdr:rowOff>123825</xdr:rowOff>
    </xdr:to>
    <xdr:graphicFrame macro="">
      <xdr:nvGraphicFramePr>
        <xdr:cNvPr id="4" name="I_D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</xdr:colOff>
      <xdr:row>34</xdr:row>
      <xdr:rowOff>209549</xdr:rowOff>
    </xdr:from>
    <xdr:to>
      <xdr:col>11</xdr:col>
      <xdr:colOff>3724275</xdr:colOff>
      <xdr:row>48</xdr:row>
      <xdr:rowOff>0</xdr:rowOff>
    </xdr:to>
    <xdr:graphicFrame macro="">
      <xdr:nvGraphicFramePr>
        <xdr:cNvPr id="5" name="IV_D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0012TM-535-530_nav7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30012TM-530-530_nav4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_TGK_HIDDEN"/>
      <sheetName val="navigation"/>
      <sheetName val="GMCNJKLMWHOZRUXMXAODABREKKSTWT"/>
      <sheetName val="output"/>
      <sheetName val="IRPMFRCNIXVKBITTDKPZFDLBTCYIPN"/>
      <sheetName val="1"/>
      <sheetName val="UKWOOGKZASENWVTEELMMWOXOJLZXXM"/>
      <sheetName val="cube_funct"/>
      <sheetName val="JUBJYLPETSOJRXAGLYGSCYCINFMIEC"/>
      <sheetName val="FX rates"/>
      <sheetName val="TUXUTTJWTSWMSHZYJRPFTHUZWGJOUJ"/>
      <sheetName val="I_D"/>
      <sheetName val="NXQZHKKMVXRMDXZDUCQHYKYHJTGILQ"/>
      <sheetName val="_tmp_query_sheet"/>
      <sheetName val="II_D"/>
      <sheetName val="ZHZQLCGENPUYBYEDGHKAHMTBCFUXDY"/>
      <sheetName val="IV_D"/>
      <sheetName val="DCAEOAXQRHAHUTLOJQOPQWSLKFGN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 t="str">
            <v>1,8</v>
          </cell>
          <cell r="E14" t="str">
            <v>1,5</v>
          </cell>
          <cell r="F14" t="str">
            <v>1,5</v>
          </cell>
          <cell r="G14" t="str">
            <v>1,6</v>
          </cell>
          <cell r="H14" t="str">
            <v>1,3</v>
          </cell>
          <cell r="I14" t="str">
            <v>1,3</v>
          </cell>
          <cell r="J14" t="str">
            <v>1,4</v>
          </cell>
          <cell r="K14" t="str">
            <v>1,3</v>
          </cell>
          <cell r="L14" t="str">
            <v>- 0,0</v>
          </cell>
          <cell r="M14" t="str">
            <v>1,5</v>
          </cell>
          <cell r="N14" t="str">
            <v>1,7</v>
          </cell>
          <cell r="O14" t="str">
            <v>1,9</v>
          </cell>
        </row>
        <row r="16">
          <cell r="C16" t="str">
            <v>column_ACT</v>
          </cell>
          <cell r="D16">
            <v>724.22398614534848</v>
          </cell>
          <cell r="E16">
            <v>636.08028975864988</v>
          </cell>
          <cell r="F16">
            <v>617.26761642846577</v>
          </cell>
          <cell r="G16">
            <v>663.98408369511708</v>
          </cell>
          <cell r="H16">
            <v>520.72853996852086</v>
          </cell>
          <cell r="I16">
            <v>524.48252848874154</v>
          </cell>
          <cell r="J16">
            <v>570.71047344234842</v>
          </cell>
          <cell r="K16">
            <v>537.49964274046522</v>
          </cell>
          <cell r="L16">
            <v>-18.19474031224685</v>
          </cell>
          <cell r="M16">
            <v>0</v>
          </cell>
          <cell r="N16">
            <v>0</v>
          </cell>
          <cell r="O16">
            <v>0</v>
          </cell>
        </row>
        <row r="17">
          <cell r="C17" t="str">
            <v>column_FC3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616.63691995447607</v>
          </cell>
          <cell r="N17">
            <v>697.17102318994296</v>
          </cell>
          <cell r="O17">
            <v>788.35165796195668</v>
          </cell>
        </row>
        <row r="19">
          <cell r="C19" t="str">
            <v>horizontal_line</v>
          </cell>
          <cell r="D19">
            <v>0.25</v>
          </cell>
          <cell r="E19">
            <v>12.75</v>
          </cell>
        </row>
        <row r="20">
          <cell r="D20">
            <v>0</v>
          </cell>
          <cell r="E20">
            <v>0</v>
          </cell>
        </row>
        <row r="22">
          <cell r="C22" t="str">
            <v>vertical_line</v>
          </cell>
          <cell r="D22">
            <v>9.5</v>
          </cell>
          <cell r="E22">
            <v>9.5</v>
          </cell>
        </row>
        <row r="23">
          <cell r="D23">
            <v>-150</v>
          </cell>
          <cell r="E23">
            <v>100</v>
          </cell>
        </row>
        <row r="25">
          <cell r="C25" t="str">
            <v>position_labels</v>
          </cell>
          <cell r="D25">
            <v>764.22398614534848</v>
          </cell>
          <cell r="E25">
            <v>676.08028975864988</v>
          </cell>
          <cell r="F25">
            <v>657.26761642846577</v>
          </cell>
          <cell r="G25">
            <v>703.98408369511708</v>
          </cell>
          <cell r="H25">
            <v>560.72853996852086</v>
          </cell>
          <cell r="I25">
            <v>564.48252848874154</v>
          </cell>
          <cell r="J25">
            <v>610.71047344234842</v>
          </cell>
          <cell r="K25">
            <v>577.49964274046522</v>
          </cell>
          <cell r="L25">
            <v>-58.19474031224685</v>
          </cell>
          <cell r="M25">
            <v>656.63691995447607</v>
          </cell>
          <cell r="N25">
            <v>737.17102318994296</v>
          </cell>
          <cell r="O25">
            <v>828.35165796195668</v>
          </cell>
        </row>
        <row r="27">
          <cell r="C27" t="str">
            <v>position_horizontal axis title</v>
          </cell>
          <cell r="D27">
            <v>-50</v>
          </cell>
          <cell r="E27">
            <v>-50</v>
          </cell>
          <cell r="F27">
            <v>-50</v>
          </cell>
          <cell r="G27">
            <v>-50</v>
          </cell>
          <cell r="H27">
            <v>-50</v>
          </cell>
          <cell r="I27">
            <v>-50</v>
          </cell>
          <cell r="J27">
            <v>-50</v>
          </cell>
          <cell r="K27">
            <v>-50</v>
          </cell>
          <cell r="L27">
            <v>-50</v>
          </cell>
          <cell r="M27">
            <v>-50</v>
          </cell>
          <cell r="N27">
            <v>-50</v>
          </cell>
          <cell r="O27">
            <v>-50</v>
          </cell>
        </row>
      </sheetData>
      <sheetData sheetId="12"/>
      <sheetData sheetId="13"/>
      <sheetData sheetId="14">
        <row r="7">
          <cell r="D7" t="str">
            <v>J</v>
          </cell>
          <cell r="E7" t="str">
            <v>F</v>
          </cell>
          <cell r="F7" t="str">
            <v>M</v>
          </cell>
          <cell r="G7" t="str">
            <v>A</v>
          </cell>
          <cell r="H7" t="str">
            <v>M</v>
          </cell>
          <cell r="I7" t="str">
            <v>J</v>
          </cell>
          <cell r="J7" t="str">
            <v>J</v>
          </cell>
          <cell r="K7" t="str">
            <v>A</v>
          </cell>
          <cell r="L7" t="str">
            <v>S</v>
          </cell>
          <cell r="M7" t="str">
            <v>O</v>
          </cell>
          <cell r="N7" t="str">
            <v>N</v>
          </cell>
          <cell r="O7" t="str">
            <v>D</v>
          </cell>
        </row>
        <row r="14">
          <cell r="D14" t="str">
            <v>2,0</v>
          </cell>
          <cell r="E14" t="str">
            <v>2,0</v>
          </cell>
          <cell r="F14" t="str">
            <v>2,0</v>
          </cell>
          <cell r="G14" t="str">
            <v>2,1</v>
          </cell>
          <cell r="H14" t="str">
            <v>2,1</v>
          </cell>
          <cell r="I14" t="str">
            <v>2,0</v>
          </cell>
          <cell r="J14" t="str">
            <v>1,9</v>
          </cell>
          <cell r="K14" t="str">
            <v>1,9</v>
          </cell>
          <cell r="L14" t="str">
            <v>1,9</v>
          </cell>
          <cell r="M14" t="str">
            <v>1,9</v>
          </cell>
          <cell r="N14" t="str">
            <v>1,9</v>
          </cell>
          <cell r="O14" t="str">
            <v>1,9</v>
          </cell>
        </row>
        <row r="16">
          <cell r="C16" t="str">
            <v>column_BUD</v>
          </cell>
          <cell r="D16">
            <v>823.47005431310561</v>
          </cell>
          <cell r="E16">
            <v>833.3017321184991</v>
          </cell>
          <cell r="F16">
            <v>846.11675418549282</v>
          </cell>
          <cell r="G16">
            <v>855.94964637796693</v>
          </cell>
          <cell r="H16">
            <v>848.02941383760435</v>
          </cell>
          <cell r="I16">
            <v>829.66585719886621</v>
          </cell>
          <cell r="J16">
            <v>800</v>
          </cell>
          <cell r="K16">
            <v>799.99838081722578</v>
          </cell>
          <cell r="L16">
            <v>799.99757122583856</v>
          </cell>
          <cell r="M16">
            <v>799.9995952043065</v>
          </cell>
          <cell r="N16">
            <v>799.99838081722578</v>
          </cell>
          <cell r="O16">
            <v>799.99716643014506</v>
          </cell>
        </row>
        <row r="19">
          <cell r="C19" t="str">
            <v>horizontal_line</v>
          </cell>
          <cell r="D19">
            <v>0.25</v>
          </cell>
          <cell r="E19">
            <v>12.75</v>
          </cell>
        </row>
        <row r="20">
          <cell r="D20">
            <v>0</v>
          </cell>
          <cell r="E20">
            <v>0</v>
          </cell>
        </row>
        <row r="25">
          <cell r="C25" t="str">
            <v>position_labels</v>
          </cell>
          <cell r="D25">
            <v>863.47005431310561</v>
          </cell>
          <cell r="E25">
            <v>873.3017321184991</v>
          </cell>
          <cell r="F25">
            <v>886.11675418549282</v>
          </cell>
          <cell r="G25">
            <v>895.94964637796693</v>
          </cell>
          <cell r="H25">
            <v>888.02941383760435</v>
          </cell>
          <cell r="I25">
            <v>869.66585719886621</v>
          </cell>
          <cell r="J25">
            <v>840</v>
          </cell>
          <cell r="K25">
            <v>839.99838081722578</v>
          </cell>
          <cell r="L25">
            <v>839.99757122583856</v>
          </cell>
          <cell r="M25">
            <v>839.9995952043065</v>
          </cell>
          <cell r="N25">
            <v>839.99838081722578</v>
          </cell>
          <cell r="O25">
            <v>839.99716643014506</v>
          </cell>
        </row>
        <row r="27">
          <cell r="C27" t="str">
            <v>position_horizontal axis title</v>
          </cell>
          <cell r="D27">
            <v>-50</v>
          </cell>
          <cell r="E27">
            <v>-50</v>
          </cell>
          <cell r="F27">
            <v>-50</v>
          </cell>
          <cell r="G27">
            <v>-50</v>
          </cell>
          <cell r="H27">
            <v>-50</v>
          </cell>
          <cell r="I27">
            <v>-50</v>
          </cell>
          <cell r="J27">
            <v>-50</v>
          </cell>
          <cell r="K27">
            <v>-50</v>
          </cell>
          <cell r="L27">
            <v>-50</v>
          </cell>
          <cell r="M27">
            <v>-50</v>
          </cell>
          <cell r="N27">
            <v>-50</v>
          </cell>
          <cell r="O27">
            <v>-50</v>
          </cell>
        </row>
      </sheetData>
      <sheetData sheetId="15"/>
      <sheetData sheetId="16">
        <row r="7">
          <cell r="D7" t="str">
            <v>PY1</v>
          </cell>
          <cell r="E7" t="str">
            <v>ACT</v>
          </cell>
          <cell r="F7" t="str">
            <v>FC3</v>
          </cell>
          <cell r="G7" t="str">
            <v>BUD</v>
          </cell>
        </row>
        <row r="8">
          <cell r="D8">
            <v>2016</v>
          </cell>
          <cell r="E8">
            <v>2017</v>
          </cell>
          <cell r="F8">
            <v>2017</v>
          </cell>
          <cell r="G8">
            <v>2018</v>
          </cell>
        </row>
        <row r="12">
          <cell r="C12" t="str">
            <v>∆BUD</v>
          </cell>
        </row>
        <row r="13">
          <cell r="C13" t="str">
            <v>∆Target</v>
          </cell>
        </row>
        <row r="21">
          <cell r="D21" t="str">
            <v>145</v>
          </cell>
          <cell r="E21" t="str">
            <v>401</v>
          </cell>
          <cell r="F21" t="str">
            <v>127</v>
          </cell>
          <cell r="G21" t="str">
            <v>164</v>
          </cell>
        </row>
        <row r="22">
          <cell r="D22" t="str">
            <v/>
          </cell>
          <cell r="E22" t="str">
            <v>+ 259</v>
          </cell>
          <cell r="F22" t="str">
            <v>- 2</v>
          </cell>
          <cell r="G22" t="str">
            <v/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>+ 29</v>
          </cell>
        </row>
        <row r="25">
          <cell r="C25" t="str">
            <v>column_invisible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C26" t="str">
            <v>column</v>
          </cell>
          <cell r="D26">
            <v>108.53374835890054</v>
          </cell>
          <cell r="E26">
            <v>300</v>
          </cell>
          <cell r="F26">
            <v>94.825136473380937</v>
          </cell>
          <cell r="G26">
            <v>122.48247260817948</v>
          </cell>
        </row>
        <row r="29">
          <cell r="C29" t="str">
            <v>delta1_invisible</v>
          </cell>
          <cell r="D29">
            <v>391.46625164109946</v>
          </cell>
          <cell r="E29">
            <v>200</v>
          </cell>
          <cell r="F29">
            <v>403.98516444650431</v>
          </cell>
          <cell r="G29">
            <v>377.51752739182052</v>
          </cell>
        </row>
        <row r="30">
          <cell r="C30" t="str">
            <v>delta1_neg_green</v>
          </cell>
          <cell r="D30">
            <v>0</v>
          </cell>
          <cell r="E30">
            <v>0</v>
          </cell>
          <cell r="F30">
            <v>1.1896990801147218</v>
          </cell>
          <cell r="G30">
            <v>0</v>
          </cell>
        </row>
        <row r="31">
          <cell r="C31" t="str">
            <v>delta1_pos_red</v>
          </cell>
          <cell r="D31">
            <v>0</v>
          </cell>
          <cell r="E31">
            <v>193.74210145179217</v>
          </cell>
          <cell r="F31">
            <v>0</v>
          </cell>
          <cell r="G31">
            <v>0</v>
          </cell>
        </row>
        <row r="32">
          <cell r="C32" t="str">
            <v>delta1_neg_red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C33" t="str">
            <v>delta1_pos_green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5">
          <cell r="C35" t="str">
            <v>delta2_invisible</v>
          </cell>
          <cell r="D35">
            <v>300</v>
          </cell>
          <cell r="E35">
            <v>106.25789854820783</v>
          </cell>
          <cell r="F35">
            <v>300</v>
          </cell>
          <cell r="G35">
            <v>300</v>
          </cell>
        </row>
        <row r="36">
          <cell r="C36" t="str">
            <v>delta2_neg_green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C37" t="str">
            <v>delta2_pos_red</v>
          </cell>
          <cell r="D37">
            <v>0</v>
          </cell>
          <cell r="E37">
            <v>0</v>
          </cell>
          <cell r="F37">
            <v>0</v>
          </cell>
          <cell r="G37">
            <v>21.419046140040951</v>
          </cell>
        </row>
        <row r="38">
          <cell r="C38" t="str">
            <v>delta2_neg_red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C39" t="str">
            <v>delta2_pos_green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1">
          <cell r="C41" t="str">
            <v>horizontal_line</v>
          </cell>
          <cell r="D41">
            <v>0.65</v>
          </cell>
          <cell r="E41">
            <v>4.3499999999999996</v>
          </cell>
        </row>
        <row r="42">
          <cell r="D42">
            <v>0</v>
          </cell>
          <cell r="E42">
            <v>0</v>
          </cell>
        </row>
        <row r="43">
          <cell r="C43" t="str">
            <v>horizontal_line_delta1</v>
          </cell>
          <cell r="D43">
            <v>500</v>
          </cell>
          <cell r="E43">
            <v>500</v>
          </cell>
        </row>
        <row r="44">
          <cell r="C44" t="str">
            <v>horizontal_line_delta2</v>
          </cell>
          <cell r="D44">
            <v>800</v>
          </cell>
          <cell r="E44">
            <v>800</v>
          </cell>
        </row>
        <row r="51">
          <cell r="C51" t="str">
            <v>position_labels</v>
          </cell>
          <cell r="D51">
            <v>148.53374835890054</v>
          </cell>
          <cell r="E51">
            <v>340</v>
          </cell>
          <cell r="F51">
            <v>134.82513647338095</v>
          </cell>
          <cell r="G51">
            <v>162.48247260817948</v>
          </cell>
        </row>
        <row r="52">
          <cell r="C52" t="str">
            <v>position_labels_delta1</v>
          </cell>
          <cell r="D52">
            <v>540</v>
          </cell>
          <cell r="E52">
            <v>733.74210145179222</v>
          </cell>
          <cell r="F52">
            <v>458.81030091988526</v>
          </cell>
          <cell r="G52">
            <v>540</v>
          </cell>
        </row>
        <row r="53">
          <cell r="C53" t="str">
            <v>position_labels_delta2</v>
          </cell>
          <cell r="D53">
            <v>840</v>
          </cell>
          <cell r="E53">
            <v>840</v>
          </cell>
          <cell r="F53">
            <v>840</v>
          </cell>
          <cell r="G53">
            <v>861.4190461400409</v>
          </cell>
        </row>
        <row r="55">
          <cell r="C55" t="str">
            <v>position_vertical axis title</v>
          </cell>
          <cell r="D55">
            <v>-1</v>
          </cell>
          <cell r="E55">
            <v>-1</v>
          </cell>
        </row>
        <row r="56">
          <cell r="D56">
            <v>500</v>
          </cell>
          <cell r="E56">
            <v>800</v>
          </cell>
        </row>
        <row r="58">
          <cell r="C58" t="str">
            <v>position_horizontal axis title_1</v>
          </cell>
          <cell r="D58">
            <v>-50</v>
          </cell>
          <cell r="E58">
            <v>-50</v>
          </cell>
          <cell r="F58">
            <v>-50</v>
          </cell>
          <cell r="G58">
            <v>-50</v>
          </cell>
        </row>
        <row r="59">
          <cell r="C59" t="str">
            <v>position_horizontal axis title_2</v>
          </cell>
          <cell r="D59">
            <v>-100</v>
          </cell>
          <cell r="E59">
            <v>-100</v>
          </cell>
          <cell r="F59">
            <v>-100</v>
          </cell>
          <cell r="G59">
            <v>-100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_TGK_HIDDEN"/>
      <sheetName val="navigation"/>
      <sheetName val="MGYUVIVCSWMXYHLRXWEKEDXNGGENOR"/>
      <sheetName val="output"/>
      <sheetName val="HIAPWCIYPXDGYOUNZUSAFBXWUIJURW"/>
      <sheetName val="1"/>
      <sheetName val="LODNOGUJZCDPTDDLBVHVGRMXSBTNKE"/>
      <sheetName val="cube_funct"/>
      <sheetName val="GVURLGYEWAKPUQTHWPPXYZQGCTCFVM"/>
      <sheetName val="FX rates"/>
      <sheetName val="SNGTEBTWAXUBSLGEYTSWWQTTJZUYCJ"/>
      <sheetName val="I_D"/>
      <sheetName val="SSQDIGAAIVGTMZIBZSAGDKIVMMNYOG"/>
      <sheetName val="_tmp_query_sheet"/>
      <sheetName val="II_D"/>
      <sheetName val="ESIJNDQAUKLUXTKABJULWGBLHJILNO"/>
      <sheetName val="IV_D"/>
      <sheetName val="SBMCOXSXCGTBDDDXLTBYNTGOAFLEU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 t="str">
            <v>0,7</v>
          </cell>
          <cell r="E14" t="str">
            <v>0,7</v>
          </cell>
          <cell r="F14" t="str">
            <v>0,8</v>
          </cell>
          <cell r="G14" t="str">
            <v>0,7</v>
          </cell>
          <cell r="H14" t="str">
            <v>0,7</v>
          </cell>
          <cell r="I14" t="str">
            <v>0,8</v>
          </cell>
          <cell r="J14" t="str">
            <v>0,7</v>
          </cell>
          <cell r="K14" t="str">
            <v>0,7</v>
          </cell>
          <cell r="L14" t="str">
            <v>- 0,1</v>
          </cell>
          <cell r="M14" t="str">
            <v>0,6</v>
          </cell>
          <cell r="N14" t="str">
            <v>0,6</v>
          </cell>
          <cell r="O14" t="str">
            <v>0,6</v>
          </cell>
        </row>
        <row r="16">
          <cell r="C16" t="str">
            <v>column_ACT</v>
          </cell>
          <cell r="D16">
            <v>677.81145964732241</v>
          </cell>
          <cell r="E16">
            <v>720.47086024210535</v>
          </cell>
          <cell r="F16">
            <v>800</v>
          </cell>
          <cell r="G16">
            <v>737.34118432864443</v>
          </cell>
          <cell r="H16">
            <v>751.76888688396502</v>
          </cell>
          <cell r="I16">
            <v>789.65256950991579</v>
          </cell>
          <cell r="J16">
            <v>757.87050055056068</v>
          </cell>
          <cell r="K16">
            <v>751.27359284228271</v>
          </cell>
          <cell r="L16">
            <v>-69.212139831191934</v>
          </cell>
          <cell r="M16">
            <v>0</v>
          </cell>
          <cell r="N16">
            <v>0</v>
          </cell>
          <cell r="O16">
            <v>0</v>
          </cell>
        </row>
        <row r="17">
          <cell r="C17" t="str">
            <v>column_FC3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671.20684300151322</v>
          </cell>
          <cell r="N17">
            <v>632.70447138636143</v>
          </cell>
          <cell r="O17">
            <v>575.65116496643213</v>
          </cell>
        </row>
        <row r="19">
          <cell r="C19" t="str">
            <v>horizontal_line</v>
          </cell>
          <cell r="D19">
            <v>0.25</v>
          </cell>
          <cell r="E19">
            <v>12.75</v>
          </cell>
        </row>
        <row r="20">
          <cell r="D20">
            <v>0</v>
          </cell>
          <cell r="E20">
            <v>0</v>
          </cell>
        </row>
        <row r="22">
          <cell r="C22" t="str">
            <v>vertical_line</v>
          </cell>
          <cell r="D22">
            <v>9.5</v>
          </cell>
          <cell r="E22">
            <v>9.5</v>
          </cell>
        </row>
        <row r="23">
          <cell r="D23">
            <v>-150</v>
          </cell>
          <cell r="E23">
            <v>100</v>
          </cell>
        </row>
        <row r="25">
          <cell r="C25" t="str">
            <v>position_labels</v>
          </cell>
          <cell r="D25">
            <v>717.81145964732241</v>
          </cell>
          <cell r="E25">
            <v>760.47086024210535</v>
          </cell>
          <cell r="F25">
            <v>840</v>
          </cell>
          <cell r="G25">
            <v>777.34118432864443</v>
          </cell>
          <cell r="H25">
            <v>791.76888688396502</v>
          </cell>
          <cell r="I25">
            <v>829.65256950991579</v>
          </cell>
          <cell r="J25">
            <v>797.87050055056068</v>
          </cell>
          <cell r="K25">
            <v>791.27359284228271</v>
          </cell>
          <cell r="L25">
            <v>-109.21213983119193</v>
          </cell>
          <cell r="M25">
            <v>711.20684300151322</v>
          </cell>
          <cell r="N25">
            <v>672.70447138636143</v>
          </cell>
          <cell r="O25">
            <v>615.65116496643213</v>
          </cell>
        </row>
        <row r="27">
          <cell r="C27" t="str">
            <v>position_horizontal axis title</v>
          </cell>
          <cell r="D27">
            <v>-50</v>
          </cell>
          <cell r="E27">
            <v>-50</v>
          </cell>
          <cell r="F27">
            <v>-50</v>
          </cell>
          <cell r="G27">
            <v>-50</v>
          </cell>
          <cell r="H27">
            <v>-50</v>
          </cell>
          <cell r="I27">
            <v>-50</v>
          </cell>
          <cell r="J27">
            <v>-50</v>
          </cell>
          <cell r="K27">
            <v>-50</v>
          </cell>
          <cell r="L27">
            <v>-50</v>
          </cell>
          <cell r="M27">
            <v>-50</v>
          </cell>
          <cell r="N27">
            <v>-50</v>
          </cell>
          <cell r="O27">
            <v>-50</v>
          </cell>
        </row>
      </sheetData>
      <sheetData sheetId="12"/>
      <sheetData sheetId="13"/>
      <sheetData sheetId="14">
        <row r="7">
          <cell r="D7" t="str">
            <v>J</v>
          </cell>
          <cell r="E7" t="str">
            <v>F</v>
          </cell>
          <cell r="F7" t="str">
            <v>M</v>
          </cell>
          <cell r="G7" t="str">
            <v>A</v>
          </cell>
          <cell r="H7" t="str">
            <v>M</v>
          </cell>
          <cell r="I7" t="str">
            <v>J</v>
          </cell>
          <cell r="J7" t="str">
            <v>J</v>
          </cell>
          <cell r="K7" t="str">
            <v>A</v>
          </cell>
          <cell r="L7" t="str">
            <v>S</v>
          </cell>
          <cell r="M7" t="str">
            <v>O</v>
          </cell>
          <cell r="N7" t="str">
            <v>N</v>
          </cell>
          <cell r="O7" t="str">
            <v>D</v>
          </cell>
        </row>
        <row r="14">
          <cell r="D14" t="str">
            <v>0,7</v>
          </cell>
          <cell r="E14" t="str">
            <v>0,7</v>
          </cell>
          <cell r="F14" t="str">
            <v>0,7</v>
          </cell>
          <cell r="G14" t="str">
            <v>0,7</v>
          </cell>
          <cell r="H14" t="str">
            <v>0,7</v>
          </cell>
          <cell r="I14" t="str">
            <v>0,7</v>
          </cell>
          <cell r="J14" t="str">
            <v>0,7</v>
          </cell>
          <cell r="K14" t="str">
            <v>0,7</v>
          </cell>
          <cell r="L14" t="str">
            <v>0,7</v>
          </cell>
          <cell r="M14" t="str">
            <v>0,7</v>
          </cell>
          <cell r="N14" t="str">
            <v>0,7</v>
          </cell>
          <cell r="O14" t="str">
            <v>0,7</v>
          </cell>
        </row>
        <row r="16">
          <cell r="C16" t="str">
            <v>column_BUD</v>
          </cell>
          <cell r="D16">
            <v>680.49970746036593</v>
          </cell>
          <cell r="E16">
            <v>711.31779559918368</v>
          </cell>
          <cell r="F16">
            <v>731.49193966686278</v>
          </cell>
          <cell r="G16">
            <v>726.07906034908501</v>
          </cell>
          <cell r="H16">
            <v>732.08413567667731</v>
          </cell>
          <cell r="I16">
            <v>733.11892028330044</v>
          </cell>
          <cell r="J16">
            <v>734.06020025679493</v>
          </cell>
          <cell r="K16">
            <v>731.41401913925563</v>
          </cell>
          <cell r="L16">
            <v>726.4645072256485</v>
          </cell>
          <cell r="M16">
            <v>719.35815510787506</v>
          </cell>
          <cell r="N16">
            <v>715.31875495671966</v>
          </cell>
          <cell r="O16">
            <v>678.30234858184383</v>
          </cell>
        </row>
        <row r="19">
          <cell r="C19" t="str">
            <v>horizontal_line</v>
          </cell>
          <cell r="D19">
            <v>0.25</v>
          </cell>
          <cell r="E19">
            <v>12.75</v>
          </cell>
        </row>
        <row r="20">
          <cell r="D20">
            <v>0</v>
          </cell>
          <cell r="E20">
            <v>0</v>
          </cell>
        </row>
        <row r="25">
          <cell r="C25" t="str">
            <v>position_labels</v>
          </cell>
          <cell r="D25">
            <v>720.49970746036593</v>
          </cell>
          <cell r="E25">
            <v>751.31779559918368</v>
          </cell>
          <cell r="F25">
            <v>771.49193966686278</v>
          </cell>
          <cell r="G25">
            <v>766.07906034908501</v>
          </cell>
          <cell r="H25">
            <v>772.08413567667731</v>
          </cell>
          <cell r="I25">
            <v>773.11892028330044</v>
          </cell>
          <cell r="J25">
            <v>774.06020025679493</v>
          </cell>
          <cell r="K25">
            <v>771.41401913925563</v>
          </cell>
          <cell r="L25">
            <v>766.4645072256485</v>
          </cell>
          <cell r="M25">
            <v>759.35815510787506</v>
          </cell>
          <cell r="N25">
            <v>755.31875495671966</v>
          </cell>
          <cell r="O25">
            <v>718.30234858184383</v>
          </cell>
        </row>
        <row r="27">
          <cell r="C27" t="str">
            <v>position_horizontal axis title</v>
          </cell>
          <cell r="D27">
            <v>-50</v>
          </cell>
          <cell r="E27">
            <v>-50</v>
          </cell>
          <cell r="F27">
            <v>-50</v>
          </cell>
          <cell r="G27">
            <v>-50</v>
          </cell>
          <cell r="H27">
            <v>-50</v>
          </cell>
          <cell r="I27">
            <v>-50</v>
          </cell>
          <cell r="J27">
            <v>-50</v>
          </cell>
          <cell r="K27">
            <v>-50</v>
          </cell>
          <cell r="L27">
            <v>-50</v>
          </cell>
          <cell r="M27">
            <v>-50</v>
          </cell>
          <cell r="N27">
            <v>-50</v>
          </cell>
          <cell r="O27">
            <v>-50</v>
          </cell>
        </row>
      </sheetData>
      <sheetData sheetId="15"/>
      <sheetData sheetId="16">
        <row r="7">
          <cell r="D7" t="str">
            <v>PY1</v>
          </cell>
          <cell r="E7" t="str">
            <v>ACT</v>
          </cell>
          <cell r="F7" t="str">
            <v>FC3</v>
          </cell>
          <cell r="G7" t="str">
            <v>BUD</v>
          </cell>
        </row>
        <row r="8">
          <cell r="D8">
            <v>2016</v>
          </cell>
          <cell r="E8">
            <v>2017</v>
          </cell>
          <cell r="F8">
            <v>2017</v>
          </cell>
          <cell r="G8">
            <v>2018</v>
          </cell>
        </row>
        <row r="12">
          <cell r="C12" t="str">
            <v>∆BUD</v>
          </cell>
        </row>
        <row r="13">
          <cell r="C13" t="str">
            <v>∆Target</v>
          </cell>
        </row>
        <row r="21">
          <cell r="D21" t="str">
            <v>71</v>
          </cell>
          <cell r="E21" t="str">
            <v>184</v>
          </cell>
          <cell r="F21" t="str">
            <v>57</v>
          </cell>
          <cell r="G21" t="str">
            <v>57</v>
          </cell>
        </row>
        <row r="22">
          <cell r="D22" t="str">
            <v/>
          </cell>
          <cell r="E22" t="str">
            <v>+ 120</v>
          </cell>
          <cell r="F22" t="str">
            <v>- 3</v>
          </cell>
          <cell r="G22" t="str">
            <v/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>- 3</v>
          </cell>
        </row>
        <row r="25">
          <cell r="C25" t="str">
            <v>column_invisible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C26" t="str">
            <v>column</v>
          </cell>
          <cell r="D26">
            <v>114.9648394882833</v>
          </cell>
          <cell r="E26">
            <v>300</v>
          </cell>
          <cell r="F26">
            <v>93.575031578229954</v>
          </cell>
          <cell r="G26">
            <v>92.870961010510186</v>
          </cell>
        </row>
        <row r="29">
          <cell r="C29" t="str">
            <v>delta1_invisible</v>
          </cell>
          <cell r="D29">
            <v>385.0351605117167</v>
          </cell>
          <cell r="E29">
            <v>200</v>
          </cell>
          <cell r="F29">
            <v>400.85495813070793</v>
          </cell>
          <cell r="G29">
            <v>407.1290389894898</v>
          </cell>
        </row>
        <row r="30">
          <cell r="C30" t="str">
            <v>delta1_neg_green</v>
          </cell>
          <cell r="D30">
            <v>0</v>
          </cell>
          <cell r="E30">
            <v>0</v>
          </cell>
          <cell r="F30">
            <v>5.570010291062105</v>
          </cell>
          <cell r="G30">
            <v>0</v>
          </cell>
        </row>
        <row r="31">
          <cell r="C31" t="str">
            <v>delta1_pos_red</v>
          </cell>
          <cell r="D31">
            <v>0</v>
          </cell>
          <cell r="E31">
            <v>196.31074227955543</v>
          </cell>
          <cell r="F31">
            <v>0</v>
          </cell>
          <cell r="G31">
            <v>0</v>
          </cell>
        </row>
        <row r="32">
          <cell r="C32" t="str">
            <v>delta1_neg_red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C33" t="str">
            <v>delta1_pos_green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5">
          <cell r="C35" t="str">
            <v>delta2_invisible</v>
          </cell>
          <cell r="D35">
            <v>300</v>
          </cell>
          <cell r="E35">
            <v>103.68925772044457</v>
          </cell>
          <cell r="F35">
            <v>300</v>
          </cell>
          <cell r="G35">
            <v>295.11180723580134</v>
          </cell>
        </row>
        <row r="36">
          <cell r="C36" t="str">
            <v>delta2_neg_green</v>
          </cell>
          <cell r="D36">
            <v>0</v>
          </cell>
          <cell r="E36">
            <v>0</v>
          </cell>
          <cell r="F36">
            <v>0</v>
          </cell>
          <cell r="G36">
            <v>4.8881927641986493</v>
          </cell>
        </row>
        <row r="37">
          <cell r="C37" t="str">
            <v>delta2_pos_red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C38" t="str">
            <v>delta2_neg_red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C39" t="str">
            <v>delta2_pos_green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1">
          <cell r="C41" t="str">
            <v>horizontal_line</v>
          </cell>
          <cell r="D41">
            <v>0.65</v>
          </cell>
          <cell r="E41">
            <v>4.3499999999999996</v>
          </cell>
        </row>
        <row r="42">
          <cell r="D42">
            <v>0</v>
          </cell>
          <cell r="E42">
            <v>0</v>
          </cell>
        </row>
        <row r="43">
          <cell r="C43" t="str">
            <v>horizontal_line_delta1</v>
          </cell>
          <cell r="D43">
            <v>500</v>
          </cell>
          <cell r="E43">
            <v>500</v>
          </cell>
        </row>
        <row r="44">
          <cell r="C44" t="str">
            <v>horizontal_line_delta2</v>
          </cell>
          <cell r="D44">
            <v>800</v>
          </cell>
          <cell r="E44">
            <v>800</v>
          </cell>
        </row>
        <row r="51">
          <cell r="C51" t="str">
            <v>position_labels</v>
          </cell>
          <cell r="D51">
            <v>154.9648394882833</v>
          </cell>
          <cell r="E51">
            <v>340</v>
          </cell>
          <cell r="F51">
            <v>133.57503157822995</v>
          </cell>
          <cell r="G51">
            <v>132.8709610105102</v>
          </cell>
        </row>
        <row r="52">
          <cell r="C52" t="str">
            <v>position_labels_delta1</v>
          </cell>
          <cell r="D52">
            <v>540</v>
          </cell>
          <cell r="E52">
            <v>736.31074227955537</v>
          </cell>
          <cell r="F52">
            <v>454.42998970893791</v>
          </cell>
          <cell r="G52">
            <v>540</v>
          </cell>
        </row>
        <row r="53">
          <cell r="C53" t="str">
            <v>position_labels_delta2</v>
          </cell>
          <cell r="D53">
            <v>840</v>
          </cell>
          <cell r="E53">
            <v>840</v>
          </cell>
          <cell r="F53">
            <v>840</v>
          </cell>
          <cell r="G53">
            <v>755.11180723580139</v>
          </cell>
        </row>
        <row r="55">
          <cell r="C55" t="str">
            <v>position_vertical axis title</v>
          </cell>
          <cell r="D55">
            <v>-1</v>
          </cell>
          <cell r="E55">
            <v>-1</v>
          </cell>
        </row>
        <row r="56">
          <cell r="D56">
            <v>500</v>
          </cell>
          <cell r="E56">
            <v>800</v>
          </cell>
        </row>
        <row r="58">
          <cell r="C58" t="str">
            <v>position_horizontal axis title_1</v>
          </cell>
          <cell r="D58">
            <v>-50</v>
          </cell>
          <cell r="E58">
            <v>-50</v>
          </cell>
          <cell r="F58">
            <v>-50</v>
          </cell>
          <cell r="G58">
            <v>-50</v>
          </cell>
        </row>
        <row r="59">
          <cell r="C59" t="str">
            <v>position_horizontal axis title_2</v>
          </cell>
          <cell r="D59">
            <v>-100</v>
          </cell>
          <cell r="E59">
            <v>-100</v>
          </cell>
          <cell r="F59">
            <v>-100</v>
          </cell>
          <cell r="G59">
            <v>-100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3"/>
  <sheetViews>
    <sheetView showGridLines="0" tabSelected="1" topLeftCell="I11" zoomScaleNormal="100" workbookViewId="0">
      <selection activeCell="K41" sqref="K41"/>
    </sheetView>
  </sheetViews>
  <sheetFormatPr defaultColWidth="9.140625" defaultRowHeight="15" outlineLevelRow="1" outlineLevelCol="1"/>
  <cols>
    <col min="1" max="1" width="9.140625" style="11" hidden="1" customWidth="1" outlineLevel="1"/>
    <col min="2" max="2" width="28.5703125" hidden="1" customWidth="1" outlineLevel="1"/>
    <col min="3" max="3" width="5.7109375" hidden="1" customWidth="1" outlineLevel="1"/>
    <col min="4" max="4" width="14.28515625" hidden="1" customWidth="1" outlineLevel="1"/>
    <col min="5" max="7" width="5.7109375" hidden="1" customWidth="1" outlineLevel="1"/>
    <col min="8" max="8" width="21.42578125" hidden="1" customWidth="1" outlineLevel="1"/>
    <col min="9" max="9" width="2.85546875" customWidth="1" collapsed="1"/>
    <col min="10" max="10" width="0.28515625" customWidth="1"/>
    <col min="11" max="12" width="76.28515625" customWidth="1"/>
    <col min="13" max="14" width="2.85546875" customWidth="1"/>
    <col min="15" max="15" width="21.42578125" customWidth="1"/>
  </cols>
  <sheetData>
    <row r="1" spans="1:15" s="1" customFormat="1" ht="11.25" hidden="1" outlineLevel="1">
      <c r="A1" s="11" t="s">
        <v>0</v>
      </c>
      <c r="B1" s="1">
        <v>200</v>
      </c>
      <c r="C1" s="1">
        <v>40</v>
      </c>
      <c r="D1" s="1">
        <v>100</v>
      </c>
      <c r="E1" s="1">
        <v>40</v>
      </c>
      <c r="F1" s="1">
        <v>40</v>
      </c>
      <c r="G1" s="1">
        <v>40</v>
      </c>
      <c r="H1" s="1">
        <v>150</v>
      </c>
      <c r="I1" s="1">
        <v>20</v>
      </c>
      <c r="J1" s="1">
        <v>2</v>
      </c>
      <c r="K1" s="1">
        <v>534</v>
      </c>
      <c r="L1" s="1">
        <v>534</v>
      </c>
      <c r="M1" s="1">
        <v>20</v>
      </c>
      <c r="N1" s="1">
        <v>20</v>
      </c>
      <c r="O1" s="1">
        <v>150</v>
      </c>
    </row>
    <row r="2" spans="1:15" ht="15" hidden="1" customHeight="1" outlineLevel="1">
      <c r="A2" s="11">
        <v>20</v>
      </c>
      <c r="O2" s="12">
        <f>SUM(J1:L1)</f>
        <v>1070</v>
      </c>
    </row>
    <row r="3" spans="1:15" ht="15" hidden="1" customHeight="1" outlineLevel="1">
      <c r="A3" s="11">
        <v>20</v>
      </c>
      <c r="O3" s="13">
        <f>1070-O2</f>
        <v>0</v>
      </c>
    </row>
    <row r="4" spans="1:15" ht="15" hidden="1" customHeight="1" outlineLevel="1">
      <c r="A4" s="11">
        <v>20</v>
      </c>
    </row>
    <row r="5" spans="1:15" ht="15" hidden="1" customHeight="1" outlineLevel="1">
      <c r="A5" s="11">
        <v>20</v>
      </c>
      <c r="E5" s="26" t="s">
        <v>1</v>
      </c>
      <c r="F5" s="26" t="s">
        <v>2</v>
      </c>
      <c r="G5" s="26" t="s">
        <v>3</v>
      </c>
      <c r="H5" s="3" t="s">
        <v>4</v>
      </c>
      <c r="J5" s="2">
        <v>1</v>
      </c>
      <c r="K5" s="2">
        <v>2</v>
      </c>
      <c r="L5" s="2">
        <v>3</v>
      </c>
    </row>
    <row r="6" spans="1:15" ht="15" hidden="1" customHeight="1" outlineLevel="1">
      <c r="A6" s="11">
        <v>20</v>
      </c>
      <c r="E6" s="26"/>
      <c r="F6" s="26"/>
      <c r="G6" s="26"/>
    </row>
    <row r="7" spans="1:15" ht="15" hidden="1" customHeight="1" outlineLevel="1">
      <c r="A7" s="11">
        <v>20</v>
      </c>
      <c r="E7" s="26"/>
      <c r="F7" s="26"/>
      <c r="G7" s="26"/>
      <c r="H7" s="3" t="s">
        <v>5</v>
      </c>
      <c r="J7" s="14"/>
      <c r="K7" s="15" t="s">
        <v>6</v>
      </c>
      <c r="L7" s="15" t="s">
        <v>13</v>
      </c>
    </row>
    <row r="8" spans="1:15" ht="15" hidden="1" customHeight="1" outlineLevel="1">
      <c r="A8" s="11">
        <v>20</v>
      </c>
      <c r="E8" s="26"/>
      <c r="F8" s="26"/>
      <c r="G8" s="26"/>
      <c r="H8" s="3" t="s">
        <v>7</v>
      </c>
      <c r="J8" s="15"/>
      <c r="K8" s="15"/>
      <c r="L8" s="15"/>
    </row>
    <row r="9" spans="1:15" ht="15" hidden="1" customHeight="1" outlineLevel="1">
      <c r="A9" s="11">
        <v>20</v>
      </c>
      <c r="E9" s="26"/>
      <c r="F9" s="26"/>
      <c r="G9" s="26"/>
      <c r="H9" s="3" t="s">
        <v>8</v>
      </c>
      <c r="J9" s="7">
        <v>0</v>
      </c>
      <c r="K9" s="7">
        <v>0</v>
      </c>
      <c r="L9" s="7">
        <v>0</v>
      </c>
    </row>
    <row r="10" spans="1:15" ht="15" hidden="1" customHeight="1" outlineLevel="1">
      <c r="A10" s="11">
        <v>20</v>
      </c>
      <c r="E10" s="26"/>
      <c r="F10" s="26"/>
      <c r="G10" s="26"/>
    </row>
    <row r="11" spans="1:15" ht="7.5" customHeight="1" collapsed="1">
      <c r="A11" s="11">
        <v>10</v>
      </c>
      <c r="E11" s="26"/>
      <c r="F11" s="26"/>
      <c r="G11" s="26"/>
      <c r="I11" s="16"/>
      <c r="M11" s="16"/>
    </row>
    <row r="12" spans="1:15" ht="15.75" customHeight="1">
      <c r="A12" s="11">
        <v>21</v>
      </c>
      <c r="E12" s="26"/>
      <c r="F12" s="26"/>
      <c r="G12" s="26"/>
      <c r="H12" s="3" t="s">
        <v>9</v>
      </c>
      <c r="J12" s="17" t="s">
        <v>14</v>
      </c>
      <c r="K12" s="17"/>
    </row>
    <row r="13" spans="1:15" ht="15.75" customHeight="1">
      <c r="A13" s="11">
        <v>21</v>
      </c>
      <c r="E13" s="26"/>
      <c r="F13" s="26"/>
      <c r="G13" s="26"/>
      <c r="H13" s="3" t="s">
        <v>10</v>
      </c>
      <c r="J13" s="17" t="s">
        <v>14</v>
      </c>
      <c r="K13" s="17"/>
    </row>
    <row r="14" spans="1:15" ht="3" customHeight="1">
      <c r="A14" s="11">
        <v>4</v>
      </c>
      <c r="J14" s="18"/>
      <c r="K14" s="18"/>
      <c r="L14" s="18"/>
    </row>
    <row r="15" spans="1:15" ht="3" customHeight="1">
      <c r="A15" s="11">
        <v>4</v>
      </c>
    </row>
    <row r="16" spans="1:15" ht="12.75" customHeight="1">
      <c r="A16" s="11">
        <v>17</v>
      </c>
      <c r="J16" s="4"/>
      <c r="K16" s="4"/>
    </row>
    <row r="17" spans="1:15" ht="12.75" customHeight="1">
      <c r="A17" s="11">
        <v>17</v>
      </c>
      <c r="J17" s="5"/>
      <c r="K17" s="5"/>
    </row>
    <row r="18" spans="1:15" ht="12.75" customHeight="1">
      <c r="A18" s="11">
        <v>17</v>
      </c>
      <c r="J18" s="5"/>
      <c r="K18" s="5"/>
    </row>
    <row r="19" spans="1:15" ht="12.75" customHeight="1">
      <c r="A19" s="11">
        <v>17</v>
      </c>
      <c r="H19" s="3" t="s">
        <v>11</v>
      </c>
      <c r="J19" s="19"/>
      <c r="K19" s="19"/>
      <c r="L19" s="6"/>
      <c r="M19" s="19"/>
      <c r="N19" s="19"/>
      <c r="O19" s="19"/>
    </row>
    <row r="20" spans="1:15" ht="3.75" customHeight="1">
      <c r="A20" s="11">
        <v>5</v>
      </c>
    </row>
    <row r="21" spans="1:15" ht="2.25" customHeight="1">
      <c r="A21" s="11">
        <v>3</v>
      </c>
    </row>
    <row r="22" spans="1:15" ht="17.25" customHeight="1">
      <c r="A22" s="11">
        <v>23</v>
      </c>
      <c r="B22" s="3" t="str">
        <f>IF($D22="percentage","Change font size to 8pt.","---")</f>
        <v>---</v>
      </c>
      <c r="C22" s="20">
        <f>IF($D22="monetary",0,IF($D22="percentage",1,2))</f>
        <v>0</v>
      </c>
      <c r="D22" s="15" t="s">
        <v>12</v>
      </c>
      <c r="E22" s="21" t="s">
        <v>13</v>
      </c>
      <c r="F22" s="15" t="s">
        <v>6</v>
      </c>
      <c r="G22" s="22" t="s">
        <v>6</v>
      </c>
      <c r="H22" s="2">
        <f>ROW()-ROW($H$21)</f>
        <v>1</v>
      </c>
      <c r="I22" s="23"/>
      <c r="J22" s="23"/>
      <c r="K22" s="23"/>
      <c r="L22" s="23"/>
    </row>
    <row r="23" spans="1:15" ht="17.25" customHeight="1">
      <c r="A23" s="11">
        <v>23</v>
      </c>
      <c r="B23" s="3" t="str">
        <f t="shared" ref="B23:B47" si="0">IF($D23="percentage","Change font size to 8pt.","---")</f>
        <v>---</v>
      </c>
      <c r="C23" s="20">
        <f t="shared" ref="C23:C47" si="1">IF($D23="monetary",0,IF($D23="percentage",1,2))</f>
        <v>0</v>
      </c>
      <c r="D23" s="15" t="s">
        <v>12</v>
      </c>
      <c r="E23" s="21" t="s">
        <v>13</v>
      </c>
      <c r="F23" s="15" t="s">
        <v>6</v>
      </c>
      <c r="G23" s="22" t="s">
        <v>6</v>
      </c>
      <c r="H23" s="2">
        <f t="shared" ref="H23:H47" si="2">ROW()-ROW($H$21)</f>
        <v>2</v>
      </c>
      <c r="I23" s="23"/>
      <c r="J23" s="23"/>
      <c r="K23" s="23"/>
      <c r="L23" s="23"/>
    </row>
    <row r="24" spans="1:15" ht="17.25" customHeight="1">
      <c r="A24" s="11">
        <v>23</v>
      </c>
      <c r="B24" s="3" t="str">
        <f t="shared" si="0"/>
        <v>---</v>
      </c>
      <c r="C24" s="20">
        <f t="shared" si="1"/>
        <v>0</v>
      </c>
      <c r="D24" s="15" t="s">
        <v>12</v>
      </c>
      <c r="E24" s="21" t="s">
        <v>13</v>
      </c>
      <c r="F24" s="15" t="s">
        <v>6</v>
      </c>
      <c r="G24" s="22" t="s">
        <v>6</v>
      </c>
      <c r="H24" s="2">
        <f t="shared" si="2"/>
        <v>3</v>
      </c>
      <c r="I24" s="23"/>
      <c r="J24" s="23"/>
      <c r="K24" s="23"/>
      <c r="L24" s="23"/>
    </row>
    <row r="25" spans="1:15" ht="17.25" customHeight="1">
      <c r="A25" s="11">
        <v>23</v>
      </c>
      <c r="B25" s="3" t="str">
        <f t="shared" si="0"/>
        <v>---</v>
      </c>
      <c r="C25" s="20">
        <f t="shared" si="1"/>
        <v>0</v>
      </c>
      <c r="D25" s="15" t="s">
        <v>12</v>
      </c>
      <c r="E25" s="21" t="s">
        <v>13</v>
      </c>
      <c r="F25" s="15" t="s">
        <v>6</v>
      </c>
      <c r="G25" s="22" t="s">
        <v>6</v>
      </c>
      <c r="H25" s="2">
        <f t="shared" si="2"/>
        <v>4</v>
      </c>
      <c r="I25" s="23"/>
      <c r="J25" s="23"/>
      <c r="K25" s="23"/>
      <c r="L25" s="23"/>
    </row>
    <row r="26" spans="1:15" ht="17.25" customHeight="1">
      <c r="A26" s="11">
        <v>23</v>
      </c>
      <c r="B26" s="3" t="str">
        <f t="shared" si="0"/>
        <v>---</v>
      </c>
      <c r="C26" s="20">
        <f t="shared" si="1"/>
        <v>0</v>
      </c>
      <c r="D26" s="15" t="s">
        <v>12</v>
      </c>
      <c r="E26" s="21" t="s">
        <v>13</v>
      </c>
      <c r="F26" s="15" t="s">
        <v>6</v>
      </c>
      <c r="G26" s="22" t="s">
        <v>6</v>
      </c>
      <c r="H26" s="2">
        <f t="shared" si="2"/>
        <v>5</v>
      </c>
      <c r="I26" s="23"/>
      <c r="J26" s="23"/>
      <c r="K26" s="23"/>
      <c r="L26" s="23"/>
    </row>
    <row r="27" spans="1:15" ht="17.25" customHeight="1">
      <c r="A27" s="11">
        <v>23</v>
      </c>
      <c r="B27" s="3" t="str">
        <f t="shared" si="0"/>
        <v>---</v>
      </c>
      <c r="C27" s="20">
        <f t="shared" si="1"/>
        <v>0</v>
      </c>
      <c r="D27" s="15" t="s">
        <v>12</v>
      </c>
      <c r="E27" s="21" t="s">
        <v>13</v>
      </c>
      <c r="F27" s="15" t="s">
        <v>6</v>
      </c>
      <c r="G27" s="22" t="s">
        <v>6</v>
      </c>
      <c r="H27" s="2">
        <f t="shared" si="2"/>
        <v>6</v>
      </c>
      <c r="I27" s="23"/>
      <c r="J27" s="23"/>
      <c r="K27" s="23"/>
      <c r="L27" s="6"/>
    </row>
    <row r="28" spans="1:15" ht="17.25" customHeight="1">
      <c r="A28" s="11">
        <v>23</v>
      </c>
      <c r="B28" s="3" t="str">
        <f t="shared" si="0"/>
        <v>---</v>
      </c>
      <c r="C28" s="20">
        <f t="shared" si="1"/>
        <v>0</v>
      </c>
      <c r="D28" s="15" t="s">
        <v>12</v>
      </c>
      <c r="E28" s="21" t="s">
        <v>13</v>
      </c>
      <c r="F28" s="15" t="s">
        <v>6</v>
      </c>
      <c r="G28" s="22" t="s">
        <v>6</v>
      </c>
      <c r="H28" s="2">
        <f t="shared" si="2"/>
        <v>7</v>
      </c>
      <c r="I28" s="23"/>
      <c r="J28" s="23"/>
      <c r="K28" s="23"/>
      <c r="L28" s="6"/>
    </row>
    <row r="29" spans="1:15" ht="17.25" customHeight="1">
      <c r="A29" s="11">
        <v>23</v>
      </c>
      <c r="B29" s="3" t="str">
        <f t="shared" si="0"/>
        <v>---</v>
      </c>
      <c r="C29" s="20">
        <f t="shared" si="1"/>
        <v>0</v>
      </c>
      <c r="D29" s="15" t="s">
        <v>12</v>
      </c>
      <c r="E29" s="21" t="s">
        <v>13</v>
      </c>
      <c r="F29" s="15" t="s">
        <v>6</v>
      </c>
      <c r="G29" s="22" t="s">
        <v>6</v>
      </c>
      <c r="H29" s="2">
        <f t="shared" si="2"/>
        <v>8</v>
      </c>
      <c r="I29" s="23"/>
      <c r="J29" s="23"/>
      <c r="K29" s="23"/>
      <c r="L29" s="23"/>
    </row>
    <row r="30" spans="1:15" ht="17.25" customHeight="1">
      <c r="A30" s="11">
        <v>23</v>
      </c>
      <c r="B30" s="3" t="str">
        <f t="shared" si="0"/>
        <v>---</v>
      </c>
      <c r="C30" s="20">
        <f t="shared" si="1"/>
        <v>0</v>
      </c>
      <c r="D30" s="15" t="s">
        <v>12</v>
      </c>
      <c r="E30" s="21" t="s">
        <v>13</v>
      </c>
      <c r="F30" s="15" t="s">
        <v>6</v>
      </c>
      <c r="G30" s="22" t="s">
        <v>6</v>
      </c>
      <c r="H30" s="2">
        <f t="shared" si="2"/>
        <v>9</v>
      </c>
      <c r="I30" s="23"/>
      <c r="J30" s="23"/>
      <c r="K30" s="23"/>
    </row>
    <row r="31" spans="1:15" ht="17.25" customHeight="1">
      <c r="A31" s="11">
        <v>23</v>
      </c>
      <c r="B31" s="3" t="str">
        <f t="shared" si="0"/>
        <v>---</v>
      </c>
      <c r="C31" s="20">
        <f t="shared" si="1"/>
        <v>0</v>
      </c>
      <c r="D31" s="15" t="s">
        <v>12</v>
      </c>
      <c r="E31" s="21" t="s">
        <v>13</v>
      </c>
      <c r="F31" s="15" t="s">
        <v>6</v>
      </c>
      <c r="G31" s="22" t="s">
        <v>6</v>
      </c>
      <c r="H31" s="2">
        <f t="shared" si="2"/>
        <v>10</v>
      </c>
      <c r="I31" s="23"/>
      <c r="J31" s="23"/>
      <c r="K31" s="23"/>
      <c r="L31" s="6"/>
    </row>
    <row r="32" spans="1:15" ht="17.25" customHeight="1">
      <c r="A32" s="11">
        <v>23</v>
      </c>
      <c r="B32" s="3" t="str">
        <f t="shared" si="0"/>
        <v>---</v>
      </c>
      <c r="C32" s="20">
        <f t="shared" si="1"/>
        <v>0</v>
      </c>
      <c r="D32" s="15" t="s">
        <v>12</v>
      </c>
      <c r="E32" s="21" t="s">
        <v>13</v>
      </c>
      <c r="F32" s="15" t="s">
        <v>6</v>
      </c>
      <c r="G32" s="22" t="s">
        <v>6</v>
      </c>
      <c r="H32" s="2">
        <f t="shared" si="2"/>
        <v>11</v>
      </c>
      <c r="I32" s="23"/>
      <c r="J32" s="23"/>
      <c r="K32" s="23"/>
      <c r="L32" s="6"/>
    </row>
    <row r="33" spans="1:12" ht="17.25" customHeight="1">
      <c r="A33" s="11">
        <v>23</v>
      </c>
      <c r="B33" s="3" t="str">
        <f t="shared" si="0"/>
        <v>---</v>
      </c>
      <c r="C33" s="20">
        <f t="shared" si="1"/>
        <v>0</v>
      </c>
      <c r="D33" s="15" t="s">
        <v>12</v>
      </c>
      <c r="E33" s="21" t="s">
        <v>13</v>
      </c>
      <c r="F33" s="15" t="s">
        <v>6</v>
      </c>
      <c r="G33" s="22" t="s">
        <v>6</v>
      </c>
      <c r="H33" s="2">
        <f t="shared" si="2"/>
        <v>12</v>
      </c>
      <c r="I33" s="23"/>
      <c r="J33" s="23"/>
      <c r="K33" s="23"/>
      <c r="L33" s="6"/>
    </row>
    <row r="34" spans="1:12" ht="17.25" customHeight="1">
      <c r="A34" s="11">
        <v>23</v>
      </c>
      <c r="B34" s="3" t="str">
        <f t="shared" si="0"/>
        <v>---</v>
      </c>
      <c r="C34" s="20">
        <f t="shared" si="1"/>
        <v>0</v>
      </c>
      <c r="D34" s="15" t="s">
        <v>12</v>
      </c>
      <c r="E34" s="21" t="s">
        <v>13</v>
      </c>
      <c r="F34" s="15" t="s">
        <v>13</v>
      </c>
      <c r="G34" s="22" t="s">
        <v>6</v>
      </c>
      <c r="H34" s="2">
        <f t="shared" si="2"/>
        <v>13</v>
      </c>
      <c r="I34" s="23"/>
      <c r="J34" s="23"/>
      <c r="K34" s="23"/>
      <c r="L34" s="6"/>
    </row>
    <row r="35" spans="1:12" ht="17.25" customHeight="1">
      <c r="A35" s="11">
        <v>23</v>
      </c>
      <c r="B35" s="3" t="str">
        <f t="shared" si="0"/>
        <v>---</v>
      </c>
      <c r="C35" s="20">
        <f t="shared" si="1"/>
        <v>0</v>
      </c>
      <c r="D35" s="15" t="s">
        <v>12</v>
      </c>
      <c r="E35" s="21" t="s">
        <v>13</v>
      </c>
      <c r="F35" s="15" t="s">
        <v>6</v>
      </c>
      <c r="G35" s="22" t="s">
        <v>6</v>
      </c>
      <c r="H35" s="2">
        <f t="shared" si="2"/>
        <v>14</v>
      </c>
      <c r="I35" s="23"/>
      <c r="J35" s="23"/>
      <c r="K35" s="23"/>
      <c r="L35" s="23"/>
    </row>
    <row r="36" spans="1:12" ht="17.25" customHeight="1">
      <c r="A36" s="11">
        <v>23</v>
      </c>
      <c r="B36" s="3" t="str">
        <f t="shared" si="0"/>
        <v>---</v>
      </c>
      <c r="C36" s="20">
        <f t="shared" si="1"/>
        <v>0</v>
      </c>
      <c r="D36" s="15" t="s">
        <v>12</v>
      </c>
      <c r="E36" s="21" t="s">
        <v>13</v>
      </c>
      <c r="F36" s="15" t="s">
        <v>6</v>
      </c>
      <c r="G36" s="22" t="s">
        <v>6</v>
      </c>
      <c r="H36" s="2">
        <f t="shared" si="2"/>
        <v>15</v>
      </c>
      <c r="I36" s="23"/>
      <c r="J36" s="23"/>
      <c r="K36" s="23"/>
      <c r="L36" s="6"/>
    </row>
    <row r="37" spans="1:12" ht="17.25" customHeight="1">
      <c r="A37" s="11">
        <v>23</v>
      </c>
      <c r="B37" s="3" t="str">
        <f t="shared" si="0"/>
        <v>---</v>
      </c>
      <c r="C37" s="20">
        <f t="shared" si="1"/>
        <v>0</v>
      </c>
      <c r="D37" s="15" t="s">
        <v>12</v>
      </c>
      <c r="E37" s="21" t="s">
        <v>13</v>
      </c>
      <c r="F37" s="15" t="s">
        <v>6</v>
      </c>
      <c r="G37" s="22" t="s">
        <v>6</v>
      </c>
      <c r="H37" s="2">
        <f t="shared" si="2"/>
        <v>16</v>
      </c>
      <c r="I37" s="23"/>
      <c r="J37" s="23"/>
      <c r="K37" s="23"/>
      <c r="L37" s="24"/>
    </row>
    <row r="38" spans="1:12" ht="17.25" customHeight="1">
      <c r="A38" s="11">
        <v>23</v>
      </c>
      <c r="B38" s="3" t="str">
        <f t="shared" si="0"/>
        <v>---</v>
      </c>
      <c r="C38" s="20">
        <f t="shared" si="1"/>
        <v>0</v>
      </c>
      <c r="D38" s="15" t="s">
        <v>12</v>
      </c>
      <c r="E38" s="21" t="s">
        <v>13</v>
      </c>
      <c r="F38" s="15" t="s">
        <v>6</v>
      </c>
      <c r="G38" s="22" t="s">
        <v>6</v>
      </c>
      <c r="H38" s="2">
        <f t="shared" si="2"/>
        <v>17</v>
      </c>
      <c r="I38" s="23"/>
      <c r="J38" s="23"/>
      <c r="K38" s="23"/>
      <c r="L38" s="6"/>
    </row>
    <row r="39" spans="1:12" ht="17.25" customHeight="1">
      <c r="A39" s="11">
        <v>23</v>
      </c>
      <c r="B39" s="3" t="str">
        <f t="shared" si="0"/>
        <v>---</v>
      </c>
      <c r="C39" s="20">
        <f t="shared" si="1"/>
        <v>0</v>
      </c>
      <c r="D39" s="15" t="s">
        <v>12</v>
      </c>
      <c r="E39" s="21" t="s">
        <v>13</v>
      </c>
      <c r="F39" s="15" t="s">
        <v>6</v>
      </c>
      <c r="G39" s="22" t="s">
        <v>6</v>
      </c>
      <c r="H39" s="2">
        <f t="shared" si="2"/>
        <v>18</v>
      </c>
      <c r="I39" s="23"/>
      <c r="J39" s="23"/>
      <c r="K39" s="23"/>
      <c r="L39" s="6"/>
    </row>
    <row r="40" spans="1:12" ht="17.25" customHeight="1">
      <c r="A40" s="11">
        <v>23</v>
      </c>
      <c r="B40" s="3" t="str">
        <f t="shared" si="0"/>
        <v>---</v>
      </c>
      <c r="C40" s="20">
        <f t="shared" si="1"/>
        <v>0</v>
      </c>
      <c r="D40" s="15" t="s">
        <v>12</v>
      </c>
      <c r="E40" s="21" t="s">
        <v>13</v>
      </c>
      <c r="F40" s="15" t="s">
        <v>6</v>
      </c>
      <c r="G40" s="22" t="s">
        <v>6</v>
      </c>
      <c r="H40" s="2">
        <f t="shared" si="2"/>
        <v>19</v>
      </c>
      <c r="I40" s="23"/>
      <c r="J40" s="23"/>
      <c r="K40" s="23"/>
      <c r="L40" s="6"/>
    </row>
    <row r="41" spans="1:12" ht="17.25" customHeight="1">
      <c r="A41" s="11">
        <v>23</v>
      </c>
      <c r="B41" s="3" t="str">
        <f t="shared" si="0"/>
        <v>---</v>
      </c>
      <c r="C41" s="20">
        <f t="shared" si="1"/>
        <v>0</v>
      </c>
      <c r="D41" s="15" t="s">
        <v>12</v>
      </c>
      <c r="E41" s="21" t="s">
        <v>13</v>
      </c>
      <c r="F41" s="15" t="s">
        <v>6</v>
      </c>
      <c r="G41" s="22" t="s">
        <v>6</v>
      </c>
      <c r="H41" s="2">
        <f t="shared" si="2"/>
        <v>20</v>
      </c>
      <c r="I41" s="23"/>
      <c r="J41" s="23"/>
      <c r="K41" s="23"/>
      <c r="L41" s="6"/>
    </row>
    <row r="42" spans="1:12" ht="17.25" customHeight="1">
      <c r="A42" s="11">
        <v>23</v>
      </c>
      <c r="B42" s="3" t="str">
        <f t="shared" si="0"/>
        <v>---</v>
      </c>
      <c r="C42" s="20">
        <f t="shared" si="1"/>
        <v>0</v>
      </c>
      <c r="D42" s="15" t="s">
        <v>12</v>
      </c>
      <c r="E42" s="21" t="s">
        <v>13</v>
      </c>
      <c r="F42" s="15" t="s">
        <v>6</v>
      </c>
      <c r="G42" s="22" t="s">
        <v>6</v>
      </c>
      <c r="H42" s="2">
        <f t="shared" si="2"/>
        <v>21</v>
      </c>
      <c r="I42" s="23"/>
      <c r="J42" s="23"/>
      <c r="K42" s="23"/>
      <c r="L42" s="6"/>
    </row>
    <row r="43" spans="1:12" ht="17.25" customHeight="1">
      <c r="A43" s="11">
        <v>23</v>
      </c>
      <c r="B43" s="3" t="str">
        <f t="shared" si="0"/>
        <v>---</v>
      </c>
      <c r="C43" s="20">
        <f t="shared" si="1"/>
        <v>0</v>
      </c>
      <c r="D43" s="15" t="s">
        <v>12</v>
      </c>
      <c r="E43" s="21" t="s">
        <v>13</v>
      </c>
      <c r="F43" s="15" t="s">
        <v>6</v>
      </c>
      <c r="G43" s="22" t="s">
        <v>6</v>
      </c>
      <c r="H43" s="2">
        <f t="shared" si="2"/>
        <v>22</v>
      </c>
      <c r="I43" s="23"/>
      <c r="J43" s="23"/>
      <c r="K43" s="23"/>
      <c r="L43" s="6"/>
    </row>
    <row r="44" spans="1:12" ht="17.25" customHeight="1">
      <c r="A44" s="11">
        <v>23</v>
      </c>
      <c r="B44" s="3" t="str">
        <f t="shared" si="0"/>
        <v>---</v>
      </c>
      <c r="C44" s="20">
        <f t="shared" si="1"/>
        <v>0</v>
      </c>
      <c r="D44" s="15" t="s">
        <v>12</v>
      </c>
      <c r="E44" s="21" t="s">
        <v>13</v>
      </c>
      <c r="F44" s="15" t="s">
        <v>6</v>
      </c>
      <c r="G44" s="22" t="s">
        <v>6</v>
      </c>
      <c r="H44" s="2">
        <f t="shared" si="2"/>
        <v>23</v>
      </c>
      <c r="I44" s="23"/>
      <c r="J44" s="23"/>
      <c r="K44" s="23"/>
      <c r="L44" s="25"/>
    </row>
    <row r="45" spans="1:12" ht="17.25" customHeight="1">
      <c r="A45" s="11">
        <v>23</v>
      </c>
      <c r="B45" s="3" t="str">
        <f t="shared" si="0"/>
        <v>---</v>
      </c>
      <c r="C45" s="20">
        <f t="shared" si="1"/>
        <v>0</v>
      </c>
      <c r="D45" s="15" t="s">
        <v>12</v>
      </c>
      <c r="E45" s="21" t="s">
        <v>13</v>
      </c>
      <c r="F45" s="15" t="s">
        <v>6</v>
      </c>
      <c r="G45" s="22" t="s">
        <v>6</v>
      </c>
      <c r="H45" s="2">
        <f t="shared" si="2"/>
        <v>24</v>
      </c>
      <c r="I45" s="23"/>
      <c r="J45" s="23"/>
      <c r="K45" s="23"/>
      <c r="L45" s="23"/>
    </row>
    <row r="46" spans="1:12" ht="17.25" customHeight="1">
      <c r="A46" s="11">
        <v>23</v>
      </c>
      <c r="B46" s="3" t="str">
        <f t="shared" si="0"/>
        <v>---</v>
      </c>
      <c r="C46" s="20">
        <f t="shared" si="1"/>
        <v>0</v>
      </c>
      <c r="D46" s="15" t="s">
        <v>12</v>
      </c>
      <c r="E46" s="21" t="s">
        <v>13</v>
      </c>
      <c r="F46" s="15" t="s">
        <v>6</v>
      </c>
      <c r="G46" s="22" t="s">
        <v>6</v>
      </c>
      <c r="H46" s="2">
        <f t="shared" si="2"/>
        <v>25</v>
      </c>
      <c r="I46" s="23"/>
      <c r="J46" s="23"/>
      <c r="K46" s="23"/>
      <c r="L46" s="23"/>
    </row>
    <row r="47" spans="1:12" ht="17.25" customHeight="1">
      <c r="A47" s="11">
        <v>23</v>
      </c>
      <c r="B47" s="3" t="str">
        <f t="shared" si="0"/>
        <v>---</v>
      </c>
      <c r="C47" s="20">
        <f t="shared" si="1"/>
        <v>0</v>
      </c>
      <c r="D47" s="15" t="s">
        <v>12</v>
      </c>
      <c r="E47" s="21" t="s">
        <v>13</v>
      </c>
      <c r="F47" s="15" t="s">
        <v>6</v>
      </c>
      <c r="G47" s="22" t="s">
        <v>6</v>
      </c>
      <c r="H47" s="2">
        <f t="shared" si="2"/>
        <v>26</v>
      </c>
      <c r="I47" s="23"/>
      <c r="J47" s="23"/>
      <c r="K47" s="23"/>
      <c r="L47" s="23"/>
    </row>
    <row r="48" spans="1:12" ht="19.5" customHeight="1">
      <c r="A48" s="11">
        <v>26</v>
      </c>
    </row>
    <row r="49" spans="1:13" ht="15" customHeight="1">
      <c r="A49" s="11">
        <v>20</v>
      </c>
      <c r="H49" s="3" t="s">
        <v>15</v>
      </c>
      <c r="J49" t="s">
        <v>14</v>
      </c>
      <c r="K49" s="8"/>
      <c r="L49" s="8" t="s">
        <v>14</v>
      </c>
    </row>
    <row r="50" spans="1:13" ht="7.5" customHeight="1">
      <c r="A50" s="11">
        <v>10</v>
      </c>
      <c r="I50" s="16"/>
      <c r="M50" s="16"/>
    </row>
    <row r="51" spans="1:13" ht="15" customHeight="1">
      <c r="A51" s="11">
        <v>20</v>
      </c>
      <c r="B51" s="9">
        <f>SUM(A12:A49)</f>
        <v>770</v>
      </c>
    </row>
    <row r="52" spans="1:13" ht="15" customHeight="1">
      <c r="A52" s="11">
        <v>20</v>
      </c>
      <c r="B52" s="10">
        <f>770-$B$51</f>
        <v>0</v>
      </c>
    </row>
    <row r="53" spans="1:13" ht="15" customHeight="1">
      <c r="A53" s="11">
        <v>20</v>
      </c>
    </row>
  </sheetData>
  <mergeCells count="3">
    <mergeCell ref="E5:E13"/>
    <mergeCell ref="F5:F13"/>
    <mergeCell ref="G5:G13"/>
  </mergeCells>
  <conditionalFormatting sqref="O3 B52">
    <cfRule type="expression" dxfId="10" priority="6">
      <formula>B3&lt;&gt;0</formula>
    </cfRule>
  </conditionalFormatting>
  <conditionalFormatting sqref="K22:L48">
    <cfRule type="expression" dxfId="9" priority="7">
      <formula>K$7="yes"</formula>
    </cfRule>
    <cfRule type="expression" dxfId="8" priority="8">
      <formula>$G22="yes"</formula>
    </cfRule>
    <cfRule type="expression" dxfId="7" priority="9">
      <formula>$F22="yes"</formula>
    </cfRule>
    <cfRule type="expression" dxfId="6" priority="10">
      <formula>$D22="percentage"</formula>
    </cfRule>
    <cfRule type="expression" dxfId="5" priority="11">
      <formula>$E22="yes"</formula>
    </cfRule>
  </conditionalFormatting>
  <conditionalFormatting sqref="K49:L49">
    <cfRule type="expression" dxfId="4" priority="2">
      <formula>K$7="yes"</formula>
    </cfRule>
    <cfRule type="expression" dxfId="3" priority="3">
      <formula>$F49="yes"</formula>
    </cfRule>
    <cfRule type="expression" dxfId="2" priority="4">
      <formula>$E49="yes"</formula>
    </cfRule>
    <cfRule type="expression" dxfId="1" priority="5">
      <formula>$D49="percentage"</formula>
    </cfRule>
  </conditionalFormatting>
  <conditionalFormatting sqref="K49:L49">
    <cfRule type="expression" dxfId="0" priority="1">
      <formula>$G49="yes"</formula>
    </cfRule>
  </conditionalFormatting>
  <dataValidations count="3">
    <dataValidation type="list" allowBlank="1" showInputMessage="1" showErrorMessage="1" sqref="J8:L8">
      <formula1>"PY1,PY2,PY3,BUD,MP1,MP2,FC1,FC2,FC3,ACT,∆BUD,∆BUD%,∆PY1,∆PY1%,∆PY2,∆PY2%,∆PY3,∆PY3%,∆FC1,∆FC1%,∆FC2,∆FC2%,∆FC3,∆FC3%"</formula1>
    </dataValidation>
    <dataValidation type="list" allowBlank="1" showInputMessage="1" showErrorMessage="1" sqref="D22:D47">
      <formula1>"monetary,percentage,statistic_days,statistic_#,statistic"</formula1>
    </dataValidation>
    <dataValidation type="list" allowBlank="1" showInputMessage="1" showErrorMessage="1" sqref="K7:L7 E22:G47">
      <formula1>"yes,no"</formula1>
    </dataValidation>
  </dataValidations>
  <printOptions horizontalCentered="1"/>
  <pageMargins left="0" right="0" top="0" bottom="0" header="0" footer="0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DSO</vt:lpstr>
      <vt:lpstr>DSO!Print_Area</vt:lpstr>
    </vt:vector>
  </TitlesOfParts>
  <Company>Bizerba GmbH &amp; Co. KG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asig</cp:lastModifiedBy>
  <dcterms:created xsi:type="dcterms:W3CDTF">2017-10-09T09:09:23Z</dcterms:created>
  <dcterms:modified xsi:type="dcterms:W3CDTF">2017-10-19T07:22:25Z</dcterms:modified>
</cp:coreProperties>
</file>