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ASC" sheetId="2" state="visible" r:id="rId4"/>
    <sheet name="DE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H4" authorId="0">
      <text>
        <r>
          <rPr>
            <sz val="10"/>
            <rFont val="Arial"/>
            <family val="2"/>
          </rPr>
          <t xml:space="preserve">NO formula.</t>
        </r>
      </text>
    </comment>
    <comment ref="I4" authorId="0">
      <text>
        <r>
          <rPr>
            <sz val="10"/>
            <rFont val="Arial"/>
            <family val="2"/>
          </rPr>
          <t xml:space="preserve">NO formula.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H4" authorId="0">
      <text>
        <r>
          <rPr>
            <sz val="10"/>
            <rFont val="Arial"/>
            <family val="2"/>
          </rPr>
          <t xml:space="preserve">NO formula.</t>
        </r>
      </text>
    </comment>
    <comment ref="I4" authorId="0">
      <text>
        <r>
          <rPr>
            <sz val="10"/>
            <rFont val="Arial"/>
            <family val="2"/>
          </rPr>
          <t xml:space="preserve">NO formula.</t>
        </r>
      </text>
    </comment>
  </commentList>
</comments>
</file>

<file path=xl/sharedStrings.xml><?xml version="1.0" encoding="utf-8"?>
<sst xmlns="http://schemas.openxmlformats.org/spreadsheetml/2006/main" count="192" uniqueCount="55">
  <si>
    <t xml:space="preserve">XLOOKUP</t>
  </si>
  <si>
    <t xml:space="preserve">Match_mode</t>
  </si>
  <si>
    <t xml:space="preserve">Exact</t>
  </si>
  <si>
    <t xml:space="preserve">Attempt exact, or next large</t>
  </si>
  <si>
    <t xml:space="preserve">Attempt exact, or next small</t>
  </si>
  <si>
    <t xml:space="preserve">Wildcards/Regex (depend on setting)</t>
  </si>
  <si>
    <t xml:space="preserve">(Future dev.)</t>
  </si>
  <si>
    <t xml:space="preserve">Search_mode</t>
  </si>
  <si>
    <t xml:space="preserve">Linear Sequential Search from top to bottom</t>
  </si>
  <si>
    <t xml:space="preserve">Linear Sequential Search from bottom to top (“Reverse”)</t>
  </si>
  <si>
    <t xml:space="preserve">Binary Search, data in Ascending order</t>
  </si>
  <si>
    <t xml:space="preserve">Binary Search, data in Descending order</t>
  </si>
  <si>
    <t xml:space="preserve">No range Names. No Validity. No Conditional format.</t>
  </si>
  <si>
    <t xml:space="preserve">Strings are all the same length.</t>
  </si>
  <si>
    <t xml:space="preserve">No mix of upper/lower case. No special characters. No mix of numbers with other strings.</t>
  </si>
  <si>
    <t xml:space="preserve">No WILDCARDS. No REGEX.</t>
  </si>
  <si>
    <r>
      <rPr>
        <sz val="12"/>
        <rFont val="Courier New"/>
        <family val="3"/>
        <charset val="1"/>
      </rPr>
      <t xml:space="preserve">Data; sort </t>
    </r>
    <r>
      <rPr>
        <b val="true"/>
        <sz val="12"/>
        <rFont val="Courier New"/>
        <family val="3"/>
        <charset val="1"/>
      </rPr>
      <t xml:space="preserve">Ascending</t>
    </r>
  </si>
  <si>
    <r>
      <rPr>
        <sz val="12"/>
        <rFont val="Courier New"/>
        <family val="3"/>
        <charset val="1"/>
      </rPr>
      <t xml:space="preserve">Data; sort </t>
    </r>
    <r>
      <rPr>
        <b val="true"/>
        <sz val="12"/>
        <rFont val="Courier New"/>
        <family val="3"/>
        <charset val="1"/>
      </rPr>
      <t xml:space="preserve">Descending</t>
    </r>
  </si>
  <si>
    <t xml:space="preserve">BEWARE: Not every function references the data, but rather literal strings.</t>
  </si>
  <si>
    <t xml:space="preserve">BEWARE: Modifying the data table does not always affect the resulting formulas.</t>
  </si>
  <si>
    <t xml:space="preserve">Therefore, IF needed, strings might need to be modified manually (too).</t>
  </si>
  <si>
    <t xml:space="preserve">Layout for ASCending (It should be similar for DEScending):</t>
  </si>
  <si>
    <t xml:space="preserve">"Search Criterion" is a cell reference, pointing to a DATE</t>
  </si>
  <si>
    <t xml:space="preserve">"Search Criterion" is a cell reference, pointing to a TEXT</t>
  </si>
  <si>
    <t xml:space="preserve">"Search Array": ISO-formatted Dates</t>
  </si>
  <si>
    <t xml:space="preserve">"Search Array": String</t>
  </si>
  <si>
    <t xml:space="preserve">"Search Criterion" is a string, between quotation marks</t>
  </si>
  <si>
    <t xml:space="preserve">"Search Criterion" uses the T() function</t>
  </si>
  <si>
    <t xml:space="preserve">"Search Criterion" uses the DATE() function</t>
  </si>
  <si>
    <t xml:space="preserve">Always RECALCULATE HARD</t>
  </si>
  <si>
    <t xml:space="preserve">ORDR</t>
  </si>
  <si>
    <t xml:space="preserve">YEAR</t>
  </si>
  <si>
    <t xml:space="preserve">MONTH</t>
  </si>
  <si>
    <t xml:space="preserve">DATE</t>
  </si>
  <si>
    <t xml:space="preserve">SERIAL</t>
  </si>
  <si>
    <t xml:space="preserve">ISO</t>
  </si>
  <si>
    <t xml:space="preserve">TEXT</t>
  </si>
  <si>
    <t xml:space="preserve">ASCENDING</t>
  </si>
  <si>
    <t xml:space="preserve">Nov 28, 00</t>
  </si>
  <si>
    <t xml:space="preserve">2000-11-28</t>
  </si>
  <si>
    <t xml:space="preserve">Dec 5, 01</t>
  </si>
  <si>
    <t xml:space="preserve">2001-12-05</t>
  </si>
  <si>
    <t xml:space="preserve">Jan 6, 02</t>
  </si>
  <si>
    <t xml:space="preserve">2002-01-06</t>
  </si>
  <si>
    <t xml:space="preserve">Feb 7, 03</t>
  </si>
  <si>
    <t xml:space="preserve">2003-02-07</t>
  </si>
  <si>
    <t xml:space="preserve">Mar 8, 04</t>
  </si>
  <si>
    <t xml:space="preserve">2004-03-08</t>
  </si>
  <si>
    <t xml:space="preserve">Date</t>
  </si>
  <si>
    <t xml:space="preserve">Ref</t>
  </si>
  <si>
    <t xml:space="preserve">quoted text</t>
  </si>
  <si>
    <t xml:space="preserve">T()</t>
  </si>
  <si>
    <t xml:space="preserve">DATE()</t>
  </si>
  <si>
    <t xml:space="preserve">Text</t>
  </si>
  <si>
    <t xml:space="preserve">DESCENDING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</si>
</sst>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@"/>
    <numFmt numFmtId="167" formatCode="#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Courier New"/>
      <family val="3"/>
      <charset val="1"/>
    </font>
    <font>
      <b val="true"/>
      <sz val="12"/>
      <name val="Courier New"/>
      <family val="3"/>
      <charset val="1"/>
    </font>
    <font>
      <u val="single"/>
      <sz val="12"/>
      <name val="Courier New"/>
      <family val="3"/>
      <charset val="1"/>
    </font>
    <font>
      <sz val="10"/>
      <name val="Courier New"/>
      <family val="3"/>
      <charset val="1"/>
    </font>
    <font>
      <sz val="8"/>
      <name val="Courier New"/>
      <family val="3"/>
      <charset val="1"/>
    </font>
    <font>
      <b val="true"/>
      <sz val="10"/>
      <name val="Courier New"/>
      <family val="3"/>
      <charset val="1"/>
    </font>
    <font>
      <sz val="6"/>
      <name val="Courier New"/>
      <family val="3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8F2A1"/>
        <bgColor rgb="FFCCFFCC"/>
      </patternFill>
    </fill>
    <fill>
      <patternFill patternType="solid">
        <fgColor rgb="FFDEE6EF"/>
        <bgColor rgb="FFCCFFFF"/>
      </patternFill>
    </fill>
    <fill>
      <patternFill patternType="solid">
        <fgColor rgb="FFFFFFD7"/>
        <bgColor rgb="FFFFFFFF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6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true"/>
      <protection locked="true" hidden="false"/>
    </xf>
    <xf numFmtId="166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right" vertical="bottom" textRotation="0" wrapText="false" indent="0" shrinkToFit="tru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6" fontId="7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4" fontId="9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4" fontId="7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O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" zeroHeight="false" outlineLevelRow="0" outlineLevelCol="0"/>
  <cols>
    <col collapsed="false" customWidth="false" hidden="false" outlineLevel="0" max="2" min="1" style="1" width="11.53"/>
    <col collapsed="false" customWidth="true" hidden="false" outlineLevel="0" max="3" min="3" style="1" width="15.11"/>
    <col collapsed="false" customWidth="true" hidden="false" outlineLevel="0" max="4" min="4" style="1" width="115.93"/>
    <col collapsed="false" customWidth="false" hidden="false" outlineLevel="0" max="16384" min="5" style="1" width="11.53"/>
  </cols>
  <sheetData>
    <row r="2" customFormat="false" ht="15" hidden="false" customHeight="false" outlineLevel="0" collapsed="false">
      <c r="C2" s="2" t="s">
        <v>0</v>
      </c>
      <c r="D2" s="3" t="s">
        <v>1</v>
      </c>
    </row>
    <row r="3" customFormat="false" ht="15" hidden="false" customHeight="false" outlineLevel="0" collapsed="false">
      <c r="C3" s="4" t="n">
        <v>0</v>
      </c>
      <c r="D3" s="5" t="s">
        <v>2</v>
      </c>
    </row>
    <row r="4" customFormat="false" ht="15" hidden="false" customHeight="false" outlineLevel="0" collapsed="false">
      <c r="C4" s="4" t="n">
        <v>1</v>
      </c>
      <c r="D4" s="5" t="s">
        <v>3</v>
      </c>
    </row>
    <row r="5" customFormat="false" ht="15" hidden="false" customHeight="false" outlineLevel="0" collapsed="false">
      <c r="C5" s="4" t="n">
        <v>-1</v>
      </c>
      <c r="D5" s="5" t="s">
        <v>4</v>
      </c>
    </row>
    <row r="6" customFormat="false" ht="15" hidden="false" customHeight="false" outlineLevel="0" collapsed="false">
      <c r="C6" s="4" t="n">
        <v>2</v>
      </c>
      <c r="D6" s="5" t="s">
        <v>5</v>
      </c>
    </row>
    <row r="7" customFormat="false" ht="15" hidden="false" customHeight="false" outlineLevel="0" collapsed="false">
      <c r="C7" s="6" t="n">
        <v>3</v>
      </c>
      <c r="D7" s="7" t="s">
        <v>6</v>
      </c>
      <c r="H7" s="8"/>
      <c r="I7" s="8"/>
      <c r="J7" s="9"/>
      <c r="M7" s="8"/>
      <c r="N7" s="8"/>
      <c r="O7" s="8"/>
    </row>
    <row r="8" customFormat="false" ht="15" hidden="false" customHeight="false" outlineLevel="0" collapsed="false">
      <c r="J8" s="10"/>
      <c r="O8" s="8"/>
    </row>
    <row r="9" customFormat="false" ht="15" hidden="false" customHeight="false" outlineLevel="0" collapsed="false">
      <c r="C9" s="2" t="s">
        <v>0</v>
      </c>
      <c r="D9" s="3" t="s">
        <v>7</v>
      </c>
      <c r="J9" s="10"/>
      <c r="O9" s="8"/>
    </row>
    <row r="10" customFormat="false" ht="15" hidden="false" customHeight="false" outlineLevel="0" collapsed="false">
      <c r="C10" s="4" t="n">
        <v>1</v>
      </c>
      <c r="D10" s="5" t="s">
        <v>8</v>
      </c>
      <c r="J10" s="10"/>
      <c r="O10" s="8"/>
    </row>
    <row r="11" customFormat="false" ht="15" hidden="false" customHeight="false" outlineLevel="0" collapsed="false">
      <c r="C11" s="4" t="n">
        <v>-1</v>
      </c>
      <c r="D11" s="5" t="s">
        <v>9</v>
      </c>
      <c r="J11" s="10"/>
      <c r="O11" s="8"/>
    </row>
    <row r="12" customFormat="false" ht="15" hidden="false" customHeight="false" outlineLevel="0" collapsed="false">
      <c r="C12" s="11" t="n">
        <v>2</v>
      </c>
      <c r="D12" s="5" t="s">
        <v>10</v>
      </c>
      <c r="H12" s="8"/>
      <c r="I12" s="8"/>
      <c r="J12" s="9"/>
      <c r="M12" s="8"/>
      <c r="N12" s="8"/>
      <c r="O12" s="8"/>
    </row>
    <row r="13" customFormat="false" ht="15" hidden="false" customHeight="false" outlineLevel="0" collapsed="false">
      <c r="C13" s="12" t="n">
        <v>-2</v>
      </c>
      <c r="D13" s="7" t="s">
        <v>11</v>
      </c>
    </row>
    <row r="15" customFormat="false" ht="15" hidden="false" customHeight="false" outlineLevel="0" collapsed="false">
      <c r="D15" s="1" t="s">
        <v>12</v>
      </c>
    </row>
    <row r="16" customFormat="false" ht="15" hidden="false" customHeight="false" outlineLevel="0" collapsed="false">
      <c r="D16" s="1" t="s">
        <v>13</v>
      </c>
    </row>
    <row r="17" customFormat="false" ht="15" hidden="false" customHeight="false" outlineLevel="0" collapsed="false">
      <c r="D17" s="1" t="s">
        <v>14</v>
      </c>
    </row>
    <row r="18" customFormat="false" ht="15" hidden="false" customHeight="false" outlineLevel="0" collapsed="false">
      <c r="D18" s="1" t="s">
        <v>15</v>
      </c>
    </row>
    <row r="20" customFormat="false" ht="15" hidden="false" customHeight="false" outlineLevel="0" collapsed="false">
      <c r="C20" s="1" t="str">
        <f aca="false">CONCATENATE(ADDRESS(ROW(ASC!$B$5),COLUMN(ASC!$B$5),4),":",ADDRESS(ROW(ASC!$I$9),COLUMN(ASC!$I$9),4))</f>
        <v>B5:I9</v>
      </c>
      <c r="D20" s="1" t="s">
        <v>16</v>
      </c>
    </row>
    <row r="21" customFormat="false" ht="15" hidden="false" customHeight="false" outlineLevel="0" collapsed="false">
      <c r="C21" s="1" t="str">
        <f aca="false">CONCATENATE(ADDRESS(ROW(DES!$B$5),COLUMN(DES!$B$5),4),":",ADDRESS(ROW(DES!$I$9),COLUMN(DES!$I$9),4))</f>
        <v>B5:I9</v>
      </c>
      <c r="D21" s="1" t="s">
        <v>17</v>
      </c>
      <c r="F21" s="13"/>
      <c r="G21" s="14"/>
    </row>
    <row r="23" customFormat="false" ht="15" hidden="false" customHeight="false" outlineLevel="0" collapsed="false">
      <c r="D23" s="15" t="s">
        <v>18</v>
      </c>
    </row>
    <row r="24" customFormat="false" ht="15" hidden="false" customHeight="false" outlineLevel="0" collapsed="false">
      <c r="D24" s="16" t="s">
        <v>19</v>
      </c>
    </row>
    <row r="25" customFormat="false" ht="15" hidden="false" customHeight="false" outlineLevel="0" collapsed="false">
      <c r="D25" s="17" t="s">
        <v>20</v>
      </c>
    </row>
    <row r="28" customFormat="false" ht="15" hidden="false" customHeight="false" outlineLevel="0" collapsed="false">
      <c r="C28" s="2"/>
      <c r="D28" s="18" t="s">
        <v>21</v>
      </c>
    </row>
    <row r="29" customFormat="false" ht="15" hidden="false" customHeight="false" outlineLevel="0" collapsed="false">
      <c r="C29" s="4"/>
      <c r="D29" s="19"/>
    </row>
    <row r="30" customFormat="false" ht="15" hidden="false" customHeight="false" outlineLevel="0" collapsed="false">
      <c r="C30" s="4" t="str">
        <f aca="false">CONCATENATE(ADDRESS(ROW(ASC!$I$15),COLUMN(ASC!$I$15),4),":",ADDRESS(ROW(ASC!$I$35),COLUMN(ASC!$I$35),4))</f>
        <v>I15:I35</v>
      </c>
      <c r="D30" s="5" t="s">
        <v>22</v>
      </c>
    </row>
    <row r="31" customFormat="false" ht="15" hidden="false" customHeight="false" outlineLevel="0" collapsed="false">
      <c r="C31" s="4" t="str">
        <f aca="false">CONCATENATE(ADDRESS(ROW(ASC!$I$39),COLUMN(ASC!$I$39),4),":",ADDRESS(ROW(ASC!$I$59),COLUMN(ASC!$I$59),4))</f>
        <v>I39:I59</v>
      </c>
      <c r="D31" s="5" t="s">
        <v>23</v>
      </c>
    </row>
    <row r="32" customFormat="false" ht="15" hidden="false" customHeight="false" outlineLevel="0" collapsed="false">
      <c r="C32" s="4"/>
      <c r="D32" s="5"/>
    </row>
    <row r="33" customFormat="false" ht="15" hidden="false" customHeight="false" outlineLevel="0" collapsed="false">
      <c r="C33" s="4" t="str">
        <f aca="false">CONCATENATE(ADDRESS(ROW(ASC!$I$15),COLUMN(ASC!$I$15),4),":",ADDRESS(ROW(ASC!$L$23),COLUMN(ASC!$L$23),4))</f>
        <v>I15:L23</v>
      </c>
      <c r="D33" s="5" t="s">
        <v>24</v>
      </c>
    </row>
    <row r="34" customFormat="false" ht="15" hidden="false" customHeight="false" outlineLevel="0" collapsed="false">
      <c r="C34" s="4" t="str">
        <f aca="false">CONCATENATE(ADDRESS(ROW(ASC!$I$39),COLUMN(ASC!$I$39),4),":",ADDRESS(ROW(ASC!$L$47),COLUMN(ASC!$L$47),4))</f>
        <v>I39:L47</v>
      </c>
      <c r="D34" s="5" t="s">
        <v>24</v>
      </c>
    </row>
    <row r="35" customFormat="false" ht="15" hidden="false" customHeight="false" outlineLevel="0" collapsed="false">
      <c r="C35" s="4"/>
      <c r="D35" s="5"/>
    </row>
    <row r="36" customFormat="false" ht="15" hidden="false" customHeight="false" outlineLevel="0" collapsed="false">
      <c r="C36" s="4" t="str">
        <f aca="false">CONCATENATE(ADDRESS(ROW(ASC!$I$27),COLUMN(ASC!$I$27),4),":",ADDRESS(ROW(ASC!$L$35),COLUMN(ASC!$L$35),4))</f>
        <v>I27:L35</v>
      </c>
      <c r="D36" s="5" t="s">
        <v>25</v>
      </c>
    </row>
    <row r="37" customFormat="false" ht="15" hidden="false" customHeight="false" outlineLevel="0" collapsed="false">
      <c r="C37" s="4" t="str">
        <f aca="false">CONCATENATE(ADDRESS(ROW(ASC!$I$51),COLUMN(ASC!$I$51),4),":",ADDRESS(ROW(ASC!$L$59),COLUMN(ASC!$L$59),4))</f>
        <v>I51:L59</v>
      </c>
      <c r="D37" s="5" t="s">
        <v>25</v>
      </c>
    </row>
    <row r="38" customFormat="false" ht="15" hidden="false" customHeight="false" outlineLevel="0" collapsed="false">
      <c r="C38" s="4"/>
      <c r="D38" s="5"/>
    </row>
    <row r="39" customFormat="false" ht="15" hidden="false" customHeight="false" outlineLevel="0" collapsed="false">
      <c r="C39" s="4" t="str">
        <f aca="false">CONCATENATE(ADDRESS(ROW(ASC!$J$15),COLUMN(ASC!$J$15),4),":",ADDRESS(ROW(ASC!$J$59),COLUMN(ASC!$J$59),4))</f>
        <v>J15:J59</v>
      </c>
      <c r="D39" s="5" t="s">
        <v>26</v>
      </c>
    </row>
    <row r="40" customFormat="false" ht="15" hidden="false" customHeight="false" outlineLevel="0" collapsed="false">
      <c r="C40" s="4" t="str">
        <f aca="false">CONCATENATE(ADDRESS(ROW(ASC!$K$15),COLUMN(ASC!$K$15),4),":",ADDRESS(ROW(ASC!$K$59),COLUMN(ASC!$K$59),4))</f>
        <v>K15:K59</v>
      </c>
      <c r="D40" s="5" t="s">
        <v>27</v>
      </c>
    </row>
    <row r="41" customFormat="false" ht="15" hidden="false" customHeight="false" outlineLevel="0" collapsed="false">
      <c r="C41" s="6" t="str">
        <f aca="false">CONCATENATE(ADDRESS(ROW(ASC!$L$15),COLUMN(ASC!$L$15),4),":",ADDRESS(ROW(ASC!$L$59),COLUMN(ASC!$L$59),4))</f>
        <v>L15:L59</v>
      </c>
      <c r="D41" s="7" t="s">
        <v>28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8" scale="82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8F2A1"/>
    <pageSetUpPr fitToPage="false"/>
  </sheetPr>
  <dimension ref="B1:U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I15" activeCellId="0" sqref="I15"/>
    </sheetView>
  </sheetViews>
  <sheetFormatPr defaultColWidth="11.53515625" defaultRowHeight="12.8" zeroHeight="false" outlineLevelRow="0" outlineLevelCol="0"/>
  <cols>
    <col collapsed="false" customWidth="true" hidden="false" outlineLevel="0" max="2" min="1" style="20" width="5.82"/>
    <col collapsed="false" customWidth="true" hidden="false" outlineLevel="0" max="3" min="3" style="20" width="7.96"/>
    <col collapsed="false" customWidth="true" hidden="false" outlineLevel="0" max="4" min="4" style="20" width="12.32"/>
    <col collapsed="false" customWidth="true" hidden="false" outlineLevel="0" max="5" min="5" style="21" width="10.15"/>
    <col collapsed="false" customWidth="true" hidden="false" outlineLevel="0" max="6" min="6" style="20" width="12.29"/>
    <col collapsed="false" customWidth="false" hidden="false" outlineLevel="0" max="10" min="7" style="20" width="11.53"/>
    <col collapsed="false" customWidth="true" hidden="false" outlineLevel="0" max="11" min="11" style="20" width="6.96"/>
    <col collapsed="false" customWidth="false" hidden="false" outlineLevel="0" max="16384" min="12" style="20" width="11.53"/>
  </cols>
  <sheetData>
    <row r="1" s="20" customFormat="true" ht="12.8" hidden="false" customHeight="false" outlineLevel="0" collapsed="false">
      <c r="G1" s="22"/>
      <c r="H1" s="22"/>
      <c r="I1" s="22"/>
      <c r="J1" s="22"/>
    </row>
    <row r="2" s="20" customFormat="true" ht="12.8" hidden="false" customHeight="false" outlineLevel="0" collapsed="false">
      <c r="B2" s="23" t="s">
        <v>29</v>
      </c>
      <c r="C2" s="24"/>
      <c r="D2" s="24"/>
      <c r="G2" s="22"/>
      <c r="H2" s="22"/>
      <c r="I2" s="22"/>
      <c r="J2" s="22"/>
    </row>
    <row r="3" customFormat="false" ht="12.8" hidden="false" customHeight="false" outlineLevel="0" collapsed="false">
      <c r="D3" s="25"/>
      <c r="E3" s="26"/>
      <c r="F3" s="22"/>
      <c r="G3" s="22"/>
      <c r="H3" s="22"/>
      <c r="I3" s="22"/>
      <c r="J3" s="22"/>
    </row>
    <row r="4" customFormat="false" ht="12.8" hidden="false" customHeight="false" outlineLevel="0" collapsed="false">
      <c r="B4" s="27" t="s">
        <v>30</v>
      </c>
      <c r="C4" s="27" t="s">
        <v>31</v>
      </c>
      <c r="D4" s="27" t="s">
        <v>32</v>
      </c>
      <c r="E4" s="27" t="s">
        <v>33</v>
      </c>
      <c r="F4" s="27" t="s">
        <v>34</v>
      </c>
      <c r="G4" s="27" t="s">
        <v>35</v>
      </c>
      <c r="H4" s="21" t="s">
        <v>36</v>
      </c>
      <c r="I4" s="28" t="s">
        <v>37</v>
      </c>
      <c r="J4" s="22"/>
      <c r="L4" s="29"/>
      <c r="M4" s="30" t="s">
        <v>1</v>
      </c>
      <c r="N4" s="31"/>
      <c r="O4" s="31"/>
      <c r="P4" s="32"/>
      <c r="Q4" s="30"/>
      <c r="R4" s="30" t="s">
        <v>7</v>
      </c>
      <c r="S4" s="31"/>
      <c r="T4" s="31"/>
      <c r="U4" s="33"/>
    </row>
    <row r="5" customFormat="false" ht="12.8" hidden="false" customHeight="false" outlineLevel="0" collapsed="false">
      <c r="B5" s="20" t="n">
        <v>1</v>
      </c>
      <c r="C5" s="20" t="n">
        <v>0</v>
      </c>
      <c r="D5" s="20" t="n">
        <v>11</v>
      </c>
      <c r="E5" s="20" t="n">
        <v>28</v>
      </c>
      <c r="F5" s="34" t="n">
        <f aca="false">DATE(C5,D5,E5)</f>
        <v>36858</v>
      </c>
      <c r="G5" s="25" t="n">
        <f aca="false">F5</f>
        <v>36858</v>
      </c>
      <c r="H5" s="26" t="s">
        <v>38</v>
      </c>
      <c r="I5" s="22" t="s">
        <v>39</v>
      </c>
      <c r="J5" s="22"/>
      <c r="L5" s="35" t="n">
        <v>0</v>
      </c>
      <c r="M5" s="36" t="s">
        <v>2</v>
      </c>
      <c r="P5" s="25"/>
      <c r="Q5" s="36" t="n">
        <v>1</v>
      </c>
      <c r="R5" s="36" t="s">
        <v>8</v>
      </c>
      <c r="U5" s="37"/>
    </row>
    <row r="6" customFormat="false" ht="12.8" hidden="false" customHeight="false" outlineLevel="0" collapsed="false">
      <c r="B6" s="20" t="n">
        <v>2</v>
      </c>
      <c r="C6" s="20" t="n">
        <v>1</v>
      </c>
      <c r="D6" s="20" t="n">
        <v>12</v>
      </c>
      <c r="E6" s="20" t="n">
        <v>5</v>
      </c>
      <c r="F6" s="34" t="n">
        <f aca="false">DATE(C6,D6,E6)</f>
        <v>37230</v>
      </c>
      <c r="G6" s="25" t="n">
        <f aca="false">F6</f>
        <v>37230</v>
      </c>
      <c r="H6" s="26" t="s">
        <v>40</v>
      </c>
      <c r="I6" s="22" t="s">
        <v>41</v>
      </c>
      <c r="J6" s="22"/>
      <c r="L6" s="35" t="n">
        <v>1</v>
      </c>
      <c r="M6" s="36" t="s">
        <v>3</v>
      </c>
      <c r="P6" s="25"/>
      <c r="Q6" s="36" t="n">
        <v>-1</v>
      </c>
      <c r="R6" s="36" t="s">
        <v>9</v>
      </c>
      <c r="U6" s="37"/>
    </row>
    <row r="7" customFormat="false" ht="12.8" hidden="false" customHeight="false" outlineLevel="0" collapsed="false">
      <c r="B7" s="20" t="n">
        <v>3</v>
      </c>
      <c r="C7" s="20" t="n">
        <v>2</v>
      </c>
      <c r="D7" s="20" t="n">
        <v>1</v>
      </c>
      <c r="E7" s="20" t="n">
        <v>6</v>
      </c>
      <c r="F7" s="34" t="n">
        <f aca="false">DATE(C7,D7,E7)</f>
        <v>37262</v>
      </c>
      <c r="G7" s="25" t="n">
        <f aca="false">F7</f>
        <v>37262</v>
      </c>
      <c r="H7" s="26" t="s">
        <v>42</v>
      </c>
      <c r="I7" s="22" t="s">
        <v>43</v>
      </c>
      <c r="J7" s="22"/>
      <c r="L7" s="35" t="n">
        <v>-1</v>
      </c>
      <c r="M7" s="36" t="s">
        <v>4</v>
      </c>
      <c r="P7" s="25"/>
      <c r="Q7" s="38" t="n">
        <v>2</v>
      </c>
      <c r="R7" s="36" t="s">
        <v>10</v>
      </c>
      <c r="U7" s="37"/>
    </row>
    <row r="8" customFormat="false" ht="12.8" hidden="false" customHeight="false" outlineLevel="0" collapsed="false">
      <c r="B8" s="20" t="n">
        <v>4</v>
      </c>
      <c r="C8" s="20" t="n">
        <v>3</v>
      </c>
      <c r="D8" s="20" t="n">
        <v>2</v>
      </c>
      <c r="E8" s="20" t="n">
        <v>7</v>
      </c>
      <c r="F8" s="34" t="n">
        <f aca="false">DATE(C8,D8,E8)</f>
        <v>37659</v>
      </c>
      <c r="G8" s="25" t="n">
        <f aca="false">F8</f>
        <v>37659</v>
      </c>
      <c r="H8" s="26" t="s">
        <v>44</v>
      </c>
      <c r="I8" s="22" t="s">
        <v>45</v>
      </c>
      <c r="J8" s="22"/>
      <c r="L8" s="35" t="n">
        <v>2</v>
      </c>
      <c r="M8" s="36" t="s">
        <v>5</v>
      </c>
      <c r="P8" s="25"/>
      <c r="Q8" s="36" t="n">
        <v>-2</v>
      </c>
      <c r="R8" s="36" t="s">
        <v>11</v>
      </c>
      <c r="U8" s="37"/>
    </row>
    <row r="9" customFormat="false" ht="12.8" hidden="false" customHeight="false" outlineLevel="0" collapsed="false">
      <c r="B9" s="20" t="n">
        <v>5</v>
      </c>
      <c r="C9" s="20" t="n">
        <v>4</v>
      </c>
      <c r="D9" s="20" t="n">
        <v>3</v>
      </c>
      <c r="E9" s="20" t="n">
        <v>8</v>
      </c>
      <c r="F9" s="34" t="n">
        <f aca="false">DATE(C9,D9,E9)</f>
        <v>38054</v>
      </c>
      <c r="G9" s="25" t="n">
        <f aca="false">F9</f>
        <v>38054</v>
      </c>
      <c r="H9" s="26" t="s">
        <v>46</v>
      </c>
      <c r="I9" s="22" t="s">
        <v>47</v>
      </c>
      <c r="J9" s="22"/>
      <c r="L9" s="39" t="n">
        <v>3</v>
      </c>
      <c r="M9" s="40" t="s">
        <v>6</v>
      </c>
      <c r="N9" s="41"/>
      <c r="O9" s="41"/>
      <c r="P9" s="42"/>
      <c r="Q9" s="43"/>
      <c r="R9" s="44"/>
      <c r="S9" s="41"/>
      <c r="T9" s="41"/>
      <c r="U9" s="45"/>
    </row>
    <row r="10" customFormat="false" ht="12.8" hidden="false" customHeight="false" outlineLevel="0" collapsed="false">
      <c r="D10" s="25"/>
      <c r="E10" s="26"/>
      <c r="F10" s="22"/>
      <c r="G10" s="22"/>
      <c r="H10" s="22"/>
      <c r="I10" s="22"/>
      <c r="J10" s="22"/>
    </row>
    <row r="11" customFormat="false" ht="12.8" hidden="false" customHeight="false" outlineLevel="0" collapsed="false">
      <c r="D11" s="25"/>
      <c r="E11" s="26"/>
      <c r="F11" s="22"/>
      <c r="G11" s="22"/>
      <c r="H11" s="22"/>
      <c r="I11" s="22"/>
      <c r="J11" s="22"/>
    </row>
    <row r="12" customFormat="false" ht="12.8" hidden="false" customHeight="false" outlineLevel="0" collapsed="false">
      <c r="D12" s="25"/>
      <c r="E12" s="26"/>
      <c r="F12" s="22"/>
      <c r="G12" s="22"/>
      <c r="H12" s="22"/>
      <c r="I12" s="22"/>
      <c r="J12" s="22"/>
    </row>
    <row r="13" customFormat="false" ht="12.8" hidden="false" customHeight="false" outlineLevel="0" collapsed="false">
      <c r="B13" s="46"/>
      <c r="C13" s="31"/>
      <c r="D13" s="31"/>
      <c r="E13" s="31"/>
      <c r="F13" s="31"/>
      <c r="G13" s="47"/>
      <c r="H13" s="31"/>
      <c r="I13" s="48" t="s">
        <v>35</v>
      </c>
      <c r="J13" s="31"/>
      <c r="K13" s="31"/>
      <c r="L13" s="33"/>
    </row>
    <row r="14" s="20" customFormat="true" ht="12.8" hidden="false" customHeight="false" outlineLevel="0" collapsed="false">
      <c r="B14" s="49" t="s">
        <v>1</v>
      </c>
      <c r="D14" s="20" t="s">
        <v>7</v>
      </c>
      <c r="F14" s="50" t="s">
        <v>48</v>
      </c>
      <c r="G14" s="21"/>
      <c r="I14" s="21" t="s">
        <v>49</v>
      </c>
      <c r="J14" s="21" t="s">
        <v>50</v>
      </c>
      <c r="K14" s="21" t="s">
        <v>51</v>
      </c>
      <c r="L14" s="51" t="s">
        <v>52</v>
      </c>
    </row>
    <row r="15" s="20" customFormat="true" ht="12.8" hidden="false" customHeight="false" outlineLevel="0" collapsed="false">
      <c r="B15" s="49" t="n">
        <v>0</v>
      </c>
      <c r="D15" s="20" t="n">
        <v>1</v>
      </c>
      <c r="F15" s="25" t="n">
        <v>37230</v>
      </c>
      <c r="G15" s="21"/>
      <c r="I15" s="20" t="n">
        <f aca="false">_xlfn.XLOOKUP($F15,$G$5:$G$9,$B$5:$B$9,"NF",$B15,$D15)</f>
        <v>2</v>
      </c>
      <c r="J15" s="20" t="n">
        <f aca="false">_xlfn.XLOOKUP("2001-12-05",$G$5:$G$9,$B$5:$B$9,"NF",$B15,$D15)</f>
        <v>2</v>
      </c>
      <c r="K15" s="20" t="n">
        <f aca="false">_xlfn.XLOOKUP(T("2001-12-05"),$G$5:$G$9,$B$5:$B$9,"NF",$B15,$D15)</f>
        <v>2</v>
      </c>
      <c r="L15" s="37" t="n">
        <f aca="false">_xlfn.XLOOKUP(DATE(2001,12,5),$G$5:$G$9,$B$5:$B$9,"NF",$B15,$D15)</f>
        <v>2</v>
      </c>
    </row>
    <row r="16" s="20" customFormat="true" ht="12.8" hidden="false" customHeight="false" outlineLevel="0" collapsed="false">
      <c r="B16" s="49" t="n">
        <v>0</v>
      </c>
      <c r="D16" s="20" t="n">
        <v>-1</v>
      </c>
      <c r="F16" s="25" t="n">
        <v>37230</v>
      </c>
      <c r="G16" s="21"/>
      <c r="I16" s="20" t="n">
        <f aca="false">_xlfn.XLOOKUP($F16,$G$5:$G$9,$B$5:$B$9,"NF",$B16,$D16)</f>
        <v>2</v>
      </c>
      <c r="J16" s="20" t="n">
        <f aca="false">_xlfn.XLOOKUP("2001-12-05",$G$5:$G$9,$B$5:$B$9,"NF",$B16,$D16)</f>
        <v>2</v>
      </c>
      <c r="K16" s="20" t="n">
        <f aca="false">_xlfn.XLOOKUP(T("2001-12-05"),$G$5:$G$9,$B$5:$B$9,"NF",$B16,$D16)</f>
        <v>2</v>
      </c>
      <c r="L16" s="37" t="n">
        <f aca="false">_xlfn.XLOOKUP(DATE(2001,12,5),$G$5:$G$9,$B$5:$B$9,"NF",$B16,$D16)</f>
        <v>2</v>
      </c>
    </row>
    <row r="17" s="20" customFormat="true" ht="12.8" hidden="false" customHeight="false" outlineLevel="0" collapsed="false">
      <c r="B17" s="49" t="n">
        <v>0</v>
      </c>
      <c r="D17" s="52" t="n">
        <v>2</v>
      </c>
      <c r="F17" s="25" t="n">
        <v>37230</v>
      </c>
      <c r="G17" s="21"/>
      <c r="I17" s="20" t="n">
        <f aca="false">_xlfn.XLOOKUP($F17,$G$5:$G$9,$B$5:$B$9,"NF",$B17,$D17)</f>
        <v>2</v>
      </c>
      <c r="J17" s="20" t="n">
        <f aca="false">_xlfn.XLOOKUP("2001-12-05",$G$5:$G$9,$B$5:$B$9,"NF",$B17,$D17)</f>
        <v>2</v>
      </c>
      <c r="K17" s="20" t="n">
        <f aca="false">_xlfn.XLOOKUP(T("2001-12-05"),$G$5:$G$9,$B$5:$B$9,"NF",$B17,$D17)</f>
        <v>2</v>
      </c>
      <c r="L17" s="37" t="n">
        <f aca="false">_xlfn.XLOOKUP(DATE(2001,12,5),$G$5:$G$9,$B$5:$B$9,"NF",$B17,$D17)</f>
        <v>2</v>
      </c>
    </row>
    <row r="18" s="20" customFormat="true" ht="12.8" hidden="false" customHeight="false" outlineLevel="0" collapsed="false">
      <c r="B18" s="49" t="n">
        <v>1</v>
      </c>
      <c r="D18" s="20" t="n">
        <v>1</v>
      </c>
      <c r="F18" s="25" t="n">
        <v>37230</v>
      </c>
      <c r="G18" s="21"/>
      <c r="I18" s="20" t="n">
        <f aca="false">_xlfn.XLOOKUP($F18,$G$5:$G$9,$B$5:$B$9,"NF",$B18,$D18)</f>
        <v>2</v>
      </c>
      <c r="J18" s="20" t="str">
        <f aca="false">_xlfn.XLOOKUP("2001-12-05",$G$5:$G$9,$B$5:$B$9,"NF",$B18,$D18)</f>
        <v>NF</v>
      </c>
      <c r="K18" s="20" t="str">
        <f aca="false">_xlfn.XLOOKUP(T("2001-12-05"),$G$5:$G$9,$B$5:$B$9,"NF",$B18,$D18)</f>
        <v>NF</v>
      </c>
      <c r="L18" s="37" t="n">
        <f aca="false">_xlfn.XLOOKUP(DATE(2001,12,5),$G$5:$G$9,$B$5:$B$9,"NF",$B18,$D18)</f>
        <v>2</v>
      </c>
    </row>
    <row r="19" s="20" customFormat="true" ht="12.8" hidden="false" customHeight="false" outlineLevel="0" collapsed="false">
      <c r="B19" s="49" t="n">
        <v>1</v>
      </c>
      <c r="D19" s="20" t="n">
        <v>-1</v>
      </c>
      <c r="F19" s="25" t="n">
        <v>37230</v>
      </c>
      <c r="G19" s="21"/>
      <c r="I19" s="20" t="n">
        <f aca="false">_xlfn.XLOOKUP($F19,$G$5:$G$9,$B$5:$B$9,"NF",$B19,$D19)</f>
        <v>2</v>
      </c>
      <c r="J19" s="20" t="str">
        <f aca="false">_xlfn.XLOOKUP("2001-12-05",$G$5:$G$9,$B$5:$B$9,"NF",$B19,$D19)</f>
        <v>NF</v>
      </c>
      <c r="K19" s="20" t="str">
        <f aca="false">_xlfn.XLOOKUP(T("2001-12-05"),$G$5:$G$9,$B$5:$B$9,"NF",$B19,$D19)</f>
        <v>NF</v>
      </c>
      <c r="L19" s="37" t="n">
        <f aca="false">_xlfn.XLOOKUP(DATE(2001,12,5),$G$5:$G$9,$B$5:$B$9,"NF",$B19,$D19)</f>
        <v>2</v>
      </c>
    </row>
    <row r="20" s="20" customFormat="true" ht="12.8" hidden="false" customHeight="false" outlineLevel="0" collapsed="false">
      <c r="B20" s="49" t="n">
        <v>1</v>
      </c>
      <c r="D20" s="52" t="n">
        <v>2</v>
      </c>
      <c r="F20" s="25" t="n">
        <v>37230</v>
      </c>
      <c r="G20" s="21"/>
      <c r="I20" s="20" t="n">
        <f aca="false">_xlfn.XLOOKUP($F20,$G$5:$G$9,$B$5:$B$9,"NF",$B20,$D20)</f>
        <v>2</v>
      </c>
      <c r="J20" s="20" t="str">
        <f aca="false">_xlfn.XLOOKUP("2001-12-05",$G$5:$G$9,$B$5:$B$9,"NF",$B20,$D20)</f>
        <v>NF</v>
      </c>
      <c r="K20" s="20" t="str">
        <f aca="false">_xlfn.XLOOKUP(T("2001-12-05"),$G$5:$G$9,$B$5:$B$9,"NF",$B20,$D20)</f>
        <v>NF</v>
      </c>
      <c r="L20" s="37" t="n">
        <f aca="false">_xlfn.XLOOKUP(DATE(2001,12,5),$G$5:$G$9,$B$5:$B$9,"NF",$B20,$D20)</f>
        <v>2</v>
      </c>
    </row>
    <row r="21" s="20" customFormat="true" ht="12.8" hidden="false" customHeight="false" outlineLevel="0" collapsed="false">
      <c r="B21" s="49" t="n">
        <v>-1</v>
      </c>
      <c r="D21" s="20" t="n">
        <v>1</v>
      </c>
      <c r="F21" s="25" t="n">
        <v>37230</v>
      </c>
      <c r="G21" s="21"/>
      <c r="I21" s="20" t="n">
        <f aca="false">_xlfn.XLOOKUP($F21,$G$5:$G$9,$B$5:$B$9,"NF",$B21,$D21)</f>
        <v>2</v>
      </c>
      <c r="J21" s="20" t="str">
        <f aca="false">_xlfn.XLOOKUP("2001-12-05",$G$5:$G$9,$B$5:$B$9,"NF",$B21,$D21)</f>
        <v>NF</v>
      </c>
      <c r="K21" s="20" t="str">
        <f aca="false">_xlfn.XLOOKUP(T("2001-12-05"),$G$5:$G$9,$B$5:$B$9,"NF",$B21,$D21)</f>
        <v>NF</v>
      </c>
      <c r="L21" s="37" t="n">
        <f aca="false">_xlfn.XLOOKUP(DATE(2001,12,5),$G$5:$G$9,$B$5:$B$9,"NF",$B21,$D21)</f>
        <v>2</v>
      </c>
    </row>
    <row r="22" s="20" customFormat="true" ht="12.8" hidden="false" customHeight="false" outlineLevel="0" collapsed="false">
      <c r="B22" s="49" t="n">
        <v>-1</v>
      </c>
      <c r="D22" s="20" t="n">
        <v>-1</v>
      </c>
      <c r="F22" s="25" t="n">
        <v>37230</v>
      </c>
      <c r="G22" s="21"/>
      <c r="I22" s="20" t="n">
        <f aca="false">_xlfn.XLOOKUP($F22,$G$5:$G$9,$B$5:$B$9,"NF",$B22,$D22)</f>
        <v>2</v>
      </c>
      <c r="J22" s="20" t="str">
        <f aca="false">_xlfn.XLOOKUP("2001-12-05",$G$5:$G$9,$B$5:$B$9,"NF",$B22,$D22)</f>
        <v>NF</v>
      </c>
      <c r="K22" s="20" t="str">
        <f aca="false">_xlfn.XLOOKUP(T("2001-12-05"),$G$5:$G$9,$B$5:$B$9,"NF",$B22,$D22)</f>
        <v>NF</v>
      </c>
      <c r="L22" s="37" t="n">
        <f aca="false">_xlfn.XLOOKUP(DATE(2001,12,5),$G$5:$G$9,$B$5:$B$9,"NF",$B22,$D22)</f>
        <v>2</v>
      </c>
    </row>
    <row r="23" customFormat="false" ht="12.8" hidden="false" customHeight="false" outlineLevel="0" collapsed="false">
      <c r="B23" s="53" t="n">
        <v>-1</v>
      </c>
      <c r="C23" s="41"/>
      <c r="D23" s="54" t="n">
        <v>2</v>
      </c>
      <c r="E23" s="41"/>
      <c r="F23" s="42" t="n">
        <v>37230</v>
      </c>
      <c r="G23" s="55"/>
      <c r="H23" s="41"/>
      <c r="I23" s="41" t="n">
        <f aca="false">_xlfn.XLOOKUP($F23,$G$5:$G$9,$B$5:$B$9,"NF",$B23,$D23)</f>
        <v>2</v>
      </c>
      <c r="J23" s="41" t="str">
        <f aca="false">_xlfn.XLOOKUP("2001-12-05",$G$5:$G$9,$B$5:$B$9,"NF",$B23,$D23)</f>
        <v>NF</v>
      </c>
      <c r="K23" s="41" t="str">
        <f aca="false">_xlfn.XLOOKUP(T("2001-12-05"),$G$5:$G$9,$B$5:$B$9,"NF",$B23,$D23)</f>
        <v>NF</v>
      </c>
      <c r="L23" s="45" t="n">
        <f aca="false">_xlfn.XLOOKUP(DATE(2001,12,5),$G$5:$G$9,$B$5:$B$9,"NF",$B23,$D23)</f>
        <v>2</v>
      </c>
    </row>
    <row r="24" s="20" customFormat="true" ht="12.8" hidden="false" customHeight="false" outlineLevel="0" collapsed="false">
      <c r="F24" s="25"/>
      <c r="G24" s="21"/>
    </row>
    <row r="25" customFormat="false" ht="12.8" hidden="false" customHeight="false" outlineLevel="0" collapsed="false">
      <c r="B25" s="46"/>
      <c r="C25" s="31"/>
      <c r="D25" s="31"/>
      <c r="E25" s="31"/>
      <c r="F25" s="32"/>
      <c r="G25" s="47"/>
      <c r="H25" s="31"/>
      <c r="I25" s="48" t="s">
        <v>53</v>
      </c>
      <c r="J25" s="31"/>
      <c r="K25" s="31"/>
      <c r="L25" s="33"/>
    </row>
    <row r="26" s="20" customFormat="true" ht="12.8" hidden="false" customHeight="false" outlineLevel="0" collapsed="false">
      <c r="B26" s="49" t="s">
        <v>1</v>
      </c>
      <c r="D26" s="20" t="s">
        <v>7</v>
      </c>
      <c r="F26" s="50" t="s">
        <v>48</v>
      </c>
      <c r="G26" s="21"/>
      <c r="I26" s="21" t="s">
        <v>49</v>
      </c>
      <c r="J26" s="21" t="s">
        <v>50</v>
      </c>
      <c r="K26" s="21" t="s">
        <v>51</v>
      </c>
      <c r="L26" s="51" t="s">
        <v>52</v>
      </c>
    </row>
    <row r="27" s="20" customFormat="true" ht="12.8" hidden="false" customHeight="false" outlineLevel="0" collapsed="false">
      <c r="B27" s="49" t="n">
        <v>0</v>
      </c>
      <c r="D27" s="20" t="n">
        <v>1</v>
      </c>
      <c r="F27" s="25" t="n">
        <v>37230</v>
      </c>
      <c r="G27" s="21"/>
      <c r="I27" s="20" t="str">
        <f aca="false">_xlfn.XLOOKUP($F27,$I$5:$I$9,$B$5:$B$9,"NF",$B27,$D27)</f>
        <v>NF</v>
      </c>
      <c r="J27" s="20" t="n">
        <f aca="false">_xlfn.XLOOKUP("2001-12-05",$I$5:$I$9,$B$5:$B$9,"NF",$B27,$D27)</f>
        <v>2</v>
      </c>
      <c r="K27" s="20" t="n">
        <f aca="false">_xlfn.XLOOKUP(T("2001-12-05"),$I$5:$I$9,$B$5:$B$9,"NF",$B27,$D27)</f>
        <v>2</v>
      </c>
      <c r="L27" s="37" t="str">
        <f aca="false">_xlfn.XLOOKUP(DATE(2001,12,5),$I$5:$I$9,$B$5:$B$9,"NF",$B27,$D27)</f>
        <v>NF</v>
      </c>
    </row>
    <row r="28" s="20" customFormat="true" ht="12.8" hidden="false" customHeight="false" outlineLevel="0" collapsed="false">
      <c r="B28" s="49" t="n">
        <v>0</v>
      </c>
      <c r="D28" s="20" t="n">
        <v>-1</v>
      </c>
      <c r="F28" s="25" t="n">
        <v>37230</v>
      </c>
      <c r="G28" s="21"/>
      <c r="I28" s="20" t="str">
        <f aca="false">_xlfn.XLOOKUP($F28,$I$5:$I$9,$B$5:$B$9,"NF",$B28,$D28)</f>
        <v>NF</v>
      </c>
      <c r="J28" s="20" t="n">
        <f aca="false">_xlfn.XLOOKUP("2001-12-05",$I$5:$I$9,$B$5:$B$9,"NF",$B28,$D28)</f>
        <v>2</v>
      </c>
      <c r="K28" s="20" t="n">
        <f aca="false">_xlfn.XLOOKUP(T("2001-12-05"),$I$5:$I$9,$B$5:$B$9,"NF",$B28,$D28)</f>
        <v>2</v>
      </c>
      <c r="L28" s="37" t="str">
        <f aca="false">_xlfn.XLOOKUP(DATE(2001,12,5),$I$5:$I$9,$B$5:$B$9,"NF",$B28,$D28)</f>
        <v>NF</v>
      </c>
    </row>
    <row r="29" s="20" customFormat="true" ht="12.8" hidden="false" customHeight="false" outlineLevel="0" collapsed="false">
      <c r="B29" s="49" t="n">
        <v>0</v>
      </c>
      <c r="D29" s="52" t="n">
        <v>2</v>
      </c>
      <c r="F29" s="25" t="n">
        <v>37230</v>
      </c>
      <c r="G29" s="21"/>
      <c r="I29" s="20" t="str">
        <f aca="false">_xlfn.XLOOKUP($F29,$I$5:$I$9,$B$5:$B$9,"NF",$B29,$D29)</f>
        <v>NF</v>
      </c>
      <c r="J29" s="20" t="n">
        <f aca="false">_xlfn.XLOOKUP("2001-12-05",$I$5:$I$9,$B$5:$B$9,"NF",$B29,$D29)</f>
        <v>2</v>
      </c>
      <c r="K29" s="20" t="n">
        <f aca="false">_xlfn.XLOOKUP(T("2001-12-05"),$I$5:$I$9,$B$5:$B$9,"NF",$B29,$D29)</f>
        <v>2</v>
      </c>
      <c r="L29" s="37" t="str">
        <f aca="false">_xlfn.XLOOKUP(DATE(2001,12,5),$I$5:$I$9,$B$5:$B$9,"NF",$B29,$D29)</f>
        <v>NF</v>
      </c>
    </row>
    <row r="30" s="20" customFormat="true" ht="12.8" hidden="false" customHeight="false" outlineLevel="0" collapsed="false">
      <c r="B30" s="49" t="n">
        <v>1</v>
      </c>
      <c r="D30" s="20" t="n">
        <v>1</v>
      </c>
      <c r="F30" s="25" t="n">
        <v>37230</v>
      </c>
      <c r="G30" s="21"/>
      <c r="I30" s="20" t="str">
        <f aca="false">_xlfn.XLOOKUP($F30,$I$5:$I$9,$B$5:$B$9,"NF",$B30,$D30)</f>
        <v>NF</v>
      </c>
      <c r="J30" s="20" t="n">
        <f aca="false">_xlfn.XLOOKUP("2001-12-05",$I$5:$I$9,$B$5:$B$9,"NF",$B30,$D30)</f>
        <v>2</v>
      </c>
      <c r="K30" s="20" t="n">
        <f aca="false">_xlfn.XLOOKUP(T("2001-12-05"),$I$5:$I$9,$B$5:$B$9,"NF",$B30,$D30)</f>
        <v>2</v>
      </c>
      <c r="L30" s="37" t="str">
        <f aca="false">_xlfn.XLOOKUP(DATE(2001,12,5),$I$5:$I$9,$B$5:$B$9,"NF",$B30,$D30)</f>
        <v>NF</v>
      </c>
    </row>
    <row r="31" s="20" customFormat="true" ht="12.8" hidden="false" customHeight="false" outlineLevel="0" collapsed="false">
      <c r="B31" s="49" t="n">
        <v>1</v>
      </c>
      <c r="D31" s="20" t="n">
        <v>-1</v>
      </c>
      <c r="F31" s="25" t="n">
        <v>37230</v>
      </c>
      <c r="G31" s="21"/>
      <c r="I31" s="20" t="str">
        <f aca="false">_xlfn.XLOOKUP($F31,$I$5:$I$9,$B$5:$B$9,"NF",$B31,$D31)</f>
        <v>NF</v>
      </c>
      <c r="J31" s="20" t="n">
        <f aca="false">_xlfn.XLOOKUP("2001-12-05",$I$5:$I$9,$B$5:$B$9,"NF",$B31,$D31)</f>
        <v>2</v>
      </c>
      <c r="K31" s="20" t="n">
        <f aca="false">_xlfn.XLOOKUP(T("2001-12-05"),$I$5:$I$9,$B$5:$B$9,"NF",$B31,$D31)</f>
        <v>2</v>
      </c>
      <c r="L31" s="37" t="str">
        <f aca="false">_xlfn.XLOOKUP(DATE(2001,12,5),$I$5:$I$9,$B$5:$B$9,"NF",$B31,$D31)</f>
        <v>NF</v>
      </c>
    </row>
    <row r="32" s="20" customFormat="true" ht="12.8" hidden="false" customHeight="false" outlineLevel="0" collapsed="false">
      <c r="B32" s="49" t="n">
        <v>1</v>
      </c>
      <c r="D32" s="52" t="n">
        <v>2</v>
      </c>
      <c r="F32" s="25" t="n">
        <v>37230</v>
      </c>
      <c r="G32" s="21"/>
      <c r="I32" s="20" t="str">
        <f aca="false">_xlfn.XLOOKUP($F32,$I$5:$I$9,$B$5:$B$9,"NF",$B32,$D32)</f>
        <v>NF</v>
      </c>
      <c r="J32" s="20" t="n">
        <f aca="false">_xlfn.XLOOKUP("2001-12-05",$I$5:$I$9,$B$5:$B$9,"NF",$B32,$D32)</f>
        <v>2</v>
      </c>
      <c r="K32" s="20" t="n">
        <f aca="false">_xlfn.XLOOKUP(T("2001-12-05"),$I$5:$I$9,$B$5:$B$9,"NF",$B32,$D32)</f>
        <v>2</v>
      </c>
      <c r="L32" s="37" t="str">
        <f aca="false">_xlfn.XLOOKUP(DATE(2001,12,5),$I$5:$I$9,$B$5:$B$9,"NF",$B32,$D32)</f>
        <v>NF</v>
      </c>
    </row>
    <row r="33" s="20" customFormat="true" ht="12.8" hidden="false" customHeight="false" outlineLevel="0" collapsed="false">
      <c r="B33" s="49" t="n">
        <v>-1</v>
      </c>
      <c r="D33" s="20" t="n">
        <v>1</v>
      </c>
      <c r="F33" s="25" t="n">
        <v>37230</v>
      </c>
      <c r="G33" s="21"/>
      <c r="I33" s="20" t="str">
        <f aca="false">_xlfn.XLOOKUP($F33,$I$5:$I$9,$B$5:$B$9,"NF",$B33,$D33)</f>
        <v>NF</v>
      </c>
      <c r="J33" s="20" t="n">
        <f aca="false">_xlfn.XLOOKUP("2001-12-05",$I$5:$I$9,$B$5:$B$9,"NF",$B33,$D33)</f>
        <v>2</v>
      </c>
      <c r="K33" s="20" t="n">
        <f aca="false">_xlfn.XLOOKUP(T("2001-12-05"),$I$5:$I$9,$B$5:$B$9,"NF",$B33,$D33)</f>
        <v>2</v>
      </c>
      <c r="L33" s="37" t="str">
        <f aca="false">_xlfn.XLOOKUP(DATE(2001,12,5),$I$5:$I$9,$B$5:$B$9,"NF",$B33,$D33)</f>
        <v>NF</v>
      </c>
    </row>
    <row r="34" s="20" customFormat="true" ht="12.8" hidden="false" customHeight="false" outlineLevel="0" collapsed="false">
      <c r="B34" s="49" t="n">
        <v>-1</v>
      </c>
      <c r="D34" s="20" t="n">
        <v>-1</v>
      </c>
      <c r="F34" s="25" t="n">
        <v>37230</v>
      </c>
      <c r="G34" s="21"/>
      <c r="I34" s="20" t="str">
        <f aca="false">_xlfn.XLOOKUP($F34,$I$5:$I$9,$B$5:$B$9,"NF",$B34,$D34)</f>
        <v>NF</v>
      </c>
      <c r="J34" s="20" t="n">
        <f aca="false">_xlfn.XLOOKUP("2001-12-05",$I$5:$I$9,$B$5:$B$9,"NF",$B34,$D34)</f>
        <v>2</v>
      </c>
      <c r="K34" s="20" t="n">
        <f aca="false">_xlfn.XLOOKUP(T("2001-12-05"),$I$5:$I$9,$B$5:$B$9,"NF",$B34,$D34)</f>
        <v>2</v>
      </c>
      <c r="L34" s="37" t="str">
        <f aca="false">_xlfn.XLOOKUP(DATE(2001,12,5),$I$5:$I$9,$B$5:$B$9,"NF",$B34,$D34)</f>
        <v>NF</v>
      </c>
    </row>
    <row r="35" customFormat="false" ht="12.8" hidden="false" customHeight="false" outlineLevel="0" collapsed="false">
      <c r="B35" s="53" t="n">
        <v>-1</v>
      </c>
      <c r="C35" s="41"/>
      <c r="D35" s="54" t="n">
        <v>2</v>
      </c>
      <c r="E35" s="41"/>
      <c r="F35" s="42" t="n">
        <v>37230</v>
      </c>
      <c r="G35" s="55"/>
      <c r="H35" s="41"/>
      <c r="I35" s="41" t="str">
        <f aca="false">_xlfn.XLOOKUP($F35,$I$5:$I$9,$B$5:$B$9,"NF",$B35,$D35)</f>
        <v>NF</v>
      </c>
      <c r="J35" s="41" t="n">
        <f aca="false">_xlfn.XLOOKUP("2001-12-05",$I$5:$I$9,$B$5:$B$9,"NF",$B35,$D35)</f>
        <v>2</v>
      </c>
      <c r="K35" s="41" t="n">
        <f aca="false">_xlfn.XLOOKUP(T("2001-12-05"),$I$5:$I$9,$B$5:$B$9,"NF",$B35,$D35)</f>
        <v>2</v>
      </c>
      <c r="L35" s="45" t="str">
        <f aca="false">_xlfn.XLOOKUP(DATE(2001,12,5),$I$5:$I$9,$B$5:$B$9,"NF",$B35,$D35)</f>
        <v>NF</v>
      </c>
    </row>
    <row r="36" s="20" customFormat="true" ht="12.8" hidden="false" customHeight="false" outlineLevel="0" collapsed="false">
      <c r="F36" s="25"/>
      <c r="G36" s="21"/>
    </row>
    <row r="37" customFormat="false" ht="12.8" hidden="false" customHeight="false" outlineLevel="0" collapsed="false">
      <c r="B37" s="46"/>
      <c r="C37" s="31"/>
      <c r="D37" s="31"/>
      <c r="E37" s="31"/>
      <c r="F37" s="32"/>
      <c r="G37" s="47"/>
      <c r="H37" s="31"/>
      <c r="I37" s="48" t="s">
        <v>35</v>
      </c>
      <c r="J37" s="31"/>
      <c r="K37" s="31"/>
      <c r="L37" s="33"/>
    </row>
    <row r="38" s="20" customFormat="true" ht="12.8" hidden="false" customHeight="false" outlineLevel="0" collapsed="false">
      <c r="B38" s="49" t="s">
        <v>1</v>
      </c>
      <c r="D38" s="20" t="s">
        <v>7</v>
      </c>
      <c r="F38" s="50" t="s">
        <v>53</v>
      </c>
      <c r="G38" s="21"/>
      <c r="I38" s="21" t="s">
        <v>49</v>
      </c>
      <c r="J38" s="21" t="s">
        <v>50</v>
      </c>
      <c r="K38" s="21" t="s">
        <v>51</v>
      </c>
      <c r="L38" s="51" t="s">
        <v>52</v>
      </c>
    </row>
    <row r="39" s="20" customFormat="true" ht="12.8" hidden="false" customHeight="false" outlineLevel="0" collapsed="false">
      <c r="B39" s="49" t="n">
        <v>0</v>
      </c>
      <c r="D39" s="20" t="n">
        <v>1</v>
      </c>
      <c r="F39" s="22" t="s">
        <v>41</v>
      </c>
      <c r="G39" s="21"/>
      <c r="I39" s="20" t="n">
        <f aca="false">_xlfn.XLOOKUP($F39,$G$5:$G$9,$B$5:$B$9,"NF",$B39,$D39)</f>
        <v>2</v>
      </c>
      <c r="J39" s="20" t="n">
        <f aca="false">_xlfn.XLOOKUP("2001-12-05",$G$5:$G$9,$B$5:$B$9,"NF",$B39,$D39)</f>
        <v>2</v>
      </c>
      <c r="K39" s="20" t="n">
        <f aca="false">_xlfn.XLOOKUP(T("2001-12-05"),$G$5:$G$9,$B$5:$B$9,"NF",$B39,$D39)</f>
        <v>2</v>
      </c>
      <c r="L39" s="37" t="n">
        <f aca="false">_xlfn.XLOOKUP(DATE(2001,12,5),$G$5:$G$9,$B$5:$B$9,"NF",$B39,$D39)</f>
        <v>2</v>
      </c>
    </row>
    <row r="40" s="20" customFormat="true" ht="12.8" hidden="false" customHeight="false" outlineLevel="0" collapsed="false">
      <c r="B40" s="49" t="n">
        <v>0</v>
      </c>
      <c r="D40" s="20" t="n">
        <v>-1</v>
      </c>
      <c r="F40" s="22" t="s">
        <v>41</v>
      </c>
      <c r="G40" s="21"/>
      <c r="I40" s="20" t="n">
        <f aca="false">_xlfn.XLOOKUP($F40,$G$5:$G$9,$B$5:$B$9,"NF",$B40,$D40)</f>
        <v>2</v>
      </c>
      <c r="J40" s="20" t="n">
        <f aca="false">_xlfn.XLOOKUP("2001-12-05",$G$5:$G$9,$B$5:$B$9,"NF",$B40,$D40)</f>
        <v>2</v>
      </c>
      <c r="K40" s="20" t="n">
        <f aca="false">_xlfn.XLOOKUP(T("2001-12-05"),$G$5:$G$9,$B$5:$B$9,"NF",$B40,$D40)</f>
        <v>2</v>
      </c>
      <c r="L40" s="37" t="n">
        <f aca="false">_xlfn.XLOOKUP(DATE(2001,12,5),$G$5:$G$9,$B$5:$B$9,"NF",$B40,$D40)</f>
        <v>2</v>
      </c>
    </row>
    <row r="41" s="20" customFormat="true" ht="12.8" hidden="false" customHeight="false" outlineLevel="0" collapsed="false">
      <c r="B41" s="49" t="n">
        <v>0</v>
      </c>
      <c r="D41" s="52" t="n">
        <v>2</v>
      </c>
      <c r="F41" s="22" t="s">
        <v>41</v>
      </c>
      <c r="G41" s="21"/>
      <c r="I41" s="20" t="n">
        <f aca="false">_xlfn.XLOOKUP($F41,$G$5:$G$9,$B$5:$B$9,"NF",$B41,$D41)</f>
        <v>2</v>
      </c>
      <c r="J41" s="20" t="n">
        <f aca="false">_xlfn.XLOOKUP("2001-12-05",$G$5:$G$9,$B$5:$B$9,"NF",$B41,$D41)</f>
        <v>2</v>
      </c>
      <c r="K41" s="20" t="n">
        <f aca="false">_xlfn.XLOOKUP(T("2001-12-05"),$G$5:$G$9,$B$5:$B$9,"NF",$B41,$D41)</f>
        <v>2</v>
      </c>
      <c r="L41" s="37" t="n">
        <f aca="false">_xlfn.XLOOKUP(DATE(2001,12,5),$G$5:$G$9,$B$5:$B$9,"NF",$B41,$D41)</f>
        <v>2</v>
      </c>
    </row>
    <row r="42" s="20" customFormat="true" ht="12.8" hidden="false" customHeight="false" outlineLevel="0" collapsed="false">
      <c r="B42" s="49" t="n">
        <v>1</v>
      </c>
      <c r="D42" s="20" t="n">
        <v>1</v>
      </c>
      <c r="F42" s="22" t="s">
        <v>41</v>
      </c>
      <c r="G42" s="21"/>
      <c r="I42" s="20" t="str">
        <f aca="false">_xlfn.XLOOKUP($F42,$G$5:$G$9,$B$5:$B$9,"NF",$B42,$D42)</f>
        <v>NF</v>
      </c>
      <c r="J42" s="20" t="str">
        <f aca="false">_xlfn.XLOOKUP("2001-12-05",$G$5:$G$9,$B$5:$B$9,"NF",$B42,$D42)</f>
        <v>NF</v>
      </c>
      <c r="K42" s="20" t="str">
        <f aca="false">_xlfn.XLOOKUP(T("2001-12-05"),$G$5:$G$9,$B$5:$B$9,"NF",$B42,$D42)</f>
        <v>NF</v>
      </c>
      <c r="L42" s="37" t="n">
        <f aca="false">_xlfn.XLOOKUP(DATE(2001,12,5),$G$5:$G$9,$B$5:$B$9,"NF",$B42,$D42)</f>
        <v>2</v>
      </c>
    </row>
    <row r="43" s="20" customFormat="true" ht="12.8" hidden="false" customHeight="false" outlineLevel="0" collapsed="false">
      <c r="B43" s="49" t="n">
        <v>1</v>
      </c>
      <c r="D43" s="20" t="n">
        <v>-1</v>
      </c>
      <c r="F43" s="22" t="s">
        <v>41</v>
      </c>
      <c r="G43" s="21"/>
      <c r="I43" s="20" t="str">
        <f aca="false">_xlfn.XLOOKUP($F43,$G$5:$G$9,$B$5:$B$9,"NF",$B43,$D43)</f>
        <v>NF</v>
      </c>
      <c r="J43" s="20" t="str">
        <f aca="false">_xlfn.XLOOKUP("2001-12-05",$G$5:$G$9,$B$5:$B$9,"NF",$B43,$D43)</f>
        <v>NF</v>
      </c>
      <c r="K43" s="20" t="str">
        <f aca="false">_xlfn.XLOOKUP(T("2001-12-05"),$G$5:$G$9,$B$5:$B$9,"NF",$B43,$D43)</f>
        <v>NF</v>
      </c>
      <c r="L43" s="37" t="n">
        <f aca="false">_xlfn.XLOOKUP(DATE(2001,12,5),$G$5:$G$9,$B$5:$B$9,"NF",$B43,$D43)</f>
        <v>2</v>
      </c>
    </row>
    <row r="44" s="20" customFormat="true" ht="12.8" hidden="false" customHeight="false" outlineLevel="0" collapsed="false">
      <c r="B44" s="49" t="n">
        <v>1</v>
      </c>
      <c r="D44" s="52" t="n">
        <v>2</v>
      </c>
      <c r="F44" s="22" t="s">
        <v>41</v>
      </c>
      <c r="G44" s="21"/>
      <c r="I44" s="20" t="str">
        <f aca="false">_xlfn.XLOOKUP($F44,$G$5:$G$9,$B$5:$B$9,"NF",$B44,$D44)</f>
        <v>NF</v>
      </c>
      <c r="J44" s="20" t="str">
        <f aca="false">_xlfn.XLOOKUP("2001-12-05",$G$5:$G$9,$B$5:$B$9,"NF",$B44,$D44)</f>
        <v>NF</v>
      </c>
      <c r="K44" s="20" t="str">
        <f aca="false">_xlfn.XLOOKUP(T("2001-12-05"),$G$5:$G$9,$B$5:$B$9,"NF",$B44,$D44)</f>
        <v>NF</v>
      </c>
      <c r="L44" s="37" t="n">
        <f aca="false">_xlfn.XLOOKUP(DATE(2001,12,5),$G$5:$G$9,$B$5:$B$9,"NF",$B44,$D44)</f>
        <v>2</v>
      </c>
    </row>
    <row r="45" s="20" customFormat="true" ht="12.8" hidden="false" customHeight="false" outlineLevel="0" collapsed="false">
      <c r="B45" s="49" t="n">
        <v>-1</v>
      </c>
      <c r="D45" s="20" t="n">
        <v>1</v>
      </c>
      <c r="F45" s="22" t="s">
        <v>41</v>
      </c>
      <c r="G45" s="21"/>
      <c r="I45" s="20" t="str">
        <f aca="false">_xlfn.XLOOKUP($F45,$G$5:$G$9,$B$5:$B$9,"NF",$B45,$D45)</f>
        <v>NF</v>
      </c>
      <c r="J45" s="20" t="str">
        <f aca="false">_xlfn.XLOOKUP("2001-12-05",$G$5:$G$9,$B$5:$B$9,"NF",$B45,$D45)</f>
        <v>NF</v>
      </c>
      <c r="K45" s="20" t="str">
        <f aca="false">_xlfn.XLOOKUP(T("2001-12-05"),$G$5:$G$9,$B$5:$B$9,"NF",$B45,$D45)</f>
        <v>NF</v>
      </c>
      <c r="L45" s="37" t="n">
        <f aca="false">_xlfn.XLOOKUP(DATE(2001,12,5),$G$5:$G$9,$B$5:$B$9,"NF",$B45,$D45)</f>
        <v>2</v>
      </c>
    </row>
    <row r="46" s="20" customFormat="true" ht="12.8" hidden="false" customHeight="false" outlineLevel="0" collapsed="false">
      <c r="B46" s="49" t="n">
        <v>-1</v>
      </c>
      <c r="D46" s="20" t="n">
        <v>-1</v>
      </c>
      <c r="F46" s="22" t="s">
        <v>41</v>
      </c>
      <c r="G46" s="21"/>
      <c r="I46" s="20" t="str">
        <f aca="false">_xlfn.XLOOKUP($F46,$G$5:$G$9,$B$5:$B$9,"NF",$B46,$D46)</f>
        <v>NF</v>
      </c>
      <c r="J46" s="20" t="str">
        <f aca="false">_xlfn.XLOOKUP("2001-12-05",$G$5:$G$9,$B$5:$B$9,"NF",$B46,$D46)</f>
        <v>NF</v>
      </c>
      <c r="K46" s="20" t="str">
        <f aca="false">_xlfn.XLOOKUP(T("2001-12-05"),$G$5:$G$9,$B$5:$B$9,"NF",$B46,$D46)</f>
        <v>NF</v>
      </c>
      <c r="L46" s="37" t="n">
        <f aca="false">_xlfn.XLOOKUP(DATE(2001,12,5),$G$5:$G$9,$B$5:$B$9,"NF",$B46,$D46)</f>
        <v>2</v>
      </c>
    </row>
    <row r="47" customFormat="false" ht="12.8" hidden="false" customHeight="false" outlineLevel="0" collapsed="false">
      <c r="B47" s="53" t="n">
        <v>-1</v>
      </c>
      <c r="C47" s="41"/>
      <c r="D47" s="54" t="n">
        <v>2</v>
      </c>
      <c r="E47" s="41"/>
      <c r="F47" s="44" t="s">
        <v>41</v>
      </c>
      <c r="G47" s="55"/>
      <c r="H47" s="41"/>
      <c r="I47" s="41" t="str">
        <f aca="false">_xlfn.XLOOKUP($F47,$G$5:$G$9,$B$5:$B$9,"NF",$B47,$D47)</f>
        <v>NF</v>
      </c>
      <c r="J47" s="41" t="str">
        <f aca="false">_xlfn.XLOOKUP("2001-12-05",$G$5:$G$9,$B$5:$B$9,"NF",$B47,$D47)</f>
        <v>NF</v>
      </c>
      <c r="K47" s="41" t="str">
        <f aca="false">_xlfn.XLOOKUP(T("2001-12-05"),$G$5:$G$9,$B$5:$B$9,"NF",$B47,$D47)</f>
        <v>NF</v>
      </c>
      <c r="L47" s="45" t="n">
        <f aca="false">_xlfn.XLOOKUP(DATE(2001,12,5),$G$5:$G$9,$B$5:$B$9,"NF",$B47,$D47)</f>
        <v>2</v>
      </c>
    </row>
    <row r="48" s="20" customFormat="true" ht="12.8" hidden="false" customHeight="false" outlineLevel="0" collapsed="false">
      <c r="F48" s="25"/>
      <c r="G48" s="21"/>
    </row>
    <row r="49" customFormat="false" ht="12.8" hidden="false" customHeight="false" outlineLevel="0" collapsed="false">
      <c r="B49" s="46"/>
      <c r="C49" s="31"/>
      <c r="D49" s="31"/>
      <c r="E49" s="31"/>
      <c r="F49" s="32"/>
      <c r="G49" s="47"/>
      <c r="H49" s="31"/>
      <c r="I49" s="48" t="s">
        <v>53</v>
      </c>
      <c r="J49" s="31"/>
      <c r="K49" s="31"/>
      <c r="L49" s="33"/>
    </row>
    <row r="50" s="20" customFormat="true" ht="12.8" hidden="false" customHeight="false" outlineLevel="0" collapsed="false">
      <c r="B50" s="49" t="s">
        <v>1</v>
      </c>
      <c r="D50" s="20" t="s">
        <v>7</v>
      </c>
      <c r="F50" s="50" t="s">
        <v>53</v>
      </c>
      <c r="G50" s="21"/>
      <c r="I50" s="21" t="s">
        <v>49</v>
      </c>
      <c r="J50" s="21" t="s">
        <v>50</v>
      </c>
      <c r="K50" s="21" t="s">
        <v>51</v>
      </c>
      <c r="L50" s="51" t="s">
        <v>52</v>
      </c>
    </row>
    <row r="51" s="20" customFormat="true" ht="12.8" hidden="false" customHeight="false" outlineLevel="0" collapsed="false">
      <c r="B51" s="49" t="n">
        <v>0</v>
      </c>
      <c r="D51" s="20" t="n">
        <v>1</v>
      </c>
      <c r="F51" s="22" t="s">
        <v>41</v>
      </c>
      <c r="G51" s="21"/>
      <c r="I51" s="20" t="n">
        <f aca="false">_xlfn.XLOOKUP($F51,$I$5:$I$9,$B$5:$B$9,"NF",$B51,$D51)</f>
        <v>2</v>
      </c>
      <c r="J51" s="20" t="n">
        <f aca="false">_xlfn.XLOOKUP("2001-12-05",$I$5:$I$9,$B$5:$B$9,"NF",$B51,$D51)</f>
        <v>2</v>
      </c>
      <c r="K51" s="20" t="n">
        <f aca="false">_xlfn.XLOOKUP(T("2001-12-05"),$I$5:$I$9,$B$5:$B$9,"NF",$B51,$D51)</f>
        <v>2</v>
      </c>
      <c r="L51" s="37" t="str">
        <f aca="false">_xlfn.XLOOKUP(DATE(2001,12,5),$I$5:$I$9,$B$5:$B$9,"NF",$B51,$D51)</f>
        <v>NF</v>
      </c>
    </row>
    <row r="52" s="20" customFormat="true" ht="12.8" hidden="false" customHeight="false" outlineLevel="0" collapsed="false">
      <c r="B52" s="49" t="n">
        <v>0</v>
      </c>
      <c r="D52" s="20" t="n">
        <v>-1</v>
      </c>
      <c r="F52" s="22" t="s">
        <v>41</v>
      </c>
      <c r="G52" s="21"/>
      <c r="I52" s="20" t="n">
        <f aca="false">_xlfn.XLOOKUP($F52,$I$5:$I$9,$B$5:$B$9,"NF",$B52,$D52)</f>
        <v>2</v>
      </c>
      <c r="J52" s="20" t="n">
        <f aca="false">_xlfn.XLOOKUP("2001-12-05",$I$5:$I$9,$B$5:$B$9,"NF",$B52,$D52)</f>
        <v>2</v>
      </c>
      <c r="K52" s="20" t="n">
        <f aca="false">_xlfn.XLOOKUP(T("2001-12-05"),$I$5:$I$9,$B$5:$B$9,"NF",$B52,$D52)</f>
        <v>2</v>
      </c>
      <c r="L52" s="37" t="str">
        <f aca="false">_xlfn.XLOOKUP(DATE(2001,12,5),$I$5:$I$9,$B$5:$B$9,"NF",$B52,$D52)</f>
        <v>NF</v>
      </c>
    </row>
    <row r="53" s="20" customFormat="true" ht="12.8" hidden="false" customHeight="false" outlineLevel="0" collapsed="false">
      <c r="B53" s="49" t="n">
        <v>0</v>
      </c>
      <c r="D53" s="52" t="n">
        <v>2</v>
      </c>
      <c r="F53" s="22" t="s">
        <v>41</v>
      </c>
      <c r="G53" s="21"/>
      <c r="I53" s="20" t="n">
        <f aca="false">_xlfn.XLOOKUP($F53,$I$5:$I$9,$B$5:$B$9,"NF",$B53,$D53)</f>
        <v>2</v>
      </c>
      <c r="J53" s="20" t="n">
        <f aca="false">_xlfn.XLOOKUP("2001-12-05",$I$5:$I$9,$B$5:$B$9,"NF",$B53,$D53)</f>
        <v>2</v>
      </c>
      <c r="K53" s="20" t="n">
        <f aca="false">_xlfn.XLOOKUP(T("2001-12-05"),$I$5:$I$9,$B$5:$B$9,"NF",$B53,$D53)</f>
        <v>2</v>
      </c>
      <c r="L53" s="37" t="str">
        <f aca="false">_xlfn.XLOOKUP(DATE(2001,12,5),$I$5:$I$9,$B$5:$B$9,"NF",$B53,$D53)</f>
        <v>NF</v>
      </c>
    </row>
    <row r="54" s="20" customFormat="true" ht="12.8" hidden="false" customHeight="false" outlineLevel="0" collapsed="false">
      <c r="B54" s="49" t="n">
        <v>1</v>
      </c>
      <c r="D54" s="20" t="n">
        <v>1</v>
      </c>
      <c r="F54" s="22" t="s">
        <v>41</v>
      </c>
      <c r="G54" s="21"/>
      <c r="I54" s="20" t="n">
        <f aca="false">_xlfn.XLOOKUP($F54,$I$5:$I$9,$B$5:$B$9,"NF",$B54,$D54)</f>
        <v>2</v>
      </c>
      <c r="J54" s="20" t="n">
        <f aca="false">_xlfn.XLOOKUP("2001-12-05",$I$5:$I$9,$B$5:$B$9,"NF",$B54,$D54)</f>
        <v>2</v>
      </c>
      <c r="K54" s="20" t="n">
        <f aca="false">_xlfn.XLOOKUP(T("2001-12-05"),$I$5:$I$9,$B$5:$B$9,"NF",$B54,$D54)</f>
        <v>2</v>
      </c>
      <c r="L54" s="37" t="str">
        <f aca="false">_xlfn.XLOOKUP(DATE(2001,12,5),$I$5:$I$9,$B$5:$B$9,"NF",$B54,$D54)</f>
        <v>NF</v>
      </c>
    </row>
    <row r="55" s="20" customFormat="true" ht="12.8" hidden="false" customHeight="false" outlineLevel="0" collapsed="false">
      <c r="B55" s="49" t="n">
        <v>1</v>
      </c>
      <c r="D55" s="20" t="n">
        <v>-1</v>
      </c>
      <c r="F55" s="22" t="s">
        <v>41</v>
      </c>
      <c r="G55" s="21"/>
      <c r="I55" s="20" t="n">
        <f aca="false">_xlfn.XLOOKUP($F55,$I$5:$I$9,$B$5:$B$9,"NF",$B55,$D55)</f>
        <v>2</v>
      </c>
      <c r="J55" s="20" t="n">
        <f aca="false">_xlfn.XLOOKUP("2001-12-05",$I$5:$I$9,$B$5:$B$9,"NF",$B55,$D55)</f>
        <v>2</v>
      </c>
      <c r="K55" s="20" t="n">
        <f aca="false">_xlfn.XLOOKUP(T("2001-12-05"),$I$5:$I$9,$B$5:$B$9,"NF",$B55,$D55)</f>
        <v>2</v>
      </c>
      <c r="L55" s="37" t="str">
        <f aca="false">_xlfn.XLOOKUP(DATE(2001,12,5),$I$5:$I$9,$B$5:$B$9,"NF",$B55,$D55)</f>
        <v>NF</v>
      </c>
    </row>
    <row r="56" s="20" customFormat="true" ht="12.8" hidden="false" customHeight="false" outlineLevel="0" collapsed="false">
      <c r="B56" s="49" t="n">
        <v>1</v>
      </c>
      <c r="D56" s="52" t="n">
        <v>2</v>
      </c>
      <c r="F56" s="22" t="s">
        <v>41</v>
      </c>
      <c r="G56" s="21"/>
      <c r="I56" s="20" t="n">
        <f aca="false">_xlfn.XLOOKUP($F56,$I$5:$I$9,$B$5:$B$9,"NF",$B56,$D56)</f>
        <v>2</v>
      </c>
      <c r="J56" s="20" t="n">
        <f aca="false">_xlfn.XLOOKUP("2001-12-05",$I$5:$I$9,$B$5:$B$9,"NF",$B56,$D56)</f>
        <v>2</v>
      </c>
      <c r="K56" s="20" t="n">
        <f aca="false">_xlfn.XLOOKUP(T("2001-12-05"),$I$5:$I$9,$B$5:$B$9,"NF",$B56,$D56)</f>
        <v>2</v>
      </c>
      <c r="L56" s="37" t="str">
        <f aca="false">_xlfn.XLOOKUP(DATE(2001,12,5),$I$5:$I$9,$B$5:$B$9,"NF",$B56,$D56)</f>
        <v>NF</v>
      </c>
    </row>
    <row r="57" s="20" customFormat="true" ht="12.8" hidden="false" customHeight="false" outlineLevel="0" collapsed="false">
      <c r="B57" s="49" t="n">
        <v>-1</v>
      </c>
      <c r="D57" s="20" t="n">
        <v>1</v>
      </c>
      <c r="F57" s="22" t="s">
        <v>41</v>
      </c>
      <c r="G57" s="21"/>
      <c r="I57" s="20" t="n">
        <f aca="false">_xlfn.XLOOKUP($F57,$I$5:$I$9,$B$5:$B$9,"NF",$B57,$D57)</f>
        <v>2</v>
      </c>
      <c r="J57" s="20" t="n">
        <f aca="false">_xlfn.XLOOKUP("2001-12-05",$I$5:$I$9,$B$5:$B$9,"NF",$B57,$D57)</f>
        <v>2</v>
      </c>
      <c r="K57" s="20" t="n">
        <f aca="false">_xlfn.XLOOKUP(T("2001-12-05"),$I$5:$I$9,$B$5:$B$9,"NF",$B57,$D57)</f>
        <v>2</v>
      </c>
      <c r="L57" s="37" t="str">
        <f aca="false">_xlfn.XLOOKUP(DATE(2001,12,5),$I$5:$I$9,$B$5:$B$9,"NF",$B57,$D57)</f>
        <v>NF</v>
      </c>
    </row>
    <row r="58" s="20" customFormat="true" ht="12.8" hidden="false" customHeight="false" outlineLevel="0" collapsed="false">
      <c r="B58" s="49" t="n">
        <v>-1</v>
      </c>
      <c r="D58" s="20" t="n">
        <v>-1</v>
      </c>
      <c r="F58" s="22" t="s">
        <v>41</v>
      </c>
      <c r="G58" s="21"/>
      <c r="I58" s="20" t="n">
        <f aca="false">_xlfn.XLOOKUP($F58,$I$5:$I$9,$B$5:$B$9,"NF",$B58,$D58)</f>
        <v>2</v>
      </c>
      <c r="J58" s="20" t="n">
        <f aca="false">_xlfn.XLOOKUP("2001-12-05",$I$5:$I$9,$B$5:$B$9,"NF",$B58,$D58)</f>
        <v>2</v>
      </c>
      <c r="K58" s="20" t="n">
        <f aca="false">_xlfn.XLOOKUP(T("2001-12-05"),$I$5:$I$9,$B$5:$B$9,"NF",$B58,$D58)</f>
        <v>2</v>
      </c>
      <c r="L58" s="37" t="str">
        <f aca="false">_xlfn.XLOOKUP(DATE(2001,12,5),$I$5:$I$9,$B$5:$B$9,"NF",$B58,$D58)</f>
        <v>NF</v>
      </c>
    </row>
    <row r="59" customFormat="false" ht="12.8" hidden="false" customHeight="false" outlineLevel="0" collapsed="false">
      <c r="B59" s="53" t="n">
        <v>-1</v>
      </c>
      <c r="C59" s="41"/>
      <c r="D59" s="54" t="n">
        <v>2</v>
      </c>
      <c r="E59" s="41"/>
      <c r="F59" s="44" t="s">
        <v>41</v>
      </c>
      <c r="G59" s="55"/>
      <c r="H59" s="41"/>
      <c r="I59" s="41" t="n">
        <f aca="false">_xlfn.XLOOKUP($F59,$I$5:$I$9,$B$5:$B$9,"NF",$B59,$D59)</f>
        <v>2</v>
      </c>
      <c r="J59" s="41" t="n">
        <f aca="false">_xlfn.XLOOKUP("2001-12-05",$I$5:$I$9,$B$5:$B$9,"NF",$B59,$D59)</f>
        <v>2</v>
      </c>
      <c r="K59" s="41" t="n">
        <f aca="false">_xlfn.XLOOKUP(T("2001-12-05"),$I$5:$I$9,$B$5:$B$9,"NF",$B59,$D59)</f>
        <v>2</v>
      </c>
      <c r="L59" s="45" t="str">
        <f aca="false">_xlfn.XLOOKUP(DATE(2001,12,5),$I$5:$I$9,$B$5:$B$9,"NF",$B59,$D59)</f>
        <v>NF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8" scale="82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EE6EF"/>
    <pageSetUpPr fitToPage="false"/>
  </sheetPr>
  <dimension ref="B1:U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I15" activeCellId="0" sqref="I15"/>
    </sheetView>
  </sheetViews>
  <sheetFormatPr defaultColWidth="11.53515625" defaultRowHeight="12.8" zeroHeight="false" outlineLevelRow="0" outlineLevelCol="0"/>
  <cols>
    <col collapsed="false" customWidth="true" hidden="false" outlineLevel="0" max="2" min="1" style="20" width="5.82"/>
    <col collapsed="false" customWidth="true" hidden="false" outlineLevel="0" max="3" min="3" style="20" width="7.96"/>
    <col collapsed="false" customWidth="true" hidden="false" outlineLevel="0" max="4" min="4" style="20" width="12.32"/>
    <col collapsed="false" customWidth="true" hidden="false" outlineLevel="0" max="5" min="5" style="21" width="10.15"/>
    <col collapsed="false" customWidth="true" hidden="false" outlineLevel="0" max="6" min="6" style="20" width="12.29"/>
    <col collapsed="false" customWidth="false" hidden="false" outlineLevel="0" max="10" min="7" style="20" width="11.53"/>
    <col collapsed="false" customWidth="true" hidden="false" outlineLevel="0" max="11" min="11" style="20" width="6.96"/>
    <col collapsed="false" customWidth="false" hidden="false" outlineLevel="0" max="16384" min="12" style="20" width="11.53"/>
  </cols>
  <sheetData>
    <row r="1" s="20" customFormat="true" ht="12.8" hidden="false" customHeight="false" outlineLevel="0" collapsed="false">
      <c r="G1" s="22"/>
      <c r="H1" s="22"/>
      <c r="I1" s="22"/>
      <c r="J1" s="22"/>
    </row>
    <row r="2" s="20" customFormat="true" ht="12.8" hidden="false" customHeight="false" outlineLevel="0" collapsed="false">
      <c r="B2" s="23" t="s">
        <v>29</v>
      </c>
      <c r="C2" s="24"/>
      <c r="D2" s="24"/>
      <c r="G2" s="22"/>
      <c r="H2" s="22"/>
      <c r="I2" s="22"/>
      <c r="J2" s="22"/>
    </row>
    <row r="3" customFormat="false" ht="12.8" hidden="false" customHeight="false" outlineLevel="0" collapsed="false">
      <c r="D3" s="25"/>
      <c r="E3" s="26"/>
      <c r="F3" s="22"/>
      <c r="G3" s="22"/>
      <c r="H3" s="22"/>
      <c r="I3" s="22"/>
      <c r="J3" s="22"/>
    </row>
    <row r="4" customFormat="false" ht="12.8" hidden="false" customHeight="false" outlineLevel="0" collapsed="false">
      <c r="B4" s="27" t="s">
        <v>30</v>
      </c>
      <c r="C4" s="27" t="s">
        <v>31</v>
      </c>
      <c r="D4" s="27" t="s">
        <v>32</v>
      </c>
      <c r="E4" s="27" t="s">
        <v>33</v>
      </c>
      <c r="F4" s="27" t="s">
        <v>34</v>
      </c>
      <c r="G4" s="27" t="s">
        <v>35</v>
      </c>
      <c r="H4" s="21" t="s">
        <v>36</v>
      </c>
      <c r="I4" s="56" t="s">
        <v>54</v>
      </c>
      <c r="J4" s="22"/>
      <c r="L4" s="29"/>
      <c r="M4" s="30" t="s">
        <v>1</v>
      </c>
      <c r="N4" s="31"/>
      <c r="O4" s="31"/>
      <c r="P4" s="32"/>
      <c r="Q4" s="30"/>
      <c r="R4" s="30" t="s">
        <v>7</v>
      </c>
      <c r="S4" s="31"/>
      <c r="T4" s="31"/>
      <c r="U4" s="33"/>
    </row>
    <row r="5" customFormat="false" ht="12.8" hidden="false" customHeight="false" outlineLevel="0" collapsed="false">
      <c r="B5" s="20" t="n">
        <v>5</v>
      </c>
      <c r="C5" s="20" t="n">
        <v>4</v>
      </c>
      <c r="D5" s="20" t="n">
        <v>3</v>
      </c>
      <c r="E5" s="20" t="n">
        <v>8</v>
      </c>
      <c r="F5" s="34" t="n">
        <f aca="false">DATE(C5,D5,E5)</f>
        <v>38054</v>
      </c>
      <c r="G5" s="25" t="n">
        <f aca="false">F5</f>
        <v>38054</v>
      </c>
      <c r="H5" s="26" t="s">
        <v>46</v>
      </c>
      <c r="I5" s="22" t="s">
        <v>47</v>
      </c>
      <c r="J5" s="22"/>
      <c r="L5" s="35" t="n">
        <v>0</v>
      </c>
      <c r="M5" s="36" t="s">
        <v>2</v>
      </c>
      <c r="P5" s="25"/>
      <c r="Q5" s="36" t="n">
        <v>1</v>
      </c>
      <c r="R5" s="36" t="s">
        <v>8</v>
      </c>
      <c r="U5" s="37"/>
    </row>
    <row r="6" customFormat="false" ht="12.8" hidden="false" customHeight="false" outlineLevel="0" collapsed="false">
      <c r="B6" s="20" t="n">
        <v>4</v>
      </c>
      <c r="C6" s="20" t="n">
        <v>3</v>
      </c>
      <c r="D6" s="20" t="n">
        <v>2</v>
      </c>
      <c r="E6" s="20" t="n">
        <v>7</v>
      </c>
      <c r="F6" s="34" t="n">
        <f aca="false">DATE(C6,D6,E6)</f>
        <v>37659</v>
      </c>
      <c r="G6" s="25" t="n">
        <f aca="false">F6</f>
        <v>37659</v>
      </c>
      <c r="H6" s="26" t="s">
        <v>44</v>
      </c>
      <c r="I6" s="22" t="s">
        <v>45</v>
      </c>
      <c r="J6" s="22"/>
      <c r="L6" s="35" t="n">
        <v>1</v>
      </c>
      <c r="M6" s="36" t="s">
        <v>3</v>
      </c>
      <c r="P6" s="25"/>
      <c r="Q6" s="36" t="n">
        <v>-1</v>
      </c>
      <c r="R6" s="36" t="s">
        <v>9</v>
      </c>
      <c r="U6" s="37"/>
    </row>
    <row r="7" customFormat="false" ht="12.8" hidden="false" customHeight="false" outlineLevel="0" collapsed="false">
      <c r="B7" s="20" t="n">
        <v>3</v>
      </c>
      <c r="C7" s="20" t="n">
        <v>2</v>
      </c>
      <c r="D7" s="20" t="n">
        <v>1</v>
      </c>
      <c r="E7" s="20" t="n">
        <v>6</v>
      </c>
      <c r="F7" s="34" t="n">
        <f aca="false">DATE(C7,D7,E7)</f>
        <v>37262</v>
      </c>
      <c r="G7" s="25" t="n">
        <f aca="false">F7</f>
        <v>37262</v>
      </c>
      <c r="H7" s="26" t="s">
        <v>42</v>
      </c>
      <c r="I7" s="22" t="s">
        <v>43</v>
      </c>
      <c r="J7" s="22"/>
      <c r="L7" s="35" t="n">
        <v>-1</v>
      </c>
      <c r="M7" s="36" t="s">
        <v>4</v>
      </c>
      <c r="P7" s="25"/>
      <c r="Q7" s="36" t="n">
        <v>2</v>
      </c>
      <c r="R7" s="36" t="s">
        <v>10</v>
      </c>
      <c r="U7" s="37"/>
    </row>
    <row r="8" customFormat="false" ht="12.8" hidden="false" customHeight="false" outlineLevel="0" collapsed="false">
      <c r="B8" s="20" t="n">
        <v>2</v>
      </c>
      <c r="C8" s="20" t="n">
        <v>1</v>
      </c>
      <c r="D8" s="20" t="n">
        <v>12</v>
      </c>
      <c r="E8" s="20" t="n">
        <v>5</v>
      </c>
      <c r="F8" s="34" t="n">
        <f aca="false">DATE(C8,D8,E8)</f>
        <v>37230</v>
      </c>
      <c r="G8" s="25" t="n">
        <f aca="false">F8</f>
        <v>37230</v>
      </c>
      <c r="H8" s="26" t="s">
        <v>40</v>
      </c>
      <c r="I8" s="22" t="s">
        <v>41</v>
      </c>
      <c r="J8" s="22"/>
      <c r="L8" s="35" t="n">
        <v>2</v>
      </c>
      <c r="M8" s="36" t="s">
        <v>5</v>
      </c>
      <c r="P8" s="25"/>
      <c r="Q8" s="57" t="n">
        <v>-2</v>
      </c>
      <c r="R8" s="36" t="s">
        <v>11</v>
      </c>
      <c r="U8" s="37"/>
    </row>
    <row r="9" customFormat="false" ht="12.8" hidden="false" customHeight="false" outlineLevel="0" collapsed="false">
      <c r="B9" s="20" t="n">
        <v>1</v>
      </c>
      <c r="C9" s="20" t="n">
        <v>0</v>
      </c>
      <c r="D9" s="20" t="n">
        <v>11</v>
      </c>
      <c r="E9" s="20" t="n">
        <v>28</v>
      </c>
      <c r="F9" s="34" t="n">
        <f aca="false">DATE(C9,D9,E9)</f>
        <v>36858</v>
      </c>
      <c r="G9" s="25" t="n">
        <f aca="false">F9</f>
        <v>36858</v>
      </c>
      <c r="H9" s="26" t="s">
        <v>38</v>
      </c>
      <c r="I9" s="22" t="s">
        <v>39</v>
      </c>
      <c r="J9" s="22"/>
      <c r="L9" s="39" t="n">
        <v>3</v>
      </c>
      <c r="M9" s="40" t="s">
        <v>6</v>
      </c>
      <c r="N9" s="41"/>
      <c r="O9" s="41"/>
      <c r="P9" s="42"/>
      <c r="Q9" s="43"/>
      <c r="R9" s="44"/>
      <c r="S9" s="41"/>
      <c r="T9" s="41"/>
      <c r="U9" s="45"/>
    </row>
    <row r="10" customFormat="false" ht="12.8" hidden="false" customHeight="false" outlineLevel="0" collapsed="false">
      <c r="D10" s="25"/>
      <c r="E10" s="26"/>
      <c r="F10" s="22"/>
      <c r="G10" s="22"/>
      <c r="H10" s="22"/>
      <c r="I10" s="22"/>
      <c r="J10" s="22"/>
    </row>
    <row r="11" customFormat="false" ht="12.8" hidden="false" customHeight="false" outlineLevel="0" collapsed="false">
      <c r="D11" s="25"/>
      <c r="E11" s="26"/>
      <c r="F11" s="22"/>
      <c r="G11" s="22"/>
      <c r="H11" s="22"/>
      <c r="I11" s="22"/>
      <c r="J11" s="22"/>
    </row>
    <row r="12" customFormat="false" ht="12.8" hidden="false" customHeight="false" outlineLevel="0" collapsed="false">
      <c r="D12" s="25"/>
      <c r="E12" s="26"/>
      <c r="F12" s="22"/>
      <c r="G12" s="22"/>
      <c r="H12" s="22"/>
      <c r="I12" s="22"/>
      <c r="J12" s="22"/>
    </row>
    <row r="13" customFormat="false" ht="12.8" hidden="false" customHeight="false" outlineLevel="0" collapsed="false">
      <c r="B13" s="46"/>
      <c r="C13" s="31"/>
      <c r="D13" s="31"/>
      <c r="E13" s="31"/>
      <c r="F13" s="31"/>
      <c r="G13" s="47"/>
      <c r="H13" s="31"/>
      <c r="I13" s="48" t="s">
        <v>35</v>
      </c>
      <c r="J13" s="31"/>
      <c r="K13" s="31"/>
      <c r="L13" s="33"/>
    </row>
    <row r="14" s="20" customFormat="true" ht="12.8" hidden="false" customHeight="false" outlineLevel="0" collapsed="false">
      <c r="B14" s="49" t="s">
        <v>1</v>
      </c>
      <c r="D14" s="20" t="s">
        <v>7</v>
      </c>
      <c r="F14" s="50" t="s">
        <v>48</v>
      </c>
      <c r="G14" s="21"/>
      <c r="I14" s="21" t="s">
        <v>49</v>
      </c>
      <c r="J14" s="21" t="s">
        <v>50</v>
      </c>
      <c r="K14" s="21" t="s">
        <v>51</v>
      </c>
      <c r="L14" s="51" t="s">
        <v>52</v>
      </c>
    </row>
    <row r="15" s="20" customFormat="true" ht="12.8" hidden="false" customHeight="false" outlineLevel="0" collapsed="false">
      <c r="B15" s="49" t="n">
        <v>0</v>
      </c>
      <c r="D15" s="20" t="n">
        <v>1</v>
      </c>
      <c r="F15" s="25" t="n">
        <v>37230</v>
      </c>
      <c r="G15" s="21"/>
      <c r="I15" s="20" t="n">
        <f aca="false">_xlfn.XLOOKUP($F15,$G$5:$G$9,$B$5:$B$9,"NF",$B15,$D15)</f>
        <v>2</v>
      </c>
      <c r="J15" s="20" t="n">
        <f aca="false">_xlfn.XLOOKUP("2001-12-05",$G$5:$G$9,$B$5:$B$9,"NF",$B15,$D15)</f>
        <v>2</v>
      </c>
      <c r="K15" s="20" t="n">
        <f aca="false">_xlfn.XLOOKUP(T("2001-12-05"),$G$5:$G$9,$B$5:$B$9,"NF",$B15,$D15)</f>
        <v>2</v>
      </c>
      <c r="L15" s="37" t="n">
        <f aca="false">_xlfn.XLOOKUP(DATE(2001,12,5),$G$5:$G$9,$B$5:$B$9,"NF",$B15,$D15)</f>
        <v>2</v>
      </c>
    </row>
    <row r="16" s="20" customFormat="true" ht="12.8" hidden="false" customHeight="false" outlineLevel="0" collapsed="false">
      <c r="B16" s="49" t="n">
        <v>0</v>
      </c>
      <c r="D16" s="20" t="n">
        <v>-1</v>
      </c>
      <c r="F16" s="25" t="n">
        <v>37230</v>
      </c>
      <c r="G16" s="21"/>
      <c r="I16" s="20" t="n">
        <f aca="false">_xlfn.XLOOKUP($F16,$G$5:$G$9,$B$5:$B$9,"NF",$B16,$D16)</f>
        <v>2</v>
      </c>
      <c r="J16" s="20" t="n">
        <f aca="false">_xlfn.XLOOKUP("2001-12-05",$G$5:$G$9,$B$5:$B$9,"NF",$B16,$D16)</f>
        <v>2</v>
      </c>
      <c r="K16" s="20" t="n">
        <f aca="false">_xlfn.XLOOKUP(T("2001-12-05"),$G$5:$G$9,$B$5:$B$9,"NF",$B16,$D16)</f>
        <v>2</v>
      </c>
      <c r="L16" s="37" t="n">
        <f aca="false">_xlfn.XLOOKUP(DATE(2001,12,5),$G$5:$G$9,$B$5:$B$9,"NF",$B16,$D16)</f>
        <v>2</v>
      </c>
    </row>
    <row r="17" s="20" customFormat="true" ht="12.8" hidden="false" customHeight="false" outlineLevel="0" collapsed="false">
      <c r="B17" s="49" t="n">
        <v>0</v>
      </c>
      <c r="D17" s="58" t="n">
        <v>-2</v>
      </c>
      <c r="F17" s="25" t="n">
        <v>37230</v>
      </c>
      <c r="G17" s="21"/>
      <c r="I17" s="20" t="n">
        <f aca="false">_xlfn.XLOOKUP($F17,$G$5:$G$9,$B$5:$B$9,"NF",$B17,$D17)</f>
        <v>2</v>
      </c>
      <c r="J17" s="20" t="n">
        <f aca="false">_xlfn.XLOOKUP("2001-12-05",$G$5:$G$9,$B$5:$B$9,"NF",$B17,$D17)</f>
        <v>2</v>
      </c>
      <c r="K17" s="20" t="n">
        <f aca="false">_xlfn.XLOOKUP(T("2001-12-05"),$G$5:$G$9,$B$5:$B$9,"NF",$B17,$D17)</f>
        <v>2</v>
      </c>
      <c r="L17" s="37" t="n">
        <f aca="false">_xlfn.XLOOKUP(DATE(2001,12,5),$G$5:$G$9,$B$5:$B$9,"NF",$B17,$D17)</f>
        <v>2</v>
      </c>
    </row>
    <row r="18" s="20" customFormat="true" ht="12.8" hidden="false" customHeight="false" outlineLevel="0" collapsed="false">
      <c r="B18" s="49" t="n">
        <v>1</v>
      </c>
      <c r="D18" s="20" t="n">
        <v>1</v>
      </c>
      <c r="F18" s="25" t="n">
        <v>37230</v>
      </c>
      <c r="G18" s="21"/>
      <c r="I18" s="20" t="n">
        <f aca="false">_xlfn.XLOOKUP($F18,$G$5:$G$9,$B$5:$B$9,"NF",$B18,$D18)</f>
        <v>2</v>
      </c>
      <c r="J18" s="20" t="str">
        <f aca="false">_xlfn.XLOOKUP("2001-12-05",$G$5:$G$9,$B$5:$B$9,"NF",$B18,$D18)</f>
        <v>NF</v>
      </c>
      <c r="K18" s="20" t="str">
        <f aca="false">_xlfn.XLOOKUP(T("2001-12-05"),$G$5:$G$9,$B$5:$B$9,"NF",$B18,$D18)</f>
        <v>NF</v>
      </c>
      <c r="L18" s="37" t="n">
        <f aca="false">_xlfn.XLOOKUP(DATE(2001,12,5),$G$5:$G$9,$B$5:$B$9,"NF",$B18,$D18)</f>
        <v>2</v>
      </c>
    </row>
    <row r="19" s="20" customFormat="true" ht="12.8" hidden="false" customHeight="false" outlineLevel="0" collapsed="false">
      <c r="B19" s="49" t="n">
        <v>1</v>
      </c>
      <c r="D19" s="20" t="n">
        <v>-1</v>
      </c>
      <c r="F19" s="25" t="n">
        <v>37230</v>
      </c>
      <c r="G19" s="21"/>
      <c r="I19" s="20" t="n">
        <f aca="false">_xlfn.XLOOKUP($F19,$G$5:$G$9,$B$5:$B$9,"NF",$B19,$D19)</f>
        <v>2</v>
      </c>
      <c r="J19" s="20" t="str">
        <f aca="false">_xlfn.XLOOKUP("2001-12-05",$G$5:$G$9,$B$5:$B$9,"NF",$B19,$D19)</f>
        <v>NF</v>
      </c>
      <c r="K19" s="20" t="str">
        <f aca="false">_xlfn.XLOOKUP(T("2001-12-05"),$G$5:$G$9,$B$5:$B$9,"NF",$B19,$D19)</f>
        <v>NF</v>
      </c>
      <c r="L19" s="37" t="n">
        <f aca="false">_xlfn.XLOOKUP(DATE(2001,12,5),$G$5:$G$9,$B$5:$B$9,"NF",$B19,$D19)</f>
        <v>2</v>
      </c>
    </row>
    <row r="20" s="20" customFormat="true" ht="12.8" hidden="false" customHeight="false" outlineLevel="0" collapsed="false">
      <c r="B20" s="49" t="n">
        <v>1</v>
      </c>
      <c r="D20" s="58" t="n">
        <v>-2</v>
      </c>
      <c r="F20" s="25" t="n">
        <v>37230</v>
      </c>
      <c r="G20" s="21"/>
      <c r="I20" s="20" t="n">
        <f aca="false">_xlfn.XLOOKUP($F20,$G$5:$G$9,$B$5:$B$9,"NF",$B20,$D20)</f>
        <v>2</v>
      </c>
      <c r="J20" s="20" t="str">
        <f aca="false">_xlfn.XLOOKUP("2001-12-05",$G$5:$G$9,$B$5:$B$9,"NF",$B20,$D20)</f>
        <v>NF</v>
      </c>
      <c r="K20" s="20" t="str">
        <f aca="false">_xlfn.XLOOKUP(T("2001-12-05"),$G$5:$G$9,$B$5:$B$9,"NF",$B20,$D20)</f>
        <v>NF</v>
      </c>
      <c r="L20" s="37" t="n">
        <f aca="false">_xlfn.XLOOKUP(DATE(2001,12,5),$G$5:$G$9,$B$5:$B$9,"NF",$B20,$D20)</f>
        <v>2</v>
      </c>
    </row>
    <row r="21" s="20" customFormat="true" ht="12.8" hidden="false" customHeight="false" outlineLevel="0" collapsed="false">
      <c r="B21" s="49" t="n">
        <v>-1</v>
      </c>
      <c r="D21" s="20" t="n">
        <v>1</v>
      </c>
      <c r="F21" s="25" t="n">
        <v>37230</v>
      </c>
      <c r="G21" s="21"/>
      <c r="I21" s="20" t="n">
        <f aca="false">_xlfn.XLOOKUP($F21,$G$5:$G$9,$B$5:$B$9,"NF",$B21,$D21)</f>
        <v>2</v>
      </c>
      <c r="J21" s="20" t="str">
        <f aca="false">_xlfn.XLOOKUP("2001-12-05",$G$5:$G$9,$B$5:$B$9,"NF",$B21,$D21)</f>
        <v>NF</v>
      </c>
      <c r="K21" s="20" t="str">
        <f aca="false">_xlfn.XLOOKUP(T("2001-12-05"),$G$5:$G$9,$B$5:$B$9,"NF",$B21,$D21)</f>
        <v>NF</v>
      </c>
      <c r="L21" s="37" t="n">
        <f aca="false">_xlfn.XLOOKUP(DATE(2001,12,5),$G$5:$G$9,$B$5:$B$9,"NF",$B21,$D21)</f>
        <v>2</v>
      </c>
    </row>
    <row r="22" s="20" customFormat="true" ht="12.8" hidden="false" customHeight="false" outlineLevel="0" collapsed="false">
      <c r="B22" s="49" t="n">
        <v>-1</v>
      </c>
      <c r="D22" s="20" t="n">
        <v>-1</v>
      </c>
      <c r="F22" s="25" t="n">
        <v>37230</v>
      </c>
      <c r="G22" s="21"/>
      <c r="I22" s="20" t="n">
        <f aca="false">_xlfn.XLOOKUP($F22,$G$5:$G$9,$B$5:$B$9,"NF",$B22,$D22)</f>
        <v>2</v>
      </c>
      <c r="J22" s="20" t="str">
        <f aca="false">_xlfn.XLOOKUP("2001-12-05",$G$5:$G$9,$B$5:$B$9,"NF",$B22,$D22)</f>
        <v>NF</v>
      </c>
      <c r="K22" s="20" t="str">
        <f aca="false">_xlfn.XLOOKUP(T("2001-12-05"),$G$5:$G$9,$B$5:$B$9,"NF",$B22,$D22)</f>
        <v>NF</v>
      </c>
      <c r="L22" s="37" t="n">
        <f aca="false">_xlfn.XLOOKUP(DATE(2001,12,5),$G$5:$G$9,$B$5:$B$9,"NF",$B22,$D22)</f>
        <v>2</v>
      </c>
    </row>
    <row r="23" customFormat="false" ht="12.8" hidden="false" customHeight="false" outlineLevel="0" collapsed="false">
      <c r="B23" s="53" t="n">
        <v>-1</v>
      </c>
      <c r="C23" s="41"/>
      <c r="D23" s="59" t="n">
        <v>-2</v>
      </c>
      <c r="E23" s="41"/>
      <c r="F23" s="42" t="n">
        <v>37230</v>
      </c>
      <c r="G23" s="55"/>
      <c r="H23" s="41"/>
      <c r="I23" s="41" t="n">
        <f aca="false">_xlfn.XLOOKUP($F23,$G$5:$G$9,$B$5:$B$9,"NF",$B23,$D23)</f>
        <v>2</v>
      </c>
      <c r="J23" s="41" t="str">
        <f aca="false">_xlfn.XLOOKUP("2001-12-05",$G$5:$G$9,$B$5:$B$9,"NF",$B23,$D23)</f>
        <v>NF</v>
      </c>
      <c r="K23" s="41" t="str">
        <f aca="false">_xlfn.XLOOKUP(T("2001-12-05"),$G$5:$G$9,$B$5:$B$9,"NF",$B23,$D23)</f>
        <v>NF</v>
      </c>
      <c r="L23" s="45" t="n">
        <f aca="false">_xlfn.XLOOKUP(DATE(2001,12,5),$G$5:$G$9,$B$5:$B$9,"NF",$B23,$D23)</f>
        <v>2</v>
      </c>
    </row>
    <row r="24" s="20" customFormat="true" ht="12.8" hidden="false" customHeight="false" outlineLevel="0" collapsed="false">
      <c r="F24" s="25"/>
      <c r="G24" s="21"/>
    </row>
    <row r="25" customFormat="false" ht="12.8" hidden="false" customHeight="false" outlineLevel="0" collapsed="false">
      <c r="B25" s="46"/>
      <c r="C25" s="31"/>
      <c r="D25" s="31"/>
      <c r="E25" s="31"/>
      <c r="F25" s="32"/>
      <c r="G25" s="47"/>
      <c r="H25" s="31"/>
      <c r="I25" s="48" t="s">
        <v>53</v>
      </c>
      <c r="J25" s="31"/>
      <c r="K25" s="31"/>
      <c r="L25" s="33"/>
    </row>
    <row r="26" s="20" customFormat="true" ht="12.8" hidden="false" customHeight="false" outlineLevel="0" collapsed="false">
      <c r="B26" s="49" t="s">
        <v>1</v>
      </c>
      <c r="D26" s="20" t="s">
        <v>7</v>
      </c>
      <c r="F26" s="50" t="s">
        <v>48</v>
      </c>
      <c r="G26" s="21"/>
      <c r="I26" s="21" t="s">
        <v>49</v>
      </c>
      <c r="J26" s="21" t="s">
        <v>50</v>
      </c>
      <c r="K26" s="21" t="s">
        <v>51</v>
      </c>
      <c r="L26" s="51" t="s">
        <v>52</v>
      </c>
    </row>
    <row r="27" s="20" customFormat="true" ht="12.8" hidden="false" customHeight="false" outlineLevel="0" collapsed="false">
      <c r="B27" s="49" t="n">
        <v>0</v>
      </c>
      <c r="D27" s="20" t="n">
        <v>1</v>
      </c>
      <c r="F27" s="25" t="n">
        <v>37230</v>
      </c>
      <c r="G27" s="21"/>
      <c r="I27" s="20" t="str">
        <f aca="false">_xlfn.XLOOKUP($F27,$I$5:$I$9,$B$5:$B$9,"NF",$B27,$D27)</f>
        <v>NF</v>
      </c>
      <c r="J27" s="20" t="n">
        <f aca="false">_xlfn.XLOOKUP("2001-12-05",$I$5:$I$9,$B$5:$B$9,"NF",$B27,$D27)</f>
        <v>2</v>
      </c>
      <c r="K27" s="20" t="n">
        <f aca="false">_xlfn.XLOOKUP(T("2001-12-05"),$I$5:$I$9,$B$5:$B$9,"NF",$B27,$D27)</f>
        <v>2</v>
      </c>
      <c r="L27" s="37" t="str">
        <f aca="false">_xlfn.XLOOKUP(DATE(2001,12,5),$I$5:$I$9,$B$5:$B$9,"NF",$B27,$D27)</f>
        <v>NF</v>
      </c>
    </row>
    <row r="28" s="20" customFormat="true" ht="12.8" hidden="false" customHeight="false" outlineLevel="0" collapsed="false">
      <c r="B28" s="49" t="n">
        <v>0</v>
      </c>
      <c r="D28" s="20" t="n">
        <v>-1</v>
      </c>
      <c r="F28" s="25" t="n">
        <v>37230</v>
      </c>
      <c r="G28" s="21"/>
      <c r="I28" s="20" t="str">
        <f aca="false">_xlfn.XLOOKUP($F28,$I$5:$I$9,$B$5:$B$9,"NF",$B28,$D28)</f>
        <v>NF</v>
      </c>
      <c r="J28" s="20" t="n">
        <f aca="false">_xlfn.XLOOKUP("2001-12-05",$I$5:$I$9,$B$5:$B$9,"NF",$B28,$D28)</f>
        <v>2</v>
      </c>
      <c r="K28" s="20" t="n">
        <f aca="false">_xlfn.XLOOKUP(T("2001-12-05"),$I$5:$I$9,$B$5:$B$9,"NF",$B28,$D28)</f>
        <v>2</v>
      </c>
      <c r="L28" s="37" t="str">
        <f aca="false">_xlfn.XLOOKUP(DATE(2001,12,5),$I$5:$I$9,$B$5:$B$9,"NF",$B28,$D28)</f>
        <v>NF</v>
      </c>
    </row>
    <row r="29" s="20" customFormat="true" ht="12.8" hidden="false" customHeight="false" outlineLevel="0" collapsed="false">
      <c r="B29" s="49" t="n">
        <v>0</v>
      </c>
      <c r="D29" s="58" t="n">
        <v>-2</v>
      </c>
      <c r="F29" s="25" t="n">
        <v>37230</v>
      </c>
      <c r="G29" s="21"/>
      <c r="I29" s="20" t="str">
        <f aca="false">_xlfn.XLOOKUP($F29,$I$5:$I$9,$B$5:$B$9,"NF",$B29,$D29)</f>
        <v>NF</v>
      </c>
      <c r="J29" s="20" t="n">
        <f aca="false">_xlfn.XLOOKUP("2001-12-05",$I$5:$I$9,$B$5:$B$9,"NF",$B29,$D29)</f>
        <v>2</v>
      </c>
      <c r="K29" s="20" t="n">
        <f aca="false">_xlfn.XLOOKUP(T("2001-12-05"),$I$5:$I$9,$B$5:$B$9,"NF",$B29,$D29)</f>
        <v>2</v>
      </c>
      <c r="L29" s="37" t="str">
        <f aca="false">_xlfn.XLOOKUP(DATE(2001,12,5),$I$5:$I$9,$B$5:$B$9,"NF",$B29,$D29)</f>
        <v>NF</v>
      </c>
    </row>
    <row r="30" s="20" customFormat="true" ht="12.8" hidden="false" customHeight="false" outlineLevel="0" collapsed="false">
      <c r="B30" s="49" t="n">
        <v>1</v>
      </c>
      <c r="D30" s="20" t="n">
        <v>1</v>
      </c>
      <c r="F30" s="25" t="n">
        <v>37230</v>
      </c>
      <c r="G30" s="21"/>
      <c r="I30" s="20" t="str">
        <f aca="false">_xlfn.XLOOKUP($F30,$I$5:$I$9,$B$5:$B$9,"NF",$B30,$D30)</f>
        <v>NF</v>
      </c>
      <c r="J30" s="20" t="n">
        <f aca="false">_xlfn.XLOOKUP("2001-12-05",$I$5:$I$9,$B$5:$B$9,"NF",$B30,$D30)</f>
        <v>2</v>
      </c>
      <c r="K30" s="20" t="n">
        <f aca="false">_xlfn.XLOOKUP(T("2001-12-05"),$I$5:$I$9,$B$5:$B$9,"NF",$B30,$D30)</f>
        <v>2</v>
      </c>
      <c r="L30" s="37" t="str">
        <f aca="false">_xlfn.XLOOKUP(DATE(2001,12,5),$I$5:$I$9,$B$5:$B$9,"NF",$B30,$D30)</f>
        <v>NF</v>
      </c>
    </row>
    <row r="31" s="20" customFormat="true" ht="12.8" hidden="false" customHeight="false" outlineLevel="0" collapsed="false">
      <c r="B31" s="49" t="n">
        <v>1</v>
      </c>
      <c r="D31" s="20" t="n">
        <v>-1</v>
      </c>
      <c r="F31" s="25" t="n">
        <v>37230</v>
      </c>
      <c r="G31" s="21"/>
      <c r="I31" s="20" t="str">
        <f aca="false">_xlfn.XLOOKUP($F31,$I$5:$I$9,$B$5:$B$9,"NF",$B31,$D31)</f>
        <v>NF</v>
      </c>
      <c r="J31" s="20" t="n">
        <f aca="false">_xlfn.XLOOKUP("2001-12-05",$I$5:$I$9,$B$5:$B$9,"NF",$B31,$D31)</f>
        <v>2</v>
      </c>
      <c r="K31" s="20" t="n">
        <f aca="false">_xlfn.XLOOKUP(T("2001-12-05"),$I$5:$I$9,$B$5:$B$9,"NF",$B31,$D31)</f>
        <v>2</v>
      </c>
      <c r="L31" s="37" t="str">
        <f aca="false">_xlfn.XLOOKUP(DATE(2001,12,5),$I$5:$I$9,$B$5:$B$9,"NF",$B31,$D31)</f>
        <v>NF</v>
      </c>
    </row>
    <row r="32" s="20" customFormat="true" ht="12.8" hidden="false" customHeight="false" outlineLevel="0" collapsed="false">
      <c r="B32" s="49" t="n">
        <v>1</v>
      </c>
      <c r="D32" s="58" t="n">
        <v>-2</v>
      </c>
      <c r="F32" s="25" t="n">
        <v>37230</v>
      </c>
      <c r="G32" s="21"/>
      <c r="I32" s="20" t="str">
        <f aca="false">_xlfn.XLOOKUP($F32,$I$5:$I$9,$B$5:$B$9,"NF",$B32,$D32)</f>
        <v>NF</v>
      </c>
      <c r="J32" s="20" t="n">
        <f aca="false">_xlfn.XLOOKUP("2001-12-05",$I$5:$I$9,$B$5:$B$9,"NF",$B32,$D32)</f>
        <v>2</v>
      </c>
      <c r="K32" s="20" t="n">
        <f aca="false">_xlfn.XLOOKUP(T("2001-12-05"),$I$5:$I$9,$B$5:$B$9,"NF",$B32,$D32)</f>
        <v>2</v>
      </c>
      <c r="L32" s="37" t="str">
        <f aca="false">_xlfn.XLOOKUP(DATE(2001,12,5),$I$5:$I$9,$B$5:$B$9,"NF",$B32,$D32)</f>
        <v>NF</v>
      </c>
    </row>
    <row r="33" s="20" customFormat="true" ht="12.8" hidden="false" customHeight="false" outlineLevel="0" collapsed="false">
      <c r="B33" s="49" t="n">
        <v>-1</v>
      </c>
      <c r="D33" s="20" t="n">
        <v>1</v>
      </c>
      <c r="F33" s="25" t="n">
        <v>37230</v>
      </c>
      <c r="G33" s="21"/>
      <c r="I33" s="20" t="str">
        <f aca="false">_xlfn.XLOOKUP($F33,$I$5:$I$9,$B$5:$B$9,"NF",$B33,$D33)</f>
        <v>NF</v>
      </c>
      <c r="J33" s="20" t="n">
        <f aca="false">_xlfn.XLOOKUP("2001-12-05",$I$5:$I$9,$B$5:$B$9,"NF",$B33,$D33)</f>
        <v>2</v>
      </c>
      <c r="K33" s="20" t="n">
        <f aca="false">_xlfn.XLOOKUP(T("2001-12-05"),$I$5:$I$9,$B$5:$B$9,"NF",$B33,$D33)</f>
        <v>2</v>
      </c>
      <c r="L33" s="37" t="str">
        <f aca="false">_xlfn.XLOOKUP(DATE(2001,12,5),$I$5:$I$9,$B$5:$B$9,"NF",$B33,$D33)</f>
        <v>NF</v>
      </c>
    </row>
    <row r="34" s="20" customFormat="true" ht="12.8" hidden="false" customHeight="false" outlineLevel="0" collapsed="false">
      <c r="B34" s="49" t="n">
        <v>-1</v>
      </c>
      <c r="D34" s="20" t="n">
        <v>-1</v>
      </c>
      <c r="F34" s="25" t="n">
        <v>37230</v>
      </c>
      <c r="G34" s="21"/>
      <c r="I34" s="20" t="str">
        <f aca="false">_xlfn.XLOOKUP($F34,$I$5:$I$9,$B$5:$B$9,"NF",$B34,$D34)</f>
        <v>NF</v>
      </c>
      <c r="J34" s="20" t="n">
        <f aca="false">_xlfn.XLOOKUP("2001-12-05",$I$5:$I$9,$B$5:$B$9,"NF",$B34,$D34)</f>
        <v>2</v>
      </c>
      <c r="K34" s="20" t="n">
        <f aca="false">_xlfn.XLOOKUP(T("2001-12-05"),$I$5:$I$9,$B$5:$B$9,"NF",$B34,$D34)</f>
        <v>2</v>
      </c>
      <c r="L34" s="37" t="str">
        <f aca="false">_xlfn.XLOOKUP(DATE(2001,12,5),$I$5:$I$9,$B$5:$B$9,"NF",$B34,$D34)</f>
        <v>NF</v>
      </c>
    </row>
    <row r="35" customFormat="false" ht="12.8" hidden="false" customHeight="false" outlineLevel="0" collapsed="false">
      <c r="B35" s="53" t="n">
        <v>-1</v>
      </c>
      <c r="C35" s="41"/>
      <c r="D35" s="59" t="n">
        <v>-2</v>
      </c>
      <c r="E35" s="41"/>
      <c r="F35" s="42" t="n">
        <v>37230</v>
      </c>
      <c r="G35" s="55"/>
      <c r="H35" s="41"/>
      <c r="I35" s="41" t="str">
        <f aca="false">_xlfn.XLOOKUP($F35,$I$5:$I$9,$B$5:$B$9,"NF",$B35,$D35)</f>
        <v>NF</v>
      </c>
      <c r="J35" s="41" t="n">
        <f aca="false">_xlfn.XLOOKUP("2001-12-05",$I$5:$I$9,$B$5:$B$9,"NF",$B35,$D35)</f>
        <v>2</v>
      </c>
      <c r="K35" s="41" t="n">
        <f aca="false">_xlfn.XLOOKUP(T("2001-12-05"),$I$5:$I$9,$B$5:$B$9,"NF",$B35,$D35)</f>
        <v>2</v>
      </c>
      <c r="L35" s="45" t="str">
        <f aca="false">_xlfn.XLOOKUP(DATE(2001,12,5),$I$5:$I$9,$B$5:$B$9,"NF",$B35,$D35)</f>
        <v>NF</v>
      </c>
    </row>
    <row r="36" s="20" customFormat="true" ht="12.8" hidden="false" customHeight="false" outlineLevel="0" collapsed="false">
      <c r="F36" s="25"/>
      <c r="G36" s="21"/>
    </row>
    <row r="37" customFormat="false" ht="12.8" hidden="false" customHeight="false" outlineLevel="0" collapsed="false">
      <c r="B37" s="46"/>
      <c r="C37" s="31"/>
      <c r="D37" s="31"/>
      <c r="E37" s="31"/>
      <c r="F37" s="32"/>
      <c r="G37" s="47"/>
      <c r="H37" s="31"/>
      <c r="I37" s="48" t="s">
        <v>35</v>
      </c>
      <c r="J37" s="31"/>
      <c r="K37" s="31"/>
      <c r="L37" s="33"/>
    </row>
    <row r="38" s="20" customFormat="true" ht="12.8" hidden="false" customHeight="false" outlineLevel="0" collapsed="false">
      <c r="B38" s="49" t="s">
        <v>1</v>
      </c>
      <c r="D38" s="20" t="s">
        <v>7</v>
      </c>
      <c r="F38" s="50" t="s">
        <v>53</v>
      </c>
      <c r="G38" s="21"/>
      <c r="I38" s="21" t="s">
        <v>49</v>
      </c>
      <c r="J38" s="21" t="s">
        <v>50</v>
      </c>
      <c r="K38" s="21" t="s">
        <v>51</v>
      </c>
      <c r="L38" s="51" t="s">
        <v>52</v>
      </c>
    </row>
    <row r="39" s="20" customFormat="true" ht="12.8" hidden="false" customHeight="false" outlineLevel="0" collapsed="false">
      <c r="B39" s="49" t="n">
        <v>0</v>
      </c>
      <c r="D39" s="20" t="n">
        <v>1</v>
      </c>
      <c r="F39" s="22" t="s">
        <v>41</v>
      </c>
      <c r="G39" s="21"/>
      <c r="I39" s="20" t="n">
        <f aca="false">_xlfn.XLOOKUP($F39,$G$5:$G$9,$B$5:$B$9,"NF",$B39,$D39)</f>
        <v>2</v>
      </c>
      <c r="J39" s="20" t="n">
        <f aca="false">_xlfn.XLOOKUP("2001-12-05",$G$5:$G$9,$B$5:$B$9,"NF",$B39,$D39)</f>
        <v>2</v>
      </c>
      <c r="K39" s="20" t="n">
        <f aca="false">_xlfn.XLOOKUP(T("2001-12-05"),$G$5:$G$9,$B$5:$B$9,"NF",$B39,$D39)</f>
        <v>2</v>
      </c>
      <c r="L39" s="37" t="n">
        <f aca="false">_xlfn.XLOOKUP(DATE(2001,12,5),$G$5:$G$9,$B$5:$B$9,"NF",$B39,$D39)</f>
        <v>2</v>
      </c>
    </row>
    <row r="40" s="20" customFormat="true" ht="12.8" hidden="false" customHeight="false" outlineLevel="0" collapsed="false">
      <c r="B40" s="49" t="n">
        <v>0</v>
      </c>
      <c r="D40" s="20" t="n">
        <v>-1</v>
      </c>
      <c r="F40" s="22" t="s">
        <v>41</v>
      </c>
      <c r="G40" s="21"/>
      <c r="I40" s="20" t="n">
        <f aca="false">_xlfn.XLOOKUP($F40,$G$5:$G$9,$B$5:$B$9,"NF",$B40,$D40)</f>
        <v>2</v>
      </c>
      <c r="J40" s="20" t="n">
        <f aca="false">_xlfn.XLOOKUP("2001-12-05",$G$5:$G$9,$B$5:$B$9,"NF",$B40,$D40)</f>
        <v>2</v>
      </c>
      <c r="K40" s="20" t="n">
        <f aca="false">_xlfn.XLOOKUP(T("2001-12-05"),$G$5:$G$9,$B$5:$B$9,"NF",$B40,$D40)</f>
        <v>2</v>
      </c>
      <c r="L40" s="37" t="n">
        <f aca="false">_xlfn.XLOOKUP(DATE(2001,12,5),$G$5:$G$9,$B$5:$B$9,"NF",$B40,$D40)</f>
        <v>2</v>
      </c>
    </row>
    <row r="41" s="20" customFormat="true" ht="12.8" hidden="false" customHeight="false" outlineLevel="0" collapsed="false">
      <c r="B41" s="49" t="n">
        <v>0</v>
      </c>
      <c r="D41" s="58" t="n">
        <v>-2</v>
      </c>
      <c r="F41" s="22" t="s">
        <v>41</v>
      </c>
      <c r="G41" s="21"/>
      <c r="I41" s="20" t="n">
        <f aca="false">_xlfn.XLOOKUP($F41,$G$5:$G$9,$B$5:$B$9,"NF",$B41,$D41)</f>
        <v>2</v>
      </c>
      <c r="J41" s="20" t="n">
        <f aca="false">_xlfn.XLOOKUP("2001-12-05",$G$5:$G$9,$B$5:$B$9,"NF",$B41,$D41)</f>
        <v>2</v>
      </c>
      <c r="K41" s="20" t="n">
        <f aca="false">_xlfn.XLOOKUP(T("2001-12-05"),$G$5:$G$9,$B$5:$B$9,"NF",$B41,$D41)</f>
        <v>2</v>
      </c>
      <c r="L41" s="37" t="n">
        <f aca="false">_xlfn.XLOOKUP(DATE(2001,12,5),$G$5:$G$9,$B$5:$B$9,"NF",$B41,$D41)</f>
        <v>2</v>
      </c>
    </row>
    <row r="42" s="20" customFormat="true" ht="12.8" hidden="false" customHeight="false" outlineLevel="0" collapsed="false">
      <c r="B42" s="49" t="n">
        <v>1</v>
      </c>
      <c r="D42" s="20" t="n">
        <v>1</v>
      </c>
      <c r="F42" s="22" t="s">
        <v>41</v>
      </c>
      <c r="G42" s="21"/>
      <c r="I42" s="20" t="str">
        <f aca="false">_xlfn.XLOOKUP($F42,$G$5:$G$9,$B$5:$B$9,"NF",$B42,$D42)</f>
        <v>NF</v>
      </c>
      <c r="J42" s="20" t="str">
        <f aca="false">_xlfn.XLOOKUP("2001-12-05",$G$5:$G$9,$B$5:$B$9,"NF",$B42,$D42)</f>
        <v>NF</v>
      </c>
      <c r="K42" s="20" t="str">
        <f aca="false">_xlfn.XLOOKUP(T("2001-12-05"),$G$5:$G$9,$B$5:$B$9,"NF",$B42,$D42)</f>
        <v>NF</v>
      </c>
      <c r="L42" s="37" t="n">
        <f aca="false">_xlfn.XLOOKUP(DATE(2001,12,5),$G$5:$G$9,$B$5:$B$9,"NF",$B42,$D42)</f>
        <v>2</v>
      </c>
    </row>
    <row r="43" s="20" customFormat="true" ht="12.8" hidden="false" customHeight="false" outlineLevel="0" collapsed="false">
      <c r="B43" s="49" t="n">
        <v>1</v>
      </c>
      <c r="D43" s="20" t="n">
        <v>-1</v>
      </c>
      <c r="F43" s="22" t="s">
        <v>41</v>
      </c>
      <c r="G43" s="21"/>
      <c r="I43" s="20" t="str">
        <f aca="false">_xlfn.XLOOKUP($F43,$G$5:$G$9,$B$5:$B$9,"NF",$B43,$D43)</f>
        <v>NF</v>
      </c>
      <c r="J43" s="20" t="str">
        <f aca="false">_xlfn.XLOOKUP("2001-12-05",$G$5:$G$9,$B$5:$B$9,"NF",$B43,$D43)</f>
        <v>NF</v>
      </c>
      <c r="K43" s="20" t="str">
        <f aca="false">_xlfn.XLOOKUP(T("2001-12-05"),$G$5:$G$9,$B$5:$B$9,"NF",$B43,$D43)</f>
        <v>NF</v>
      </c>
      <c r="L43" s="37" t="n">
        <f aca="false">_xlfn.XLOOKUP(DATE(2001,12,5),$G$5:$G$9,$B$5:$B$9,"NF",$B43,$D43)</f>
        <v>2</v>
      </c>
    </row>
    <row r="44" s="20" customFormat="true" ht="12.8" hidden="false" customHeight="false" outlineLevel="0" collapsed="false">
      <c r="B44" s="49" t="n">
        <v>1</v>
      </c>
      <c r="D44" s="58" t="n">
        <v>-2</v>
      </c>
      <c r="F44" s="22" t="s">
        <v>41</v>
      </c>
      <c r="G44" s="21"/>
      <c r="I44" s="20" t="str">
        <f aca="false">_xlfn.XLOOKUP($F44,$G$5:$G$9,$B$5:$B$9,"NF",$B44,$D44)</f>
        <v>NF</v>
      </c>
      <c r="J44" s="20" t="str">
        <f aca="false">_xlfn.XLOOKUP("2001-12-05",$G$5:$G$9,$B$5:$B$9,"NF",$B44,$D44)</f>
        <v>NF</v>
      </c>
      <c r="K44" s="20" t="str">
        <f aca="false">_xlfn.XLOOKUP(T("2001-12-05"),$G$5:$G$9,$B$5:$B$9,"NF",$B44,$D44)</f>
        <v>NF</v>
      </c>
      <c r="L44" s="37" t="n">
        <f aca="false">_xlfn.XLOOKUP(DATE(2001,12,5),$G$5:$G$9,$B$5:$B$9,"NF",$B44,$D44)</f>
        <v>2</v>
      </c>
    </row>
    <row r="45" s="20" customFormat="true" ht="12.8" hidden="false" customHeight="false" outlineLevel="0" collapsed="false">
      <c r="B45" s="49" t="n">
        <v>-1</v>
      </c>
      <c r="D45" s="20" t="n">
        <v>1</v>
      </c>
      <c r="F45" s="22" t="s">
        <v>41</v>
      </c>
      <c r="G45" s="21"/>
      <c r="I45" s="20" t="str">
        <f aca="false">_xlfn.XLOOKUP($F45,$G$5:$G$9,$B$5:$B$9,"NF",$B45,$D45)</f>
        <v>NF</v>
      </c>
      <c r="J45" s="20" t="str">
        <f aca="false">_xlfn.XLOOKUP("2001-12-05",$G$5:$G$9,$B$5:$B$9,"NF",$B45,$D45)</f>
        <v>NF</v>
      </c>
      <c r="K45" s="20" t="str">
        <f aca="false">_xlfn.XLOOKUP(T("2001-12-05"),$G$5:$G$9,$B$5:$B$9,"NF",$B45,$D45)</f>
        <v>NF</v>
      </c>
      <c r="L45" s="37" t="n">
        <f aca="false">_xlfn.XLOOKUP(DATE(2001,12,5),$G$5:$G$9,$B$5:$B$9,"NF",$B45,$D45)</f>
        <v>2</v>
      </c>
    </row>
    <row r="46" s="20" customFormat="true" ht="12.8" hidden="false" customHeight="false" outlineLevel="0" collapsed="false">
      <c r="B46" s="49" t="n">
        <v>-1</v>
      </c>
      <c r="D46" s="20" t="n">
        <v>-1</v>
      </c>
      <c r="F46" s="22" t="s">
        <v>41</v>
      </c>
      <c r="G46" s="21"/>
      <c r="I46" s="20" t="str">
        <f aca="false">_xlfn.XLOOKUP($F46,$G$5:$G$9,$B$5:$B$9,"NF",$B46,$D46)</f>
        <v>NF</v>
      </c>
      <c r="J46" s="20" t="str">
        <f aca="false">_xlfn.XLOOKUP("2001-12-05",$G$5:$G$9,$B$5:$B$9,"NF",$B46,$D46)</f>
        <v>NF</v>
      </c>
      <c r="K46" s="20" t="str">
        <f aca="false">_xlfn.XLOOKUP(T("2001-12-05"),$G$5:$G$9,$B$5:$B$9,"NF",$B46,$D46)</f>
        <v>NF</v>
      </c>
      <c r="L46" s="37" t="n">
        <f aca="false">_xlfn.XLOOKUP(DATE(2001,12,5),$G$5:$G$9,$B$5:$B$9,"NF",$B46,$D46)</f>
        <v>2</v>
      </c>
    </row>
    <row r="47" customFormat="false" ht="12.8" hidden="false" customHeight="false" outlineLevel="0" collapsed="false">
      <c r="B47" s="53" t="n">
        <v>-1</v>
      </c>
      <c r="C47" s="41"/>
      <c r="D47" s="59" t="n">
        <v>-2</v>
      </c>
      <c r="E47" s="41"/>
      <c r="F47" s="44" t="s">
        <v>41</v>
      </c>
      <c r="G47" s="55"/>
      <c r="H47" s="41"/>
      <c r="I47" s="41" t="str">
        <f aca="false">_xlfn.XLOOKUP($F47,$G$5:$G$9,$B$5:$B$9,"NF",$B47,$D47)</f>
        <v>NF</v>
      </c>
      <c r="J47" s="41" t="str">
        <f aca="false">_xlfn.XLOOKUP("2001-12-05",$G$5:$G$9,$B$5:$B$9,"NF",$B47,$D47)</f>
        <v>NF</v>
      </c>
      <c r="K47" s="41" t="str">
        <f aca="false">_xlfn.XLOOKUP(T("2001-12-05"),$G$5:$G$9,$B$5:$B$9,"NF",$B47,$D47)</f>
        <v>NF</v>
      </c>
      <c r="L47" s="45" t="n">
        <f aca="false">_xlfn.XLOOKUP(DATE(2001,12,5),$G$5:$G$9,$B$5:$B$9,"NF",$B47,$D47)</f>
        <v>2</v>
      </c>
    </row>
    <row r="48" s="20" customFormat="true" ht="12.8" hidden="false" customHeight="false" outlineLevel="0" collapsed="false">
      <c r="F48" s="25"/>
      <c r="G48" s="21"/>
    </row>
    <row r="49" customFormat="false" ht="12.8" hidden="false" customHeight="false" outlineLevel="0" collapsed="false">
      <c r="B49" s="46"/>
      <c r="C49" s="31"/>
      <c r="D49" s="31"/>
      <c r="E49" s="31"/>
      <c r="F49" s="32"/>
      <c r="G49" s="47"/>
      <c r="H49" s="31"/>
      <c r="I49" s="48" t="s">
        <v>53</v>
      </c>
      <c r="J49" s="31"/>
      <c r="K49" s="31"/>
      <c r="L49" s="33"/>
    </row>
    <row r="50" s="20" customFormat="true" ht="12.8" hidden="false" customHeight="false" outlineLevel="0" collapsed="false">
      <c r="B50" s="49" t="s">
        <v>1</v>
      </c>
      <c r="D50" s="20" t="s">
        <v>7</v>
      </c>
      <c r="F50" s="50" t="s">
        <v>53</v>
      </c>
      <c r="G50" s="21"/>
      <c r="I50" s="21" t="s">
        <v>49</v>
      </c>
      <c r="J50" s="21" t="s">
        <v>50</v>
      </c>
      <c r="K50" s="21" t="s">
        <v>51</v>
      </c>
      <c r="L50" s="51" t="s">
        <v>52</v>
      </c>
    </row>
    <row r="51" s="20" customFormat="true" ht="12.8" hidden="false" customHeight="false" outlineLevel="0" collapsed="false">
      <c r="B51" s="49" t="n">
        <v>0</v>
      </c>
      <c r="D51" s="20" t="n">
        <v>1</v>
      </c>
      <c r="F51" s="22" t="s">
        <v>41</v>
      </c>
      <c r="G51" s="21"/>
      <c r="I51" s="20" t="n">
        <f aca="false">_xlfn.XLOOKUP($F51,$I$5:$I$9,$B$5:$B$9,"NF",$B51,$D51)</f>
        <v>2</v>
      </c>
      <c r="J51" s="20" t="n">
        <f aca="false">_xlfn.XLOOKUP("2001-12-05",$I$5:$I$9,$B$5:$B$9,"NF",$B51,$D51)</f>
        <v>2</v>
      </c>
      <c r="K51" s="20" t="n">
        <f aca="false">_xlfn.XLOOKUP(T("2001-12-05"),$I$5:$I$9,$B$5:$B$9,"NF",$B51,$D51)</f>
        <v>2</v>
      </c>
      <c r="L51" s="37" t="str">
        <f aca="false">_xlfn.XLOOKUP(DATE(2001,12,5),$I$5:$I$9,$B$5:$B$9,"NF",$B51,$D51)</f>
        <v>NF</v>
      </c>
    </row>
    <row r="52" s="20" customFormat="true" ht="12.8" hidden="false" customHeight="false" outlineLevel="0" collapsed="false">
      <c r="B52" s="49" t="n">
        <v>0</v>
      </c>
      <c r="D52" s="20" t="n">
        <v>-1</v>
      </c>
      <c r="F52" s="22" t="s">
        <v>41</v>
      </c>
      <c r="G52" s="21"/>
      <c r="I52" s="20" t="n">
        <f aca="false">_xlfn.XLOOKUP($F52,$I$5:$I$9,$B$5:$B$9,"NF",$B52,$D52)</f>
        <v>2</v>
      </c>
      <c r="J52" s="20" t="n">
        <f aca="false">_xlfn.XLOOKUP("2001-12-05",$I$5:$I$9,$B$5:$B$9,"NF",$B52,$D52)</f>
        <v>2</v>
      </c>
      <c r="K52" s="20" t="n">
        <f aca="false">_xlfn.XLOOKUP(T("2001-12-05"),$I$5:$I$9,$B$5:$B$9,"NF",$B52,$D52)</f>
        <v>2</v>
      </c>
      <c r="L52" s="37" t="str">
        <f aca="false">_xlfn.XLOOKUP(DATE(2001,12,5),$I$5:$I$9,$B$5:$B$9,"NF",$B52,$D52)</f>
        <v>NF</v>
      </c>
    </row>
    <row r="53" s="20" customFormat="true" ht="12.8" hidden="false" customHeight="false" outlineLevel="0" collapsed="false">
      <c r="B53" s="49" t="n">
        <v>0</v>
      </c>
      <c r="D53" s="58" t="n">
        <v>-2</v>
      </c>
      <c r="F53" s="22" t="s">
        <v>41</v>
      </c>
      <c r="G53" s="21"/>
      <c r="I53" s="20" t="n">
        <f aca="false">_xlfn.XLOOKUP($F53,$I$5:$I$9,$B$5:$B$9,"NF",$B53,$D53)</f>
        <v>2</v>
      </c>
      <c r="J53" s="20" t="n">
        <f aca="false">_xlfn.XLOOKUP("2001-12-05",$I$5:$I$9,$B$5:$B$9,"NF",$B53,$D53)</f>
        <v>2</v>
      </c>
      <c r="K53" s="20" t="n">
        <f aca="false">_xlfn.XLOOKUP(T("2001-12-05"),$I$5:$I$9,$B$5:$B$9,"NF",$B53,$D53)</f>
        <v>2</v>
      </c>
      <c r="L53" s="37" t="str">
        <f aca="false">_xlfn.XLOOKUP(DATE(2001,12,5),$I$5:$I$9,$B$5:$B$9,"NF",$B53,$D53)</f>
        <v>NF</v>
      </c>
    </row>
    <row r="54" s="20" customFormat="true" ht="12.8" hidden="false" customHeight="false" outlineLevel="0" collapsed="false">
      <c r="B54" s="49" t="n">
        <v>1</v>
      </c>
      <c r="D54" s="20" t="n">
        <v>1</v>
      </c>
      <c r="F54" s="22" t="s">
        <v>41</v>
      </c>
      <c r="G54" s="21"/>
      <c r="I54" s="20" t="n">
        <f aca="false">_xlfn.XLOOKUP($F54,$I$5:$I$9,$B$5:$B$9,"NF",$B54,$D54)</f>
        <v>2</v>
      </c>
      <c r="J54" s="20" t="n">
        <f aca="false">_xlfn.XLOOKUP("2001-12-05",$I$5:$I$9,$B$5:$B$9,"NF",$B54,$D54)</f>
        <v>2</v>
      </c>
      <c r="K54" s="20" t="n">
        <f aca="false">_xlfn.XLOOKUP(T("2001-12-05"),$I$5:$I$9,$B$5:$B$9,"NF",$B54,$D54)</f>
        <v>2</v>
      </c>
      <c r="L54" s="37" t="str">
        <f aca="false">_xlfn.XLOOKUP(DATE(2001,12,5),$I$5:$I$9,$B$5:$B$9,"NF",$B54,$D54)</f>
        <v>NF</v>
      </c>
    </row>
    <row r="55" s="20" customFormat="true" ht="12.8" hidden="false" customHeight="false" outlineLevel="0" collapsed="false">
      <c r="B55" s="49" t="n">
        <v>1</v>
      </c>
      <c r="D55" s="20" t="n">
        <v>-1</v>
      </c>
      <c r="F55" s="22" t="s">
        <v>41</v>
      </c>
      <c r="G55" s="21"/>
      <c r="I55" s="20" t="n">
        <f aca="false">_xlfn.XLOOKUP($F55,$I$5:$I$9,$B$5:$B$9,"NF",$B55,$D55)</f>
        <v>2</v>
      </c>
      <c r="J55" s="20" t="n">
        <f aca="false">_xlfn.XLOOKUP("2001-12-05",$I$5:$I$9,$B$5:$B$9,"NF",$B55,$D55)</f>
        <v>2</v>
      </c>
      <c r="K55" s="20" t="n">
        <f aca="false">_xlfn.XLOOKUP(T("2001-12-05"),$I$5:$I$9,$B$5:$B$9,"NF",$B55,$D55)</f>
        <v>2</v>
      </c>
      <c r="L55" s="37" t="str">
        <f aca="false">_xlfn.XLOOKUP(DATE(2001,12,5),$I$5:$I$9,$B$5:$B$9,"NF",$B55,$D55)</f>
        <v>NF</v>
      </c>
    </row>
    <row r="56" s="20" customFormat="true" ht="12.8" hidden="false" customHeight="false" outlineLevel="0" collapsed="false">
      <c r="B56" s="49" t="n">
        <v>1</v>
      </c>
      <c r="D56" s="58" t="n">
        <v>-2</v>
      </c>
      <c r="F56" s="22" t="s">
        <v>41</v>
      </c>
      <c r="G56" s="21"/>
      <c r="I56" s="20" t="n">
        <f aca="false">_xlfn.XLOOKUP($F56,$I$5:$I$9,$B$5:$B$9,"NF",$B56,$D56)</f>
        <v>2</v>
      </c>
      <c r="J56" s="20" t="n">
        <f aca="false">_xlfn.XLOOKUP("2001-12-05",$I$5:$I$9,$B$5:$B$9,"NF",$B56,$D56)</f>
        <v>2</v>
      </c>
      <c r="K56" s="20" t="n">
        <f aca="false">_xlfn.XLOOKUP(T("2001-12-05"),$I$5:$I$9,$B$5:$B$9,"NF",$B56,$D56)</f>
        <v>2</v>
      </c>
      <c r="L56" s="37" t="str">
        <f aca="false">_xlfn.XLOOKUP(DATE(2001,12,5),$I$5:$I$9,$B$5:$B$9,"NF",$B56,$D56)</f>
        <v>NF</v>
      </c>
    </row>
    <row r="57" s="20" customFormat="true" ht="12.8" hidden="false" customHeight="false" outlineLevel="0" collapsed="false">
      <c r="B57" s="49" t="n">
        <v>-1</v>
      </c>
      <c r="D57" s="20" t="n">
        <v>1</v>
      </c>
      <c r="F57" s="22" t="s">
        <v>41</v>
      </c>
      <c r="G57" s="21"/>
      <c r="I57" s="20" t="n">
        <f aca="false">_xlfn.XLOOKUP($F57,$I$5:$I$9,$B$5:$B$9,"NF",$B57,$D57)</f>
        <v>2</v>
      </c>
      <c r="J57" s="20" t="n">
        <f aca="false">_xlfn.XLOOKUP("2001-12-05",$I$5:$I$9,$B$5:$B$9,"NF",$B57,$D57)</f>
        <v>2</v>
      </c>
      <c r="K57" s="20" t="n">
        <f aca="false">_xlfn.XLOOKUP(T("2001-12-05"),$I$5:$I$9,$B$5:$B$9,"NF",$B57,$D57)</f>
        <v>2</v>
      </c>
      <c r="L57" s="37" t="str">
        <f aca="false">_xlfn.XLOOKUP(DATE(2001,12,5),$I$5:$I$9,$B$5:$B$9,"NF",$B57,$D57)</f>
        <v>NF</v>
      </c>
    </row>
    <row r="58" s="20" customFormat="true" ht="12.8" hidden="false" customHeight="false" outlineLevel="0" collapsed="false">
      <c r="B58" s="49" t="n">
        <v>-1</v>
      </c>
      <c r="D58" s="20" t="n">
        <v>-1</v>
      </c>
      <c r="F58" s="22" t="s">
        <v>41</v>
      </c>
      <c r="G58" s="21"/>
      <c r="I58" s="20" t="n">
        <f aca="false">_xlfn.XLOOKUP($F58,$I$5:$I$9,$B$5:$B$9,"NF",$B58,$D58)</f>
        <v>2</v>
      </c>
      <c r="J58" s="20" t="n">
        <f aca="false">_xlfn.XLOOKUP("2001-12-05",$I$5:$I$9,$B$5:$B$9,"NF",$B58,$D58)</f>
        <v>2</v>
      </c>
      <c r="K58" s="20" t="n">
        <f aca="false">_xlfn.XLOOKUP(T("2001-12-05"),$I$5:$I$9,$B$5:$B$9,"NF",$B58,$D58)</f>
        <v>2</v>
      </c>
      <c r="L58" s="37" t="str">
        <f aca="false">_xlfn.XLOOKUP(DATE(2001,12,5),$I$5:$I$9,$B$5:$B$9,"NF",$B58,$D58)</f>
        <v>NF</v>
      </c>
    </row>
    <row r="59" customFormat="false" ht="12.8" hidden="false" customHeight="false" outlineLevel="0" collapsed="false">
      <c r="B59" s="53" t="n">
        <v>-1</v>
      </c>
      <c r="C59" s="41"/>
      <c r="D59" s="59" t="n">
        <v>-2</v>
      </c>
      <c r="E59" s="41"/>
      <c r="F59" s="44" t="s">
        <v>41</v>
      </c>
      <c r="G59" s="55"/>
      <c r="H59" s="41"/>
      <c r="I59" s="41" t="n">
        <f aca="false">_xlfn.XLOOKUP($F59,$I$5:$I$9,$B$5:$B$9,"NF",$B59,$D59)</f>
        <v>2</v>
      </c>
      <c r="J59" s="41" t="n">
        <f aca="false">_xlfn.XLOOKUP("2001-12-05",$I$5:$I$9,$B$5:$B$9,"NF",$B59,$D59)</f>
        <v>2</v>
      </c>
      <c r="K59" s="41" t="n">
        <f aca="false">_xlfn.XLOOKUP(T("2001-12-05"),$I$5:$I$9,$B$5:$B$9,"NF",$B59,$D59)</f>
        <v>2</v>
      </c>
      <c r="L59" s="45" t="str">
        <f aca="false">_xlfn.XLOOKUP(DATE(2001,12,5),$I$5:$I$9,$B$5:$B$9,"NF",$B59,$D59)</f>
        <v>NF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8" scale="82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LibreOfficeDev/24.8.0.1.0$Windows_X86_64 LibreOffice_project/6312019426f45e0c4b49d7f29506148f93a5c2e1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2024-07-12T14:12:57Z</dcterms:created>
  <dc:creator/>
  <dc:description/>
  <dc:language>en-US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