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B57767\Desktop\Done\"/>
    </mc:Choice>
  </mc:AlternateContent>
  <bookViews>
    <workbookView xWindow="0" yWindow="0" windowWidth="19200" windowHeight="8205" activeTab="2"/>
  </bookViews>
  <sheets>
    <sheet name="inputs" sheetId="3" r:id="rId1"/>
    <sheet name="data" sheetId="4" r:id="rId2"/>
    <sheet name="Page1" sheetId="1" r:id="rId3"/>
  </sheets>
  <definedNames>
    <definedName name="Age">OFFSET(inputs!$D$2,0,0,COUNT(inputs!$E:$E)-1,1)</definedName>
    <definedName name="Age_">OFFSET(#REF!,0,0,COUNT(#REF!)-1,1)</definedName>
    <definedName name="Decay_but_Serviceable">OFFSET(inputs!$F$2,0,0,COUNT(inputs!$E:$E)-1,1)</definedName>
    <definedName name="Decay_but_Serviceable_">OFFSET(#REF!,0,0,COUNT(#REF!)-1,1)</definedName>
    <definedName name="No_Decay">OFFSET(inputs!$E$2,0,0,COUNT(inputs!$E:$E)-1,1)</definedName>
    <definedName name="No_Decay_">OFFSET(#REF!,0,0,COUNT(#REF!)-1,1)</definedName>
    <definedName name="Percentage_sepcies">OFFSET(data!$E$2,0,0,COUNTA(data!$E:$E)-1,1)</definedName>
    <definedName name="Reject">OFFSET(inputs!$G$2,0,0,COUNT(inputs!$E:$E)-1,1)</definedName>
    <definedName name="Reject_">OFFSET(#REF!,0,0,COUNT(#REF!)-1,1)</definedName>
    <definedName name="Sepcies">OFFSET(data!$E$2,0,0,COUNTA(data!$E:$E)-1,1)</definedName>
    <definedName name="Sepcies_">OFFSET(data!$D$2,0,0,COUNTA(data!$D:$D)-1,1)</definedName>
    <definedName name="treatment">OFFSET(data!$G$2,0,0,COUNTA(data!$G:$G)-1,1)</definedName>
    <definedName name="treatment_">OFFSET(data!$H$2,0,0,COUNTA(data!$H:$H)-1,1)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K2" i="3" l="1"/>
  <c r="CL2" i="3"/>
  <c r="CJ3" i="3"/>
  <c r="CN3" i="3"/>
  <c r="CP3" i="3"/>
  <c r="CJ4" i="3"/>
  <c r="CN4" i="3"/>
  <c r="CP4" i="3"/>
  <c r="CP6" i="3"/>
</calcChain>
</file>

<file path=xl/sharedStrings.xml><?xml version="1.0" encoding="utf-8"?>
<sst xmlns="http://schemas.openxmlformats.org/spreadsheetml/2006/main" count="26" uniqueCount="26">
  <si>
    <t>Estimated Pole Conditions Across Pole Age</t>
  </si>
  <si>
    <t>Pole Composition by Species &amp; Treatment</t>
  </si>
  <si>
    <t>No Decay</t>
  </si>
  <si>
    <t>Reject</t>
  </si>
  <si>
    <t>Southern Pine</t>
  </si>
  <si>
    <t>Value</t>
  </si>
  <si>
    <t>Age</t>
  </si>
  <si>
    <t>Decay but Serviceable</t>
  </si>
  <si>
    <t>Sepcies</t>
  </si>
  <si>
    <t>Percentage sepcies</t>
  </si>
  <si>
    <t>treatment</t>
  </si>
  <si>
    <t>treatment percentage</t>
  </si>
  <si>
    <t>n_percent</t>
  </si>
  <si>
    <t>n_currentpolecount</t>
  </si>
  <si>
    <t>n_afterpolecount</t>
  </si>
  <si>
    <t>shortterm_fbenifit</t>
  </si>
  <si>
    <t>PVRR_data</t>
  </si>
  <si>
    <t>2</t>
  </si>
  <si>
    <t>6</t>
  </si>
  <si>
    <t>10</t>
  </si>
  <si>
    <t>14</t>
  </si>
  <si>
    <t>18</t>
  </si>
  <si>
    <t>22</t>
  </si>
  <si>
    <t>Penta</t>
  </si>
  <si>
    <t>legal disclaimer : This report is based on assumptions and should not be relied on solely as a decision-making tool.  Please follow up with Osmose for more detailed analysis.</t>
  </si>
  <si>
    <t>ABC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</si>
</sst>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_);[Red]\(&quot;$&quot;#,##0\)"/>
    <numFmt numFmtId="164" formatCode="[$-409]mmm\-yy;@"/>
  </numFmts>
  <fonts count="2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Segoe UI Semibold"/>
      <family val="2"/>
    </font>
    <font>
      <b/>
      <sz val="16"/>
      <color theme="1"/>
      <name val="Segoe UI Semibold"/>
      <family val="2"/>
    </font>
    <font>
      <sz val="11"/>
      <color theme="1"/>
      <name val="Segoe UI Semibold"/>
      <family val="2"/>
    </font>
    <font>
      <i/>
      <sz val="9"/>
      <color theme="1"/>
      <name val="Segoe UI Semibold"/>
      <family val="2"/>
    </font>
    <font>
      <u/>
      <sz val="11"/>
      <color theme="1"/>
      <name val="Segoe UI Semibold"/>
      <family val="2"/>
    </font>
    <font>
      <b/>
      <sz val="11"/>
      <color theme="1"/>
      <name val="Segoe UI Semibold"/>
      <family val="2"/>
    </font>
    <font>
      <sz val="9"/>
      <color theme="1"/>
      <name val="Segoe UI Semibold"/>
      <family val="2"/>
    </font>
    <font>
      <sz val="10"/>
      <color theme="1"/>
      <name val="Segoe UI Semibold"/>
      <family val="2"/>
    </font>
    <font>
      <sz val="11"/>
      <color rgb="FFFF0000"/>
      <name val="Segoe UI Semibold"/>
      <family val="2"/>
    </font>
    <font>
      <sz val="11"/>
      <color rgb="FF00B050"/>
      <name val="Segoe UI Semibold"/>
      <family val="2"/>
    </font>
    <font>
      <sz val="8"/>
      <name val="Segoe UI Semibold"/>
      <family val="2"/>
    </font>
    <font>
      <sz val="11"/>
      <name val="Segoe UI Semibold"/>
      <family val="2"/>
    </font>
    <font>
      <sz val="8.5"/>
      <color theme="1"/>
      <name val="Segoe UI Semibold"/>
      <family val="2"/>
    </font>
    <font>
      <sz val="8"/>
      <color theme="1"/>
      <name val="Segoe UI Semibold"/>
      <family val="2"/>
    </font>
    <font>
      <b/>
      <u/>
      <sz val="10"/>
      <color theme="1"/>
      <name val="Segoe UI Semibold"/>
      <family val="2"/>
    </font>
    <font>
      <b/>
      <sz val="10"/>
      <color theme="1"/>
      <name val="Segoe UI Semibold"/>
      <family val="2"/>
    </font>
    <font>
      <u/>
      <sz val="9"/>
      <color theme="1"/>
      <name val="Segoe UI Semibold"/>
      <family val="2"/>
    </font>
    <font>
      <sz val="14"/>
      <color theme="1"/>
      <name val="Segoe UI Semibold"/>
      <family val="2"/>
    </font>
    <font>
      <i/>
      <sz val="11"/>
      <color theme="1"/>
      <name val="Segoe UI Semibold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9BC2E6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/>
    <xf numFmtId="0" fontId="0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 applyBorder="1"/>
    <xf numFmtId="0" fontId="1" fillId="0" borderId="0" xfId="0" applyNumberFormat="1" applyFont="1" applyFill="1" applyBorder="1" applyAlignment="1">
      <alignment horizontal="left"/>
    </xf>
    <xf numFmtId="0" fontId="0" fillId="0" borderId="0" xfId="0" applyNumberFormat="1"/>
    <xf numFmtId="0" fontId="5" fillId="0" borderId="0" xfId="0" applyFont="1" applyBorder="1"/>
    <xf numFmtId="0" fontId="7" fillId="0" borderId="0" xfId="0" applyFont="1" applyBorder="1"/>
    <xf numFmtId="37" fontId="5" fillId="0" borderId="0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/>
    <xf numFmtId="0" fontId="7" fillId="0" borderId="0" xfId="0" applyFont="1" applyFill="1" applyBorder="1"/>
    <xf numFmtId="3" fontId="5" fillId="0" borderId="0" xfId="0" applyNumberFormat="1" applyFont="1" applyBorder="1" applyAlignment="1">
      <alignment horizontal="left"/>
    </xf>
    <xf numFmtId="0" fontId="8" fillId="0" borderId="0" xfId="0" applyFont="1" applyFill="1" applyBorder="1" applyAlignment="1"/>
    <xf numFmtId="0" fontId="5" fillId="0" borderId="0" xfId="0" applyFont="1" applyBorder="1" applyAlignment="1">
      <alignment wrapText="1"/>
    </xf>
    <xf numFmtId="164" fontId="6" fillId="0" borderId="0" xfId="0" applyNumberFormat="1" applyFont="1" applyBorder="1"/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17" fillId="0" borderId="0" xfId="0" applyFont="1" applyBorder="1"/>
    <xf numFmtId="0" fontId="3" fillId="0" borderId="0" xfId="0" applyFont="1" applyFill="1" applyBorder="1" applyAlignment="1"/>
    <xf numFmtId="0" fontId="8" fillId="0" borderId="0" xfId="0" applyFont="1" applyFill="1" applyBorder="1" applyAlignment="1">
      <alignment wrapText="1"/>
    </xf>
    <xf numFmtId="0" fontId="8" fillId="2" borderId="0" xfId="0" applyFont="1" applyFill="1" applyBorder="1" applyAlignment="1"/>
    <xf numFmtId="0" fontId="8" fillId="0" borderId="0" xfId="0" applyFont="1" applyFill="1" applyBorder="1" applyAlignment="1">
      <alignment horizontal="center" wrapText="1"/>
    </xf>
    <xf numFmtId="0" fontId="5" fillId="0" borderId="1" xfId="0" applyFont="1" applyBorder="1"/>
    <xf numFmtId="0" fontId="18" fillId="0" borderId="0" xfId="0" applyFont="1" applyFill="1" applyBorder="1" applyAlignment="1">
      <alignment horizontal="left" wrapText="1"/>
    </xf>
    <xf numFmtId="10" fontId="5" fillId="0" borderId="0" xfId="0" applyNumberFormat="1" applyFont="1" applyBorder="1"/>
    <xf numFmtId="10" fontId="5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vertical="top" wrapText="1"/>
    </xf>
    <xf numFmtId="10" fontId="5" fillId="0" borderId="0" xfId="0" applyNumberFormat="1" applyFont="1" applyBorder="1" applyAlignment="1">
      <alignment horizontal="center"/>
    </xf>
    <xf numFmtId="0" fontId="20" fillId="0" borderId="0" xfId="0" applyFont="1" applyBorder="1" applyAlignment="1"/>
    <xf numFmtId="10" fontId="5" fillId="0" borderId="0" xfId="0" applyNumberFormat="1" applyFont="1" applyBorder="1" applyAlignment="1"/>
    <xf numFmtId="0" fontId="5" fillId="0" borderId="0" xfId="0" applyFont="1" applyBorder="1" applyAlignment="1"/>
    <xf numFmtId="164" fontId="21" fillId="0" borderId="0" xfId="0" applyNumberFormat="1" applyFont="1" applyBorder="1" applyAlignment="1">
      <alignment horizontal="left" vertical="center" wrapText="1"/>
    </xf>
    <xf numFmtId="0" fontId="5" fillId="0" borderId="2" xfId="0" applyFont="1" applyBorder="1"/>
    <xf numFmtId="10" fontId="5" fillId="0" borderId="2" xfId="0" applyNumberFormat="1" applyFont="1" applyBorder="1" applyAlignment="1">
      <alignment horizontal="left"/>
    </xf>
    <xf numFmtId="0" fontId="5" fillId="0" borderId="3" xfId="0" applyFont="1" applyBorder="1"/>
    <xf numFmtId="0" fontId="5" fillId="0" borderId="3" xfId="0" applyFont="1" applyFill="1" applyBorder="1"/>
    <xf numFmtId="10" fontId="5" fillId="0" borderId="3" xfId="0" applyNumberFormat="1" applyFont="1" applyBorder="1" applyAlignment="1">
      <alignment horizontal="left"/>
    </xf>
    <xf numFmtId="0" fontId="5" fillId="0" borderId="0" xfId="0" applyFont="1" applyBorder="1" applyAlignment="1">
      <alignment vertical="top" wrapText="1"/>
    </xf>
    <xf numFmtId="49" fontId="5" fillId="0" borderId="0" xfId="0" applyNumberFormat="1" applyFont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10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21" fillId="0" borderId="0" xfId="0" applyNumberFormat="1" applyFont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8" fillId="2" borderId="0" xfId="0" applyFont="1" applyFill="1" applyBorder="1" applyAlignment="1">
      <alignment horizontal="center" wrapText="1"/>
    </xf>
    <xf numFmtId="0" fontId="8" fillId="3" borderId="0" xfId="0" applyFont="1" applyFill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3" fillId="3" borderId="0" xfId="0" applyFont="1" applyFill="1" applyBorder="1" applyAlignment="1">
      <alignment horizontal="center"/>
    </xf>
    <xf numFmtId="0" fontId="9" fillId="0" borderId="3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8" fillId="0" borderId="0" xfId="0" applyFont="1" applyFill="1" applyBorder="1" applyAlignment="1">
      <alignment horizontal="left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6" fontId="14" fillId="0" borderId="0" xfId="0" applyNumberFormat="1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/>
    </xf>
    <xf numFmtId="6" fontId="14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wrapText="1"/>
    </xf>
    <xf numFmtId="0" fontId="5" fillId="0" borderId="0" xfId="0" quotePrefix="1" applyFont="1" applyBorder="1" applyAlignment="1">
      <alignment horizontal="center"/>
    </xf>
    <xf numFmtId="0" fontId="20" fillId="0" borderId="0" xfId="0" applyFont="1" applyBorder="1" applyAlignment="1">
      <alignment horizontal="center" vertical="top" wrapText="1"/>
    </xf>
    <xf numFmtId="0" fontId="15" fillId="0" borderId="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  <color rgb="FFFFC000"/>
      <color rgb="FF0000FF"/>
      <color rgb="FF9BC2E6"/>
      <color rgb="FFED7D31"/>
      <color rgb="FF9BC2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inputs!$G$1</c:f>
              <c:strCache>
                <c:ptCount val="1"/>
                <c:pt idx="0">
                  <c:v>Reject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[0]!Age</c:f>
              <c:strCache>
                <c:ptCount val="5"/>
                <c:pt idx="0">
                  <c:v>2</c:v>
                </c:pt>
                <c:pt idx="1">
                  <c:v>6</c:v>
                </c:pt>
                <c:pt idx="2">
                  <c:v>10</c:v>
                </c:pt>
                <c:pt idx="3">
                  <c:v>14</c:v>
                </c:pt>
                <c:pt idx="4">
                  <c:v>18</c:v>
                </c:pt>
              </c:strCache>
            </c:strRef>
          </c:cat>
          <c:val>
            <c:numRef>
              <c:f>[0]!Reject</c:f>
              <c:numCache>
                <c:formatCode>General</c:formatCode>
                <c:ptCount val="5"/>
                <c:pt idx="0">
                  <c:v>3</c:v>
                </c:pt>
                <c:pt idx="1">
                  <c:v>8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EC-450F-8717-D6D2C7290068}"/>
            </c:ext>
          </c:extLst>
        </c:ser>
        <c:ser>
          <c:idx val="1"/>
          <c:order val="1"/>
          <c:tx>
            <c:strRef>
              <c:f>inputs!$F$1</c:f>
              <c:strCache>
                <c:ptCount val="1"/>
                <c:pt idx="0">
                  <c:v>Decay but Serviceable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[0]!Age</c:f>
              <c:strCache>
                <c:ptCount val="5"/>
                <c:pt idx="0">
                  <c:v>2</c:v>
                </c:pt>
                <c:pt idx="1">
                  <c:v>6</c:v>
                </c:pt>
                <c:pt idx="2">
                  <c:v>10</c:v>
                </c:pt>
                <c:pt idx="3">
                  <c:v>14</c:v>
                </c:pt>
                <c:pt idx="4">
                  <c:v>18</c:v>
                </c:pt>
              </c:strCache>
            </c:strRef>
          </c:cat>
          <c:val>
            <c:numRef>
              <c:f>[0]!Decay_but_Serviceable</c:f>
              <c:numCache>
                <c:formatCode>General</c:formatCode>
                <c:ptCount val="5"/>
                <c:pt idx="0">
                  <c:v>62</c:v>
                </c:pt>
                <c:pt idx="1">
                  <c:v>130</c:v>
                </c:pt>
                <c:pt idx="2">
                  <c:v>153</c:v>
                </c:pt>
                <c:pt idx="3">
                  <c:v>270</c:v>
                </c:pt>
                <c:pt idx="4">
                  <c:v>266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EC-450F-8717-D6D2C7290068}"/>
            </c:ext>
          </c:extLst>
        </c:ser>
        <c:ser>
          <c:idx val="0"/>
          <c:order val="2"/>
          <c:tx>
            <c:strRef>
              <c:f>inputs!$E$1</c:f>
              <c:strCache>
                <c:ptCount val="1"/>
                <c:pt idx="0">
                  <c:v>No Decay</c:v>
                </c:pt>
              </c:strCache>
            </c:strRef>
          </c:tx>
          <c:spPr>
            <a:solidFill>
              <a:srgbClr val="00CC00"/>
            </a:solidFill>
            <a:ln>
              <a:noFill/>
            </a:ln>
            <a:effectLst/>
          </c:spPr>
          <c:invertIfNegative val="0"/>
          <c:cat>
            <c:strRef>
              <c:f>[0]!Age</c:f>
              <c:strCache>
                <c:ptCount val="5"/>
                <c:pt idx="0">
                  <c:v>2</c:v>
                </c:pt>
                <c:pt idx="1">
                  <c:v>6</c:v>
                </c:pt>
                <c:pt idx="2">
                  <c:v>10</c:v>
                </c:pt>
                <c:pt idx="3">
                  <c:v>14</c:v>
                </c:pt>
                <c:pt idx="4">
                  <c:v>18</c:v>
                </c:pt>
              </c:strCache>
            </c:strRef>
          </c:cat>
          <c:val>
            <c:numRef>
              <c:f>[0]!No_Decay</c:f>
              <c:numCache>
                <c:formatCode>General</c:formatCode>
                <c:ptCount val="5"/>
                <c:pt idx="0">
                  <c:v>1604</c:v>
                </c:pt>
                <c:pt idx="1">
                  <c:v>2401</c:v>
                </c:pt>
                <c:pt idx="2">
                  <c:v>2629</c:v>
                </c:pt>
                <c:pt idx="3">
                  <c:v>2498</c:v>
                </c:pt>
                <c:pt idx="4">
                  <c:v>2788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EC-450F-8717-D6D2C72900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438044728"/>
        <c:axId val="438045120"/>
      </c:barChart>
      <c:catAx>
        <c:axId val="4380447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 Semibold" panose="020B0702040204020203" pitchFamily="34" charset="0"/>
                    <a:ea typeface="+mn-ea"/>
                    <a:cs typeface="+mn-cs"/>
                  </a:defRPr>
                </a:pPr>
                <a:r>
                  <a:rPr lang="en-US"/>
                  <a:t>Age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 Semibold" panose="020B07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bold" panose="020B0702040204020203" pitchFamily="34" charset="0"/>
                <a:ea typeface="+mn-ea"/>
                <a:cs typeface="+mn-cs"/>
              </a:defRPr>
            </a:pPr>
            <a:endParaRPr lang="en-US"/>
          </a:p>
        </c:txPr>
        <c:crossAx val="438045120"/>
        <c:crosses val="autoZero"/>
        <c:auto val="1"/>
        <c:lblAlgn val="ctr"/>
        <c:lblOffset val="100"/>
        <c:noMultiLvlLbl val="0"/>
      </c:catAx>
      <c:valAx>
        <c:axId val="43804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Segoe UI Semibold" panose="020B0702040204020203" pitchFamily="34" charset="0"/>
                    <a:ea typeface="+mn-ea"/>
                    <a:cs typeface="+mn-cs"/>
                  </a:defRPr>
                </a:pPr>
                <a:r>
                  <a:rPr lang="en-US"/>
                  <a:t>Pole Counts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Segoe UI Semibold" panose="020B0702040204020203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 Semibold" panose="020B0702040204020203" pitchFamily="34" charset="0"/>
                <a:ea typeface="+mn-ea"/>
                <a:cs typeface="+mn-cs"/>
              </a:defRPr>
            </a:pPr>
            <a:endParaRPr lang="en-US"/>
          </a:p>
        </c:txPr>
        <c:crossAx val="438044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 Semibold" panose="020B07020402040202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Segoe UI Semibold" panose="020B07020402040202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84522588505003"/>
          <c:y val="0.21379897556740335"/>
          <c:w val="0.40230954822989989"/>
          <c:h val="0.599796965349916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[0]!Sepcies_</c:f>
              <c:strCache>
                <c:ptCount val="2"/>
                <c:pt idx="0">
                  <c:v>Southern Pine</c:v>
                </c:pt>
                <c:pt idx="1">
                  <c:v>ABC</c:v>
                </c:pt>
              </c:strCache>
            </c:strRef>
          </c:cat>
          <c:val>
            <c:numRef>
              <c:f>[0]!Sepcies</c:f>
              <c:numCache>
                <c:formatCode>General</c:formatCode>
                <c:ptCount val="2"/>
                <c:pt idx="0">
                  <c:v>0.92430715547900799</c:v>
                </c:pt>
                <c:pt idx="1">
                  <c:v>0.3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9855257316570261"/>
          <c:y val="0.21379911901958223"/>
          <c:w val="0.41434221289771561"/>
          <c:h val="0.6168392730737359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5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1">
                  <a:shade val="5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[0]!treatment</c:f>
              <c:strCache>
                <c:ptCount val="1"/>
                <c:pt idx="0">
                  <c:v>Penta</c:v>
                </c:pt>
              </c:strCache>
            </c:strRef>
          </c:cat>
          <c:val>
            <c:numRef>
              <c:f>[0]!treatment_</c:f>
              <c:numCache>
                <c:formatCode>General</c:formatCode>
                <c:ptCount val="1"/>
                <c:pt idx="0">
                  <c:v>0.58843134184803303</c:v>
                </c:pt>
              </c:numCache>
            </c:numRef>
          </c:val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49304</xdr:colOff>
      <xdr:row>157</xdr:row>
      <xdr:rowOff>81644</xdr:rowOff>
    </xdr:from>
    <xdr:to>
      <xdr:col>4</xdr:col>
      <xdr:colOff>273422</xdr:colOff>
      <xdr:row>159</xdr:row>
      <xdr:rowOff>103957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253411" y="33772930"/>
          <a:ext cx="1421547" cy="430527"/>
        </a:xfrm>
        <a:prstGeom prst="rect">
          <a:avLst/>
        </a:prstGeom>
        <a:solidFill>
          <a:schemeClr val="lt1"/>
        </a:solidFill>
        <a:ln w="9525" cmpd="sng">
          <a:solidFill>
            <a:srgbClr val="9BC2E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b="0" i="0">
              <a:solidFill>
                <a:schemeClr val="dk1"/>
              </a:solidFill>
              <a:effectLst/>
              <a:latin typeface="Segoe UI Semibold" panose="020B0702040204020203" pitchFamily="34" charset="0"/>
              <a:ea typeface="+mn-ea"/>
              <a:cs typeface="+mn-cs"/>
            </a:rPr>
            <a:t>Safety &amp; Resiliency Benefit</a:t>
          </a:r>
        </a:p>
      </xdr:txBody>
    </xdr:sp>
    <xdr:clientData/>
  </xdr:twoCellAnchor>
  <xdr:twoCellAnchor>
    <xdr:from>
      <xdr:col>4</xdr:col>
      <xdr:colOff>392205</xdr:colOff>
      <xdr:row>157</xdr:row>
      <xdr:rowOff>81644</xdr:rowOff>
    </xdr:from>
    <xdr:to>
      <xdr:col>6</xdr:col>
      <xdr:colOff>593910</xdr:colOff>
      <xdr:row>159</xdr:row>
      <xdr:rowOff>103957</xdr:rowOff>
    </xdr:to>
    <xdr:sp macro="" textlink="">
      <xdr:nvSpPr>
        <xdr:cNvPr id="29" name="TextBox 28">
          <a:extLst>
            <a:ext uri="{FF2B5EF4-FFF2-40B4-BE49-F238E27FC236}">
              <a16:creationId xmlns="" xmlns:a16="http://schemas.microsoft.com/office/drawing/2014/main" id="{00000000-0008-0000-0300-00001D000000}"/>
            </a:ext>
          </a:extLst>
        </xdr:cNvPr>
        <xdr:cNvSpPr txBox="1"/>
      </xdr:nvSpPr>
      <xdr:spPr>
        <a:xfrm>
          <a:off x="1793741" y="33772930"/>
          <a:ext cx="1426348" cy="430527"/>
        </a:xfrm>
        <a:prstGeom prst="rect">
          <a:avLst/>
        </a:prstGeom>
        <a:solidFill>
          <a:schemeClr val="lt1"/>
        </a:solidFill>
        <a:ln w="9525" cmpd="sng">
          <a:solidFill>
            <a:srgbClr val="9BC2E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0" i="0">
              <a:solidFill>
                <a:schemeClr val="dk1"/>
              </a:solidFill>
              <a:effectLst/>
              <a:latin typeface="Segoe UI Semibold" panose="020B0702040204020203" pitchFamily="34" charset="0"/>
              <a:ea typeface="+mn-ea"/>
              <a:cs typeface="+mn-cs"/>
            </a:rPr>
            <a:t>Short Term Financial Benefit</a:t>
          </a:r>
        </a:p>
      </xdr:txBody>
    </xdr:sp>
    <xdr:clientData/>
  </xdr:twoCellAnchor>
  <xdr:twoCellAnchor>
    <xdr:from>
      <xdr:col>8</xdr:col>
      <xdr:colOff>62752</xdr:colOff>
      <xdr:row>157</xdr:row>
      <xdr:rowOff>81644</xdr:rowOff>
    </xdr:from>
    <xdr:to>
      <xdr:col>9</xdr:col>
      <xdr:colOff>645458</xdr:colOff>
      <xdr:row>159</xdr:row>
      <xdr:rowOff>103957</xdr:rowOff>
    </xdr:to>
    <xdr:sp macro="" textlink="">
      <xdr:nvSpPr>
        <xdr:cNvPr id="30" name="TextBox 29">
          <a:extLst>
            <a:ext uri="{FF2B5EF4-FFF2-40B4-BE49-F238E27FC236}">
              <a16:creationId xmlns="" xmlns:a16="http://schemas.microsoft.com/office/drawing/2014/main" id="{00000000-0008-0000-0300-00001E000000}"/>
            </a:ext>
          </a:extLst>
        </xdr:cNvPr>
        <xdr:cNvSpPr txBox="1"/>
      </xdr:nvSpPr>
      <xdr:spPr>
        <a:xfrm>
          <a:off x="3382895" y="33772930"/>
          <a:ext cx="1412742" cy="430527"/>
        </a:xfrm>
        <a:prstGeom prst="rect">
          <a:avLst/>
        </a:prstGeom>
        <a:solidFill>
          <a:schemeClr val="lt1"/>
        </a:solidFill>
        <a:ln w="9525" cmpd="sng">
          <a:solidFill>
            <a:srgbClr val="9BC2E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b="0" i="0">
              <a:solidFill>
                <a:schemeClr val="dk1"/>
              </a:solidFill>
              <a:effectLst/>
              <a:latin typeface="Segoe UI Semibold" panose="020B0702040204020203" pitchFamily="34" charset="0"/>
              <a:ea typeface="+mn-ea"/>
              <a:cs typeface="+mn-cs"/>
            </a:rPr>
            <a:t>Long Term Financial Benefit</a:t>
          </a:r>
        </a:p>
      </xdr:txBody>
    </xdr:sp>
    <xdr:clientData/>
  </xdr:twoCellAnchor>
  <xdr:twoCellAnchor>
    <xdr:from>
      <xdr:col>9</xdr:col>
      <xdr:colOff>764240</xdr:colOff>
      <xdr:row>157</xdr:row>
      <xdr:rowOff>81644</xdr:rowOff>
    </xdr:from>
    <xdr:to>
      <xdr:col>11</xdr:col>
      <xdr:colOff>809063</xdr:colOff>
      <xdr:row>159</xdr:row>
      <xdr:rowOff>103957</xdr:rowOff>
    </xdr:to>
    <xdr:sp macro="" textlink="">
      <xdr:nvSpPr>
        <xdr:cNvPr id="31" name="TextBox 30">
          <a:extLst>
            <a:ext uri="{FF2B5EF4-FFF2-40B4-BE49-F238E27FC236}">
              <a16:creationId xmlns="" xmlns:a16="http://schemas.microsoft.com/office/drawing/2014/main" id="{00000000-0008-0000-0300-00001F000000}"/>
            </a:ext>
          </a:extLst>
        </xdr:cNvPr>
        <xdr:cNvSpPr txBox="1"/>
      </xdr:nvSpPr>
      <xdr:spPr>
        <a:xfrm>
          <a:off x="4914419" y="33772930"/>
          <a:ext cx="1419144" cy="430527"/>
        </a:xfrm>
        <a:prstGeom prst="rect">
          <a:avLst/>
        </a:prstGeom>
        <a:solidFill>
          <a:schemeClr val="lt1"/>
        </a:solidFill>
        <a:ln w="9525" cmpd="sng">
          <a:solidFill>
            <a:srgbClr val="9BC2E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 b="0" i="0">
              <a:solidFill>
                <a:schemeClr val="dk1"/>
              </a:solidFill>
              <a:effectLst/>
              <a:latin typeface="Segoe UI Semibold" panose="020B0702040204020203" pitchFamily="34" charset="0"/>
              <a:ea typeface="+mn-ea"/>
              <a:cs typeface="+mn-cs"/>
            </a:rPr>
            <a:t>Current</a:t>
          </a:r>
          <a:r>
            <a:rPr lang="en-US" sz="10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000" b="0" i="0">
              <a:solidFill>
                <a:schemeClr val="dk1"/>
              </a:solidFill>
              <a:effectLst/>
              <a:latin typeface="Segoe UI Semibold" panose="020B0702040204020203" pitchFamily="34" charset="0"/>
              <a:ea typeface="+mn-ea"/>
              <a:cs typeface="+mn-cs"/>
            </a:rPr>
            <a:t>Sustainability</a:t>
          </a:r>
        </a:p>
      </xdr:txBody>
    </xdr:sp>
    <xdr:clientData/>
  </xdr:twoCellAnchor>
  <xdr:twoCellAnchor>
    <xdr:from>
      <xdr:col>2</xdr:col>
      <xdr:colOff>46477</xdr:colOff>
      <xdr:row>162</xdr:row>
      <xdr:rowOff>47332</xdr:rowOff>
    </xdr:from>
    <xdr:to>
      <xdr:col>4</xdr:col>
      <xdr:colOff>270595</xdr:colOff>
      <xdr:row>166</xdr:row>
      <xdr:rowOff>122489</xdr:rowOff>
    </xdr:to>
    <xdr:sp macro="" textlink="">
      <xdr:nvSpPr>
        <xdr:cNvPr id="36" name="TextBox 35">
          <a:extLst>
            <a:ext uri="{FF2B5EF4-FFF2-40B4-BE49-F238E27FC236}">
              <a16:creationId xmlns=""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250584" y="34759153"/>
          <a:ext cx="1421547" cy="891586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ctr"/>
          <a:r>
            <a:rPr lang="en-US" sz="1100" b="0" i="0">
              <a:solidFill>
                <a:schemeClr val="bg1"/>
              </a:solidFill>
              <a:effectLst/>
              <a:latin typeface="Segoe UI Semibold" panose="020B0702040204020203" pitchFamily="34" charset="0"/>
              <a:ea typeface="+mn-ea"/>
              <a:cs typeface="+mn-cs"/>
            </a:rPr>
            <a:t>Liability Reduction</a:t>
          </a:r>
          <a:endParaRPr lang="en-US" sz="1600" b="1" i="0">
            <a:solidFill>
              <a:schemeClr val="bg1"/>
            </a:solidFill>
            <a:effectLst/>
            <a:latin typeface="Segoe UI Semibold" panose="020B0702040204020203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389379</xdr:colOff>
      <xdr:row>162</xdr:row>
      <xdr:rowOff>47332</xdr:rowOff>
    </xdr:from>
    <xdr:to>
      <xdr:col>6</xdr:col>
      <xdr:colOff>591084</xdr:colOff>
      <xdr:row>166</xdr:row>
      <xdr:rowOff>122489</xdr:rowOff>
    </xdr:to>
    <xdr:sp macro="" textlink="">
      <xdr:nvSpPr>
        <xdr:cNvPr id="37" name="TextBox 36">
          <a:extLst>
            <a:ext uri="{FF2B5EF4-FFF2-40B4-BE49-F238E27FC236}">
              <a16:creationId xmlns=""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1790915" y="34759153"/>
          <a:ext cx="1426348" cy="891586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bg1"/>
              </a:solidFill>
              <a:effectLst/>
              <a:latin typeface="Segoe UI Semibold" panose="020B0702040204020203" pitchFamily="34" charset="0"/>
              <a:ea typeface="+mn-ea"/>
              <a:cs typeface="+mn-cs"/>
            </a:rPr>
            <a:t>Restoration Savings Over Replacement of Rejects</a:t>
          </a:r>
          <a:endParaRPr lang="en-US" sz="1600" b="1" i="0">
            <a:solidFill>
              <a:schemeClr val="bg1"/>
            </a:solidFill>
            <a:effectLst/>
            <a:latin typeface="Segoe UI Semibold" panose="020B0702040204020203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59926</xdr:colOff>
      <xdr:row>162</xdr:row>
      <xdr:rowOff>47332</xdr:rowOff>
    </xdr:from>
    <xdr:to>
      <xdr:col>9</xdr:col>
      <xdr:colOff>663364</xdr:colOff>
      <xdr:row>166</xdr:row>
      <xdr:rowOff>122489</xdr:rowOff>
    </xdr:to>
    <xdr:sp macro="" textlink="">
      <xdr:nvSpPr>
        <xdr:cNvPr id="38" name="TextBox 37">
          <a:extLst>
            <a:ext uri="{FF2B5EF4-FFF2-40B4-BE49-F238E27FC236}">
              <a16:creationId xmlns=""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3603226" y="35947057"/>
          <a:ext cx="1432113" cy="913357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0" i="0">
              <a:solidFill>
                <a:schemeClr val="bg1"/>
              </a:solidFill>
              <a:effectLst/>
              <a:latin typeface="Segoe UI Semibold" panose="020B0702040204020203" pitchFamily="34" charset="0"/>
              <a:ea typeface="+mn-ea"/>
              <a:cs typeface="+mn-cs"/>
            </a:rPr>
            <a:t>PVRR Savings by Implementing Full Program</a:t>
          </a:r>
          <a:endParaRPr lang="en-US" sz="1600" b="1" i="0">
            <a:solidFill>
              <a:schemeClr val="bg1"/>
            </a:solidFill>
            <a:effectLst/>
            <a:latin typeface="Segoe UI Semibold" panose="020B0702040204020203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761413</xdr:colOff>
      <xdr:row>162</xdr:row>
      <xdr:rowOff>47332</xdr:rowOff>
    </xdr:from>
    <xdr:to>
      <xdr:col>11</xdr:col>
      <xdr:colOff>806236</xdr:colOff>
      <xdr:row>166</xdr:row>
      <xdr:rowOff>122489</xdr:rowOff>
    </xdr:to>
    <xdr:sp macro="" textlink="">
      <xdr:nvSpPr>
        <xdr:cNvPr id="39" name="TextBox 38"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4911592" y="34759153"/>
          <a:ext cx="1419144" cy="891586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0" i="0">
              <a:solidFill>
                <a:schemeClr val="bg1"/>
              </a:solidFill>
              <a:effectLst/>
              <a:latin typeface="Segoe UI Semibold" panose="020B0702040204020203" pitchFamily="34" charset="0"/>
              <a:ea typeface="+mn-ea"/>
              <a:cs typeface="+mn-cs"/>
            </a:rPr>
            <a:t>Of Entire Pole Plant Replaced Annually</a:t>
          </a:r>
          <a:endParaRPr lang="en-US" sz="1600" b="1" i="0">
            <a:solidFill>
              <a:schemeClr val="bg1"/>
            </a:solidFill>
            <a:effectLst/>
            <a:latin typeface="Segoe UI Semibold" panose="020B0702040204020203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40339</xdr:colOff>
      <xdr:row>166</xdr:row>
      <xdr:rowOff>192886</xdr:rowOff>
    </xdr:from>
    <xdr:to>
      <xdr:col>4</xdr:col>
      <xdr:colOff>264457</xdr:colOff>
      <xdr:row>174</xdr:row>
      <xdr:rowOff>161926</xdr:rowOff>
    </xdr:to>
    <xdr:sp macro="" textlink="inputs!CJ4">
      <xdr:nvSpPr>
        <xdr:cNvPr id="43" name="TextBox 42">
          <a:extLst>
            <a:ext uri="{FF2B5EF4-FFF2-40B4-BE49-F238E27FC236}">
              <a16:creationId xmlns="" xmlns:a16="http://schemas.microsoft.com/office/drawing/2014/main" id="{00000000-0008-0000-0300-00002B000000}"/>
            </a:ext>
          </a:extLst>
        </xdr:cNvPr>
        <xdr:cNvSpPr txBox="1"/>
      </xdr:nvSpPr>
      <xdr:spPr>
        <a:xfrm>
          <a:off x="249889" y="36225961"/>
          <a:ext cx="1414743" cy="1645440"/>
        </a:xfrm>
        <a:prstGeom prst="rect">
          <a:avLst/>
        </a:prstGeom>
        <a:solidFill>
          <a:srgbClr val="9BC2E6"/>
        </a:solidFill>
        <a:ln w="9525" cmpd="sng">
          <a:solidFill>
            <a:srgbClr val="9BC2E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CB6A31CA-F004-40B9-BE59-43662CB5E7FD}" type="TxLink">
            <a:rPr lang="en-US" sz="800" b="0" i="0" u="none" strike="noStrike">
              <a:solidFill>
                <a:srgbClr val="000000"/>
              </a:solidFill>
              <a:effectLst/>
              <a:latin typeface="Segoe UI Semibold" panose="020B0702040204020203" pitchFamily="34" charset="0"/>
              <a:ea typeface="+mn-ea"/>
              <a:cs typeface="+mn-cs"/>
            </a:rPr>
            <a:pPr algn="l"/>
            <a:t>A 73.59% reduction in the number of poles at risk of failure is possible if an industry standard program is implemented. Currently, an estimated 0 poles are at risk of failure, and that number could be reduced to 0 after a full program cycle.</a:t>
          </a:fld>
          <a:endParaRPr lang="en-US" sz="1050" b="1" i="0">
            <a:solidFill>
              <a:sysClr val="windowText" lastClr="000000"/>
            </a:solidFill>
            <a:effectLst/>
            <a:latin typeface="Segoe UI Semibold" panose="020B0702040204020203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383240</xdr:colOff>
      <xdr:row>166</xdr:row>
      <xdr:rowOff>192886</xdr:rowOff>
    </xdr:from>
    <xdr:to>
      <xdr:col>6</xdr:col>
      <xdr:colOff>584945</xdr:colOff>
      <xdr:row>174</xdr:row>
      <xdr:rowOff>161926</xdr:rowOff>
    </xdr:to>
    <xdr:sp macro="" textlink="inputs!CN4">
      <xdr:nvSpPr>
        <xdr:cNvPr id="44" name="TextBox 43">
          <a:extLst>
            <a:ext uri="{FF2B5EF4-FFF2-40B4-BE49-F238E27FC236}">
              <a16:creationId xmlns="" xmlns:a16="http://schemas.microsoft.com/office/drawing/2014/main" id="{00000000-0008-0000-0300-00002C000000}"/>
            </a:ext>
          </a:extLst>
        </xdr:cNvPr>
        <xdr:cNvSpPr txBox="1"/>
      </xdr:nvSpPr>
      <xdr:spPr>
        <a:xfrm>
          <a:off x="1783415" y="36225961"/>
          <a:ext cx="1420905" cy="1645440"/>
        </a:xfrm>
        <a:prstGeom prst="rect">
          <a:avLst/>
        </a:prstGeom>
        <a:solidFill>
          <a:srgbClr val="9BC2E6"/>
        </a:solidFill>
        <a:ln w="9525" cmpd="sng">
          <a:solidFill>
            <a:srgbClr val="9BC2E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8045F0F0-37DE-48DE-B440-5E6C651E343B}" type="TxLink">
            <a:rPr lang="en-US" sz="800" b="0" i="0" u="none" strike="noStrike">
              <a:solidFill>
                <a:srgbClr val="000000"/>
              </a:solidFill>
              <a:effectLst/>
              <a:latin typeface="Segoe UI Semibold" panose="020B0702040204020203" pitchFamily="34" charset="0"/>
              <a:ea typeface="+mn-ea"/>
              <a:cs typeface="+mn-cs"/>
            </a:rPr>
            <a:pPr marL="0" marR="0" lvl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An immediate savings of $.4 per year is possible through an industry standard use of pole restoration, which will reduce pole replacement costs (including O&amp;M transfer charges).</a:t>
          </a:fld>
          <a:endParaRPr lang="en-US" sz="800" b="1" i="0">
            <a:solidFill>
              <a:sysClr val="windowText" lastClr="000000"/>
            </a:solidFill>
            <a:effectLst/>
            <a:latin typeface="Segoe UI Semibold" panose="020B0702040204020203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53787</xdr:colOff>
      <xdr:row>166</xdr:row>
      <xdr:rowOff>192886</xdr:rowOff>
    </xdr:from>
    <xdr:to>
      <xdr:col>9</xdr:col>
      <xdr:colOff>657225</xdr:colOff>
      <xdr:row>174</xdr:row>
      <xdr:rowOff>161926</xdr:rowOff>
    </xdr:to>
    <xdr:sp macro="" textlink="inputs!CP4">
      <xdr:nvSpPr>
        <xdr:cNvPr id="45" name="TextBox 44">
          <a:extLst>
            <a:ext uri="{FF2B5EF4-FFF2-40B4-BE49-F238E27FC236}">
              <a16:creationId xmlns="" xmlns:a16="http://schemas.microsoft.com/office/drawing/2014/main" id="{00000000-0008-0000-0300-00002D000000}"/>
            </a:ext>
          </a:extLst>
        </xdr:cNvPr>
        <xdr:cNvSpPr txBox="1"/>
      </xdr:nvSpPr>
      <xdr:spPr>
        <a:xfrm>
          <a:off x="3597087" y="36930811"/>
          <a:ext cx="1432113" cy="1645440"/>
        </a:xfrm>
        <a:prstGeom prst="rect">
          <a:avLst/>
        </a:prstGeom>
        <a:solidFill>
          <a:srgbClr val="9BC2E6"/>
        </a:solidFill>
        <a:ln w="9525" cmpd="sng">
          <a:solidFill>
            <a:srgbClr val="9BC2E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9E14CEC1-4DDF-4B6D-B66C-418CD3111E9A}" type="TxLink">
            <a:rPr lang="en-US" sz="700" b="0" i="0" u="none" strike="noStrike">
              <a:solidFill>
                <a:srgbClr val="000000"/>
              </a:solidFill>
              <a:effectLst/>
              <a:latin typeface="Segoe UI Semibold" panose="020B0702040204020203" pitchFamily="34" charset="0"/>
              <a:ea typeface="+mn-ea"/>
              <a:cs typeface="+mn-cs"/>
            </a:rPr>
            <a:pPr algn="l"/>
            <a:t>The present value of revenue requirement (long term cost of ownership) can be reduced by $2M if an industry standard program is implemented.This represents the estimated total savings in today’s dollars, which will help avoid the need for future rate hike</a:t>
          </a:fld>
          <a:endParaRPr lang="en-US" sz="700" b="1" i="0">
            <a:solidFill>
              <a:sysClr val="windowText" lastClr="000000"/>
            </a:solidFill>
            <a:effectLst/>
            <a:latin typeface="Segoe UI Semibold" panose="020B0702040204020203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755275</xdr:colOff>
      <xdr:row>166</xdr:row>
      <xdr:rowOff>192886</xdr:rowOff>
    </xdr:from>
    <xdr:to>
      <xdr:col>11</xdr:col>
      <xdr:colOff>800098</xdr:colOff>
      <xdr:row>174</xdr:row>
      <xdr:rowOff>161926</xdr:rowOff>
    </xdr:to>
    <xdr:sp macro="" textlink="inputs!CP6">
      <xdr:nvSpPr>
        <xdr:cNvPr id="46" name="TextBox 45">
          <a:extLst>
            <a:ext uri="{FF2B5EF4-FFF2-40B4-BE49-F238E27FC236}">
              <a16:creationId xmlns="" xmlns:a16="http://schemas.microsoft.com/office/drawing/2014/main" id="{00000000-0008-0000-0300-00002E000000}"/>
            </a:ext>
          </a:extLst>
        </xdr:cNvPr>
        <xdr:cNvSpPr txBox="1"/>
      </xdr:nvSpPr>
      <xdr:spPr>
        <a:xfrm>
          <a:off x="4889125" y="36225961"/>
          <a:ext cx="1416423" cy="1645440"/>
        </a:xfrm>
        <a:prstGeom prst="rect">
          <a:avLst/>
        </a:prstGeom>
        <a:solidFill>
          <a:srgbClr val="9BC2E6"/>
        </a:solidFill>
        <a:ln w="9525" cmpd="sng">
          <a:solidFill>
            <a:srgbClr val="9BC2E6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2DB5FF6D-9081-4679-84F4-7A0E1323F7A2}" type="TxLink">
            <a:rPr lang="en-US" sz="800" b="0" i="0" u="none" strike="noStrike">
              <a:solidFill>
                <a:srgbClr val="000000"/>
              </a:solidFill>
              <a:effectLst/>
              <a:latin typeface="Segoe UI Semibold" panose="020B0702040204020203" pitchFamily="34" charset="0"/>
              <a:ea typeface="+mn-ea"/>
              <a:cs typeface="+mn-cs"/>
            </a:rPr>
            <a:pPr algn="l"/>
            <a:t>The current rate of replacement suggests that the average pole will last 200 years, but the average age of a pole at the end of its service life is . A large gap suggests that the utility is accruing a significant future replacement liability</a:t>
          </a:fld>
          <a:endParaRPr lang="en-US" sz="800" b="1" i="0">
            <a:solidFill>
              <a:sysClr val="windowText" lastClr="000000"/>
            </a:solidFill>
            <a:effectLst/>
            <a:latin typeface="Segoe UI Semibold" panose="020B0702040204020203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47625</xdr:colOff>
      <xdr:row>45</xdr:row>
      <xdr:rowOff>76201</xdr:rowOff>
    </xdr:from>
    <xdr:to>
      <xdr:col>11</xdr:col>
      <xdr:colOff>762000</xdr:colOff>
      <xdr:row>59</xdr:row>
      <xdr:rowOff>67237</xdr:rowOff>
    </xdr:to>
    <xdr:graphicFrame macro="">
      <xdr:nvGraphicFramePr>
        <xdr:cNvPr id="48" name="Chart 47">
          <a:extLst>
            <a:ext uri="{FF2B5EF4-FFF2-40B4-BE49-F238E27FC236}">
              <a16:creationId xmlns="" xmlns:a16="http://schemas.microsoft.com/office/drawing/2014/main" id="{00000000-0008-0000-0300-00003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46477</xdr:colOff>
      <xdr:row>159</xdr:row>
      <xdr:rowOff>158319</xdr:rowOff>
    </xdr:from>
    <xdr:to>
      <xdr:col>4</xdr:col>
      <xdr:colOff>270595</xdr:colOff>
      <xdr:row>162</xdr:row>
      <xdr:rowOff>55615</xdr:rowOff>
    </xdr:to>
    <xdr:sp macro="" textlink="inputs!CJ3">
      <xdr:nvSpPr>
        <xdr:cNvPr id="67" name="TextBox 66">
          <a:extLst>
            <a:ext uri="{FF2B5EF4-FFF2-40B4-BE49-F238E27FC236}">
              <a16:creationId xmlns="" xmlns:a16="http://schemas.microsoft.com/office/drawing/2014/main" id="{00000000-0008-0000-0300-000024000000}"/>
            </a:ext>
          </a:extLst>
        </xdr:cNvPr>
        <xdr:cNvSpPr txBox="1"/>
      </xdr:nvSpPr>
      <xdr:spPr>
        <a:xfrm>
          <a:off x="250584" y="34257819"/>
          <a:ext cx="1421547" cy="509617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EAF577C7-4A6F-49DA-9D93-E91E6BC23CAF}" type="TxLink">
            <a:rPr lang="en-US" sz="1600" b="1" i="0" u="none" strike="noStrike">
              <a:solidFill>
                <a:schemeClr val="bg1"/>
              </a:solidFill>
              <a:effectLst/>
              <a:latin typeface="Segoe UI Semibold" panose="020B0702040204020203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74%</a:t>
          </a:fld>
          <a:endParaRPr lang="en-US" sz="1600" b="1" i="0" u="none" strike="noStrike">
            <a:solidFill>
              <a:schemeClr val="bg1"/>
            </a:solidFill>
            <a:effectLst/>
            <a:latin typeface="Segoe UI Semibold" panose="020B0702040204020203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389379</xdr:colOff>
      <xdr:row>159</xdr:row>
      <xdr:rowOff>158319</xdr:rowOff>
    </xdr:from>
    <xdr:to>
      <xdr:col>6</xdr:col>
      <xdr:colOff>591084</xdr:colOff>
      <xdr:row>162</xdr:row>
      <xdr:rowOff>55615</xdr:rowOff>
    </xdr:to>
    <xdr:sp macro="" textlink="inputs!CN3">
      <xdr:nvSpPr>
        <xdr:cNvPr id="68" name="TextBox 67">
          <a:extLst>
            <a:ext uri="{FF2B5EF4-FFF2-40B4-BE49-F238E27FC236}">
              <a16:creationId xmlns="" xmlns:a16="http://schemas.microsoft.com/office/drawing/2014/main" id="{00000000-0008-0000-0300-000025000000}"/>
            </a:ext>
          </a:extLst>
        </xdr:cNvPr>
        <xdr:cNvSpPr txBox="1"/>
      </xdr:nvSpPr>
      <xdr:spPr>
        <a:xfrm>
          <a:off x="1790915" y="34257819"/>
          <a:ext cx="1426348" cy="509617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A99BCA8A-7D9E-4BA6-AC37-DEE29FFD571E}" type="TxLink">
            <a:rPr lang="en-US" sz="1600" b="1" i="0" u="none" strike="noStrike">
              <a:solidFill>
                <a:schemeClr val="bg1"/>
              </a:solidFill>
              <a:effectLst/>
              <a:latin typeface="Segoe UI Semibold" panose="020B0702040204020203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$.4M</a:t>
          </a:fld>
          <a:endParaRPr lang="en-US" sz="1600" b="1" i="0" u="none" strike="noStrike">
            <a:solidFill>
              <a:schemeClr val="bg1"/>
            </a:solidFill>
            <a:effectLst/>
            <a:latin typeface="Segoe UI Semibold" panose="020B0702040204020203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8</xdr:col>
      <xdr:colOff>59926</xdr:colOff>
      <xdr:row>159</xdr:row>
      <xdr:rowOff>158319</xdr:rowOff>
    </xdr:from>
    <xdr:to>
      <xdr:col>9</xdr:col>
      <xdr:colOff>663364</xdr:colOff>
      <xdr:row>162</xdr:row>
      <xdr:rowOff>55615</xdr:rowOff>
    </xdr:to>
    <xdr:sp macro="" textlink="inputs!CP3">
      <xdr:nvSpPr>
        <xdr:cNvPr id="69" name="TextBox 68">
          <a:extLst>
            <a:ext uri="{FF2B5EF4-FFF2-40B4-BE49-F238E27FC236}">
              <a16:creationId xmlns="" xmlns:a16="http://schemas.microsoft.com/office/drawing/2014/main" id="{00000000-0008-0000-0300-000026000000}"/>
            </a:ext>
          </a:extLst>
        </xdr:cNvPr>
        <xdr:cNvSpPr txBox="1"/>
      </xdr:nvSpPr>
      <xdr:spPr>
        <a:xfrm>
          <a:off x="3603226" y="35429394"/>
          <a:ext cx="1432113" cy="525946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A82A822F-B6AE-48A8-85E0-CB833B153519}" type="TxLink">
            <a:rPr lang="en-US" sz="1600" b="1" i="0" u="none" strike="noStrike">
              <a:solidFill>
                <a:schemeClr val="bg1"/>
              </a:solidFill>
              <a:effectLst/>
              <a:latin typeface="Segoe UI Semibold" panose="020B0702040204020203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$2.0M</a:t>
          </a:fld>
          <a:endParaRPr lang="en-US" sz="1600" b="1" i="0" u="none" strike="noStrike">
            <a:solidFill>
              <a:schemeClr val="bg1"/>
            </a:solidFill>
            <a:effectLst/>
            <a:latin typeface="Segoe UI Semibold" panose="020B0702040204020203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9</xdr:col>
      <xdr:colOff>761413</xdr:colOff>
      <xdr:row>159</xdr:row>
      <xdr:rowOff>158319</xdr:rowOff>
    </xdr:from>
    <xdr:to>
      <xdr:col>11</xdr:col>
      <xdr:colOff>806236</xdr:colOff>
      <xdr:row>162</xdr:row>
      <xdr:rowOff>55615</xdr:rowOff>
    </xdr:to>
    <xdr:sp macro="" textlink="inputs!CX2">
      <xdr:nvSpPr>
        <xdr:cNvPr id="70" name="TextBox 69">
          <a:extLst>
            <a:ext uri="{FF2B5EF4-FFF2-40B4-BE49-F238E27FC236}">
              <a16:creationId xmlns="" xmlns:a16="http://schemas.microsoft.com/office/drawing/2014/main" id="{00000000-0008-0000-0300-000027000000}"/>
            </a:ext>
          </a:extLst>
        </xdr:cNvPr>
        <xdr:cNvSpPr txBox="1"/>
      </xdr:nvSpPr>
      <xdr:spPr>
        <a:xfrm>
          <a:off x="4911592" y="34257819"/>
          <a:ext cx="1419144" cy="509617"/>
        </a:xfrm>
        <a:prstGeom prst="rect">
          <a:avLst/>
        </a:prstGeom>
        <a:solidFill>
          <a:srgbClr val="002060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20AB5045-0169-4A61-937B-DE6024EEB7C3}" type="TxLink">
            <a:rPr lang="en-US" sz="1600" b="1" i="0" u="none" strike="noStrike">
              <a:solidFill>
                <a:schemeClr val="bg1"/>
              </a:solidFill>
              <a:effectLst/>
              <a:latin typeface="Segoe UI Semibold" panose="020B0702040204020203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 </a:t>
          </a:fld>
          <a:endParaRPr lang="en-US" sz="1600" b="1" i="0" u="none" strike="noStrike">
            <a:solidFill>
              <a:schemeClr val="bg1"/>
            </a:solidFill>
            <a:effectLst/>
            <a:latin typeface="Segoe UI Semibold" panose="020B0702040204020203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280146</xdr:colOff>
      <xdr:row>27</xdr:row>
      <xdr:rowOff>201705</xdr:rowOff>
    </xdr:from>
    <xdr:to>
      <xdr:col>6</xdr:col>
      <xdr:colOff>104080</xdr:colOff>
      <xdr:row>33</xdr:row>
      <xdr:rowOff>190502</xdr:rowOff>
    </xdr:to>
    <xdr:graphicFrame macro="">
      <xdr:nvGraphicFramePr>
        <xdr:cNvPr id="56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280146</xdr:colOff>
      <xdr:row>33</xdr:row>
      <xdr:rowOff>257731</xdr:rowOff>
    </xdr:from>
    <xdr:to>
      <xdr:col>6</xdr:col>
      <xdr:colOff>100852</xdr:colOff>
      <xdr:row>40</xdr:row>
      <xdr:rowOff>201702</xdr:rowOff>
    </xdr:to>
    <xdr:graphicFrame macro="">
      <xdr:nvGraphicFramePr>
        <xdr:cNvPr id="57" name="Chart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264"/>
  <sheetViews>
    <sheetView zoomScale="130" zoomScaleNormal="130" workbookViewId="0"/>
  </sheetViews>
  <sheetFormatPr defaultRowHeight="15" x14ac:dyDescent="0.25"/>
  <cols>
    <col min="1" max="1" width="23.28515625" bestFit="1" customWidth="1" collapsed="1"/>
    <col min="2" max="2" width="28" bestFit="1" customWidth="1" collapsed="1"/>
    <col min="5" max="5" width="11.42578125" customWidth="1" collapsed="1"/>
    <col min="6" max="6" width="22.5703125" customWidth="1" collapsed="1"/>
    <col min="9" max="9" width="9.140625" style="1" collapsed="1"/>
    <col min="10" max="10" width="20.42578125" style="1" bestFit="1" customWidth="1" collapsed="1"/>
    <col min="11" max="11" width="19.28515625" style="1" bestFit="1" customWidth="1" collapsed="1"/>
    <col min="12" max="12" width="9.140625" style="1" collapsed="1"/>
  </cols>
  <sheetData>
    <row r="1" spans="1:102" x14ac:dyDescent="0.25">
      <c r="A1" s="3"/>
      <c r="B1" s="3" t="s">
        <v>5</v>
      </c>
      <c r="D1" s="3" t="s">
        <v>6</v>
      </c>
      <c r="E1" s="3" t="s">
        <v>2</v>
      </c>
      <c r="F1" s="3" t="s">
        <v>7</v>
      </c>
      <c r="G1" s="3" t="s">
        <v>3</v>
      </c>
      <c r="I1" s="3"/>
      <c r="J1" s="3"/>
      <c r="K1" s="3"/>
      <c r="L1" s="3"/>
      <c r="N1" s="3"/>
      <c r="S1" s="3"/>
      <c r="V1" s="3"/>
      <c r="Y1" s="3"/>
      <c r="AB1" s="3"/>
      <c r="AE1" s="3"/>
      <c r="AL1" s="1"/>
      <c r="AM1" s="1"/>
      <c r="CJ1" t="s">
        <v>12</v>
      </c>
      <c r="CK1" t="s">
        <v>13</v>
      </c>
      <c r="CL1" t="s">
        <v>14</v>
      </c>
      <c r="CN1" t="s">
        <v>15</v>
      </c>
      <c r="CP1" t="s">
        <v>16</v>
      </c>
    </row>
    <row r="2" spans="1:102" x14ac:dyDescent="0.25">
      <c r="D2" t="s">
        <v>17</v>
      </c>
      <c r="E2">
        <v>1604</v>
      </c>
      <c r="F2">
        <v>62</v>
      </c>
      <c r="G2">
        <v>3</v>
      </c>
      <c r="I2" s="2"/>
      <c r="J2"/>
      <c r="K2"/>
      <c r="L2"/>
      <c r="R2" s="1"/>
      <c r="U2" s="1"/>
      <c r="X2" s="1"/>
      <c r="AA2" s="1"/>
      <c r="AD2" s="1"/>
      <c r="AR2" s="1"/>
      <c r="AU2" s="1"/>
      <c r="AZ2" s="1"/>
      <c r="BE2" s="1"/>
      <c r="BH2" s="1"/>
      <c r="BI2" s="1"/>
      <c r="BJ2" s="1"/>
      <c r="BK2" s="1"/>
      <c r="BL2" s="1"/>
      <c r="BO2" s="1"/>
      <c r="BP2" s="1"/>
      <c r="BQ2" s="1"/>
      <c r="BR2" s="1"/>
      <c r="BS2" s="1"/>
      <c r="BZ2" s="1"/>
      <c r="CE2" s="1"/>
      <c r="CI2" s="1"/>
      <c r="CJ2">
        <v>73.59</v>
      </c>
      <c r="CK2">
        <f>CF2</f>
        <v>0</v>
      </c>
      <c r="CL2">
        <f>CH2</f>
        <v>0</v>
      </c>
      <c r="CM2" s="1"/>
      <c r="CN2">
        <v>407680.00000000006</v>
      </c>
      <c r="CO2" s="1"/>
      <c r="CP2">
        <v>1998166.4757660986</v>
      </c>
      <c r="CQ2" s="1"/>
      <c r="CT2" s="1"/>
      <c r="CW2" s="1"/>
      <c r="CX2" s="1"/>
    </row>
    <row r="3" spans="1:102" x14ac:dyDescent="0.25">
      <c r="D3" t="s">
        <v>18</v>
      </c>
      <c r="E3">
        <v>2401</v>
      </c>
      <c r="F3">
        <v>130</v>
      </c>
      <c r="G3">
        <v>8</v>
      </c>
      <c r="I3" s="2"/>
      <c r="J3"/>
      <c r="K3"/>
      <c r="R3" s="1"/>
      <c r="U3" s="1"/>
      <c r="X3" s="1"/>
      <c r="AA3" s="1"/>
      <c r="AD3" s="1"/>
      <c r="AE3" s="1"/>
      <c r="AF3" s="1"/>
      <c r="AS3" s="1"/>
      <c r="AU3" s="1"/>
      <c r="AX3" s="1"/>
      <c r="BC3" s="1"/>
      <c r="CA3" s="1"/>
      <c r="CJ3" t="str">
        <f>TEXT(CJ2/100,"00%")</f>
        <v>74%</v>
      </c>
      <c r="CN3" s="1" t="str">
        <f>TEXT(ROUND(CN2,-5)/1000000,"$#,##.0")&amp;"M"</f>
        <v>$.4M</v>
      </c>
      <c r="CP3" t="str">
        <f>TEXT(ROUND(CP2,-5)/1000000,"$#,##.0")&amp;"M"</f>
        <v>$2.0M</v>
      </c>
      <c r="CU3" s="1"/>
    </row>
    <row r="4" spans="1:102" x14ac:dyDescent="0.25">
      <c r="D4" t="s">
        <v>19</v>
      </c>
      <c r="E4">
        <v>2629</v>
      </c>
      <c r="F4">
        <v>153</v>
      </c>
      <c r="G4">
        <v>4</v>
      </c>
      <c r="I4" s="2"/>
      <c r="J4"/>
      <c r="K4"/>
      <c r="R4" s="1"/>
      <c r="U4" s="1"/>
      <c r="X4" s="1"/>
      <c r="AA4" s="1"/>
      <c r="AD4" s="1"/>
      <c r="AE4" s="1"/>
      <c r="AF4" s="1"/>
      <c r="AS4" s="1"/>
      <c r="AU4" s="1"/>
      <c r="AX4" s="1"/>
      <c r="BC4" s="1"/>
      <c r="CA4" s="1"/>
      <c r="CJ4" t="str">
        <f>"A "&amp;TEXT(CJ2/100,"0.00%")&amp;" reduction in the number of poles at risk of failure is possible if an industry standard program is implemented. Currently, an estimated "&amp;CK2&amp;" poles are at risk of failure, and that number could be reduced to "&amp;CL2&amp;" after a full program cycle."</f>
        <v>A 73.59% reduction in the number of poles at risk of failure is possible if an industry standard program is implemented. Currently, an estimated 0 poles are at risk of failure, and that number could be reduced to 0 after a full program cycle.</v>
      </c>
      <c r="CN4" t="str">
        <f>"An immediate savings of "&amp;TEXT(ROUND(CN2,-5)/1000000,"$#,##.0")&amp;" per year is possible through an industry standard use of pole restoration, which will reduce pole replacement costs (including O&amp;M transfer charges)."</f>
        <v>An immediate savings of $.4 per year is possible through an industry standard use of pole restoration, which will reduce pole replacement costs (including O&amp;M transfer charges).</v>
      </c>
      <c r="CP4" s="1" t="str">
        <f>"The present value of revenue requirement (long term cost of ownership) can be reduced by "&amp;TEXT(ROUND(CP2,-6)/1000000,"$#,##0")&amp;"M if an industry standard program is implemented.This represents the estimated total savings in today’s dollars, which will help avoid the need for future rate hike."</f>
        <v>The present value of revenue requirement (long term cost of ownership) can be reduced by $2M if an industry standard program is implemented.This represents the estimated total savings in today’s dollars, which will help avoid the need for future rate hike.</v>
      </c>
      <c r="CU4" s="1"/>
    </row>
    <row r="5" spans="1:102" x14ac:dyDescent="0.25">
      <c r="D5" t="s">
        <v>20</v>
      </c>
      <c r="E5">
        <v>2498</v>
      </c>
      <c r="F5">
        <v>270</v>
      </c>
      <c r="G5">
        <v>6</v>
      </c>
      <c r="I5" s="2"/>
      <c r="J5"/>
      <c r="K5"/>
      <c r="R5" s="1"/>
      <c r="U5" s="1"/>
      <c r="X5" s="1"/>
      <c r="AA5" s="1"/>
      <c r="AD5" s="1"/>
      <c r="AE5" s="1"/>
      <c r="AF5" s="1"/>
      <c r="AS5" s="1"/>
      <c r="AU5" s="1"/>
      <c r="AX5" s="1"/>
      <c r="BC5" s="1"/>
      <c r="CU5" s="1"/>
    </row>
    <row r="6" spans="1:102" x14ac:dyDescent="0.25">
      <c r="D6" t="s">
        <v>21</v>
      </c>
      <c r="E6">
        <v>2788</v>
      </c>
      <c r="F6">
        <v>266</v>
      </c>
      <c r="G6">
        <v>8</v>
      </c>
      <c r="I6" s="2"/>
      <c r="J6"/>
      <c r="K6"/>
      <c r="L6" s="2"/>
      <c r="R6" s="1"/>
      <c r="U6" s="1"/>
      <c r="X6" s="1"/>
      <c r="AA6" s="1"/>
      <c r="AD6" s="1"/>
      <c r="AE6" s="1"/>
      <c r="AF6" s="1"/>
      <c r="CP6" t="str">
        <f>"The current rate of replacement suggests that the average pole will last 200 years, but the average age of a pole at the end of its service life is "&amp;Page1!K32&amp;". A large gap suggests that the utility is accruing a significant future replacement liability"</f>
        <v>The current rate of replacement suggests that the average pole will last 200 years, but the average age of a pole at the end of its service life is . A large gap suggests that the utility is accruing a significant future replacement liability</v>
      </c>
    </row>
    <row r="7" spans="1:102" x14ac:dyDescent="0.25">
      <c r="D7" t="s">
        <v>22</v>
      </c>
      <c r="E7">
        <v>2597</v>
      </c>
      <c r="F7">
        <v>397</v>
      </c>
      <c r="G7">
        <v>23</v>
      </c>
      <c r="I7" s="2"/>
      <c r="J7"/>
      <c r="K7"/>
      <c r="L7" s="2"/>
      <c r="R7" s="1"/>
      <c r="U7" s="1"/>
      <c r="X7" s="1"/>
      <c r="AA7" s="1"/>
      <c r="AD7" s="1"/>
      <c r="AE7" s="1"/>
      <c r="AF7" s="1"/>
    </row>
    <row r="8" spans="1:102" x14ac:dyDescent="0.25">
      <c r="I8" s="2"/>
      <c r="J8"/>
      <c r="K8"/>
      <c r="L8" s="2"/>
      <c r="R8" s="1"/>
      <c r="U8" s="1"/>
      <c r="X8" s="1"/>
      <c r="AA8" s="1"/>
      <c r="AD8" s="1"/>
      <c r="AE8" s="1"/>
      <c r="AF8" s="1"/>
    </row>
    <row r="9" spans="1:102" x14ac:dyDescent="0.25">
      <c r="I9" s="2"/>
      <c r="J9"/>
      <c r="K9"/>
      <c r="L9" s="2"/>
      <c r="R9" s="1"/>
      <c r="U9" s="1"/>
      <c r="X9" s="1"/>
      <c r="AA9" s="1"/>
      <c r="AD9" s="1"/>
      <c r="AE9" s="1"/>
      <c r="AF9" s="1"/>
    </row>
    <row r="10" spans="1:102" x14ac:dyDescent="0.25">
      <c r="I10" s="2"/>
      <c r="J10"/>
      <c r="K10"/>
      <c r="L10" s="2"/>
      <c r="R10" s="1"/>
      <c r="U10" s="1"/>
      <c r="X10" s="1"/>
      <c r="AA10" s="1"/>
      <c r="AD10" s="1"/>
      <c r="AE10" s="1"/>
      <c r="AF10" s="1"/>
    </row>
    <row r="11" spans="1:102" x14ac:dyDescent="0.25">
      <c r="I11" s="2"/>
      <c r="J11"/>
      <c r="K11"/>
      <c r="L11" s="2"/>
      <c r="R11" s="1"/>
      <c r="U11" s="1"/>
      <c r="X11" s="1"/>
      <c r="AA11" s="1"/>
      <c r="AD11" s="1"/>
      <c r="AE11" s="1"/>
      <c r="AF11" s="1"/>
    </row>
    <row r="12" spans="1:102" x14ac:dyDescent="0.25">
      <c r="A12" s="4"/>
      <c r="B12" s="5"/>
      <c r="I12" s="2"/>
      <c r="J12"/>
      <c r="K12"/>
      <c r="L12" s="2"/>
      <c r="R12" s="1"/>
      <c r="U12" s="1"/>
      <c r="X12" s="1"/>
      <c r="AA12" s="1"/>
      <c r="AD12" s="1"/>
      <c r="AE12" s="1"/>
      <c r="AF12" s="1"/>
    </row>
    <row r="13" spans="1:102" x14ac:dyDescent="0.25">
      <c r="I13" s="2"/>
      <c r="J13"/>
      <c r="K13"/>
      <c r="L13" s="2"/>
      <c r="R13" s="1"/>
      <c r="U13" s="1"/>
      <c r="X13" s="1"/>
      <c r="AA13" s="1"/>
      <c r="AD13" s="1"/>
      <c r="AE13" s="1"/>
      <c r="AF13" s="1"/>
    </row>
    <row r="14" spans="1:102" x14ac:dyDescent="0.25">
      <c r="I14" s="2"/>
      <c r="J14"/>
      <c r="K14"/>
      <c r="L14" s="2"/>
      <c r="R14" s="1"/>
      <c r="U14" s="1"/>
      <c r="X14" s="1"/>
      <c r="AA14" s="1"/>
      <c r="AD14" s="1"/>
      <c r="AE14" s="1"/>
      <c r="AF14" s="1"/>
    </row>
    <row r="15" spans="1:102" x14ac:dyDescent="0.25">
      <c r="I15" s="2"/>
      <c r="J15"/>
      <c r="K15"/>
      <c r="L15" s="2"/>
      <c r="R15" s="1"/>
      <c r="U15" s="1"/>
      <c r="X15" s="1"/>
      <c r="AA15" s="1"/>
      <c r="AD15" s="1"/>
      <c r="AE15" s="1"/>
      <c r="AF15" s="1"/>
    </row>
    <row r="16" spans="1:102" x14ac:dyDescent="0.25">
      <c r="I16" s="2"/>
      <c r="J16"/>
      <c r="K16"/>
      <c r="L16" s="2"/>
      <c r="R16" s="1"/>
      <c r="U16" s="1"/>
      <c r="X16" s="1"/>
      <c r="AA16" s="1"/>
      <c r="AD16" s="1"/>
      <c r="AE16" s="1"/>
      <c r="AF16" s="1"/>
    </row>
    <row r="17" spans="4:32" x14ac:dyDescent="0.25">
      <c r="I17" s="2"/>
      <c r="J17"/>
      <c r="K17"/>
      <c r="L17" s="2"/>
      <c r="R17" s="1"/>
      <c r="U17" s="1"/>
      <c r="X17" s="1"/>
      <c r="AA17" s="1"/>
      <c r="AD17" s="1"/>
      <c r="AE17" s="1"/>
      <c r="AF17" s="1"/>
    </row>
    <row r="18" spans="4:32" x14ac:dyDescent="0.25">
      <c r="I18" s="2"/>
      <c r="J18"/>
      <c r="K18"/>
      <c r="L18" s="2"/>
      <c r="R18" s="1"/>
      <c r="U18" s="1"/>
      <c r="X18" s="1"/>
      <c r="AA18" s="1"/>
      <c r="AD18" s="1"/>
      <c r="AE18" s="1"/>
      <c r="AF18" s="1"/>
    </row>
    <row r="19" spans="4:32" x14ac:dyDescent="0.25">
      <c r="J19"/>
      <c r="K19"/>
      <c r="R19" s="1"/>
      <c r="U19" s="1"/>
      <c r="X19" s="1"/>
      <c r="AA19" s="1"/>
      <c r="AD19" s="1"/>
      <c r="AE19" s="1"/>
      <c r="AF19" s="1"/>
    </row>
    <row r="20" spans="4:32" x14ac:dyDescent="0.25">
      <c r="J20"/>
      <c r="K20"/>
      <c r="R20" s="1"/>
      <c r="U20" s="1"/>
      <c r="X20" s="1"/>
      <c r="AA20" s="1"/>
      <c r="AD20" s="1"/>
      <c r="AE20" s="1"/>
      <c r="AF20" s="1"/>
    </row>
    <row r="21" spans="4:32" x14ac:dyDescent="0.25">
      <c r="J21"/>
      <c r="K21"/>
      <c r="R21" s="1"/>
      <c r="U21" s="1"/>
      <c r="X21" s="1"/>
      <c r="AA21" s="1"/>
      <c r="AD21" s="1"/>
      <c r="AE21" s="1"/>
      <c r="AF21" s="1"/>
    </row>
    <row r="22" spans="4:32" x14ac:dyDescent="0.25">
      <c r="J22"/>
      <c r="K22"/>
      <c r="R22" s="1"/>
      <c r="U22" s="1"/>
      <c r="X22" s="1"/>
      <c r="AA22" s="1"/>
      <c r="AD22" s="1"/>
      <c r="AE22" s="1"/>
      <c r="AF22" s="1"/>
    </row>
    <row r="23" spans="4:32" x14ac:dyDescent="0.25">
      <c r="J23"/>
      <c r="K23"/>
      <c r="R23" s="1"/>
      <c r="U23" s="1"/>
      <c r="X23" s="1"/>
      <c r="AA23" s="1"/>
      <c r="AD23" s="1"/>
      <c r="AE23" s="1"/>
      <c r="AF23" s="1"/>
    </row>
    <row r="24" spans="4:32" x14ac:dyDescent="0.25">
      <c r="D24" s="6"/>
      <c r="J24"/>
      <c r="K24"/>
      <c r="R24" s="1"/>
      <c r="U24" s="1"/>
      <c r="X24" s="1"/>
      <c r="AA24" s="1"/>
      <c r="AD24" s="1"/>
      <c r="AE24" s="1"/>
      <c r="AF24" s="1"/>
    </row>
    <row r="25" spans="4:32" x14ac:dyDescent="0.25">
      <c r="J25"/>
      <c r="K25"/>
      <c r="R25" s="1"/>
      <c r="U25" s="1"/>
      <c r="X25" s="1"/>
      <c r="AA25" s="1"/>
      <c r="AD25" s="1"/>
      <c r="AE25" s="1"/>
      <c r="AF25" s="1"/>
    </row>
    <row r="26" spans="4:32" x14ac:dyDescent="0.25">
      <c r="J26"/>
      <c r="K26"/>
      <c r="R26" s="1"/>
      <c r="U26" s="1"/>
      <c r="X26" s="1"/>
      <c r="AA26" s="1"/>
      <c r="AD26" s="1"/>
      <c r="AE26" s="1"/>
      <c r="AF26" s="1"/>
    </row>
    <row r="27" spans="4:32" x14ac:dyDescent="0.25">
      <c r="J27"/>
      <c r="K27"/>
      <c r="R27" s="1"/>
      <c r="U27" s="1"/>
      <c r="X27" s="1"/>
      <c r="AA27" s="1"/>
      <c r="AD27" s="1"/>
      <c r="AE27" s="1"/>
      <c r="AF27" s="1"/>
    </row>
    <row r="28" spans="4:32" x14ac:dyDescent="0.25">
      <c r="J28"/>
      <c r="K28"/>
      <c r="R28" s="1"/>
      <c r="U28" s="1"/>
      <c r="X28" s="1"/>
      <c r="AA28" s="1"/>
      <c r="AD28" s="1"/>
      <c r="AE28" s="1"/>
      <c r="AF28" s="1"/>
    </row>
    <row r="29" spans="4:32" x14ac:dyDescent="0.25">
      <c r="J29"/>
      <c r="K29"/>
      <c r="R29" s="1"/>
      <c r="U29" s="1"/>
      <c r="X29" s="1"/>
      <c r="AA29" s="1"/>
      <c r="AD29" s="1"/>
      <c r="AE29" s="1"/>
      <c r="AF29" s="1"/>
    </row>
    <row r="30" spans="4:32" x14ac:dyDescent="0.25">
      <c r="J30"/>
      <c r="K30"/>
      <c r="R30" s="1"/>
      <c r="U30" s="1"/>
      <c r="X30" s="1"/>
      <c r="AA30" s="1"/>
      <c r="AD30" s="1"/>
      <c r="AE30" s="1"/>
      <c r="AF30" s="1"/>
    </row>
    <row r="31" spans="4:32" x14ac:dyDescent="0.25">
      <c r="J31"/>
      <c r="K31"/>
      <c r="R31" s="1"/>
      <c r="U31" s="1"/>
      <c r="X31" s="1"/>
      <c r="AA31" s="1"/>
      <c r="AD31" s="1"/>
      <c r="AE31" s="1"/>
      <c r="AF31" s="1"/>
    </row>
    <row r="32" spans="4:32" x14ac:dyDescent="0.25">
      <c r="J32"/>
      <c r="K32"/>
      <c r="R32" s="1"/>
      <c r="U32" s="1"/>
      <c r="X32" s="1"/>
      <c r="AA32" s="1"/>
      <c r="AD32" s="1"/>
      <c r="AE32" s="1"/>
      <c r="AF32" s="1"/>
    </row>
    <row r="33" spans="10:32" x14ac:dyDescent="0.25">
      <c r="J33"/>
      <c r="K33"/>
      <c r="R33" s="1"/>
      <c r="U33" s="1"/>
      <c r="X33" s="1"/>
      <c r="AA33" s="1"/>
      <c r="AD33" s="1"/>
      <c r="AE33" s="1"/>
      <c r="AF33" s="1"/>
    </row>
    <row r="34" spans="10:32" x14ac:dyDescent="0.25">
      <c r="J34"/>
      <c r="K34"/>
      <c r="R34" s="1"/>
      <c r="U34" s="1"/>
      <c r="X34" s="1"/>
      <c r="AA34" s="1"/>
      <c r="AD34" s="1"/>
      <c r="AE34" s="1"/>
      <c r="AF34" s="1"/>
    </row>
    <row r="35" spans="10:32" x14ac:dyDescent="0.25">
      <c r="J35"/>
      <c r="K35"/>
      <c r="R35" s="1"/>
      <c r="U35" s="1"/>
      <c r="X35" s="1"/>
      <c r="AA35" s="1"/>
      <c r="AD35" s="1"/>
      <c r="AE35" s="1"/>
      <c r="AF35" s="1"/>
    </row>
    <row r="36" spans="10:32" x14ac:dyDescent="0.25">
      <c r="J36"/>
      <c r="K36"/>
      <c r="R36" s="1"/>
      <c r="U36" s="1"/>
      <c r="X36" s="1"/>
      <c r="AA36" s="1"/>
      <c r="AD36" s="1"/>
      <c r="AE36" s="1"/>
      <c r="AF36" s="1"/>
    </row>
    <row r="37" spans="10:32" x14ac:dyDescent="0.25">
      <c r="J37"/>
      <c r="K37"/>
      <c r="R37" s="1"/>
      <c r="U37" s="1"/>
      <c r="X37" s="1"/>
      <c r="AA37" s="1"/>
      <c r="AD37" s="1"/>
      <c r="AE37" s="1"/>
      <c r="AF37" s="1"/>
    </row>
    <row r="38" spans="10:32" x14ac:dyDescent="0.25">
      <c r="J38"/>
      <c r="K38"/>
      <c r="R38" s="1"/>
      <c r="U38" s="1"/>
      <c r="X38" s="1"/>
      <c r="AA38" s="1"/>
      <c r="AD38" s="1"/>
      <c r="AE38" s="1"/>
      <c r="AF38" s="1"/>
    </row>
    <row r="39" spans="10:32" x14ac:dyDescent="0.25">
      <c r="J39"/>
      <c r="K39"/>
      <c r="R39" s="1"/>
      <c r="S39" s="1"/>
      <c r="T39" s="1"/>
      <c r="U39" s="1"/>
      <c r="X39" s="1"/>
      <c r="AA39" s="1"/>
      <c r="AD39" s="1"/>
      <c r="AE39" s="1"/>
      <c r="AF39" s="1"/>
    </row>
    <row r="40" spans="10:32" x14ac:dyDescent="0.25">
      <c r="J40"/>
      <c r="K40"/>
      <c r="R40" s="1"/>
      <c r="S40" s="1"/>
      <c r="T40" s="1"/>
      <c r="U40" s="1"/>
      <c r="X40" s="1"/>
      <c r="AA40" s="1"/>
      <c r="AD40" s="1"/>
      <c r="AE40" s="1"/>
      <c r="AF40" s="1"/>
    </row>
    <row r="41" spans="10:32" x14ac:dyDescent="0.25">
      <c r="J41"/>
      <c r="K41"/>
      <c r="R41" s="1"/>
      <c r="S41" s="1"/>
      <c r="T41" s="1"/>
      <c r="U41" s="1"/>
      <c r="X41" s="1"/>
      <c r="AA41" s="1"/>
      <c r="AD41" s="1"/>
      <c r="AE41" s="1"/>
      <c r="AF41" s="1"/>
    </row>
    <row r="42" spans="10:32" x14ac:dyDescent="0.25">
      <c r="J42"/>
      <c r="K42"/>
      <c r="R42" s="1"/>
      <c r="S42" s="1"/>
      <c r="T42" s="1"/>
      <c r="U42" s="1"/>
      <c r="X42" s="1"/>
      <c r="AA42" s="1"/>
      <c r="AD42" s="1"/>
      <c r="AE42" s="1"/>
      <c r="AF42" s="1"/>
    </row>
    <row r="43" spans="10:32" x14ac:dyDescent="0.25">
      <c r="J43"/>
      <c r="K43"/>
      <c r="R43" s="1"/>
      <c r="S43" s="1"/>
      <c r="T43" s="1"/>
      <c r="U43" s="1"/>
      <c r="X43" s="1"/>
      <c r="AA43" s="1"/>
      <c r="AD43" s="1"/>
      <c r="AE43" s="1"/>
      <c r="AF43" s="1"/>
    </row>
    <row r="44" spans="10:32" x14ac:dyDescent="0.25">
      <c r="J44"/>
      <c r="K44"/>
      <c r="R44" s="1"/>
      <c r="S44" s="1"/>
      <c r="T44" s="1"/>
      <c r="U44" s="1"/>
      <c r="X44" s="1"/>
      <c r="AA44" s="1"/>
      <c r="AD44" s="1"/>
      <c r="AE44" s="1"/>
      <c r="AF44" s="1"/>
    </row>
    <row r="45" spans="10:32" x14ac:dyDescent="0.25">
      <c r="J45"/>
      <c r="K45"/>
      <c r="R45" s="1"/>
      <c r="S45" s="1"/>
      <c r="T45" s="1"/>
      <c r="U45" s="1"/>
      <c r="X45" s="1"/>
      <c r="AA45" s="1"/>
      <c r="AD45" s="1"/>
      <c r="AE45" s="1"/>
      <c r="AF45" s="1"/>
    </row>
    <row r="46" spans="10:32" x14ac:dyDescent="0.25">
      <c r="J46"/>
      <c r="K46"/>
      <c r="R46" s="1"/>
      <c r="S46" s="1"/>
      <c r="T46" s="1"/>
      <c r="U46" s="1"/>
      <c r="X46" s="1"/>
      <c r="AA46" s="1"/>
      <c r="AD46" s="1"/>
      <c r="AE46" s="1"/>
      <c r="AF46" s="1"/>
    </row>
    <row r="47" spans="10:32" x14ac:dyDescent="0.25">
      <c r="J47"/>
      <c r="K47"/>
      <c r="R47" s="1"/>
      <c r="S47" s="1"/>
      <c r="T47" s="1"/>
      <c r="U47" s="1"/>
      <c r="X47" s="1"/>
      <c r="AA47" s="1"/>
      <c r="AD47" s="1"/>
      <c r="AE47" s="1"/>
      <c r="AF47" s="1"/>
    </row>
    <row r="48" spans="10:32" x14ac:dyDescent="0.25">
      <c r="J48"/>
      <c r="K48"/>
      <c r="R48" s="1"/>
      <c r="S48" s="1"/>
      <c r="T48" s="1"/>
      <c r="U48" s="1"/>
      <c r="X48" s="1"/>
      <c r="AA48" s="1"/>
      <c r="AD48" s="1"/>
      <c r="AE48" s="1"/>
      <c r="AF48" s="1"/>
    </row>
    <row r="49" spans="10:32" x14ac:dyDescent="0.25">
      <c r="J49"/>
      <c r="K49"/>
      <c r="R49" s="1"/>
      <c r="S49" s="1"/>
      <c r="T49" s="1"/>
      <c r="U49" s="1"/>
      <c r="X49" s="1"/>
      <c r="AA49" s="1"/>
      <c r="AD49" s="1"/>
      <c r="AE49" s="1"/>
      <c r="AF49" s="1"/>
    </row>
    <row r="50" spans="10:32" x14ac:dyDescent="0.25">
      <c r="J50"/>
      <c r="K50"/>
      <c r="R50" s="1"/>
      <c r="S50" s="1"/>
      <c r="T50" s="1"/>
      <c r="U50" s="1"/>
      <c r="X50" s="1"/>
      <c r="AA50" s="1"/>
      <c r="AD50" s="1"/>
      <c r="AE50" s="1"/>
      <c r="AF50" s="1"/>
    </row>
    <row r="51" spans="10:32" x14ac:dyDescent="0.25">
      <c r="J51"/>
      <c r="K51"/>
      <c r="R51" s="1"/>
      <c r="S51" s="1"/>
      <c r="T51" s="1"/>
      <c r="U51" s="1"/>
      <c r="X51" s="1"/>
      <c r="AA51" s="1"/>
      <c r="AD51" s="1"/>
      <c r="AE51" s="1"/>
      <c r="AF51" s="1"/>
    </row>
    <row r="52" spans="10:32" x14ac:dyDescent="0.25">
      <c r="J52"/>
      <c r="K52"/>
      <c r="R52" s="1"/>
      <c r="S52" s="1"/>
      <c r="T52" s="1"/>
      <c r="U52" s="1"/>
      <c r="X52" s="1"/>
      <c r="AA52" s="1"/>
      <c r="AD52" s="1"/>
      <c r="AE52" s="1"/>
      <c r="AF52" s="1"/>
    </row>
    <row r="53" spans="10:32" x14ac:dyDescent="0.25">
      <c r="J53"/>
      <c r="K53"/>
      <c r="R53" s="1"/>
      <c r="S53" s="1"/>
      <c r="T53" s="1"/>
      <c r="U53" s="1"/>
      <c r="X53" s="1"/>
      <c r="Y53" s="1"/>
      <c r="Z53" s="1"/>
      <c r="AA53" s="1"/>
      <c r="AD53" s="1"/>
      <c r="AE53" s="1"/>
      <c r="AF53" s="1"/>
    </row>
    <row r="54" spans="10:32" x14ac:dyDescent="0.25">
      <c r="J54"/>
      <c r="K54"/>
      <c r="R54" s="1"/>
      <c r="S54" s="1"/>
      <c r="T54" s="1"/>
      <c r="U54" s="1"/>
      <c r="X54" s="1"/>
      <c r="Y54" s="1"/>
      <c r="Z54" s="1"/>
      <c r="AA54" s="1"/>
      <c r="AD54" s="1"/>
      <c r="AE54" s="1"/>
      <c r="AF54" s="1"/>
    </row>
    <row r="55" spans="10:32" x14ac:dyDescent="0.25">
      <c r="J55"/>
      <c r="K55"/>
      <c r="R55" s="1"/>
      <c r="S55" s="1"/>
      <c r="T55" s="1"/>
      <c r="U55" s="1"/>
      <c r="X55" s="1"/>
      <c r="Y55" s="1"/>
      <c r="Z55" s="1"/>
      <c r="AA55" s="1"/>
      <c r="AD55" s="1"/>
      <c r="AE55" s="1"/>
      <c r="AF55" s="1"/>
    </row>
    <row r="56" spans="10:32" x14ac:dyDescent="0.25">
      <c r="J56"/>
      <c r="K56"/>
      <c r="R56" s="1"/>
      <c r="S56" s="1"/>
      <c r="T56" s="1"/>
      <c r="U56" s="1"/>
      <c r="V56" s="1"/>
      <c r="W56" s="1"/>
      <c r="X56" s="1"/>
      <c r="Y56" s="1"/>
      <c r="Z56" s="1"/>
      <c r="AA56" s="1"/>
      <c r="AD56" s="1"/>
      <c r="AE56" s="1"/>
      <c r="AF56" s="1"/>
    </row>
    <row r="57" spans="10:32" x14ac:dyDescent="0.25">
      <c r="J57"/>
      <c r="K57"/>
      <c r="R57" s="1"/>
      <c r="S57" s="1"/>
      <c r="T57" s="1"/>
      <c r="U57" s="1"/>
      <c r="V57" s="1"/>
      <c r="W57" s="1"/>
      <c r="X57" s="1"/>
      <c r="Y57" s="1"/>
      <c r="Z57" s="1"/>
      <c r="AA57" s="1"/>
      <c r="AD57" s="1"/>
      <c r="AE57" s="1"/>
      <c r="AF57" s="1"/>
    </row>
    <row r="58" spans="10:32" x14ac:dyDescent="0.25">
      <c r="J58"/>
      <c r="K58"/>
      <c r="R58" s="1"/>
      <c r="S58" s="1"/>
      <c r="T58" s="1"/>
      <c r="U58" s="1"/>
      <c r="V58" s="1"/>
      <c r="W58" s="1"/>
      <c r="X58" s="1"/>
      <c r="Y58" s="1"/>
      <c r="Z58" s="1"/>
      <c r="AA58" s="1"/>
      <c r="AD58" s="1"/>
      <c r="AE58" s="1"/>
      <c r="AF58" s="1"/>
    </row>
    <row r="59" spans="10:32" x14ac:dyDescent="0.25">
      <c r="J59"/>
      <c r="K59"/>
      <c r="R59" s="1"/>
      <c r="S59" s="1"/>
      <c r="T59" s="1"/>
      <c r="U59" s="1"/>
      <c r="V59" s="1"/>
      <c r="W59" s="1"/>
      <c r="X59" s="1"/>
      <c r="Y59" s="1"/>
      <c r="Z59" s="1"/>
      <c r="AA59" s="1"/>
      <c r="AD59" s="1"/>
      <c r="AE59" s="1"/>
      <c r="AF59" s="1"/>
    </row>
    <row r="60" spans="10:32" x14ac:dyDescent="0.25">
      <c r="J60"/>
      <c r="K60"/>
      <c r="R60" s="1"/>
      <c r="S60" s="1"/>
      <c r="T60" s="1"/>
      <c r="U60" s="1"/>
      <c r="V60" s="1"/>
      <c r="W60" s="1"/>
      <c r="X60" s="1"/>
      <c r="Y60" s="1"/>
      <c r="Z60" s="1"/>
      <c r="AA60" s="1"/>
      <c r="AD60" s="1"/>
      <c r="AE60" s="1"/>
      <c r="AF60" s="1"/>
    </row>
    <row r="61" spans="10:32" x14ac:dyDescent="0.25">
      <c r="J61"/>
      <c r="K61"/>
      <c r="R61" s="1"/>
      <c r="S61" s="1"/>
      <c r="T61" s="1"/>
      <c r="U61" s="1"/>
      <c r="V61" s="1"/>
      <c r="W61" s="1"/>
      <c r="X61" s="1"/>
      <c r="Y61" s="1"/>
      <c r="Z61" s="1"/>
      <c r="AA61" s="1"/>
      <c r="AD61" s="1"/>
      <c r="AE61" s="1"/>
      <c r="AF61" s="1"/>
    </row>
    <row r="62" spans="10:32" x14ac:dyDescent="0.25">
      <c r="J62"/>
      <c r="K62"/>
      <c r="R62" s="1"/>
      <c r="S62" s="1"/>
      <c r="T62" s="1"/>
      <c r="U62" s="1"/>
      <c r="V62" s="1"/>
      <c r="W62" s="1"/>
      <c r="X62" s="1"/>
      <c r="Y62" s="1"/>
      <c r="Z62" s="1"/>
      <c r="AA62" s="1"/>
      <c r="AD62" s="1"/>
      <c r="AE62" s="1"/>
      <c r="AF62" s="1"/>
    </row>
    <row r="63" spans="10:32" x14ac:dyDescent="0.25">
      <c r="J63"/>
      <c r="K63"/>
      <c r="R63" s="1"/>
      <c r="S63" s="1"/>
      <c r="T63" s="1"/>
      <c r="U63" s="1"/>
      <c r="V63" s="1"/>
      <c r="W63" s="1"/>
      <c r="X63" s="1"/>
      <c r="Y63" s="1"/>
      <c r="Z63" s="1"/>
      <c r="AA63" s="1"/>
      <c r="AD63" s="1"/>
      <c r="AE63" s="1"/>
      <c r="AF63" s="1"/>
    </row>
    <row r="64" spans="10:32" x14ac:dyDescent="0.25">
      <c r="J64"/>
      <c r="K64"/>
      <c r="R64" s="1"/>
      <c r="S64" s="1"/>
      <c r="T64" s="1"/>
      <c r="U64" s="1"/>
      <c r="V64" s="1"/>
      <c r="W64" s="1"/>
      <c r="X64" s="1"/>
      <c r="Y64" s="1"/>
      <c r="Z64" s="1"/>
      <c r="AA64" s="1"/>
      <c r="AD64" s="1"/>
      <c r="AE64" s="1"/>
      <c r="AF64" s="1"/>
    </row>
    <row r="65" spans="10:32" x14ac:dyDescent="0.25">
      <c r="J65"/>
      <c r="K65"/>
      <c r="R65" s="1"/>
      <c r="S65" s="1"/>
      <c r="T65" s="1"/>
      <c r="U65" s="1"/>
      <c r="V65" s="1"/>
      <c r="W65" s="1"/>
      <c r="X65" s="1"/>
      <c r="Y65" s="1"/>
      <c r="Z65" s="1"/>
      <c r="AA65" s="1"/>
      <c r="AD65" s="1"/>
      <c r="AE65" s="1"/>
      <c r="AF65" s="1"/>
    </row>
    <row r="66" spans="10:32" x14ac:dyDescent="0.25">
      <c r="J66"/>
      <c r="K66"/>
      <c r="R66" s="1"/>
      <c r="S66" s="1"/>
      <c r="T66" s="1"/>
      <c r="U66" s="1"/>
      <c r="V66" s="1"/>
      <c r="W66" s="1"/>
      <c r="X66" s="1"/>
      <c r="Y66" s="1"/>
      <c r="Z66" s="1"/>
      <c r="AA66" s="1"/>
      <c r="AD66" s="1"/>
      <c r="AE66" s="1"/>
      <c r="AF66" s="1"/>
    </row>
    <row r="67" spans="10:32" x14ac:dyDescent="0.25">
      <c r="J67"/>
      <c r="K67"/>
      <c r="R67" s="1"/>
      <c r="S67" s="1"/>
      <c r="T67" s="1"/>
      <c r="U67" s="1"/>
      <c r="V67" s="1"/>
      <c r="W67" s="1"/>
      <c r="X67" s="1"/>
      <c r="Y67" s="1"/>
      <c r="Z67" s="1"/>
      <c r="AA67" s="1"/>
      <c r="AD67" s="1"/>
      <c r="AE67" s="1"/>
      <c r="AF67" s="1"/>
    </row>
    <row r="68" spans="10:32" x14ac:dyDescent="0.25">
      <c r="J68"/>
      <c r="K68"/>
      <c r="R68" s="1"/>
      <c r="S68" s="1"/>
      <c r="T68" s="1"/>
      <c r="U68" s="1"/>
      <c r="V68" s="1"/>
      <c r="W68" s="1"/>
      <c r="X68" s="1"/>
      <c r="Y68" s="1"/>
      <c r="Z68" s="1"/>
      <c r="AA68" s="1"/>
      <c r="AD68" s="1"/>
      <c r="AE68" s="1"/>
      <c r="AF68" s="1"/>
    </row>
    <row r="69" spans="10:32" x14ac:dyDescent="0.25">
      <c r="J69"/>
      <c r="K69"/>
      <c r="R69" s="1"/>
      <c r="S69" s="1"/>
      <c r="T69" s="1"/>
      <c r="U69" s="1"/>
      <c r="V69" s="1"/>
      <c r="W69" s="1"/>
      <c r="X69" s="1"/>
      <c r="Y69" s="1"/>
      <c r="Z69" s="1"/>
      <c r="AA69" s="1"/>
      <c r="AD69" s="1"/>
      <c r="AE69" s="1"/>
      <c r="AF69" s="1"/>
    </row>
    <row r="70" spans="10:32" x14ac:dyDescent="0.25">
      <c r="J70"/>
      <c r="K70"/>
      <c r="R70" s="1"/>
      <c r="S70" s="1"/>
      <c r="T70" s="1"/>
      <c r="U70" s="1"/>
      <c r="V70" s="1"/>
      <c r="W70" s="1"/>
      <c r="X70" s="1"/>
      <c r="Y70" s="1"/>
      <c r="Z70" s="1"/>
      <c r="AA70" s="1"/>
      <c r="AD70" s="1"/>
      <c r="AE70" s="1"/>
      <c r="AF70" s="1"/>
    </row>
    <row r="71" spans="10:32" x14ac:dyDescent="0.25">
      <c r="J71"/>
      <c r="K71"/>
      <c r="R71" s="1"/>
      <c r="S71" s="1"/>
      <c r="T71" s="1"/>
      <c r="U71" s="1"/>
      <c r="V71" s="1"/>
      <c r="W71" s="1"/>
      <c r="X71" s="1"/>
      <c r="Y71" s="1"/>
      <c r="Z71" s="1"/>
      <c r="AA71" s="1"/>
      <c r="AD71" s="1"/>
      <c r="AE71" s="1"/>
      <c r="AF71" s="1"/>
    </row>
    <row r="72" spans="10:32" x14ac:dyDescent="0.25">
      <c r="J72"/>
      <c r="K72"/>
      <c r="R72" s="1"/>
      <c r="S72" s="1"/>
      <c r="T72" s="1"/>
      <c r="U72" s="1"/>
      <c r="V72" s="1"/>
      <c r="W72" s="1"/>
      <c r="X72" s="1"/>
      <c r="Y72" s="1"/>
      <c r="Z72" s="1"/>
      <c r="AA72" s="1"/>
      <c r="AD72" s="1"/>
      <c r="AE72" s="1"/>
      <c r="AF72" s="1"/>
    </row>
    <row r="73" spans="10:32" x14ac:dyDescent="0.25">
      <c r="J73"/>
      <c r="K73"/>
      <c r="R73" s="1"/>
      <c r="S73" s="1"/>
      <c r="T73" s="1"/>
      <c r="U73" s="1"/>
      <c r="V73" s="1"/>
      <c r="W73" s="1"/>
      <c r="X73" s="1"/>
      <c r="Y73" s="1"/>
      <c r="Z73" s="1"/>
      <c r="AA73" s="1"/>
      <c r="AD73" s="1"/>
      <c r="AE73" s="1"/>
      <c r="AF73" s="1"/>
    </row>
    <row r="74" spans="10:32" x14ac:dyDescent="0.25">
      <c r="J74"/>
      <c r="K74"/>
      <c r="R74" s="1"/>
      <c r="S74" s="1"/>
      <c r="T74" s="1"/>
      <c r="U74" s="1"/>
      <c r="V74" s="1"/>
      <c r="W74" s="1"/>
      <c r="X74" s="1"/>
      <c r="Y74" s="1"/>
      <c r="Z74" s="1"/>
      <c r="AA74" s="1"/>
      <c r="AD74" s="1"/>
      <c r="AE74" s="1"/>
      <c r="AF74" s="1"/>
    </row>
    <row r="75" spans="10:32" x14ac:dyDescent="0.25">
      <c r="J75"/>
      <c r="K75"/>
      <c r="R75" s="1"/>
      <c r="S75" s="1"/>
      <c r="T75" s="1"/>
      <c r="U75" s="1"/>
      <c r="V75" s="1"/>
      <c r="W75" s="1"/>
      <c r="X75" s="1"/>
      <c r="Y75" s="1"/>
      <c r="Z75" s="1"/>
      <c r="AA75" s="1"/>
      <c r="AD75" s="1"/>
      <c r="AE75" s="1"/>
      <c r="AF75" s="1"/>
    </row>
    <row r="76" spans="10:32" x14ac:dyDescent="0.25">
      <c r="J76"/>
      <c r="K76"/>
      <c r="R76" s="1"/>
      <c r="S76" s="1"/>
      <c r="T76" s="1"/>
      <c r="U76" s="1"/>
      <c r="V76" s="1"/>
      <c r="W76" s="1"/>
      <c r="X76" s="1"/>
      <c r="Y76" s="1"/>
      <c r="Z76" s="1"/>
      <c r="AA76" s="1"/>
      <c r="AD76" s="1"/>
      <c r="AE76" s="1"/>
      <c r="AF76" s="1"/>
    </row>
    <row r="77" spans="10:32" x14ac:dyDescent="0.25">
      <c r="J77"/>
      <c r="K77"/>
      <c r="R77" s="1"/>
      <c r="S77" s="1"/>
      <c r="T77" s="1"/>
      <c r="U77" s="1"/>
      <c r="V77" s="1"/>
      <c r="W77" s="1"/>
      <c r="X77" s="1"/>
      <c r="Y77" s="1"/>
      <c r="Z77" s="1"/>
      <c r="AA77" s="1"/>
      <c r="AD77" s="1"/>
      <c r="AE77" s="1"/>
      <c r="AF77" s="1"/>
    </row>
    <row r="78" spans="10:32" x14ac:dyDescent="0.25">
      <c r="J78"/>
      <c r="K78"/>
      <c r="R78" s="1"/>
      <c r="S78" s="1"/>
      <c r="T78" s="1"/>
      <c r="U78" s="1"/>
      <c r="V78" s="1"/>
      <c r="W78" s="1"/>
      <c r="X78" s="1"/>
      <c r="Y78" s="1"/>
      <c r="Z78" s="1"/>
      <c r="AA78" s="1"/>
      <c r="AD78" s="1"/>
      <c r="AE78" s="1"/>
      <c r="AF78" s="1"/>
    </row>
    <row r="79" spans="10:32" x14ac:dyDescent="0.25">
      <c r="J79"/>
      <c r="K79"/>
      <c r="R79" s="1"/>
      <c r="S79" s="1"/>
      <c r="T79" s="1"/>
      <c r="U79" s="1"/>
      <c r="V79" s="1"/>
      <c r="W79" s="1"/>
      <c r="X79" s="1"/>
      <c r="Y79" s="1"/>
      <c r="Z79" s="1"/>
      <c r="AA79" s="1"/>
      <c r="AD79" s="1"/>
      <c r="AE79" s="1"/>
      <c r="AF79" s="1"/>
    </row>
    <row r="80" spans="10:32" x14ac:dyDescent="0.25">
      <c r="J80"/>
      <c r="K80"/>
      <c r="R80" s="1"/>
      <c r="S80" s="1"/>
      <c r="T80" s="1"/>
      <c r="U80" s="1"/>
      <c r="V80" s="1"/>
      <c r="W80" s="1"/>
      <c r="X80" s="1"/>
      <c r="Y80" s="1"/>
      <c r="Z80" s="1"/>
      <c r="AA80" s="1"/>
      <c r="AD80" s="1"/>
      <c r="AE80" s="1"/>
      <c r="AF80" s="1"/>
    </row>
    <row r="81" spans="10:32" x14ac:dyDescent="0.25">
      <c r="J81"/>
      <c r="K81"/>
      <c r="R81" s="1"/>
      <c r="S81" s="1"/>
      <c r="T81" s="1"/>
      <c r="U81" s="1"/>
      <c r="V81" s="1"/>
      <c r="W81" s="1"/>
      <c r="X81" s="1"/>
      <c r="Y81" s="1"/>
      <c r="Z81" s="1"/>
      <c r="AA81" s="1"/>
      <c r="AD81" s="1"/>
      <c r="AE81" s="1"/>
      <c r="AF81" s="1"/>
    </row>
    <row r="82" spans="10:32" x14ac:dyDescent="0.25">
      <c r="J82"/>
      <c r="K82"/>
      <c r="R82" s="1"/>
      <c r="S82" s="1"/>
      <c r="T82" s="1"/>
      <c r="U82" s="1"/>
      <c r="V82" s="1"/>
      <c r="W82" s="1"/>
      <c r="X82" s="1"/>
      <c r="Y82" s="1"/>
      <c r="Z82" s="1"/>
      <c r="AA82" s="1"/>
      <c r="AD82" s="1"/>
      <c r="AE82" s="1"/>
      <c r="AF82" s="1"/>
    </row>
    <row r="83" spans="10:32" x14ac:dyDescent="0.25">
      <c r="J83"/>
      <c r="K83"/>
      <c r="R83" s="1"/>
      <c r="S83" s="1"/>
      <c r="T83" s="1"/>
      <c r="U83" s="1"/>
      <c r="V83" s="1"/>
      <c r="W83" s="1"/>
      <c r="X83" s="1"/>
      <c r="Y83" s="1"/>
      <c r="Z83" s="1"/>
      <c r="AA83" s="1"/>
      <c r="AD83" s="1"/>
      <c r="AE83" s="1"/>
      <c r="AF83" s="1"/>
    </row>
    <row r="84" spans="10:32" x14ac:dyDescent="0.25">
      <c r="J84"/>
      <c r="K84"/>
      <c r="R84" s="1"/>
      <c r="S84" s="1"/>
      <c r="T84" s="1"/>
      <c r="U84" s="1"/>
      <c r="V84" s="1"/>
      <c r="W84" s="1"/>
      <c r="X84" s="1"/>
      <c r="Y84" s="1"/>
      <c r="Z84" s="1"/>
      <c r="AA84" s="1"/>
      <c r="AD84" s="1"/>
      <c r="AE84" s="1"/>
      <c r="AF84" s="1"/>
    </row>
    <row r="85" spans="10:32" x14ac:dyDescent="0.25">
      <c r="J85"/>
      <c r="K85"/>
      <c r="R85" s="1"/>
      <c r="S85" s="1"/>
      <c r="T85" s="1"/>
      <c r="U85" s="1"/>
      <c r="V85" s="1"/>
      <c r="W85" s="1"/>
      <c r="X85" s="1"/>
      <c r="Y85" s="1"/>
      <c r="Z85" s="1"/>
      <c r="AA85" s="1"/>
      <c r="AD85" s="1"/>
      <c r="AE85" s="1"/>
      <c r="AF85" s="1"/>
    </row>
    <row r="86" spans="10:32" x14ac:dyDescent="0.25">
      <c r="J86"/>
      <c r="K86"/>
      <c r="R86" s="1"/>
      <c r="S86" s="1"/>
      <c r="T86" s="1"/>
      <c r="U86" s="1"/>
      <c r="V86" s="1"/>
      <c r="W86" s="1"/>
      <c r="X86" s="1"/>
      <c r="Y86" s="1"/>
      <c r="Z86" s="1"/>
      <c r="AA86" s="1"/>
      <c r="AD86" s="1"/>
      <c r="AE86" s="1"/>
      <c r="AF86" s="1"/>
    </row>
    <row r="87" spans="10:32" x14ac:dyDescent="0.25">
      <c r="J87"/>
      <c r="K87"/>
      <c r="R87" s="1"/>
      <c r="S87" s="1"/>
      <c r="T87" s="1"/>
      <c r="U87" s="1"/>
      <c r="V87" s="1"/>
      <c r="W87" s="1"/>
      <c r="X87" s="1"/>
      <c r="Y87" s="1"/>
      <c r="Z87" s="1"/>
      <c r="AA87" s="1"/>
      <c r="AD87" s="1"/>
      <c r="AE87" s="1"/>
      <c r="AF87" s="1"/>
    </row>
    <row r="88" spans="10:32" x14ac:dyDescent="0.25">
      <c r="J88"/>
      <c r="K88"/>
      <c r="R88" s="1"/>
      <c r="S88" s="1"/>
      <c r="T88" s="1"/>
      <c r="U88" s="1"/>
      <c r="V88" s="1"/>
      <c r="W88" s="1"/>
      <c r="X88" s="1"/>
      <c r="Y88" s="1"/>
      <c r="Z88" s="1"/>
      <c r="AA88" s="1"/>
      <c r="AD88" s="1"/>
      <c r="AE88" s="1"/>
      <c r="AF88" s="1"/>
    </row>
    <row r="89" spans="10:32" x14ac:dyDescent="0.25">
      <c r="J89"/>
      <c r="K89"/>
      <c r="R89" s="1"/>
      <c r="S89" s="1"/>
      <c r="T89" s="1"/>
      <c r="U89" s="1"/>
      <c r="V89" s="1"/>
      <c r="W89" s="1"/>
      <c r="X89" s="1"/>
      <c r="Y89" s="1"/>
      <c r="Z89" s="1"/>
      <c r="AA89" s="1"/>
      <c r="AD89" s="1"/>
      <c r="AE89" s="1"/>
      <c r="AF89" s="1"/>
    </row>
    <row r="90" spans="10:32" x14ac:dyDescent="0.25">
      <c r="J90"/>
      <c r="K90"/>
      <c r="R90" s="1"/>
      <c r="S90" s="1"/>
      <c r="T90" s="1"/>
      <c r="U90" s="1"/>
      <c r="V90" s="1"/>
      <c r="W90" s="1"/>
      <c r="X90" s="1"/>
      <c r="Y90" s="1"/>
      <c r="Z90" s="1"/>
      <c r="AA90" s="1"/>
      <c r="AD90" s="1"/>
      <c r="AE90" s="1"/>
      <c r="AF90" s="1"/>
    </row>
    <row r="91" spans="10:32" x14ac:dyDescent="0.25">
      <c r="J91"/>
      <c r="K91"/>
      <c r="R91" s="1"/>
      <c r="S91" s="1"/>
      <c r="T91" s="1"/>
      <c r="U91" s="1"/>
      <c r="V91" s="1"/>
      <c r="W91" s="1"/>
      <c r="X91" s="1"/>
      <c r="Y91" s="1"/>
      <c r="Z91" s="1"/>
      <c r="AA91" s="1"/>
      <c r="AD91" s="1"/>
      <c r="AE91" s="1"/>
      <c r="AF91" s="1"/>
    </row>
    <row r="92" spans="10:32" x14ac:dyDescent="0.25">
      <c r="J92"/>
      <c r="K92"/>
      <c r="R92" s="1"/>
      <c r="S92" s="1"/>
      <c r="T92" s="1"/>
      <c r="U92" s="1"/>
      <c r="V92" s="1"/>
      <c r="W92" s="1"/>
      <c r="X92" s="1"/>
      <c r="Y92" s="1"/>
      <c r="Z92" s="1"/>
      <c r="AA92" s="1"/>
      <c r="AD92" s="1"/>
      <c r="AE92" s="1"/>
      <c r="AF92" s="1"/>
    </row>
    <row r="93" spans="10:32" x14ac:dyDescent="0.25">
      <c r="J93"/>
      <c r="K93"/>
      <c r="R93" s="1"/>
      <c r="S93" s="1"/>
      <c r="T93" s="1"/>
      <c r="U93" s="1"/>
      <c r="V93" s="1"/>
      <c r="W93" s="1"/>
      <c r="X93" s="1"/>
      <c r="Y93" s="1"/>
      <c r="Z93" s="1"/>
      <c r="AA93" s="1"/>
      <c r="AD93" s="1"/>
      <c r="AE93" s="1"/>
      <c r="AF93" s="1"/>
    </row>
    <row r="94" spans="10:32" x14ac:dyDescent="0.25">
      <c r="J94"/>
      <c r="K94"/>
      <c r="R94" s="1"/>
      <c r="S94" s="1"/>
      <c r="T94" s="1"/>
      <c r="U94" s="1"/>
      <c r="V94" s="1"/>
      <c r="W94" s="1"/>
      <c r="X94" s="1"/>
      <c r="Y94" s="1"/>
      <c r="Z94" s="1"/>
      <c r="AA94" s="1"/>
      <c r="AD94" s="1"/>
      <c r="AE94" s="1"/>
      <c r="AF94" s="1"/>
    </row>
    <row r="95" spans="10:32" x14ac:dyDescent="0.25">
      <c r="J95"/>
      <c r="K95"/>
      <c r="R95" s="1"/>
      <c r="S95" s="1"/>
      <c r="T95" s="1"/>
      <c r="U95" s="1"/>
      <c r="V95" s="1"/>
      <c r="W95" s="1"/>
      <c r="X95" s="1"/>
      <c r="Y95" s="1"/>
      <c r="Z95" s="1"/>
      <c r="AA95" s="1"/>
      <c r="AD95" s="1"/>
      <c r="AE95" s="1"/>
      <c r="AF95" s="1"/>
    </row>
    <row r="96" spans="10:32" x14ac:dyDescent="0.25">
      <c r="J96"/>
      <c r="K96"/>
      <c r="R96" s="1"/>
      <c r="S96" s="1"/>
      <c r="T96" s="1"/>
      <c r="U96" s="1"/>
      <c r="V96" s="1"/>
      <c r="W96" s="1"/>
      <c r="X96" s="1"/>
      <c r="Y96" s="1"/>
      <c r="Z96" s="1"/>
      <c r="AA96" s="1"/>
      <c r="AD96" s="1"/>
      <c r="AE96" s="1"/>
      <c r="AF96" s="1"/>
    </row>
    <row r="97" spans="10:32" x14ac:dyDescent="0.25">
      <c r="J97"/>
      <c r="K97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</row>
    <row r="98" spans="10:32" x14ac:dyDescent="0.25">
      <c r="J98"/>
      <c r="K98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</row>
    <row r="99" spans="10:32" x14ac:dyDescent="0.25">
      <c r="J99"/>
      <c r="K99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</row>
    <row r="100" spans="10:32" x14ac:dyDescent="0.25">
      <c r="J100"/>
      <c r="K100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</row>
    <row r="101" spans="10:32" x14ac:dyDescent="0.25">
      <c r="J101"/>
      <c r="K10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</row>
    <row r="102" spans="10:32" x14ac:dyDescent="0.25">
      <c r="J102"/>
      <c r="K102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</row>
    <row r="103" spans="10:32" x14ac:dyDescent="0.25">
      <c r="J103"/>
      <c r="K103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</row>
    <row r="104" spans="10:32" x14ac:dyDescent="0.25">
      <c r="J104"/>
      <c r="K104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</row>
    <row r="105" spans="10:32" x14ac:dyDescent="0.25">
      <c r="J105"/>
      <c r="K105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</row>
    <row r="106" spans="10:32" x14ac:dyDescent="0.25">
      <c r="J106"/>
      <c r="K106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</row>
    <row r="107" spans="10:32" x14ac:dyDescent="0.25">
      <c r="J107"/>
      <c r="K107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</row>
    <row r="108" spans="10:32" x14ac:dyDescent="0.25">
      <c r="J108"/>
      <c r="K108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</row>
    <row r="109" spans="10:32" x14ac:dyDescent="0.25">
      <c r="J109"/>
      <c r="K109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</row>
    <row r="110" spans="10:32" x14ac:dyDescent="0.25">
      <c r="J110"/>
      <c r="K110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</row>
    <row r="111" spans="10:32" x14ac:dyDescent="0.25">
      <c r="J111"/>
      <c r="K11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</row>
    <row r="112" spans="10:32" x14ac:dyDescent="0.25">
      <c r="J112"/>
      <c r="K112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</row>
    <row r="113" spans="10:32" x14ac:dyDescent="0.25">
      <c r="J113"/>
      <c r="K113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</row>
    <row r="114" spans="10:32" x14ac:dyDescent="0.25">
      <c r="J114"/>
      <c r="K114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</row>
    <row r="115" spans="10:32" x14ac:dyDescent="0.25">
      <c r="J115"/>
      <c r="K115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</row>
    <row r="116" spans="10:32" x14ac:dyDescent="0.25">
      <c r="J116"/>
      <c r="K116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</row>
    <row r="117" spans="10:32" x14ac:dyDescent="0.25">
      <c r="J117"/>
      <c r="K117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</row>
    <row r="118" spans="10:32" x14ac:dyDescent="0.25">
      <c r="J118"/>
      <c r="K118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0:32" x14ac:dyDescent="0.25">
      <c r="J119"/>
      <c r="K119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</row>
    <row r="120" spans="10:32" x14ac:dyDescent="0.25">
      <c r="J120"/>
      <c r="K120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</row>
    <row r="121" spans="10:32" x14ac:dyDescent="0.25">
      <c r="J121"/>
      <c r="K12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</row>
    <row r="122" spans="10:32" x14ac:dyDescent="0.25">
      <c r="J122"/>
      <c r="K122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</row>
    <row r="123" spans="10:32" x14ac:dyDescent="0.25">
      <c r="J123"/>
      <c r="K123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</row>
    <row r="124" spans="10:32" x14ac:dyDescent="0.25">
      <c r="J124"/>
      <c r="K124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</row>
    <row r="125" spans="10:32" x14ac:dyDescent="0.25">
      <c r="J125"/>
      <c r="K125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</row>
    <row r="126" spans="10:32" x14ac:dyDescent="0.25">
      <c r="J126"/>
      <c r="K126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</row>
    <row r="127" spans="10:32" x14ac:dyDescent="0.25">
      <c r="J127"/>
      <c r="K127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</row>
    <row r="128" spans="10:32" x14ac:dyDescent="0.25">
      <c r="J128"/>
      <c r="K128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</row>
    <row r="129" spans="10:32" x14ac:dyDescent="0.25">
      <c r="J129"/>
      <c r="K129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</row>
    <row r="130" spans="10:32" x14ac:dyDescent="0.25">
      <c r="J130"/>
      <c r="K130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</row>
    <row r="131" spans="10:32" x14ac:dyDescent="0.25">
      <c r="J131"/>
      <c r="K13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</row>
    <row r="132" spans="10:32" x14ac:dyDescent="0.25">
      <c r="J132"/>
      <c r="K132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</row>
    <row r="133" spans="10:32" x14ac:dyDescent="0.25">
      <c r="J133"/>
      <c r="K133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0:32" x14ac:dyDescent="0.25">
      <c r="J134"/>
      <c r="K134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</row>
    <row r="135" spans="10:32" x14ac:dyDescent="0.25">
      <c r="J135"/>
      <c r="K135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</row>
    <row r="136" spans="10:32" x14ac:dyDescent="0.25">
      <c r="J136"/>
      <c r="K136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</row>
    <row r="137" spans="10:32" x14ac:dyDescent="0.25">
      <c r="J137"/>
      <c r="K137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</row>
    <row r="138" spans="10:32" x14ac:dyDescent="0.25">
      <c r="J138"/>
      <c r="K138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</row>
    <row r="139" spans="10:32" x14ac:dyDescent="0.25">
      <c r="J139"/>
      <c r="K139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</row>
    <row r="140" spans="10:32" x14ac:dyDescent="0.25">
      <c r="J140"/>
      <c r="K140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</row>
    <row r="141" spans="10:32" x14ac:dyDescent="0.25">
      <c r="J141"/>
      <c r="K14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</row>
    <row r="142" spans="10:32" x14ac:dyDescent="0.25">
      <c r="J142"/>
      <c r="K142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</row>
    <row r="143" spans="10:32" x14ac:dyDescent="0.25">
      <c r="J143"/>
      <c r="K143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</row>
    <row r="144" spans="10:32" x14ac:dyDescent="0.25">
      <c r="J144"/>
      <c r="K144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</row>
    <row r="145" spans="10:32" x14ac:dyDescent="0.25">
      <c r="J145"/>
      <c r="K145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</row>
    <row r="146" spans="10:32" x14ac:dyDescent="0.25">
      <c r="J146"/>
      <c r="K146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</row>
    <row r="147" spans="10:32" x14ac:dyDescent="0.25">
      <c r="J147"/>
      <c r="K147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</row>
    <row r="148" spans="10:32" x14ac:dyDescent="0.25">
      <c r="J148"/>
      <c r="K148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</row>
    <row r="149" spans="10:32" x14ac:dyDescent="0.25">
      <c r="J149"/>
      <c r="K149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</row>
    <row r="150" spans="10:32" x14ac:dyDescent="0.25">
      <c r="J150"/>
      <c r="K150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</row>
    <row r="151" spans="10:32" x14ac:dyDescent="0.25">
      <c r="J151"/>
      <c r="K15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</row>
    <row r="152" spans="10:32" x14ac:dyDescent="0.25">
      <c r="J152"/>
      <c r="K152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</row>
    <row r="153" spans="10:32" x14ac:dyDescent="0.25">
      <c r="J153"/>
      <c r="K153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</row>
    <row r="154" spans="10:32" x14ac:dyDescent="0.25">
      <c r="J154"/>
      <c r="K154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0:32" x14ac:dyDescent="0.25">
      <c r="J155"/>
      <c r="K155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</row>
    <row r="156" spans="10:32" x14ac:dyDescent="0.25">
      <c r="J156"/>
      <c r="K156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</row>
    <row r="157" spans="10:32" x14ac:dyDescent="0.25">
      <c r="J157"/>
      <c r="K157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</row>
    <row r="158" spans="10:32" x14ac:dyDescent="0.25">
      <c r="J158"/>
      <c r="K158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</row>
    <row r="159" spans="10:32" x14ac:dyDescent="0.25">
      <c r="J159"/>
      <c r="K159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</row>
    <row r="160" spans="10:32" x14ac:dyDescent="0.25">
      <c r="J160"/>
      <c r="K160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</row>
    <row r="161" spans="10:32" x14ac:dyDescent="0.25">
      <c r="J161"/>
      <c r="K16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</row>
    <row r="162" spans="10:32" x14ac:dyDescent="0.25">
      <c r="J162"/>
      <c r="K162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</row>
    <row r="163" spans="10:32" x14ac:dyDescent="0.25">
      <c r="J163"/>
      <c r="K163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</row>
    <row r="164" spans="10:32" x14ac:dyDescent="0.25">
      <c r="J164"/>
      <c r="K164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</row>
    <row r="165" spans="10:32" x14ac:dyDescent="0.25">
      <c r="J165"/>
      <c r="K165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</row>
    <row r="166" spans="10:32" x14ac:dyDescent="0.25">
      <c r="J166"/>
      <c r="K166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</row>
    <row r="167" spans="10:32" x14ac:dyDescent="0.25">
      <c r="J167"/>
      <c r="K167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</row>
    <row r="168" spans="10:32" x14ac:dyDescent="0.25">
      <c r="J168"/>
      <c r="K168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</row>
    <row r="169" spans="10:32" x14ac:dyDescent="0.25">
      <c r="J169"/>
      <c r="K169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</row>
    <row r="170" spans="10:32" x14ac:dyDescent="0.25">
      <c r="J170"/>
      <c r="K170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</row>
    <row r="171" spans="10:32" x14ac:dyDescent="0.25">
      <c r="J171"/>
      <c r="K17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</row>
    <row r="172" spans="10:32" x14ac:dyDescent="0.25">
      <c r="J172"/>
      <c r="K172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0:32" x14ac:dyDescent="0.25">
      <c r="J173"/>
      <c r="K173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</row>
    <row r="174" spans="10:32" x14ac:dyDescent="0.25">
      <c r="J174"/>
      <c r="K174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</row>
    <row r="175" spans="10:32" x14ac:dyDescent="0.25">
      <c r="J175"/>
      <c r="K175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</row>
    <row r="176" spans="10:32" x14ac:dyDescent="0.25">
      <c r="J176"/>
      <c r="K176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</row>
    <row r="177" spans="10:32" x14ac:dyDescent="0.25">
      <c r="J177"/>
      <c r="K177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0:32" x14ac:dyDescent="0.25">
      <c r="J178"/>
      <c r="K178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</row>
    <row r="179" spans="10:32" x14ac:dyDescent="0.25">
      <c r="J179"/>
      <c r="K179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</row>
    <row r="180" spans="10:32" x14ac:dyDescent="0.25">
      <c r="J180"/>
      <c r="K180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</row>
    <row r="181" spans="10:32" x14ac:dyDescent="0.25">
      <c r="J181"/>
      <c r="K18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</row>
    <row r="182" spans="10:32" x14ac:dyDescent="0.25">
      <c r="J182"/>
      <c r="K182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</row>
    <row r="183" spans="10:32" x14ac:dyDescent="0.25">
      <c r="J183"/>
      <c r="K183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</row>
    <row r="184" spans="10:32" x14ac:dyDescent="0.25">
      <c r="J184"/>
      <c r="K184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</row>
    <row r="185" spans="10:32" x14ac:dyDescent="0.25">
      <c r="J185"/>
      <c r="K185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</row>
    <row r="186" spans="10:32" x14ac:dyDescent="0.25">
      <c r="J186"/>
      <c r="K186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</row>
    <row r="187" spans="10:32" x14ac:dyDescent="0.25">
      <c r="J187"/>
      <c r="K187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</row>
    <row r="188" spans="10:32" x14ac:dyDescent="0.25">
      <c r="J188"/>
      <c r="K188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</row>
    <row r="189" spans="10:32" x14ac:dyDescent="0.25">
      <c r="J189"/>
      <c r="K189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</row>
    <row r="190" spans="10:32" x14ac:dyDescent="0.25">
      <c r="J190"/>
      <c r="K190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</row>
    <row r="191" spans="10:32" x14ac:dyDescent="0.25">
      <c r="J191"/>
      <c r="K19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</row>
    <row r="192" spans="10:32" x14ac:dyDescent="0.25">
      <c r="J192"/>
      <c r="K192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</row>
    <row r="193" spans="10:32" x14ac:dyDescent="0.25">
      <c r="J193"/>
      <c r="K193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</row>
    <row r="194" spans="10:32" x14ac:dyDescent="0.25">
      <c r="J194"/>
      <c r="K194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</row>
    <row r="195" spans="10:32" x14ac:dyDescent="0.25">
      <c r="J195"/>
      <c r="K195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</row>
    <row r="196" spans="10:32" x14ac:dyDescent="0.25">
      <c r="J196"/>
      <c r="K196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</row>
    <row r="197" spans="10:32" x14ac:dyDescent="0.25">
      <c r="J197"/>
      <c r="K197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</row>
    <row r="198" spans="10:32" x14ac:dyDescent="0.25">
      <c r="J198"/>
      <c r="K198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</row>
    <row r="199" spans="10:32" x14ac:dyDescent="0.25">
      <c r="J199"/>
      <c r="K199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</row>
    <row r="200" spans="10:32" x14ac:dyDescent="0.25">
      <c r="J200"/>
      <c r="K200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</row>
    <row r="201" spans="10:32" x14ac:dyDescent="0.25">
      <c r="J201"/>
      <c r="K20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</row>
    <row r="202" spans="10:32" x14ac:dyDescent="0.25">
      <c r="J202"/>
      <c r="K202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</row>
    <row r="203" spans="10:32" x14ac:dyDescent="0.25">
      <c r="J203"/>
      <c r="K203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</row>
    <row r="204" spans="10:32" x14ac:dyDescent="0.25">
      <c r="J204"/>
      <c r="K204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</row>
    <row r="205" spans="10:32" x14ac:dyDescent="0.25">
      <c r="J205"/>
      <c r="K205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</row>
    <row r="206" spans="10:32" x14ac:dyDescent="0.25">
      <c r="J206"/>
      <c r="K206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</row>
    <row r="207" spans="10:32" x14ac:dyDescent="0.25">
      <c r="J207"/>
      <c r="K207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</row>
    <row r="208" spans="10:32" x14ac:dyDescent="0.25">
      <c r="J208"/>
      <c r="K208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</row>
    <row r="209" spans="10:32" x14ac:dyDescent="0.25">
      <c r="J209"/>
      <c r="K209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</row>
    <row r="210" spans="10:32" x14ac:dyDescent="0.25">
      <c r="J210"/>
      <c r="K210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</row>
    <row r="211" spans="10:32" x14ac:dyDescent="0.25">
      <c r="J211"/>
      <c r="K21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0:32" x14ac:dyDescent="0.25">
      <c r="J212"/>
      <c r="K212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</row>
    <row r="213" spans="10:32" x14ac:dyDescent="0.25">
      <c r="J213"/>
      <c r="K213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</row>
    <row r="214" spans="10:32" x14ac:dyDescent="0.25">
      <c r="J214"/>
      <c r="K214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</row>
    <row r="215" spans="10:32" x14ac:dyDescent="0.25">
      <c r="J215"/>
      <c r="K215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</row>
    <row r="216" spans="10:32" x14ac:dyDescent="0.25">
      <c r="J216"/>
      <c r="K216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</row>
    <row r="217" spans="10:32" x14ac:dyDescent="0.25">
      <c r="J217"/>
      <c r="K217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</row>
    <row r="218" spans="10:32" x14ac:dyDescent="0.25">
      <c r="J218"/>
      <c r="K218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</row>
    <row r="219" spans="10:32" x14ac:dyDescent="0.25">
      <c r="J219"/>
      <c r="K219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</row>
    <row r="220" spans="10:32" x14ac:dyDescent="0.25">
      <c r="J220"/>
      <c r="K220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</row>
    <row r="221" spans="10:32" x14ac:dyDescent="0.25">
      <c r="J221"/>
      <c r="K22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</row>
    <row r="222" spans="10:32" x14ac:dyDescent="0.25">
      <c r="J222"/>
      <c r="K222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</row>
    <row r="223" spans="10:32" x14ac:dyDescent="0.25">
      <c r="J223"/>
      <c r="K223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</row>
    <row r="224" spans="10:32" x14ac:dyDescent="0.25">
      <c r="J224"/>
      <c r="K224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0:32" x14ac:dyDescent="0.25">
      <c r="J225"/>
      <c r="K225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</row>
    <row r="226" spans="10:32" x14ac:dyDescent="0.25">
      <c r="J226"/>
      <c r="K226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</row>
    <row r="227" spans="10:32" x14ac:dyDescent="0.25">
      <c r="J227"/>
      <c r="K227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</row>
    <row r="228" spans="10:32" x14ac:dyDescent="0.25">
      <c r="J228"/>
      <c r="K228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</row>
    <row r="229" spans="10:32" x14ac:dyDescent="0.25">
      <c r="J229"/>
      <c r="K229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</row>
    <row r="230" spans="10:32" x14ac:dyDescent="0.25">
      <c r="J230"/>
      <c r="K230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</row>
    <row r="231" spans="10:32" x14ac:dyDescent="0.25">
      <c r="J231"/>
      <c r="K23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</row>
    <row r="232" spans="10:32" x14ac:dyDescent="0.25">
      <c r="J232"/>
      <c r="K232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</row>
    <row r="233" spans="10:32" x14ac:dyDescent="0.25">
      <c r="J233"/>
      <c r="K233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</row>
    <row r="234" spans="10:32" x14ac:dyDescent="0.25">
      <c r="J234"/>
      <c r="K234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</row>
    <row r="235" spans="10:32" x14ac:dyDescent="0.25">
      <c r="J235"/>
      <c r="K235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</row>
    <row r="236" spans="10:32" x14ac:dyDescent="0.25">
      <c r="J236"/>
      <c r="K236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</row>
    <row r="237" spans="10:32" x14ac:dyDescent="0.25">
      <c r="J237"/>
      <c r="K237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</row>
    <row r="238" spans="10:32" x14ac:dyDescent="0.25">
      <c r="J238"/>
      <c r="K238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</row>
    <row r="239" spans="10:32" x14ac:dyDescent="0.25"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</row>
    <row r="240" spans="10:32" x14ac:dyDescent="0.25"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</row>
    <row r="241" spans="14:32" x14ac:dyDescent="0.25"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</row>
    <row r="242" spans="14:32" x14ac:dyDescent="0.25"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</row>
    <row r="243" spans="14:32" x14ac:dyDescent="0.25"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</row>
    <row r="244" spans="14:32" x14ac:dyDescent="0.25"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</row>
    <row r="245" spans="14:32" x14ac:dyDescent="0.25"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</row>
    <row r="246" spans="14:32" x14ac:dyDescent="0.25"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</row>
    <row r="247" spans="14:32" x14ac:dyDescent="0.25"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</row>
    <row r="248" spans="14:32" x14ac:dyDescent="0.25"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</row>
    <row r="249" spans="14:32" x14ac:dyDescent="0.25"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</row>
    <row r="250" spans="14:32" x14ac:dyDescent="0.25"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</row>
    <row r="251" spans="14:32" x14ac:dyDescent="0.25"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</row>
    <row r="252" spans="14:32" x14ac:dyDescent="0.25"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</row>
    <row r="253" spans="14:32" x14ac:dyDescent="0.25"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</row>
    <row r="254" spans="14:32" x14ac:dyDescent="0.25"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</row>
    <row r="255" spans="14:32" x14ac:dyDescent="0.25"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</row>
    <row r="256" spans="14:32" x14ac:dyDescent="0.25"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</row>
    <row r="257" spans="14:32" x14ac:dyDescent="0.25"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</row>
    <row r="258" spans="14:32" x14ac:dyDescent="0.25"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</row>
    <row r="259" spans="14:32" x14ac:dyDescent="0.25"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</row>
    <row r="260" spans="14:32" x14ac:dyDescent="0.25"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</row>
    <row r="261" spans="14:32" x14ac:dyDescent="0.25"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</row>
    <row r="262" spans="14:32" x14ac:dyDescent="0.25"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</row>
    <row r="263" spans="14:32" x14ac:dyDescent="0.25"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</row>
    <row r="264" spans="14:32" x14ac:dyDescent="0.25"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>
      <selection activeCell="D4" sqref="D4"/>
    </sheetView>
  </sheetViews>
  <sheetFormatPr defaultRowHeight="15" x14ac:dyDescent="0.25"/>
  <cols>
    <col min="1" max="1" width="20.5703125" bestFit="1" customWidth="1" collapsed="1"/>
    <col min="4" max="4" width="13.7109375" bestFit="1" customWidth="1" collapsed="1"/>
    <col min="5" max="5" width="9.140625" style="6" collapsed="1"/>
    <col min="7" max="7" width="18.28515625" bestFit="1" customWidth="1" collapsed="1"/>
  </cols>
  <sheetData>
    <row r="1" spans="1:8" x14ac:dyDescent="0.25">
      <c r="D1" t="s">
        <v>8</v>
      </c>
      <c r="E1" s="6" t="s">
        <v>9</v>
      </c>
      <c r="G1" t="s">
        <v>10</v>
      </c>
      <c r="H1" t="s">
        <v>11</v>
      </c>
    </row>
    <row r="2" spans="1:8" x14ac:dyDescent="0.25">
      <c r="D2" t="s">
        <v>4</v>
      </c>
      <c r="E2">
        <v>0.92430715547900799</v>
      </c>
      <c r="G2" t="s">
        <v>23</v>
      </c>
      <c r="H2">
        <v>0.58843134184803303</v>
      </c>
    </row>
    <row r="3" spans="1:8" x14ac:dyDescent="0.25">
      <c r="D3" s="1" t="s">
        <v>25</v>
      </c>
      <c r="E3" s="1">
        <v>0.3</v>
      </c>
    </row>
    <row r="4" spans="1:8" x14ac:dyDescent="0.25">
      <c r="D4" s="1"/>
      <c r="E4" s="1"/>
    </row>
    <row r="5" spans="1:8" x14ac:dyDescent="0.25">
      <c r="A5" s="1"/>
      <c r="D5" s="1"/>
      <c r="E5" s="1"/>
    </row>
    <row r="6" spans="1:8" x14ac:dyDescent="0.25">
      <c r="A6" s="1"/>
    </row>
    <row r="7" spans="1:8" x14ac:dyDescent="0.25">
      <c r="A7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8"/>
  <sheetViews>
    <sheetView showGridLines="0" tabSelected="1" view="pageBreakPreview" topLeftCell="A31" zoomScale="130" zoomScaleNormal="85" zoomScaleSheetLayoutView="130" workbookViewId="0">
      <selection activeCell="I37" sqref="I37:L42"/>
    </sheetView>
  </sheetViews>
  <sheetFormatPr defaultRowHeight="16.5" x14ac:dyDescent="0.3"/>
  <cols>
    <col min="1" max="1" width="5.42578125" style="7" customWidth="1" collapsed="1"/>
    <col min="2" max="2" width="1.28515625" style="7" customWidth="1" collapsed="1"/>
    <col min="3" max="3" width="8.7109375" style="7" customWidth="1" collapsed="1"/>
    <col min="4" max="7" width="9.140625" style="7"/>
    <col min="8" max="8" width="1.140625" style="7" customWidth="1" collapsed="1"/>
    <col min="9" max="9" width="12.42578125" style="7" customWidth="1" collapsed="1"/>
    <col min="10" max="10" width="12.28515625" style="7" customWidth="1" collapsed="1"/>
    <col min="11" max="11" width="8.28515625" style="7" customWidth="1" collapsed="1"/>
    <col min="12" max="12" width="13.7109375" style="7" bestFit="1" customWidth="1" collapsed="1"/>
    <col min="13" max="13" width="1.42578125" style="7" customWidth="1" collapsed="1"/>
    <col min="14" max="14" width="9.140625" style="7"/>
    <col min="15" max="15" width="9.5703125" style="7" bestFit="1" customWidth="1"/>
    <col min="16" max="16384" width="9.140625" style="7"/>
  </cols>
  <sheetData>
    <row r="1" spans="1:13" ht="2.25" customHeight="1" x14ac:dyDescent="0.3"/>
    <row r="2" spans="1:13" ht="15" customHeight="1" x14ac:dyDescent="0.3">
      <c r="C2" s="46"/>
      <c r="D2" s="46"/>
      <c r="E2" s="46"/>
      <c r="F2" s="46"/>
      <c r="G2" s="46"/>
      <c r="H2" s="46"/>
      <c r="I2" s="46"/>
      <c r="J2" s="46"/>
    </row>
    <row r="3" spans="1:13" ht="15" customHeight="1" x14ac:dyDescent="0.3">
      <c r="C3" s="46"/>
      <c r="D3" s="46"/>
      <c r="E3" s="46"/>
      <c r="F3" s="46"/>
      <c r="G3" s="46"/>
      <c r="H3" s="46"/>
      <c r="I3" s="46"/>
      <c r="J3" s="46"/>
    </row>
    <row r="4" spans="1:13" ht="26.25" thickBot="1" x14ac:dyDescent="0.55000000000000004">
      <c r="A4" s="24"/>
      <c r="B4" s="24"/>
      <c r="C4" s="47"/>
      <c r="D4" s="47"/>
      <c r="E4" s="47"/>
      <c r="F4" s="47"/>
      <c r="G4" s="47"/>
      <c r="H4" s="47"/>
      <c r="I4" s="47"/>
      <c r="J4" s="47"/>
      <c r="K4" s="48"/>
      <c r="L4" s="48"/>
      <c r="M4" s="24"/>
    </row>
    <row r="5" spans="1:13" ht="21" thickTop="1" x14ac:dyDescent="0.35">
      <c r="C5" s="16"/>
      <c r="D5" s="17"/>
      <c r="E5" s="17"/>
      <c r="F5" s="17"/>
      <c r="G5" s="17"/>
      <c r="H5" s="17"/>
      <c r="I5" s="17"/>
    </row>
    <row r="6" spans="1:13" ht="16.5" customHeight="1" x14ac:dyDescent="0.3">
      <c r="C6" s="45"/>
      <c r="D6" s="45"/>
      <c r="E6" s="45"/>
      <c r="F6" s="45"/>
      <c r="G6" s="45"/>
      <c r="H6" s="45"/>
      <c r="I6" s="45"/>
      <c r="J6" s="45"/>
      <c r="K6" s="45"/>
      <c r="L6" s="45"/>
    </row>
    <row r="7" spans="1:13" x14ac:dyDescent="0.3">
      <c r="C7" s="45"/>
      <c r="D7" s="45"/>
      <c r="E7" s="45"/>
      <c r="F7" s="45"/>
      <c r="G7" s="45"/>
      <c r="H7" s="45"/>
      <c r="I7" s="45"/>
      <c r="J7" s="45"/>
      <c r="K7" s="45"/>
      <c r="L7" s="45"/>
    </row>
    <row r="8" spans="1:13" x14ac:dyDescent="0.3">
      <c r="C8" s="45"/>
      <c r="D8" s="45"/>
      <c r="E8" s="45"/>
      <c r="F8" s="45"/>
      <c r="G8" s="45"/>
      <c r="H8" s="45"/>
      <c r="I8" s="45"/>
      <c r="J8" s="45"/>
      <c r="K8" s="45"/>
      <c r="L8" s="45"/>
    </row>
    <row r="9" spans="1:13" x14ac:dyDescent="0.3">
      <c r="C9" s="45"/>
      <c r="D9" s="45"/>
      <c r="E9" s="45"/>
      <c r="F9" s="45"/>
      <c r="G9" s="45"/>
      <c r="H9" s="45"/>
      <c r="I9" s="45"/>
      <c r="J9" s="45"/>
      <c r="K9" s="45"/>
      <c r="L9" s="45"/>
    </row>
    <row r="10" spans="1:13" x14ac:dyDescent="0.3">
      <c r="C10" s="33"/>
      <c r="D10" s="33"/>
      <c r="E10" s="33"/>
      <c r="F10" s="33"/>
      <c r="G10" s="33"/>
      <c r="H10" s="33"/>
      <c r="I10" s="33"/>
      <c r="J10" s="33"/>
      <c r="K10" s="33"/>
      <c r="L10" s="33"/>
    </row>
    <row r="12" spans="1:13" x14ac:dyDescent="0.3">
      <c r="C12" s="8"/>
      <c r="I12" s="41"/>
      <c r="J12" s="41"/>
      <c r="K12" s="41"/>
      <c r="L12" s="41"/>
      <c r="M12" s="18"/>
    </row>
    <row r="13" spans="1:13" x14ac:dyDescent="0.3">
      <c r="F13" s="9"/>
    </row>
    <row r="14" spans="1:13" x14ac:dyDescent="0.3">
      <c r="F14" s="10"/>
    </row>
    <row r="15" spans="1:13" x14ac:dyDescent="0.3">
      <c r="C15" s="11"/>
      <c r="F15" s="40"/>
    </row>
    <row r="16" spans="1:13" x14ac:dyDescent="0.3">
      <c r="F16" s="10"/>
    </row>
    <row r="17" spans="3:12" x14ac:dyDescent="0.3">
      <c r="C17" s="11"/>
    </row>
    <row r="18" spans="3:12" x14ac:dyDescent="0.3">
      <c r="F18" s="10"/>
    </row>
    <row r="19" spans="3:12" x14ac:dyDescent="0.3">
      <c r="C19" s="11"/>
    </row>
    <row r="20" spans="3:12" x14ac:dyDescent="0.3">
      <c r="C20" s="11"/>
    </row>
    <row r="21" spans="3:12" x14ac:dyDescent="0.3">
      <c r="C21" s="11"/>
    </row>
    <row r="22" spans="3:12" x14ac:dyDescent="0.3">
      <c r="C22" s="12"/>
    </row>
    <row r="23" spans="3:12" x14ac:dyDescent="0.3">
      <c r="C23" s="11"/>
      <c r="F23" s="13"/>
    </row>
    <row r="24" spans="3:12" x14ac:dyDescent="0.3">
      <c r="C24" s="11"/>
      <c r="F24" s="13"/>
    </row>
    <row r="25" spans="3:12" x14ac:dyDescent="0.3">
      <c r="C25" s="11"/>
      <c r="F25" s="13"/>
    </row>
    <row r="27" spans="3:12" x14ac:dyDescent="0.3">
      <c r="C27" s="41" t="s">
        <v>1</v>
      </c>
      <c r="D27" s="41"/>
      <c r="E27" s="41"/>
      <c r="F27" s="41"/>
      <c r="G27" s="41"/>
      <c r="I27" s="41"/>
      <c r="J27" s="41"/>
      <c r="K27" s="41"/>
      <c r="L27" s="41"/>
    </row>
    <row r="28" spans="3:12" x14ac:dyDescent="0.3">
      <c r="K28" s="8"/>
      <c r="L28" s="8"/>
    </row>
    <row r="30" spans="3:12" ht="21" customHeight="1" x14ac:dyDescent="0.3">
      <c r="I30" s="34"/>
      <c r="J30" s="34"/>
      <c r="K30" s="35"/>
      <c r="L30" s="34"/>
    </row>
    <row r="31" spans="3:12" ht="21" customHeight="1" x14ac:dyDescent="0.3">
      <c r="I31" s="36"/>
      <c r="J31" s="36"/>
      <c r="K31" s="36"/>
      <c r="L31" s="36"/>
    </row>
    <row r="32" spans="3:12" ht="21" customHeight="1" x14ac:dyDescent="0.3">
      <c r="I32" s="36"/>
      <c r="J32" s="36"/>
      <c r="K32" s="36"/>
      <c r="L32" s="37"/>
    </row>
    <row r="33" spans="3:12" ht="21" customHeight="1" x14ac:dyDescent="0.3">
      <c r="I33" s="54"/>
      <c r="J33" s="54"/>
      <c r="K33" s="36"/>
      <c r="L33" s="37"/>
    </row>
    <row r="34" spans="3:12" ht="21" customHeight="1" x14ac:dyDescent="0.3">
      <c r="I34" s="55"/>
      <c r="J34" s="55"/>
      <c r="K34" s="38"/>
      <c r="L34" s="37"/>
    </row>
    <row r="36" spans="3:12" x14ac:dyDescent="0.3">
      <c r="I36" s="19"/>
    </row>
    <row r="37" spans="3:12" x14ac:dyDescent="0.3">
      <c r="I37" s="52"/>
      <c r="J37" s="52"/>
      <c r="K37" s="52"/>
      <c r="L37" s="52"/>
    </row>
    <row r="38" spans="3:12" x14ac:dyDescent="0.3">
      <c r="I38" s="52"/>
      <c r="J38" s="52"/>
      <c r="K38" s="52"/>
      <c r="L38" s="52"/>
    </row>
    <row r="39" spans="3:12" x14ac:dyDescent="0.3">
      <c r="I39" s="52"/>
      <c r="J39" s="52"/>
      <c r="K39" s="52"/>
      <c r="L39" s="52"/>
    </row>
    <row r="40" spans="3:12" x14ac:dyDescent="0.3">
      <c r="I40" s="52"/>
      <c r="J40" s="52"/>
      <c r="K40" s="52"/>
      <c r="L40" s="52"/>
    </row>
    <row r="41" spans="3:12" x14ac:dyDescent="0.3">
      <c r="I41" s="52"/>
      <c r="J41" s="52"/>
      <c r="K41" s="52"/>
      <c r="L41" s="52"/>
    </row>
    <row r="42" spans="3:12" x14ac:dyDescent="0.3">
      <c r="I42" s="52"/>
      <c r="J42" s="52"/>
      <c r="K42" s="52"/>
      <c r="L42" s="52"/>
    </row>
    <row r="43" spans="3:12" ht="18.75" customHeight="1" x14ac:dyDescent="0.3"/>
    <row r="44" spans="3:12" ht="18.75" customHeight="1" x14ac:dyDescent="0.3"/>
    <row r="45" spans="3:12" x14ac:dyDescent="0.3">
      <c r="C45" s="49" t="s">
        <v>0</v>
      </c>
      <c r="D45" s="49"/>
      <c r="E45" s="49"/>
      <c r="F45" s="49"/>
      <c r="G45" s="49"/>
      <c r="H45" s="49"/>
      <c r="I45" s="49"/>
      <c r="J45" s="49"/>
      <c r="K45" s="49"/>
      <c r="L45" s="49"/>
    </row>
    <row r="61" spans="2:13" ht="6" customHeight="1" x14ac:dyDescent="0.3"/>
    <row r="62" spans="2:13" ht="21" customHeight="1" x14ac:dyDescent="0.35"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</row>
    <row r="64" spans="2:13" s="11" customFormat="1" ht="15" customHeight="1" x14ac:dyDescent="0.35">
      <c r="B64" s="20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20"/>
    </row>
    <row r="65" spans="2:13" s="11" customFormat="1" ht="20.25" x14ac:dyDescent="0.35">
      <c r="B65" s="20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20"/>
    </row>
    <row r="66" spans="2:13" s="11" customFormat="1" ht="20.25" x14ac:dyDescent="0.35">
      <c r="B66" s="20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20"/>
    </row>
    <row r="67" spans="2:13" s="11" customFormat="1" ht="20.25" x14ac:dyDescent="0.35">
      <c r="B67" s="20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20"/>
    </row>
    <row r="68" spans="2:13" s="11" customFormat="1" ht="20.25" x14ac:dyDescent="0.35">
      <c r="B68" s="20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20"/>
    </row>
    <row r="69" spans="2:13" s="11" customFormat="1" ht="20.25" x14ac:dyDescent="0.35">
      <c r="B69" s="20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0"/>
    </row>
    <row r="70" spans="2:13" x14ac:dyDescent="0.3">
      <c r="C70" s="41"/>
      <c r="D70" s="41"/>
      <c r="E70" s="41"/>
      <c r="F70" s="41"/>
      <c r="G70" s="41"/>
      <c r="I70" s="51"/>
      <c r="J70" s="51"/>
      <c r="K70" s="51"/>
      <c r="L70" s="51"/>
    </row>
    <row r="77" spans="2:13" x14ac:dyDescent="0.3">
      <c r="E77" s="26"/>
      <c r="J77" s="43"/>
      <c r="K77" s="44"/>
    </row>
    <row r="78" spans="2:13" x14ac:dyDescent="0.3">
      <c r="C78" s="43"/>
      <c r="D78" s="44"/>
      <c r="E78" s="26"/>
      <c r="F78" s="43"/>
      <c r="G78" s="44"/>
      <c r="I78" s="31"/>
      <c r="J78" s="43"/>
      <c r="K78" s="44"/>
      <c r="L78" s="27"/>
    </row>
    <row r="79" spans="2:13" x14ac:dyDescent="0.3">
      <c r="C79" s="31"/>
      <c r="D79" s="32"/>
      <c r="E79" s="26"/>
      <c r="F79" s="31"/>
      <c r="G79" s="32"/>
      <c r="I79" s="31"/>
      <c r="J79" s="43"/>
      <c r="K79" s="44"/>
      <c r="L79" s="29"/>
    </row>
    <row r="80" spans="2:13" ht="20.25" x14ac:dyDescent="0.35">
      <c r="C80" s="43"/>
      <c r="D80" s="44"/>
      <c r="E80" s="30"/>
      <c r="F80" s="43"/>
      <c r="G80" s="44"/>
      <c r="I80" s="43"/>
      <c r="J80" s="44"/>
      <c r="K80" s="30"/>
      <c r="L80" s="29"/>
    </row>
    <row r="81" spans="3:12" ht="20.25" x14ac:dyDescent="0.35">
      <c r="C81" s="42"/>
      <c r="D81" s="42"/>
      <c r="E81" s="42"/>
      <c r="F81" s="42"/>
      <c r="G81" s="42"/>
      <c r="I81" s="42"/>
      <c r="J81" s="42"/>
      <c r="K81" s="42"/>
      <c r="L81" s="42"/>
    </row>
    <row r="84" spans="3:12" ht="39.75" customHeight="1" x14ac:dyDescent="0.3"/>
    <row r="85" spans="3:12" ht="28.5" customHeight="1" x14ac:dyDescent="0.3"/>
    <row r="86" spans="3:12" ht="18.75" customHeight="1" x14ac:dyDescent="0.3"/>
    <row r="87" spans="3:12" ht="18.75" customHeight="1" x14ac:dyDescent="0.3"/>
    <row r="88" spans="3:12" x14ac:dyDescent="0.3">
      <c r="C88" s="50"/>
      <c r="D88" s="41"/>
      <c r="E88" s="41"/>
      <c r="F88" s="41"/>
      <c r="G88" s="41"/>
      <c r="I88" s="41"/>
      <c r="J88" s="41"/>
      <c r="K88" s="41"/>
      <c r="L88" s="41"/>
    </row>
    <row r="95" spans="3:12" x14ac:dyDescent="0.3">
      <c r="J95" s="44"/>
      <c r="K95" s="44"/>
    </row>
    <row r="96" spans="3:12" x14ac:dyDescent="0.3">
      <c r="C96" s="44"/>
      <c r="D96" s="44"/>
      <c r="F96" s="44"/>
      <c r="G96" s="44"/>
      <c r="I96" s="44"/>
      <c r="J96" s="44"/>
    </row>
    <row r="97" spans="2:13" ht="20.25" x14ac:dyDescent="0.35">
      <c r="C97" s="42"/>
      <c r="D97" s="42"/>
      <c r="E97" s="42"/>
      <c r="F97" s="42"/>
      <c r="G97" s="42"/>
      <c r="I97" s="42"/>
      <c r="J97" s="42"/>
      <c r="K97" s="42"/>
      <c r="L97" s="42"/>
      <c r="M97" s="42"/>
    </row>
    <row r="99" spans="2:13" x14ac:dyDescent="0.3">
      <c r="C99" s="41"/>
      <c r="D99" s="41"/>
      <c r="E99" s="41"/>
      <c r="F99" s="41"/>
      <c r="G99" s="41"/>
    </row>
    <row r="101" spans="2:13" ht="16.5" customHeight="1" x14ac:dyDescent="0.3">
      <c r="I101" s="67"/>
      <c r="J101" s="67"/>
      <c r="K101" s="67"/>
      <c r="L101" s="67"/>
    </row>
    <row r="102" spans="2:13" x14ac:dyDescent="0.3">
      <c r="I102" s="67"/>
      <c r="J102" s="67"/>
      <c r="K102" s="67"/>
      <c r="L102" s="67"/>
    </row>
    <row r="103" spans="2:13" x14ac:dyDescent="0.3">
      <c r="I103" s="67"/>
      <c r="J103" s="67"/>
      <c r="K103" s="67"/>
      <c r="L103" s="67"/>
    </row>
    <row r="104" spans="2:13" x14ac:dyDescent="0.3">
      <c r="I104" s="67"/>
      <c r="J104" s="67"/>
      <c r="K104" s="67"/>
      <c r="L104" s="67"/>
    </row>
    <row r="105" spans="2:13" x14ac:dyDescent="0.3">
      <c r="I105" s="67"/>
      <c r="J105" s="67"/>
      <c r="K105" s="67"/>
      <c r="L105" s="67"/>
    </row>
    <row r="106" spans="2:13" x14ac:dyDescent="0.3">
      <c r="I106" s="67"/>
      <c r="J106" s="67"/>
      <c r="K106" s="67"/>
      <c r="L106" s="67"/>
    </row>
    <row r="107" spans="2:13" x14ac:dyDescent="0.3">
      <c r="C107" s="68"/>
      <c r="D107" s="44"/>
      <c r="F107" s="44"/>
      <c r="G107" s="44"/>
      <c r="I107" s="67"/>
      <c r="J107" s="67"/>
      <c r="K107" s="67"/>
      <c r="L107" s="67"/>
    </row>
    <row r="108" spans="2:13" x14ac:dyDescent="0.3">
      <c r="I108" s="67"/>
      <c r="J108" s="67"/>
      <c r="K108" s="67"/>
      <c r="L108" s="67"/>
    </row>
    <row r="109" spans="2:13" ht="16.5" customHeight="1" x14ac:dyDescent="0.3">
      <c r="C109" s="69"/>
      <c r="D109" s="69"/>
      <c r="E109" s="69"/>
      <c r="F109" s="69"/>
      <c r="G109" s="69"/>
      <c r="H109" s="28"/>
      <c r="I109" s="67"/>
      <c r="J109" s="67"/>
      <c r="K109" s="67"/>
      <c r="L109" s="67"/>
    </row>
    <row r="110" spans="2:13" s="11" customFormat="1" ht="15" customHeight="1" x14ac:dyDescent="0.35">
      <c r="B110" s="20"/>
      <c r="C110" s="28"/>
      <c r="D110" s="28"/>
      <c r="E110" s="28"/>
      <c r="F110" s="28"/>
      <c r="G110" s="28"/>
      <c r="H110" s="28"/>
      <c r="I110" s="67"/>
      <c r="J110" s="67"/>
      <c r="K110" s="67"/>
      <c r="L110" s="67"/>
      <c r="M110" s="20"/>
    </row>
    <row r="111" spans="2:13" x14ac:dyDescent="0.3">
      <c r="C111" s="41"/>
      <c r="D111" s="41"/>
      <c r="E111" s="41"/>
      <c r="F111" s="41"/>
      <c r="G111" s="41"/>
      <c r="H111" s="41"/>
      <c r="I111" s="41"/>
      <c r="J111" s="41"/>
      <c r="K111" s="41"/>
      <c r="L111" s="41"/>
    </row>
    <row r="131" spans="2:13" ht="17.25" customHeight="1" x14ac:dyDescent="0.3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</row>
    <row r="132" spans="2:13" ht="17.25" customHeight="1" x14ac:dyDescent="0.3"/>
    <row r="133" spans="2:13" ht="21" customHeight="1" x14ac:dyDescent="0.35">
      <c r="B133" s="53"/>
      <c r="C133" s="53"/>
      <c r="D133" s="53"/>
      <c r="E133" s="53"/>
      <c r="F133" s="53"/>
      <c r="G133" s="53"/>
      <c r="H133" s="53"/>
      <c r="I133" s="53"/>
      <c r="J133" s="53"/>
      <c r="K133" s="53"/>
      <c r="L133" s="53"/>
      <c r="M133" s="53"/>
    </row>
    <row r="135" spans="2:13" ht="15" customHeight="1" x14ac:dyDescent="0.3">
      <c r="B135" s="21"/>
      <c r="C135" s="22"/>
      <c r="D135" s="22"/>
      <c r="E135" s="22"/>
      <c r="F135" s="22"/>
      <c r="G135" s="22"/>
      <c r="H135" s="14"/>
      <c r="I135" s="41"/>
      <c r="J135" s="41"/>
      <c r="K135" s="41"/>
      <c r="L135" s="41"/>
      <c r="M135" s="21"/>
    </row>
    <row r="137" spans="2:13" x14ac:dyDescent="0.3">
      <c r="I137" s="58"/>
      <c r="J137" s="58"/>
      <c r="K137" s="58"/>
      <c r="L137" s="59"/>
    </row>
    <row r="138" spans="2:13" x14ac:dyDescent="0.3">
      <c r="I138" s="58"/>
      <c r="J138" s="58"/>
      <c r="K138" s="58"/>
      <c r="L138" s="59"/>
    </row>
    <row r="139" spans="2:13" x14ac:dyDescent="0.3">
      <c r="I139" s="57"/>
      <c r="J139" s="57"/>
      <c r="K139" s="57"/>
      <c r="L139" s="60"/>
    </row>
    <row r="140" spans="2:13" x14ac:dyDescent="0.3">
      <c r="I140" s="57"/>
      <c r="J140" s="57"/>
      <c r="K140" s="57"/>
      <c r="L140" s="60"/>
    </row>
    <row r="141" spans="2:13" x14ac:dyDescent="0.3">
      <c r="I141" s="57"/>
      <c r="J141" s="57"/>
      <c r="K141" s="57"/>
      <c r="L141" s="65"/>
    </row>
    <row r="142" spans="2:13" x14ac:dyDescent="0.3">
      <c r="I142" s="57"/>
      <c r="J142" s="57"/>
      <c r="K142" s="57"/>
      <c r="L142" s="65"/>
    </row>
    <row r="144" spans="2:13" x14ac:dyDescent="0.3">
      <c r="I144" s="61"/>
      <c r="J144" s="61"/>
      <c r="K144" s="61"/>
      <c r="L144" s="64"/>
    </row>
    <row r="145" spans="2:13" x14ac:dyDescent="0.3">
      <c r="I145" s="61"/>
      <c r="J145" s="61"/>
      <c r="K145" s="61"/>
      <c r="L145" s="63"/>
    </row>
    <row r="146" spans="2:13" ht="15" customHeight="1" x14ac:dyDescent="0.3">
      <c r="I146" s="61"/>
      <c r="J146" s="61"/>
      <c r="K146" s="61"/>
      <c r="L146" s="64"/>
    </row>
    <row r="147" spans="2:13" ht="15" customHeight="1" x14ac:dyDescent="0.3">
      <c r="I147" s="61"/>
      <c r="J147" s="61"/>
      <c r="K147" s="61"/>
      <c r="L147" s="63"/>
    </row>
    <row r="148" spans="2:13" ht="15" customHeight="1" x14ac:dyDescent="0.3">
      <c r="B148" s="23"/>
      <c r="I148" s="61"/>
      <c r="J148" s="61"/>
      <c r="K148" s="61"/>
      <c r="L148" s="62"/>
      <c r="M148" s="23"/>
    </row>
    <row r="149" spans="2:13" x14ac:dyDescent="0.3">
      <c r="C149" s="15"/>
      <c r="D149" s="15"/>
      <c r="E149" s="15"/>
      <c r="F149" s="15"/>
      <c r="G149" s="15"/>
      <c r="H149" s="15"/>
      <c r="I149" s="61"/>
      <c r="J149" s="61"/>
      <c r="K149" s="61"/>
      <c r="L149" s="63"/>
    </row>
    <row r="150" spans="2:13" x14ac:dyDescent="0.3">
      <c r="C150" s="15"/>
      <c r="D150" s="15"/>
      <c r="E150" s="15"/>
      <c r="F150" s="15"/>
      <c r="H150" s="15"/>
      <c r="I150" s="61"/>
      <c r="J150" s="61"/>
      <c r="K150" s="61"/>
      <c r="L150" s="64"/>
    </row>
    <row r="151" spans="2:13" x14ac:dyDescent="0.3">
      <c r="C151" s="15"/>
      <c r="D151" s="15"/>
      <c r="E151" s="15"/>
      <c r="F151" s="15"/>
      <c r="H151" s="15"/>
      <c r="I151" s="61"/>
      <c r="J151" s="61"/>
      <c r="K151" s="61"/>
      <c r="L151" s="63"/>
    </row>
    <row r="152" spans="2:13" x14ac:dyDescent="0.3">
      <c r="C152" s="15"/>
      <c r="D152" s="15"/>
      <c r="E152" s="15"/>
      <c r="F152" s="15"/>
      <c r="H152" s="15"/>
      <c r="I152" s="15"/>
      <c r="J152" s="15"/>
      <c r="K152" s="15"/>
    </row>
    <row r="153" spans="2:13" x14ac:dyDescent="0.3">
      <c r="C153" s="15"/>
      <c r="D153" s="15"/>
      <c r="E153" s="15"/>
      <c r="F153" s="15"/>
      <c r="H153" s="15"/>
      <c r="I153" s="15"/>
      <c r="J153" s="15"/>
      <c r="K153" s="15"/>
    </row>
    <row r="154" spans="2:13" ht="4.5" customHeight="1" x14ac:dyDescent="0.3"/>
    <row r="155" spans="2:13" x14ac:dyDescent="0.3">
      <c r="C155" s="70"/>
      <c r="D155" s="70"/>
      <c r="E155" s="70"/>
      <c r="F155" s="70"/>
      <c r="G155" s="70"/>
      <c r="H155" s="70"/>
      <c r="I155" s="70"/>
      <c r="J155" s="70"/>
      <c r="K155" s="70"/>
      <c r="L155" s="70"/>
    </row>
    <row r="156" spans="2:13" x14ac:dyDescent="0.3">
      <c r="C156" s="70"/>
      <c r="D156" s="70"/>
      <c r="E156" s="70"/>
      <c r="F156" s="70"/>
      <c r="G156" s="70"/>
      <c r="H156" s="70"/>
      <c r="I156" s="70"/>
      <c r="J156" s="70"/>
      <c r="K156" s="70"/>
      <c r="L156" s="70"/>
    </row>
    <row r="157" spans="2:13" x14ac:dyDescent="0.3">
      <c r="C157" s="70"/>
      <c r="D157" s="70"/>
      <c r="E157" s="70"/>
      <c r="F157" s="70"/>
      <c r="G157" s="70"/>
      <c r="H157" s="70"/>
      <c r="I157" s="70"/>
      <c r="J157" s="70"/>
      <c r="K157" s="70"/>
      <c r="L157" s="70"/>
    </row>
    <row r="176" spans="3:12" ht="16.5" customHeight="1" x14ac:dyDescent="0.3">
      <c r="C176" s="66" t="s">
        <v>24</v>
      </c>
      <c r="D176" s="66"/>
      <c r="E176" s="66"/>
      <c r="F176" s="66"/>
      <c r="G176" s="66"/>
      <c r="H176" s="66"/>
      <c r="I176" s="66"/>
      <c r="J176" s="66"/>
      <c r="K176" s="66"/>
      <c r="L176" s="66"/>
    </row>
    <row r="177" spans="3:12" x14ac:dyDescent="0.3">
      <c r="C177" s="66"/>
      <c r="D177" s="66"/>
      <c r="E177" s="66"/>
      <c r="F177" s="66"/>
      <c r="G177" s="66"/>
      <c r="H177" s="66"/>
      <c r="I177" s="66"/>
      <c r="J177" s="66"/>
      <c r="K177" s="66"/>
      <c r="L177" s="66"/>
    </row>
    <row r="178" spans="3:12" x14ac:dyDescent="0.3">
      <c r="C178" s="39"/>
      <c r="D178" s="39"/>
      <c r="E178" s="39"/>
      <c r="F178" s="39"/>
      <c r="G178" s="39"/>
      <c r="H178" s="39"/>
      <c r="I178" s="39"/>
      <c r="J178" s="39"/>
      <c r="K178" s="39"/>
      <c r="L178" s="39"/>
    </row>
  </sheetData>
  <mergeCells count="57">
    <mergeCell ref="C176:L177"/>
    <mergeCell ref="I88:L88"/>
    <mergeCell ref="J95:K95"/>
    <mergeCell ref="I97:M97"/>
    <mergeCell ref="C99:G99"/>
    <mergeCell ref="I101:L110"/>
    <mergeCell ref="C107:D107"/>
    <mergeCell ref="F107:G107"/>
    <mergeCell ref="C109:G109"/>
    <mergeCell ref="C97:G97"/>
    <mergeCell ref="F96:G96"/>
    <mergeCell ref="C96:D96"/>
    <mergeCell ref="I96:J96"/>
    <mergeCell ref="C155:L157"/>
    <mergeCell ref="I146:K147"/>
    <mergeCell ref="L146:L147"/>
    <mergeCell ref="I148:K149"/>
    <mergeCell ref="L148:L149"/>
    <mergeCell ref="I150:K151"/>
    <mergeCell ref="L150:L151"/>
    <mergeCell ref="I141:K142"/>
    <mergeCell ref="L141:L142"/>
    <mergeCell ref="I144:K145"/>
    <mergeCell ref="L144:L145"/>
    <mergeCell ref="B133:M133"/>
    <mergeCell ref="I139:K140"/>
    <mergeCell ref="I137:K138"/>
    <mergeCell ref="L137:L138"/>
    <mergeCell ref="L139:L140"/>
    <mergeCell ref="I135:L135"/>
    <mergeCell ref="C45:L45"/>
    <mergeCell ref="C88:G88"/>
    <mergeCell ref="C70:G70"/>
    <mergeCell ref="I70:L70"/>
    <mergeCell ref="C27:G27"/>
    <mergeCell ref="I27:L27"/>
    <mergeCell ref="I37:L42"/>
    <mergeCell ref="B62:M62"/>
    <mergeCell ref="I33:J33"/>
    <mergeCell ref="I34:J34"/>
    <mergeCell ref="C78:D78"/>
    <mergeCell ref="F78:G78"/>
    <mergeCell ref="J77:K77"/>
    <mergeCell ref="C64:L68"/>
    <mergeCell ref="J78:K78"/>
    <mergeCell ref="C81:G81"/>
    <mergeCell ref="C6:L9"/>
    <mergeCell ref="C2:J3"/>
    <mergeCell ref="C4:J4"/>
    <mergeCell ref="K4:L4"/>
    <mergeCell ref="I12:L12"/>
    <mergeCell ref="C111:L111"/>
    <mergeCell ref="I81:L81"/>
    <mergeCell ref="I80:J80"/>
    <mergeCell ref="J79:K79"/>
    <mergeCell ref="F80:G80"/>
    <mergeCell ref="C80:D80"/>
  </mergeCells>
  <pageMargins left="0.25" right="0.25" top="0.75" bottom="0.75" header="0.3" footer="0.3"/>
  <pageSetup paperSize="9" scale="97" fitToHeight="0" orientation="portrait" r:id="rId1"/>
  <headerFooter>
    <oddFooter>&amp;R&amp;P of &amp;N</oddFooter>
  </headerFooter>
  <rowBreaks count="3" manualBreakCount="3">
    <brk id="42" max="12" man="1"/>
    <brk id="85" max="12" man="1"/>
    <brk id="130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inputs</vt:lpstr>
      <vt:lpstr>data</vt:lpstr>
      <vt:lpstr>Page1</vt:lpstr>
    </vt:vector>
  </TitlesOfParts>
  <Company>CenturyLink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CenturyLink Employee</dc:creator>
  <cp:lastModifiedBy>CenturyLink Employee</cp:lastModifiedBy>
  <cp:lastPrinted>2018-06-07T11:35:03Z</cp:lastPrinted>
  <dcterms:created xsi:type="dcterms:W3CDTF">2018-04-13T09:04:57Z</dcterms:created>
  <dcterms:modified xsi:type="dcterms:W3CDTF">2018-06-11T07:23:55Z</dcterms:modified>
</cp:coreProperties>
</file>