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 1993_1_1" sheetId="1" state="visible" r:id="rId2"/>
  </sheets>
  <definedNames>
    <definedName function="false" hidden="false" name="S" vbProcedure="false">'EN 1993_1_1'!$F$95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<sst xmlns="http://schemas.openxmlformats.org/spreadsheetml/2006/main" count="33" uniqueCount="15">
  <si>
    <t xml:space="preserve">Klasse lijf</t>
  </si>
  <si>
    <t xml:space="preserve">Cflens</t>
  </si>
  <si>
    <t xml:space="preserve">Klasse flens</t>
  </si>
  <si>
    <t xml:space="preserve">Druk</t>
  </si>
  <si>
    <t xml:space="preserve">Dr. en Buig.</t>
  </si>
  <si>
    <t xml:space="preserve">mm </t>
  </si>
  <si>
    <t xml:space="preserve">BEREKENING  STAALCONSTRUCTIES  VOLGENS  NEN-EN 1993-1-1</t>
  </si>
  <si>
    <t xml:space="preserve">V3.2</t>
  </si>
  <si>
    <t xml:space="preserve">Tabel 6.6 - Correctiefactoren kc</t>
  </si>
  <si>
    <t xml:space="preserve">Rekenwaardes van de staafkrachten</t>
  </si>
  <si>
    <t xml:space="preserve">koudgevormd</t>
  </si>
  <si>
    <t xml:space="preserve">IPE</t>
  </si>
  <si>
    <t xml:space="preserve">140</t>
  </si>
  <si>
    <t xml:space="preserve">ligger</t>
  </si>
  <si>
    <t xml:space="preserve">z-as; |Mst|</t>
  </si>
</sst>
</file>

<file path=xl/styles.xml><?xml version="1.0" encoding="utf-8"?>
<styleSheet xmlns="http://schemas.openxmlformats.org/spreadsheetml/2006/main">
  <numFmts count="6">
    <numFmt numFmtId="164" formatCode="@"/>
    <numFmt numFmtId="165" formatCode="[$€-413]\ #,##0.00;[RED][$€-413]\ #,##0.00\-"/>
    <numFmt numFmtId="166" formatCode="General"/>
    <numFmt numFmtId="167" formatCode="#,##0.00\ ;\-#,##0.00\ ;&quot; -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&quot;;@\ "/>
    <numFmt numFmtId="168" formatCode="&quot;Ψ =  &quot;0.0"/>
    <numFmt numFmtId="169" formatCode="General"/>
  </numFmts>
  <fonts count="13">
    <font>
      <sz val="12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u val="single"/>
      <sz val="12"/>
      <color rgb="FF000000"/>
      <name val="Arial"/>
      <family val="2"/>
      <charset val="238"/>
    </font>
    <font>
      <sz val="12"/>
      <color rgb="FF00FF00"/>
      <name val="Arial"/>
      <family val="2"/>
      <charset val="238"/>
    </font>
    <font>
      <sz val="12"/>
      <name val="Arial"/>
      <family val="2"/>
      <charset val="238"/>
    </font>
    <font>
      <sz val="7"/>
      <name val="Arial"/>
      <family val="2"/>
      <charset val="238"/>
    </font>
    <font>
      <sz val="12"/>
      <color rgb="FF00FFFF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  <font>
      <sz val="9"/>
      <name val="Geneva"/>
      <family val="2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32">
    <xf numFmtId="164" fontId="0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0" applyFont="true" applyBorder="false" applyAlignment="false" applyProtection="false"/>
    <xf numFmtId="166" fontId="5" fillId="2" borderId="0" applyFont="true" applyBorder="false" applyAlignment="false" applyProtection="false"/>
    <xf numFmtId="167" fontId="6" fillId="2" borderId="0" applyFont="true" applyBorder="false" applyAlignment="false" applyProtection="true">
      <protection locked="true" hidden="false"/>
    </xf>
    <xf numFmtId="166" fontId="7" fillId="2" border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2" borderId="0" applyFont="true" applyBorder="false" applyAlignment="false" applyProtection="true">
      <protection locked="true" hidden="false"/>
    </xf>
    <xf numFmtId="166" fontId="9" fillId="2" borderId="0" applyFont="true" applyBorder="false" applyAlignment="false" applyProtection="true">
      <protection locked="true" hidden="false"/>
    </xf>
    <xf numFmtId="16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applyFont="true" applyBorder="false" applyAlignment="false" applyProtection="true">
      <protection locked="true" hidden="true"/>
    </xf>
    <xf numFmtId="168" fontId="0" fillId="3" borderId="0" applyFont="true" applyBorder="false" applyAlignment="true" applyProtection="false">
      <alignment horizontal="center" vertical="bottom" textRotation="0" wrapText="false" indent="0" shrinkToFit="false"/>
    </xf>
    <xf numFmtId="166" fontId="0" fillId="2" borderId="0" applyFont="true" applyBorder="false" applyAlignment="false" applyProtection="false"/>
  </cellStyleXfs>
  <cellXfs count="7"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2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23" applyFont="false" applyBorder="false" applyAlignment="false" applyProtection="false">
      <alignment horizontal="right" vertical="bottom" textRotation="0" wrapText="false" indent="0" shrinkToFit="false"/>
      <protection locked="true" hidden="true"/>
    </xf>
    <xf numFmtId="166" fontId="5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29" applyFont="false" applyBorder="false" applyAlignment="false" applyProtection="false">
      <alignment horizontal="general" vertical="bottom" textRotation="0" wrapText="false" indent="0" shrinkToFit="false"/>
      <protection locked="true" hidden="true"/>
    </xf>
    <xf numFmtId="166" fontId="0" fillId="2" borderId="0" xfId="31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2" xfId="20"/>
    <cellStyle name="Groen" xfId="21"/>
    <cellStyle name="Komma_Tabellen" xfId="22"/>
    <cellStyle name="Letterhoogte 7" xfId="23"/>
    <cellStyle name="Licht blauw" xfId="24"/>
    <cellStyle name="Rode tekst" xfId="25"/>
    <cellStyle name="Standaard_kiptabellen" xfId="26"/>
    <cellStyle name="Standaard_Staal profielen" xfId="27"/>
    <cellStyle name="Standaard_Tabellen" xfId="28"/>
    <cellStyle name="Verbergen" xfId="29"/>
    <cellStyle name="Invullen-geel" xfId="30"/>
    <cellStyle name="Randen weg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322200</xdr:colOff>
      <xdr:row>189</xdr:row>
      <xdr:rowOff>191160</xdr:rowOff>
    </xdr:from>
    <xdr:to>
      <xdr:col>2</xdr:col>
      <xdr:colOff>646920</xdr:colOff>
      <xdr:row>189</xdr:row>
      <xdr:rowOff>191160</xdr:rowOff>
    </xdr:to>
    <xdr:sp>
      <xdr:nvSpPr>
        <xdr:cNvPr id="0" name=""/>
        <xdr:cNvSpPr/>
      </xdr:nvSpPr>
      <xdr:spPr>
        <a:xfrm>
          <a:off x="1306800" y="43927200"/>
          <a:ext cx="1112760" cy="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322200</xdr:colOff>
      <xdr:row>189</xdr:row>
      <xdr:rowOff>114840</xdr:rowOff>
    </xdr:from>
    <xdr:to>
      <xdr:col>1</xdr:col>
      <xdr:colOff>322200</xdr:colOff>
      <xdr:row>190</xdr:row>
      <xdr:rowOff>48240</xdr:rowOff>
    </xdr:to>
    <xdr:sp>
      <xdr:nvSpPr>
        <xdr:cNvPr id="1" name=""/>
        <xdr:cNvSpPr/>
      </xdr:nvSpPr>
      <xdr:spPr>
        <a:xfrm>
          <a:off x="1306800" y="43850880"/>
          <a:ext cx="0" cy="13356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664200</xdr:colOff>
      <xdr:row>189</xdr:row>
      <xdr:rowOff>143280</xdr:rowOff>
    </xdr:from>
    <xdr:to>
      <xdr:col>2</xdr:col>
      <xdr:colOff>664200</xdr:colOff>
      <xdr:row>190</xdr:row>
      <xdr:rowOff>38520</xdr:rowOff>
    </xdr:to>
    <xdr:sp>
      <xdr:nvSpPr>
        <xdr:cNvPr id="2" name=""/>
        <xdr:cNvSpPr/>
      </xdr:nvSpPr>
      <xdr:spPr>
        <a:xfrm>
          <a:off x="2436840" y="43879320"/>
          <a:ext cx="0" cy="9540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293040</xdr:colOff>
      <xdr:row>189</xdr:row>
      <xdr:rowOff>29160</xdr:rowOff>
    </xdr:from>
    <xdr:to>
      <xdr:col>2</xdr:col>
      <xdr:colOff>322560</xdr:colOff>
      <xdr:row>189</xdr:row>
      <xdr:rowOff>172080</xdr:rowOff>
    </xdr:to>
    <xdr:sp>
      <xdr:nvSpPr>
        <xdr:cNvPr id="3" name=""/>
        <xdr:cNvSpPr/>
      </xdr:nvSpPr>
      <xdr:spPr>
        <a:xfrm>
          <a:off x="2065680" y="43765200"/>
          <a:ext cx="29520" cy="142920"/>
        </a:xfrm>
        <a:custGeom>
          <a:avLst/>
          <a:gdLst/>
          <a:ahLst/>
          <a:rect l="0" t="0" r="r" b="b"/>
          <a:pathLst>
            <a:path w="84" h="399">
              <a:moveTo>
                <a:pt x="20" y="0"/>
              </a:moveTo>
              <a:lnTo>
                <a:pt x="20" y="298"/>
              </a:lnTo>
              <a:lnTo>
                <a:pt x="0" y="298"/>
              </a:lnTo>
              <a:lnTo>
                <a:pt x="41" y="398"/>
              </a:lnTo>
              <a:lnTo>
                <a:pt x="83" y="298"/>
              </a:lnTo>
              <a:lnTo>
                <a:pt x="62" y="298"/>
              </a:lnTo>
              <a:lnTo>
                <a:pt x="62" y="0"/>
              </a:lnTo>
              <a:lnTo>
                <a:pt x="20" y="0"/>
              </a:lnTo>
            </a:path>
          </a:pathLst>
        </a:cu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176040</xdr:colOff>
      <xdr:row>191</xdr:row>
      <xdr:rowOff>114840</xdr:rowOff>
    </xdr:from>
    <xdr:to>
      <xdr:col>2</xdr:col>
      <xdr:colOff>812880</xdr:colOff>
      <xdr:row>191</xdr:row>
      <xdr:rowOff>114840</xdr:rowOff>
    </xdr:to>
    <xdr:sp>
      <xdr:nvSpPr>
        <xdr:cNvPr id="4" name=""/>
        <xdr:cNvSpPr/>
      </xdr:nvSpPr>
      <xdr:spPr>
        <a:xfrm>
          <a:off x="1160640" y="44250840"/>
          <a:ext cx="1424880" cy="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224640</xdr:colOff>
      <xdr:row>190</xdr:row>
      <xdr:rowOff>152640</xdr:rowOff>
    </xdr:from>
    <xdr:to>
      <xdr:col>2</xdr:col>
      <xdr:colOff>783720</xdr:colOff>
      <xdr:row>190</xdr:row>
      <xdr:rowOff>152640</xdr:rowOff>
    </xdr:to>
    <xdr:sp>
      <xdr:nvSpPr>
        <xdr:cNvPr id="5" name=""/>
        <xdr:cNvSpPr/>
      </xdr:nvSpPr>
      <xdr:spPr>
        <a:xfrm>
          <a:off x="1209240" y="44088840"/>
          <a:ext cx="1347120" cy="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322200</xdr:colOff>
      <xdr:row>190</xdr:row>
      <xdr:rowOff>114480</xdr:rowOff>
    </xdr:from>
    <xdr:to>
      <xdr:col>1</xdr:col>
      <xdr:colOff>322200</xdr:colOff>
      <xdr:row>191</xdr:row>
      <xdr:rowOff>171720</xdr:rowOff>
    </xdr:to>
    <xdr:sp>
      <xdr:nvSpPr>
        <xdr:cNvPr id="6" name=""/>
        <xdr:cNvSpPr/>
      </xdr:nvSpPr>
      <xdr:spPr>
        <a:xfrm>
          <a:off x="1306800" y="44050680"/>
          <a:ext cx="0" cy="25704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302760</xdr:colOff>
      <xdr:row>190</xdr:row>
      <xdr:rowOff>66600</xdr:rowOff>
    </xdr:from>
    <xdr:to>
      <xdr:col>2</xdr:col>
      <xdr:colOff>302760</xdr:colOff>
      <xdr:row>190</xdr:row>
      <xdr:rowOff>200160</xdr:rowOff>
    </xdr:to>
    <xdr:sp>
      <xdr:nvSpPr>
        <xdr:cNvPr id="7" name=""/>
        <xdr:cNvSpPr/>
      </xdr:nvSpPr>
      <xdr:spPr>
        <a:xfrm>
          <a:off x="2075400" y="44002800"/>
          <a:ext cx="0" cy="13356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673920</xdr:colOff>
      <xdr:row>190</xdr:row>
      <xdr:rowOff>104760</xdr:rowOff>
    </xdr:from>
    <xdr:to>
      <xdr:col>2</xdr:col>
      <xdr:colOff>673920</xdr:colOff>
      <xdr:row>192</xdr:row>
      <xdr:rowOff>9720</xdr:rowOff>
    </xdr:to>
    <xdr:sp>
      <xdr:nvSpPr>
        <xdr:cNvPr id="8" name=""/>
        <xdr:cNvSpPr/>
      </xdr:nvSpPr>
      <xdr:spPr>
        <a:xfrm>
          <a:off x="2446560" y="44040960"/>
          <a:ext cx="0" cy="304920"/>
        </a:xfrm>
        <a:prstGeom prst="line">
          <a:avLst/>
        </a:prstGeom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1</xdr:col>
      <xdr:colOff>674640</xdr:colOff>
      <xdr:row>191</xdr:row>
      <xdr:rowOff>9000</xdr:rowOff>
    </xdr:from>
    <xdr:to>
      <xdr:col>2</xdr:col>
      <xdr:colOff>373680</xdr:colOff>
      <xdr:row>191</xdr:row>
      <xdr:rowOff>105120</xdr:rowOff>
    </xdr:to>
    <xdr:sp>
      <xdr:nvSpPr>
        <xdr:cNvPr id="9" name=""/>
        <xdr:cNvSpPr/>
      </xdr:nvSpPr>
      <xdr:spPr>
        <a:xfrm>
          <a:off x="1659240" y="44145000"/>
          <a:ext cx="487080" cy="96120"/>
        </a:xfrm>
        <a:prstGeom prst="rect">
          <a:avLst/>
        </a:pr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r>
            <a:rPr b="0" lang="nl-NL" sz="1200" spc="-1" strike="noStrike">
              <a:latin typeface="Times New Roman"/>
            </a:rPr>
            <a:t>lsys</a:t>
          </a:r>
          <a:endParaRPr b="0" lang="nl-NL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673560</xdr:colOff>
      <xdr:row>190</xdr:row>
      <xdr:rowOff>66600</xdr:rowOff>
    </xdr:from>
    <xdr:to>
      <xdr:col>2</xdr:col>
      <xdr:colOff>81000</xdr:colOff>
      <xdr:row>190</xdr:row>
      <xdr:rowOff>133560</xdr:rowOff>
    </xdr:to>
    <xdr:sp>
      <xdr:nvSpPr>
        <xdr:cNvPr id="10" name=""/>
        <xdr:cNvSpPr/>
      </xdr:nvSpPr>
      <xdr:spPr>
        <a:xfrm>
          <a:off x="1658160" y="44002800"/>
          <a:ext cx="195480" cy="66960"/>
        </a:xfrm>
        <a:prstGeom prst="rect">
          <a:avLst/>
        </a:pr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r>
            <a:rPr b="0" lang="nl-NL" sz="1200" spc="-1" strike="noStrike">
              <a:latin typeface="Times New Roman"/>
            </a:rPr>
            <a:t>x</a:t>
          </a:r>
          <a:endParaRPr b="0" lang="nl-NL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254160</xdr:colOff>
      <xdr:row>188</xdr:row>
      <xdr:rowOff>153000</xdr:rowOff>
    </xdr:from>
    <xdr:to>
      <xdr:col>2</xdr:col>
      <xdr:colOff>390600</xdr:colOff>
      <xdr:row>189</xdr:row>
      <xdr:rowOff>19440</xdr:rowOff>
    </xdr:to>
    <xdr:sp>
      <xdr:nvSpPr>
        <xdr:cNvPr id="11" name=""/>
        <xdr:cNvSpPr/>
      </xdr:nvSpPr>
      <xdr:spPr>
        <a:xfrm>
          <a:off x="2026800" y="43688880"/>
          <a:ext cx="136440" cy="66600"/>
        </a:xfrm>
        <a:custGeom>
          <a:avLst/>
          <a:gdLst/>
          <a:ahLst/>
          <a:rect l="0" t="0" r="r" b="b"/>
          <a:pathLst>
            <a:path w="428" h="140">
              <a:moveTo>
                <a:pt x="285" y="92"/>
              </a:moveTo>
              <a:lnTo>
                <a:pt x="285" y="90"/>
              </a:lnTo>
              <a:lnTo>
                <a:pt x="285" y="88"/>
              </a:lnTo>
              <a:lnTo>
                <a:pt x="284" y="85"/>
              </a:lnTo>
              <a:lnTo>
                <a:pt x="283" y="83"/>
              </a:lnTo>
              <a:lnTo>
                <a:pt x="282" y="81"/>
              </a:lnTo>
              <a:lnTo>
                <a:pt x="281" y="78"/>
              </a:lnTo>
              <a:lnTo>
                <a:pt x="279" y="76"/>
              </a:lnTo>
              <a:lnTo>
                <a:pt x="278" y="74"/>
              </a:lnTo>
              <a:lnTo>
                <a:pt x="276" y="72"/>
              </a:lnTo>
              <a:lnTo>
                <a:pt x="274" y="70"/>
              </a:lnTo>
              <a:lnTo>
                <a:pt x="271" y="68"/>
              </a:lnTo>
              <a:lnTo>
                <a:pt x="269" y="66"/>
              </a:lnTo>
              <a:lnTo>
                <a:pt x="266" y="64"/>
              </a:lnTo>
              <a:lnTo>
                <a:pt x="263" y="62"/>
              </a:lnTo>
              <a:lnTo>
                <a:pt x="260" y="60"/>
              </a:lnTo>
              <a:lnTo>
                <a:pt x="256" y="58"/>
              </a:lnTo>
              <a:lnTo>
                <a:pt x="253" y="57"/>
              </a:lnTo>
              <a:lnTo>
                <a:pt x="249" y="55"/>
              </a:lnTo>
              <a:lnTo>
                <a:pt x="245" y="54"/>
              </a:lnTo>
              <a:lnTo>
                <a:pt x="241" y="53"/>
              </a:lnTo>
              <a:lnTo>
                <a:pt x="237" y="51"/>
              </a:lnTo>
              <a:lnTo>
                <a:pt x="233" y="50"/>
              </a:lnTo>
              <a:lnTo>
                <a:pt x="229" y="49"/>
              </a:lnTo>
              <a:lnTo>
                <a:pt x="224" y="48"/>
              </a:lnTo>
              <a:lnTo>
                <a:pt x="220" y="47"/>
              </a:lnTo>
              <a:lnTo>
                <a:pt x="215" y="47"/>
              </a:lnTo>
              <a:lnTo>
                <a:pt x="210" y="46"/>
              </a:lnTo>
              <a:lnTo>
                <a:pt x="206" y="46"/>
              </a:lnTo>
              <a:lnTo>
                <a:pt x="201" y="45"/>
              </a:lnTo>
              <a:lnTo>
                <a:pt x="196" y="45"/>
              </a:lnTo>
              <a:lnTo>
                <a:pt x="191" y="45"/>
              </a:lnTo>
              <a:lnTo>
                <a:pt x="187" y="45"/>
              </a:lnTo>
              <a:lnTo>
                <a:pt x="182" y="45"/>
              </a:lnTo>
              <a:lnTo>
                <a:pt x="177" y="45"/>
              </a:lnTo>
              <a:lnTo>
                <a:pt x="172" y="46"/>
              </a:lnTo>
              <a:lnTo>
                <a:pt x="168" y="46"/>
              </a:lnTo>
              <a:lnTo>
                <a:pt x="163" y="47"/>
              </a:lnTo>
              <a:lnTo>
                <a:pt x="158" y="47"/>
              </a:lnTo>
              <a:lnTo>
                <a:pt x="154" y="48"/>
              </a:lnTo>
              <a:lnTo>
                <a:pt x="149" y="49"/>
              </a:lnTo>
              <a:lnTo>
                <a:pt x="145" y="50"/>
              </a:lnTo>
              <a:lnTo>
                <a:pt x="141" y="51"/>
              </a:lnTo>
              <a:lnTo>
                <a:pt x="137" y="53"/>
              </a:lnTo>
              <a:lnTo>
                <a:pt x="133" y="54"/>
              </a:lnTo>
              <a:lnTo>
                <a:pt x="129" y="55"/>
              </a:lnTo>
              <a:lnTo>
                <a:pt x="125" y="57"/>
              </a:lnTo>
              <a:lnTo>
                <a:pt x="122" y="58"/>
              </a:lnTo>
              <a:lnTo>
                <a:pt x="118" y="60"/>
              </a:lnTo>
              <a:lnTo>
                <a:pt x="115" y="62"/>
              </a:lnTo>
              <a:lnTo>
                <a:pt x="112" y="64"/>
              </a:lnTo>
              <a:lnTo>
                <a:pt x="109" y="66"/>
              </a:lnTo>
              <a:lnTo>
                <a:pt x="107" y="68"/>
              </a:lnTo>
              <a:lnTo>
                <a:pt x="104" y="70"/>
              </a:lnTo>
              <a:lnTo>
                <a:pt x="102" y="72"/>
              </a:lnTo>
              <a:lnTo>
                <a:pt x="100" y="74"/>
              </a:lnTo>
              <a:lnTo>
                <a:pt x="99" y="76"/>
              </a:lnTo>
              <a:lnTo>
                <a:pt x="97" y="78"/>
              </a:lnTo>
              <a:lnTo>
                <a:pt x="96" y="81"/>
              </a:lnTo>
              <a:lnTo>
                <a:pt x="95" y="83"/>
              </a:lnTo>
              <a:lnTo>
                <a:pt x="94" y="85"/>
              </a:lnTo>
              <a:lnTo>
                <a:pt x="93" y="88"/>
              </a:lnTo>
              <a:lnTo>
                <a:pt x="93" y="90"/>
              </a:lnTo>
              <a:lnTo>
                <a:pt x="93" y="92"/>
              </a:lnTo>
              <a:lnTo>
                <a:pt x="0" y="93"/>
              </a:lnTo>
              <a:lnTo>
                <a:pt x="0" y="88"/>
              </a:lnTo>
              <a:lnTo>
                <a:pt x="1" y="84"/>
              </a:lnTo>
              <a:lnTo>
                <a:pt x="2" y="79"/>
              </a:lnTo>
              <a:lnTo>
                <a:pt x="4" y="74"/>
              </a:lnTo>
              <a:lnTo>
                <a:pt x="6" y="70"/>
              </a:lnTo>
              <a:lnTo>
                <a:pt x="9" y="65"/>
              </a:lnTo>
              <a:lnTo>
                <a:pt x="12" y="61"/>
              </a:lnTo>
              <a:lnTo>
                <a:pt x="15" y="56"/>
              </a:lnTo>
              <a:lnTo>
                <a:pt x="19" y="52"/>
              </a:lnTo>
              <a:lnTo>
                <a:pt x="24" y="48"/>
              </a:lnTo>
              <a:lnTo>
                <a:pt x="29" y="44"/>
              </a:lnTo>
              <a:lnTo>
                <a:pt x="34" y="40"/>
              </a:lnTo>
              <a:lnTo>
                <a:pt x="40" y="36"/>
              </a:lnTo>
              <a:lnTo>
                <a:pt x="46" y="32"/>
              </a:lnTo>
              <a:lnTo>
                <a:pt x="52" y="29"/>
              </a:lnTo>
              <a:lnTo>
                <a:pt x="59" y="26"/>
              </a:lnTo>
              <a:lnTo>
                <a:pt x="66" y="22"/>
              </a:lnTo>
              <a:lnTo>
                <a:pt x="74" y="19"/>
              </a:lnTo>
              <a:lnTo>
                <a:pt x="81" y="17"/>
              </a:lnTo>
              <a:lnTo>
                <a:pt x="89" y="14"/>
              </a:lnTo>
              <a:lnTo>
                <a:pt x="98" y="12"/>
              </a:lnTo>
              <a:lnTo>
                <a:pt x="106" y="10"/>
              </a:lnTo>
              <a:lnTo>
                <a:pt x="115" y="8"/>
              </a:lnTo>
              <a:lnTo>
                <a:pt x="124" y="6"/>
              </a:lnTo>
              <a:lnTo>
                <a:pt x="133" y="4"/>
              </a:lnTo>
              <a:lnTo>
                <a:pt x="142" y="3"/>
              </a:lnTo>
              <a:lnTo>
                <a:pt x="152" y="2"/>
              </a:lnTo>
              <a:lnTo>
                <a:pt x="161" y="1"/>
              </a:lnTo>
              <a:lnTo>
                <a:pt x="171" y="0"/>
              </a:lnTo>
              <a:lnTo>
                <a:pt x="180" y="0"/>
              </a:lnTo>
              <a:lnTo>
                <a:pt x="190" y="0"/>
              </a:lnTo>
              <a:lnTo>
                <a:pt x="200" y="0"/>
              </a:lnTo>
              <a:lnTo>
                <a:pt x="209" y="0"/>
              </a:lnTo>
              <a:lnTo>
                <a:pt x="219" y="1"/>
              </a:lnTo>
              <a:lnTo>
                <a:pt x="228" y="2"/>
              </a:lnTo>
              <a:lnTo>
                <a:pt x="238" y="3"/>
              </a:lnTo>
              <a:lnTo>
                <a:pt x="247" y="4"/>
              </a:lnTo>
              <a:lnTo>
                <a:pt x="256" y="6"/>
              </a:lnTo>
              <a:lnTo>
                <a:pt x="265" y="8"/>
              </a:lnTo>
              <a:lnTo>
                <a:pt x="274" y="10"/>
              </a:lnTo>
              <a:lnTo>
                <a:pt x="282" y="12"/>
              </a:lnTo>
              <a:lnTo>
                <a:pt x="291" y="14"/>
              </a:lnTo>
              <a:lnTo>
                <a:pt x="299" y="17"/>
              </a:lnTo>
              <a:lnTo>
                <a:pt x="306" y="19"/>
              </a:lnTo>
              <a:lnTo>
                <a:pt x="314" y="22"/>
              </a:lnTo>
              <a:lnTo>
                <a:pt x="321" y="26"/>
              </a:lnTo>
              <a:lnTo>
                <a:pt x="328" y="29"/>
              </a:lnTo>
              <a:lnTo>
                <a:pt x="334" y="32"/>
              </a:lnTo>
              <a:lnTo>
                <a:pt x="340" y="36"/>
              </a:lnTo>
              <a:lnTo>
                <a:pt x="346" y="40"/>
              </a:lnTo>
              <a:lnTo>
                <a:pt x="351" y="44"/>
              </a:lnTo>
              <a:lnTo>
                <a:pt x="356" y="48"/>
              </a:lnTo>
              <a:lnTo>
                <a:pt x="361" y="52"/>
              </a:lnTo>
              <a:lnTo>
                <a:pt x="365" y="56"/>
              </a:lnTo>
              <a:lnTo>
                <a:pt x="368" y="61"/>
              </a:lnTo>
              <a:lnTo>
                <a:pt x="371" y="65"/>
              </a:lnTo>
              <a:lnTo>
                <a:pt x="374" y="70"/>
              </a:lnTo>
              <a:lnTo>
                <a:pt x="376" y="74"/>
              </a:lnTo>
              <a:lnTo>
                <a:pt x="378" y="79"/>
              </a:lnTo>
              <a:lnTo>
                <a:pt x="379" y="84"/>
              </a:lnTo>
              <a:lnTo>
                <a:pt x="380" y="88"/>
              </a:lnTo>
              <a:lnTo>
                <a:pt x="380" y="93"/>
              </a:lnTo>
              <a:lnTo>
                <a:pt x="427" y="93"/>
              </a:lnTo>
              <a:lnTo>
                <a:pt x="333" y="139"/>
              </a:lnTo>
              <a:lnTo>
                <a:pt x="239" y="93"/>
              </a:lnTo>
              <a:lnTo>
                <a:pt x="285" y="92"/>
              </a:lnTo>
            </a:path>
          </a:pathLst>
        </a:cu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2</xdr:col>
      <xdr:colOff>429840</xdr:colOff>
      <xdr:row>188</xdr:row>
      <xdr:rowOff>143280</xdr:rowOff>
    </xdr:from>
    <xdr:to>
      <xdr:col>3</xdr:col>
      <xdr:colOff>160920</xdr:colOff>
      <xdr:row>189</xdr:row>
      <xdr:rowOff>47880</xdr:rowOff>
    </xdr:to>
    <xdr:sp>
      <xdr:nvSpPr>
        <xdr:cNvPr id="12" name=""/>
        <xdr:cNvSpPr/>
      </xdr:nvSpPr>
      <xdr:spPr>
        <a:xfrm>
          <a:off x="2202480" y="43679160"/>
          <a:ext cx="716040" cy="104760"/>
        </a:xfrm>
        <a:prstGeom prst="rect">
          <a:avLst/>
        </a:pr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r>
            <a:rPr b="0" lang="nl-NL" sz="1200" spc="-1" strike="noStrike">
              <a:latin typeface="Times New Roman"/>
            </a:rPr>
            <a:t>My;T;ED</a:t>
          </a:r>
          <a:endParaRPr b="0" lang="nl-NL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1</xdr:col>
      <xdr:colOff>11160</xdr:colOff>
      <xdr:row>189</xdr:row>
      <xdr:rowOff>95760</xdr:rowOff>
    </xdr:from>
    <xdr:to>
      <xdr:col>1</xdr:col>
      <xdr:colOff>255240</xdr:colOff>
      <xdr:row>190</xdr:row>
      <xdr:rowOff>38520</xdr:rowOff>
    </xdr:to>
    <xdr:sp>
      <xdr:nvSpPr>
        <xdr:cNvPr id="13" name=""/>
        <xdr:cNvSpPr/>
      </xdr:nvSpPr>
      <xdr:spPr>
        <a:xfrm>
          <a:off x="995760" y="43831800"/>
          <a:ext cx="244080" cy="142920"/>
        </a:xfrm>
        <a:prstGeom prst="rect">
          <a:avLst/>
        </a:pr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r>
            <a:rPr b="0" lang="nl-NL" sz="1200" spc="-1" strike="noStrike">
              <a:latin typeface="Times New Roman"/>
            </a:rPr>
            <a:t>Ma</a:t>
          </a:r>
          <a:endParaRPr b="0" lang="nl-NL" sz="1200" spc="-1" strike="noStrike">
            <a:latin typeface="Times New Roman"/>
          </a:endParaRPr>
        </a:p>
      </xdr:txBody>
    </xdr:sp>
    <xdr:clientData/>
  </xdr:twoCellAnchor>
  <xdr:twoCellAnchor editAs="absolute">
    <xdr:from>
      <xdr:col>2</xdr:col>
      <xdr:colOff>745920</xdr:colOff>
      <xdr:row>189</xdr:row>
      <xdr:rowOff>123480</xdr:rowOff>
    </xdr:from>
    <xdr:to>
      <xdr:col>3</xdr:col>
      <xdr:colOff>5040</xdr:colOff>
      <xdr:row>190</xdr:row>
      <xdr:rowOff>66240</xdr:rowOff>
    </xdr:to>
    <xdr:sp>
      <xdr:nvSpPr>
        <xdr:cNvPr id="14" name=""/>
        <xdr:cNvSpPr/>
      </xdr:nvSpPr>
      <xdr:spPr>
        <a:xfrm>
          <a:off x="2518560" y="43859520"/>
          <a:ext cx="244080" cy="142920"/>
        </a:xfrm>
        <a:prstGeom prst="rect">
          <a:avLst/>
        </a:prstGeom>
        <a:solidFill>
          <a:srgbClr val="cfe7f5"/>
        </a:solidFill>
        <a:ln w="0">
          <a:solidFill>
            <a:srgbClr val="808080"/>
          </a:solidFill>
        </a:ln>
      </xdr:spPr>
      <xdr:style>
        <a:lnRef idx="0"/>
        <a:fillRef idx="0"/>
        <a:effectRef idx="0"/>
        <a:fontRef idx="minor"/>
      </xdr:style>
      <xdr:txBody>
        <a:bodyPr wrap="none" lIns="0" rIns="0" tIns="0" bIns="0" anchor="ctr">
          <a:noAutofit/>
        </a:bodyPr>
        <a:p>
          <a:r>
            <a:rPr b="0" lang="nl-NL" sz="1200" spc="-1" strike="noStrike">
              <a:latin typeface="Times New Roman"/>
            </a:rPr>
            <a:t>Mb</a:t>
          </a:r>
          <a:endParaRPr b="0" lang="nl-NL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W1048576"/>
  <sheetViews>
    <sheetView showFormulas="false" showGridLines="true" showRowColHeaders="true" showZeros="true" rightToLeft="false" tabSelected="true" showOutlineSymbols="true" defaultGridColor="true" view="normal" topLeftCell="A54" colorId="64" zoomScale="100" zoomScaleNormal="100" zoomScalePageLayoutView="100" workbookViewId="0">
      <selection pane="topLeft" activeCell="B74" activeCellId="0" sqref="B74"/>
    </sheetView>
  </sheetViews>
  <sheetFormatPr defaultColWidth="9.625" defaultRowHeight="15" zeroHeight="false" outlineLevelRow="0" outlineLevelCol="0"/>
  <cols>
    <col collapsed="false" customWidth="true" hidden="false" outlineLevel="0" max="1" min="1" style="0" width="11.64"/>
    <col collapsed="false" customWidth="true" hidden="false" outlineLevel="0" max="2" min="2" style="0" width="9.31"/>
    <col collapsed="false" customWidth="true" hidden="false" outlineLevel="0" max="3" min="3" style="0" width="11.64"/>
    <col collapsed="false" customWidth="true" hidden="false" outlineLevel="0" max="4" min="4" style="0" width="8.65"/>
    <col collapsed="false" customWidth="true" hidden="false" outlineLevel="0" max="5" min="5" style="0" width="12.64"/>
    <col collapsed="false" customWidth="true" hidden="false" outlineLevel="0" max="7" min="6" style="0" width="11.43"/>
    <col collapsed="false" customWidth="true" hidden="false" outlineLevel="0" max="8" min="8" style="0" width="9.98"/>
    <col collapsed="false" customWidth="true" hidden="false" outlineLevel="0" max="9" min="9" style="0" width="12.94"/>
    <col collapsed="false" customWidth="true" hidden="false" outlineLevel="0" max="11" min="10" style="0" width="11.43"/>
    <col collapsed="false" customWidth="true" hidden="false" outlineLevel="0" max="12" min="12" style="0" width="7.43"/>
    <col collapsed="false" customWidth="true" hidden="false" outlineLevel="0" max="13" min="13" style="0" width="8.76"/>
    <col collapsed="false" customWidth="true" hidden="false" outlineLevel="0" max="16" min="14" style="0" width="11.43"/>
    <col collapsed="false" customWidth="true" hidden="false" outlineLevel="0" max="17" min="17" style="0" width="5.77"/>
    <col collapsed="false" customWidth="true" hidden="false" outlineLevel="0" max="18" min="18" style="0" width="6.99"/>
    <col collapsed="false" customWidth="true" hidden="false" outlineLevel="0" max="19" min="19" style="0" width="11.43"/>
    <col collapsed="false" customWidth="true" hidden="false" outlineLevel="0" max="20" min="20" style="0" width="2.51"/>
    <col collapsed="false" customWidth="true" hidden="false" outlineLevel="0" max="21" min="21" style="0" width="14.31"/>
    <col collapsed="false" customWidth="true" hidden="false" outlineLevel="0" max="22" min="22" style="0" width="10.2"/>
    <col collapsed="false" customWidth="true" hidden="false" outlineLevel="0" max="24" min="24" style="0" width="7.9"/>
    <col collapsed="false" customWidth="true" hidden="false" outlineLevel="0" max="25" min="25" style="0" width="9.1"/>
    <col collapsed="false" customWidth="true" hidden="false" outlineLevel="0" max="26" min="26" style="0" width="2.77"/>
    <col collapsed="false" customWidth="true" hidden="false" outlineLevel="0" max="33" min="27" style="0" width="11.43"/>
    <col collapsed="false" customWidth="true" hidden="false" outlineLevel="0" max="34" min="34" style="0" width="7.54"/>
    <col collapsed="false" customWidth="true" hidden="false" outlineLevel="0" max="36" min="36" style="0" width="9.54"/>
    <col collapsed="false" customWidth="true" hidden="false" outlineLevel="0" max="37" min="37" style="0" width="9.76"/>
    <col collapsed="false" customWidth="true" hidden="false" outlineLevel="0" max="38" min="38" style="0" width="7.2"/>
    <col collapsed="false" customWidth="true" hidden="false" outlineLevel="0" max="80" min="39" style="0" width="11.43"/>
  </cols>
  <sheetData>
    <row r="1" customFormat="false" ht="15.75" hidden="false" customHeight="true" outlineLevel="0" collapsed="false">
      <c r="L1" s="1"/>
    </row>
    <row r="3" customFormat="false" ht="19.5" hidden="false" customHeight="true" outlineLevel="0" collapsed="false">
      <c r="BT3" s="0" t="s">
        <v>0</v>
      </c>
      <c r="BU3" s="0" t="s">
        <v>0</v>
      </c>
      <c r="BV3" s="0" t="s">
        <v>1</v>
      </c>
      <c r="BW3" s="0" t="s">
        <v>2</v>
      </c>
    </row>
    <row r="4" customFormat="false" ht="18.75" hidden="false" customHeight="true" outlineLevel="0" collapsed="false">
      <c r="BT4" s="0" t="s">
        <v>3</v>
      </c>
      <c r="BU4" s="0" t="s">
        <v>4</v>
      </c>
      <c r="BV4" s="0" t="s">
        <v>5</v>
      </c>
      <c r="BW4" s="0" t="s">
        <v>3</v>
      </c>
    </row>
    <row r="5" customFormat="false" ht="15.75" hidden="false" customHeight="true" outlineLevel="0" collapsed="false"/>
    <row r="6" customFormat="false" ht="15.75" hidden="false" customHeight="true" outlineLevel="0" collapsed="false">
      <c r="BT6" s="2" t="e">
        <f aca="false">IF($BR6/$BD6/e&lt;=33,1,IF(AND($BR6/$BD6/e&gt;33,$BR6/$BD6/e&lt;=38),2,IF(AND($BR6/$BD6/e&gt;38,$BR6/$BD6/e&lt;=42),3,IF($BR6/$BD6/e&gt;42,4))))</f>
        <v>#DIV/0!</v>
      </c>
      <c r="BV6" s="2" t="n">
        <f aca="false">(BB6-BD6-2*BF6)/2</f>
        <v>0</v>
      </c>
      <c r="BW6" s="2" t="e">
        <f aca="false">IF(BV6/BE6/e&lt;=9,1,IF(AND(BV6/BE6/e&gt;9,BV6/BE6/e&lt;=10),2,IF(AND(BV6/BE6/e&gt;10,BV6/BE6/e&lt;=14),3,IF(BV6/BE6/e&gt;14,4,"N.A."))))</f>
        <v>#DIV/0!</v>
      </c>
    </row>
    <row r="7" customFormat="false" ht="19.5" hidden="false" customHeight="true" outlineLevel="0" collapsed="false">
      <c r="BT7" s="2" t="e">
        <f aca="false">IF($BR7/$BD7/e&lt;=33,1,IF(AND($BR7/$BD7/e&gt;33,$BR7/$BD7/e&lt;=38),2,IF(AND($BR7/$BD7/e&gt;38,$BR7/$BD7/e&lt;=42),3,IF($BR7/$BD7/e&gt;42,4))))</f>
        <v>#DIV/0!</v>
      </c>
      <c r="BV7" s="2" t="n">
        <f aca="false">(BB7-BD7-2*BF7)/2</f>
        <v>0</v>
      </c>
      <c r="BW7" s="2" t="e">
        <f aca="false">IF(BV7/BE7/e&lt;=9,1,IF(AND(BV7/BE7/e&gt;9,BV7/BE7/e&lt;=10),2,IF(AND(BV7/BE7/e&gt;10,BV7/BE7/e&lt;=14),3,IF(BV7/BE7/e&gt;14,4,"N.A."))))</f>
        <v>#DIV/0!</v>
      </c>
    </row>
    <row r="8" customFormat="false" ht="15.75" hidden="false" customHeight="true" outlineLevel="0" collapsed="false">
      <c r="BT8" s="2" t="e">
        <f aca="false">IF($BR8/$BD8/e&lt;=33,1,IF(AND($BR8/$BD8/e&gt;33,$BR8/$BD8/e&lt;=38),2,IF(AND($BR8/$BD8/e&gt;38,$BR8/$BD8/e&lt;=42),3,IF($BR8/$BD8/e&gt;42,4))))</f>
        <v>#DIV/0!</v>
      </c>
      <c r="BV8" s="2" t="n">
        <f aca="false">(BB8-BD8-2*BF8)/2</f>
        <v>0</v>
      </c>
      <c r="BW8" s="2" t="e">
        <f aca="false">IF(BV8/BE8/e&lt;=9,1,IF(AND(BV8/BE8/e&gt;9,BV8/BE8/e&lt;=10),2,IF(AND(BV8/BE8/e&gt;10,BV8/BE8/e&lt;=14),3,IF(BV8/BE8/e&gt;14,4,"N.A."))))</f>
        <v>#DIV/0!</v>
      </c>
    </row>
    <row r="9" customFormat="false" ht="19.5" hidden="false" customHeight="true" outlineLevel="0" collapsed="false">
      <c r="BT9" s="2" t="e">
        <f aca="false">IF($BR9/$BD9/e&lt;=33,1,IF(AND($BR9/$BD9/e&gt;33,$BR9/$BD9/e&lt;=38),2,IF(AND($BR9/$BD9/e&gt;38,$BR9/$BD9/e&lt;=42),3,IF($BR9/$BD9/e&gt;42,4))))</f>
        <v>#DIV/0!</v>
      </c>
      <c r="BV9" s="2" t="n">
        <f aca="false">(BB9-BD9-2*BF9)/2</f>
        <v>0</v>
      </c>
      <c r="BW9" s="2" t="e">
        <f aca="false">IF(BV9/BE9/e&lt;=9,1,IF(AND(BV9/BE9/e&gt;9,BV9/BE9/e&lt;=10),2,IF(AND(BV9/BE9/e&gt;10,BV9/BE9/e&lt;=14),3,IF(BV9/BE9/e&gt;14,4,"N.A."))))</f>
        <v>#DIV/0!</v>
      </c>
    </row>
    <row r="10" customFormat="false" ht="19.5" hidden="false" customHeight="true" outlineLevel="0" collapsed="false">
      <c r="BT10" s="2" t="e">
        <f aca="false">IF($BR10/$BD10/e&lt;=33,1,IF(AND($BR10/$BD10/e&gt;33,$BR10/$BD10/e&lt;=38),2,IF(AND($BR10/$BD10/e&gt;38,$BR10/$BD10/e&lt;=42),3,IF($BR10/$BD10/e&gt;42,4))))</f>
        <v>#DIV/0!</v>
      </c>
      <c r="BV10" s="2" t="n">
        <f aca="false">(BB10-BD10-2*BF10)/2</f>
        <v>0</v>
      </c>
      <c r="BW10" s="2" t="e">
        <f aca="false">IF(BV10/BE10/e&lt;=9,1,IF(AND(BV10/BE10/e&gt;9,BV10/BE10/e&lt;=10),2,IF(AND(BV10/BE10/e&gt;10,BV10/BE10/e&lt;=14),3,IF(BV10/BE10/e&gt;14,4,"N.A."))))</f>
        <v>#DIV/0!</v>
      </c>
    </row>
    <row r="11" customFormat="false" ht="19.5" hidden="false" customHeight="true" outlineLevel="0" collapsed="false">
      <c r="BT11" s="2" t="e">
        <f aca="false">IF($BR11/$BD11/e&lt;=33,1,IF(AND($BR11/$BD11/e&gt;33,$BR11/$BD11/e&lt;=38),2,IF(AND($BR11/$BD11/e&gt;38,$BR11/$BD11/e&lt;=42),3,IF($BR11/$BD11/e&gt;42,4))))</f>
        <v>#DIV/0!</v>
      </c>
      <c r="BV11" s="2" t="n">
        <f aca="false">(BB11-BD11-2*BF11)/2</f>
        <v>0</v>
      </c>
      <c r="BW11" s="2" t="e">
        <f aca="false">IF(BV11/BE11/e&lt;=9,1,IF(AND(BV11/BE11/e&gt;9,BV11/BE11/e&lt;=10),2,IF(AND(BV11/BE11/e&gt;10,BV11/BE11/e&lt;=14),3,IF(BV11/BE11/e&gt;14,4,"N.A."))))</f>
        <v>#DIV/0!</v>
      </c>
    </row>
    <row r="12" customFormat="false" ht="15.75" hidden="false" customHeight="true" outlineLevel="0" collapsed="false">
      <c r="BT12" s="2" t="e">
        <f aca="false">IF($BR12/$BD12/e&lt;=33,1,IF(AND($BR12/$BD12/e&gt;33,$BR12/$BD12/e&lt;=38),2,IF(AND($BR12/$BD12/e&gt;38,$BR12/$BD12/e&lt;=42),3,IF($BR12/$BD12/e&gt;42,4))))</f>
        <v>#DIV/0!</v>
      </c>
      <c r="BV12" s="2" t="n">
        <f aca="false">(BB12-BD12-2*BF12)/2</f>
        <v>0</v>
      </c>
      <c r="BW12" s="2" t="e">
        <f aca="false">IF(BV12/BE12/e&lt;=9,1,IF(AND(BV12/BE12/e&gt;9,BV12/BE12/e&lt;=10),2,IF(AND(BV12/BE12/e&gt;10,BV12/BE12/e&lt;=14),3,IF(BV12/BE12/e&gt;14,4,"N.A."))))</f>
        <v>#DIV/0!</v>
      </c>
    </row>
    <row r="13" customFormat="false" ht="18" hidden="false" customHeight="true" outlineLevel="0" collapsed="false">
      <c r="BT13" s="2" t="e">
        <f aca="false">IF($BR13/$BD13/e&lt;=33,1,IF(AND($BR13/$BD13/e&gt;33,$BR13/$BD13/e&lt;=38),2,IF(AND($BR13/$BD13/e&gt;38,$BR13/$BD13/e&lt;=42),3,IF($BR13/$BD13/e&gt;42,4))))</f>
        <v>#DIV/0!</v>
      </c>
      <c r="BV13" s="2" t="n">
        <f aca="false">(BB13-BD13-2*BF13)/2</f>
        <v>0</v>
      </c>
      <c r="BW13" s="2" t="e">
        <f aca="false">IF(BV13/BE13/e&lt;=9,1,IF(AND(BV13/BE13/e&gt;9,BV13/BE13/e&lt;=10),2,IF(AND(BV13/BE13/e&gt;10,BV13/BE13/e&lt;=14),3,IF(BV13/BE13/e&gt;14,4,"N.A."))))</f>
        <v>#DIV/0!</v>
      </c>
    </row>
    <row r="14" customFormat="false" ht="15.75" hidden="false" customHeight="true" outlineLevel="0" collapsed="false">
      <c r="BT14" s="2" t="e">
        <f aca="false">IF($BR14/$BD14/e&lt;=33,1,IF(AND($BR14/$BD14/e&gt;33,$BR14/$BD14/e&lt;=38),2,IF(AND($BR14/$BD14/e&gt;38,$BR14/$BD14/e&lt;=42),3,IF($BR14/$BD14/e&gt;42,4))))</f>
        <v>#DIV/0!</v>
      </c>
      <c r="BV14" s="2" t="n">
        <f aca="false">(BB14-BD14-2*BF14)/2</f>
        <v>0</v>
      </c>
      <c r="BW14" s="2" t="e">
        <f aca="false">IF(BV14/BE14/e&lt;=9,1,IF(AND(BV14/BE14/e&gt;9,BV14/BE14/e&lt;=10),2,IF(AND(BV14/BE14/e&gt;10,BV14/BE14/e&lt;=14),3,IF(BV14/BE14/e&gt;14,4,"N.A."))))</f>
        <v>#DIV/0!</v>
      </c>
    </row>
    <row r="15" customFormat="false" ht="20.25" hidden="false" customHeight="true" outlineLevel="0" collapsed="false">
      <c r="BT15" s="2" t="e">
        <f aca="false">IF($BR15/$BD15/e&lt;=33,1,IF(AND($BR15/$BD15/e&gt;33,$BR15/$BD15/e&lt;=38),2,IF(AND($BR15/$BD15/e&gt;38,$BR15/$BD15/e&lt;=42),3,IF($BR15/$BD15/e&gt;42,4))))</f>
        <v>#DIV/0!</v>
      </c>
      <c r="BV15" s="2" t="n">
        <f aca="false">(BB15-BD15-2*BF15)/2</f>
        <v>0</v>
      </c>
      <c r="BW15" s="2" t="e">
        <f aca="false">IF(BV15/BE15/e&lt;=9,1,IF(AND(BV15/BE15/e&gt;9,BV15/BE15/e&lt;=10),2,IF(AND(BV15/BE15/e&gt;10,BV15/BE15/e&lt;=14),3,IF(BV15/BE15/e&gt;14,4,"N.A."))))</f>
        <v>#DIV/0!</v>
      </c>
    </row>
    <row r="16" customFormat="false" ht="20.25" hidden="false" customHeight="true" outlineLevel="0" collapsed="false">
      <c r="BT16" s="2" t="e">
        <f aca="false">IF($BR16/$BD16/e&lt;=33,1,IF(AND($BR16/$BD16/e&gt;33,$BR16/$BD16/e&lt;=38),2,IF(AND($BR16/$BD16/e&gt;38,$BR16/$BD16/e&lt;=42),3,IF($BR16/$BD16/e&gt;42,4))))</f>
        <v>#DIV/0!</v>
      </c>
      <c r="BV16" s="2" t="n">
        <f aca="false">(BB16-BD16-2*BF16)/2</f>
        <v>0</v>
      </c>
      <c r="BW16" s="2" t="e">
        <f aca="false">IF(BV16/BE16/e&lt;=9,1,IF(AND(BV16/BE16/e&gt;9,BV16/BE16/e&lt;=10),2,IF(AND(BV16/BE16/e&gt;10,BV16/BE16/e&lt;=14),3,IF(BV16/BE16/e&gt;14,4,"N.A."))))</f>
        <v>#DIV/0!</v>
      </c>
    </row>
    <row r="17" customFormat="false" ht="19.5" hidden="false" customHeight="true" outlineLevel="0" collapsed="false">
      <c r="BT17" s="2" t="e">
        <f aca="false">IF($BR17/$BD17/e&lt;=33,1,IF(AND($BR17/$BD17/e&gt;33,$BR17/$BD17/e&lt;=38),2,IF(AND($BR17/$BD17/e&gt;38,$BR17/$BD17/e&lt;=42),3,IF($BR17/$BD17/e&gt;42,4))))</f>
        <v>#DIV/0!</v>
      </c>
      <c r="BV17" s="2" t="n">
        <f aca="false">(BB17-BD17-2*BF17)/2</f>
        <v>0</v>
      </c>
      <c r="BW17" s="2" t="e">
        <f aca="false">IF(BV17/BE17/e&lt;=9,1,IF(AND(BV17/BE17/e&gt;9,BV17/BE17/e&lt;=10),2,IF(AND(BV17/BE17/e&gt;10,BV17/BE17/e&lt;=14),3,IF(BV17/BE17/e&gt;14,4,"N.A."))))</f>
        <v>#DIV/0!</v>
      </c>
    </row>
    <row r="18" customFormat="false" ht="20.25" hidden="false" customHeight="true" outlineLevel="0" collapsed="false">
      <c r="BT18" s="2" t="e">
        <f aca="false">IF($BR18/$BD18/e&lt;=33,1,IF(AND($BR18/$BD18/e&gt;33,$BR18/$BD18/e&lt;=38),2,IF(AND($BR18/$BD18/e&gt;38,$BR18/$BD18/e&lt;=42),3,IF($BR18/$BD18/e&gt;42,4))))</f>
        <v>#DIV/0!</v>
      </c>
      <c r="BV18" s="2" t="n">
        <f aca="false">(BB18-BD18-2*BF18)/2</f>
        <v>0</v>
      </c>
      <c r="BW18" s="2" t="e">
        <f aca="false">IF(BV18/BE18/e&lt;=9,1,IF(AND(BV18/BE18/e&gt;9,BV18/BE18/e&lt;=10),2,IF(AND(BV18/BE18/e&gt;10,BV18/BE18/e&lt;=14),3,IF(BV18/BE18/e&gt;14,4,"N.A."))))</f>
        <v>#DIV/0!</v>
      </c>
    </row>
    <row r="19" customFormat="false" ht="20.25" hidden="false" customHeight="true" outlineLevel="0" collapsed="false">
      <c r="BT19" s="2" t="e">
        <f aca="false">IF($BR19/$BD19/e&lt;=33,1,IF(AND($BR19/$BD19/e&gt;33,$BR19/$BD19/e&lt;=38),2,IF(AND($BR19/$BD19/e&gt;38,$BR19/$BD19/e&lt;=42),3,IF($BR19/$BD19/e&gt;42,4))))</f>
        <v>#DIV/0!</v>
      </c>
      <c r="BV19" s="2" t="n">
        <f aca="false">(BB19-BD19-2*BF19)/2</f>
        <v>0</v>
      </c>
      <c r="BW19" s="2" t="e">
        <f aca="false">IF(BV19/BE19/e&lt;=9,1,IF(AND(BV19/BE19/e&gt;9,BV19/BE19/e&lt;=10),2,IF(AND(BV19/BE19/e&gt;10,BV19/BE19/e&lt;=14),3,IF(BV19/BE19/e&gt;14,4,"N.A."))))</f>
        <v>#DIV/0!</v>
      </c>
    </row>
    <row r="20" customFormat="false" ht="19.5" hidden="false" customHeight="true" outlineLevel="0" collapsed="false">
      <c r="BT20" s="2" t="e">
        <f aca="false">IF($BR20/$BD20/e&lt;=33,1,IF(AND($BR20/$BD20/e&gt;33,$BR20/$BD20/e&lt;=38),2,IF(AND($BR20/$BD20/e&gt;38,$BR20/$BD20/e&lt;=42),3,IF($BR20/$BD20/e&gt;42,4))))</f>
        <v>#DIV/0!</v>
      </c>
      <c r="BV20" s="2" t="n">
        <f aca="false">(BB20-BD20-2*BF20)/2</f>
        <v>0</v>
      </c>
      <c r="BW20" s="2" t="e">
        <f aca="false">IF(BV20/BE20/e&lt;=9,1,IF(AND(BV20/BE20/e&gt;9,BV20/BE20/e&lt;=10),2,IF(AND(BV20/BE20/e&gt;10,BV20/BE20/e&lt;=14),3,IF(BV20/BE20/e&gt;14,4,"N.A."))))</f>
        <v>#DIV/0!</v>
      </c>
    </row>
    <row r="21" customFormat="false" ht="20.25" hidden="false" customHeight="true" outlineLevel="0" collapsed="false">
      <c r="BT21" s="2" t="e">
        <f aca="false">IF($BR21/$BD21/e&lt;=33,1,IF(AND($BR21/$BD21/e&gt;33,$BR21/$BD21/e&lt;=38),2,IF(AND($BR21/$BD21/e&gt;38,$BR21/$BD21/e&lt;=42),3,IF($BR21/$BD21/e&gt;42,4))))</f>
        <v>#DIV/0!</v>
      </c>
      <c r="BV21" s="2" t="n">
        <f aca="false">(BB21-BD21-2*BF21)/2</f>
        <v>0</v>
      </c>
      <c r="BW21" s="2" t="e">
        <f aca="false">IF(BV21/BE21/e&lt;=9,1,IF(AND(BV21/BE21/e&gt;9,BV21/BE21/e&lt;=10),2,IF(AND(BV21/BE21/e&gt;10,BV21/BE21/e&lt;=14),3,IF(BV21/BE21/e&gt;14,4,"N.A."))))</f>
        <v>#DIV/0!</v>
      </c>
    </row>
    <row r="22" customFormat="false" ht="20.25" hidden="false" customHeight="true" outlineLevel="0" collapsed="false">
      <c r="BT22" s="2" t="e">
        <f aca="false">IF($BR22/$BD22/e&lt;=33,1,IF(AND($BR22/$BD22/e&gt;33,$BR22/$BD22/e&lt;=38),2,IF(AND($BR22/$BD22/e&gt;38,$BR22/$BD22/e&lt;=42),3,IF($BR22/$BD22/e&gt;42,4))))</f>
        <v>#DIV/0!</v>
      </c>
      <c r="BV22" s="2" t="n">
        <f aca="false">(BB22-BD22-2*BF22)/2</f>
        <v>0</v>
      </c>
      <c r="BW22" s="2" t="e">
        <f aca="false">IF(BV22/BE22/e&lt;=9,1,IF(AND(BV22/BE22/e&gt;9,BV22/BE22/e&lt;=10),2,IF(AND(BV22/BE22/e&gt;10,BV22/BE22/e&lt;=14),3,IF(BV22/BE22/e&gt;14,4,"N.A."))))</f>
        <v>#DIV/0!</v>
      </c>
    </row>
    <row r="23" customFormat="false" ht="20.25" hidden="false" customHeight="true" outlineLevel="0" collapsed="false">
      <c r="BT23" s="2" t="e">
        <f aca="false">IF($BR23/$BD23/e&lt;=33,1,IF(AND($BR23/$BD23/e&gt;33,$BR23/$BD23/e&lt;=38),2,IF(AND($BR23/$BD23/e&gt;38,$BR23/$BD23/e&lt;=42),3,IF($BR23/$BD23/e&gt;42,4))))</f>
        <v>#DIV/0!</v>
      </c>
      <c r="BV23" s="2" t="n">
        <f aca="false">(BB23-BD23-2*BF23)/2</f>
        <v>0</v>
      </c>
      <c r="BW23" s="2" t="e">
        <f aca="false">IF(BV23/BE23/e&lt;=9,1,IF(AND(BV23/BE23/e&gt;9,BV23/BE23/e&lt;=10),2,IF(AND(BV23/BE23/e&gt;10,BV23/BE23/e&lt;=14),3,IF(BV23/BE23/e&gt;14,4,"N.A."))))</f>
        <v>#DIV/0!</v>
      </c>
    </row>
    <row r="24" customFormat="false" ht="20.25" hidden="false" customHeight="true" outlineLevel="0" collapsed="false">
      <c r="BT24" s="2" t="e">
        <f aca="false">IF($BR24/$BD24/e&lt;=33,1,IF(AND($BR24/$BD24/e&gt;33,$BR24/$BD24/e&lt;=38),2,IF(AND($BR24/$BD24/e&gt;38,$BR24/$BD24/e&lt;=42),3,IF($BR24/$BD24/e&gt;42,4))))</f>
        <v>#DIV/0!</v>
      </c>
      <c r="BV24" s="2" t="n">
        <f aca="false">(BB24-BD24-2*BF24)/2</f>
        <v>0</v>
      </c>
      <c r="BW24" s="2" t="e">
        <f aca="false">IF(BV24/BE24/e&lt;=9,1,IF(AND(BV24/BE24/e&gt;9,BV24/BE24/e&lt;=10),2,IF(AND(BV24/BE24/e&gt;10,BV24/BE24/e&lt;=14),3,IF(BV24/BE24/e&gt;14,4,"N.A."))))</f>
        <v>#DIV/0!</v>
      </c>
    </row>
    <row r="25" customFormat="false" ht="15.75" hidden="false" customHeight="true" outlineLevel="0" collapsed="false">
      <c r="BT25" s="2" t="e">
        <f aca="false">IF($BR25/$BD25/e&lt;=33,1,IF(AND($BR25/$BD25/e&gt;33,$BR25/$BD25/e&lt;=38),2,IF(AND($BR25/$BD25/e&gt;38,$BR25/$BD25/e&lt;=42),3,IF($BR25/$BD25/e&gt;42,4))))</f>
        <v>#DIV/0!</v>
      </c>
      <c r="BV25" s="2" t="n">
        <f aca="false">(BB25-BD25-2*BF25)/2</f>
        <v>0</v>
      </c>
      <c r="BW25" s="2" t="e">
        <f aca="false">IF(BV25/BE25/e&lt;=9,1,IF(AND(BV25/BE25/e&gt;9,BV25/BE25/e&lt;=10),2,IF(AND(BV25/BE25/e&gt;10,BV25/BE25/e&lt;=14),3,IF(BV25/BE25/e&gt;14,4,"N.A."))))</f>
        <v>#DIV/0!</v>
      </c>
    </row>
    <row r="26" customFormat="false" ht="15.75" hidden="false" customHeight="true" outlineLevel="0" collapsed="false">
      <c r="BT26" s="2" t="e">
        <f aca="false">IF($BR26/$BD26/e&lt;=33,1,IF(AND($BR26/$BD26/e&gt;33,$BR26/$BD26/e&lt;=38),2,IF(AND($BR26/$BD26/e&gt;38,$BR26/$BD26/e&lt;=42),3,IF($BR26/$BD26/e&gt;42,4))))</f>
        <v>#DIV/0!</v>
      </c>
      <c r="BV26" s="2" t="n">
        <f aca="false">(BB26-BD26-2*BF26)/2</f>
        <v>0</v>
      </c>
      <c r="BW26" s="2" t="e">
        <f aca="false">IF(BV26/BE26/e&lt;=9,1,IF(AND(BV26/BE26/e&gt;9,BV26/BE26/e&lt;=10),2,IF(AND(BV26/BE26/e&gt;10,BV26/BE26/e&lt;=14),3,IF(BV26/BE26/e&gt;14,4,"N.A."))))</f>
        <v>#DIV/0!</v>
      </c>
    </row>
    <row r="27" customFormat="false" ht="15" hidden="false" customHeight="true" outlineLevel="0" collapsed="false">
      <c r="BT27" s="2" t="e">
        <f aca="false">IF($BR27/$BD27/e&lt;=33,1,IF(AND($BR27/$BD27/e&gt;33,$BR27/$BD27/e&lt;=38),2,IF(AND($BR27/$BD27/e&gt;38,$BR27/$BD27/e&lt;=42),3,IF($BR27/$BD27/e&gt;42,4))))</f>
        <v>#DIV/0!</v>
      </c>
      <c r="BV27" s="2" t="n">
        <f aca="false">(BB27-BD27-2*BF27)/2</f>
        <v>0</v>
      </c>
      <c r="BW27" s="2" t="e">
        <f aca="false">IF(BV27/BE27/e&lt;=9,1,IF(AND(BV27/BE27/e&gt;9,BV27/BE27/e&lt;=10),2,IF(AND(BV27/BE27/e&gt;10,BV27/BE27/e&lt;=14),3,IF(BV27/BE27/e&gt;14,4,"N.A."))))</f>
        <v>#DIV/0!</v>
      </c>
    </row>
    <row r="28" customFormat="false" ht="15" hidden="false" customHeight="true" outlineLevel="0" collapsed="false">
      <c r="BT28" s="2" t="e">
        <f aca="false">IF($BR28/$BD28/e&lt;=33,1,IF(AND($BR28/$BD28/e&gt;33,$BR28/$BD28/e&lt;=38),2,IF(AND($BR28/$BD28/e&gt;38,$BR28/$BD28/e&lt;=42),3,IF($BR28/$BD28/e&gt;42,4))))</f>
        <v>#DIV/0!</v>
      </c>
      <c r="BV28" s="2" t="n">
        <f aca="false">(BB28-BD28-2*BF28)/2</f>
        <v>0</v>
      </c>
      <c r="BW28" s="2" t="e">
        <f aca="false">IF(BV28/BE28/e&lt;=9,1,IF(AND(BV28/BE28/e&gt;9,BV28/BE28/e&lt;=10),2,IF(AND(BV28/BE28/e&gt;10,BV28/BE28/e&lt;=14),3,IF(BV28/BE28/e&gt;14,4,"N.A."))))</f>
        <v>#DIV/0!</v>
      </c>
    </row>
    <row r="29" customFormat="false" ht="19.5" hidden="false" customHeight="true" outlineLevel="0" collapsed="false">
      <c r="BT29" s="2" t="e">
        <f aca="false">IF($BR29/$BD29/e&lt;=33,1,IF(AND($BR29/$BD29/e&gt;33,$BR29/$BD29/e&lt;=38),2,IF(AND($BR29/$BD29/e&gt;38,$BR29/$BD29/e&lt;=42),3,IF($BR29/$BD29/e&gt;42,4))))</f>
        <v>#DIV/0!</v>
      </c>
      <c r="BV29" s="2" t="n">
        <f aca="false">(BB29-BD29-2*BF29)/2</f>
        <v>0</v>
      </c>
      <c r="BW29" s="2" t="e">
        <f aca="false">IF(BV29/BE29/e&lt;=9,1,IF(AND(BV29/BE29/e&gt;9,BV29/BE29/e&lt;=10),2,IF(AND(BV29/BE29/e&gt;10,BV29/BE29/e&lt;=14),3,IF(BV29/BE29/e&gt;14,4,"N.A."))))</f>
        <v>#DIV/0!</v>
      </c>
    </row>
    <row r="31" customFormat="false" ht="15.75" hidden="false" customHeight="true" outlineLevel="0" collapsed="false"/>
    <row r="32" customFormat="false" ht="19.5" hidden="false" customHeight="true" outlineLevel="0" collapsed="false"/>
    <row r="33" customFormat="false" ht="19.5" hidden="false" customHeight="true" outlineLevel="0" collapsed="false">
      <c r="BT33" s="0" t="s">
        <v>0</v>
      </c>
      <c r="BU33" s="0" t="s">
        <v>0</v>
      </c>
      <c r="BV33" s="0" t="s">
        <v>1</v>
      </c>
      <c r="BW33" s="0" t="s">
        <v>2</v>
      </c>
    </row>
    <row r="34" customFormat="false" ht="18" hidden="false" customHeight="true" outlineLevel="0" collapsed="false">
      <c r="BT34" s="0" t="s">
        <v>3</v>
      </c>
      <c r="BU34" s="0" t="s">
        <v>4</v>
      </c>
      <c r="BV34" s="0" t="s">
        <v>5</v>
      </c>
      <c r="BW34" s="0" t="s">
        <v>3</v>
      </c>
    </row>
    <row r="35" customFormat="false" ht="19.5" hidden="false" customHeight="true" outlineLevel="0" collapsed="false"/>
    <row r="36" customFormat="false" ht="19.5" hidden="false" customHeight="true" outlineLevel="0" collapsed="false">
      <c r="BT36" s="2" t="e">
        <f aca="false">IF($BR36/$BD36/e&lt;=33,1,IF(AND($BR36/$BD36/e&gt;33,$BR36/$BD36/e&lt;=38),2,IF(AND($BR36/$BD36/e&gt;38,$BR36/$BD36/e&lt;=42),3,IF($BR36/$BD36/e&gt;42,4))))</f>
        <v>#DIV/0!</v>
      </c>
      <c r="BV36" s="2" t="n">
        <f aca="false">(BB36-BD36-2*BF36)/2</f>
        <v>0</v>
      </c>
      <c r="BW36" s="2" t="e">
        <f aca="false">IF(BV36/BE36/e&lt;=9,1,IF(AND(BV36/BE36/e&gt;9,BV36/BE36/e&lt;=10),2,IF(AND(BV36/BE36/e&gt;10,BV36/BE36/e&lt;=14),3,IF(BV36/BE36/e&gt;14,4,"N.A."))))</f>
        <v>#DIV/0!</v>
      </c>
    </row>
    <row r="37" customFormat="false" ht="19.5" hidden="false" customHeight="true" outlineLevel="0" collapsed="false">
      <c r="BT37" s="2" t="e">
        <f aca="false">IF($BR37/$BD37/e&lt;=33,1,IF(AND($BR37/$BD37/e&gt;33,$BR37/$BD37/e&lt;=38),2,IF(AND($BR37/$BD37/e&gt;38,$BR37/$BD37/e&lt;=42),3,IF($BR37/$BD37/e&gt;42,4))))</f>
        <v>#DIV/0!</v>
      </c>
      <c r="BV37" s="2" t="n">
        <f aca="false">(BB37-BD37-2*BF37)/2</f>
        <v>0</v>
      </c>
      <c r="BW37" s="2" t="e">
        <f aca="false">IF(BV37/BE37/e&lt;=9,1,IF(AND(BV37/BE37/e&gt;9,BV37/BE37/e&lt;=10),2,IF(AND(BV37/BE37/e&gt;10,BV37/BE37/e&lt;=14),3,IF(BV37/BE37/e&gt;14,4,"N.A."))))</f>
        <v>#DIV/0!</v>
      </c>
    </row>
    <row r="38" customFormat="false" ht="15.75" hidden="false" customHeight="true" outlineLevel="0" collapsed="false">
      <c r="BT38" s="2" t="e">
        <f aca="false">IF($BR38/$BD38/e&lt;=33,1,IF(AND($BR38/$BD38/e&gt;33,$BR38/$BD38/e&lt;=38),2,IF(AND($BR38/$BD38/e&gt;38,$BR38/$BD38/e&lt;=42),3,IF($BR38/$BD38/e&gt;42,4))))</f>
        <v>#DIV/0!</v>
      </c>
      <c r="BV38" s="2" t="n">
        <f aca="false">(BB38-BD38-2*BF38)/2</f>
        <v>0</v>
      </c>
      <c r="BW38" s="2" t="e">
        <f aca="false">IF(BV38/BE38/e&lt;=9,1,IF(AND(BV38/BE38/e&gt;9,BV38/BE38/e&lt;=10),2,IF(AND(BV38/BE38/e&gt;10,BV38/BE38/e&lt;=14),3,IF(BV38/BE38/e&gt;14,4,"N.A."))))</f>
        <v>#DIV/0!</v>
      </c>
    </row>
    <row r="39" customFormat="false" ht="15" hidden="false" customHeight="true" outlineLevel="0" collapsed="false">
      <c r="BT39" s="2" t="e">
        <f aca="false">IF($BR39/$BD39/e&lt;=33,1,IF(AND($BR39/$BD39/e&gt;33,$BR39/$BD39/e&lt;=38),2,IF(AND($BR39/$BD39/e&gt;38,$BR39/$BD39/e&lt;=42),3,IF($BR39/$BD39/e&gt;42,4))))</f>
        <v>#DIV/0!</v>
      </c>
      <c r="BV39" s="2" t="n">
        <f aca="false">(BB39-BD39-2*BF39)/2</f>
        <v>0</v>
      </c>
      <c r="BW39" s="2" t="e">
        <f aca="false">IF(BV39/BE39/e&lt;=9,1,IF(AND(BV39/BE39/e&gt;9,BV39/BE39/e&lt;=10),2,IF(AND(BV39/BE39/e&gt;10,BV39/BE39/e&lt;=14),3,IF(BV39/BE39/e&gt;14,4,"N.A."))))</f>
        <v>#DIV/0!</v>
      </c>
    </row>
    <row r="40" customFormat="false" ht="19.5" hidden="false" customHeight="true" outlineLevel="0" collapsed="false">
      <c r="BT40" s="2" t="e">
        <f aca="false">IF($BR40/$BD40/e&lt;=33,1,IF(AND($BR40/$BD40/e&gt;33,$BR40/$BD40/e&lt;=38),2,IF(AND($BR40/$BD40/e&gt;38,$BR40/$BD40/e&lt;=42),3,IF($BR40/$BD40/e&gt;42,4))))</f>
        <v>#DIV/0!</v>
      </c>
      <c r="BV40" s="2" t="n">
        <f aca="false">(BB40-BD40-2*BF40)/2</f>
        <v>0</v>
      </c>
      <c r="BW40" s="2" t="e">
        <f aca="false">IF(BV40/BE40/e&lt;=9,1,IF(AND(BV40/BE40/e&gt;9,BV40/BE40/e&lt;=10),2,IF(AND(BV40/BE40/e&gt;10,BV40/BE40/e&lt;=14),3,IF(BV40/BE40/e&gt;14,4,"N.A."))))</f>
        <v>#DIV/0!</v>
      </c>
    </row>
    <row r="41" customFormat="false" ht="19.5" hidden="false" customHeight="true" outlineLevel="0" collapsed="false">
      <c r="BT41" s="2" t="e">
        <f aca="false">IF($BR41/$BD41/e&lt;=33,1,IF(AND($BR41/$BD41/e&gt;33,$BR41/$BD41/e&lt;=38),2,IF(AND($BR41/$BD41/e&gt;38,$BR41/$BD41/e&lt;=42),3,IF($BR41/$BD41/e&gt;42,4))))</f>
        <v>#DIV/0!</v>
      </c>
      <c r="BV41" s="2" t="n">
        <f aca="false">(BB41-BD41-2*BF41)/2</f>
        <v>0</v>
      </c>
      <c r="BW41" s="2" t="e">
        <f aca="false">IF(BV41/BE41/e&lt;=9,1,IF(AND(BV41/BE41/e&gt;9,BV41/BE41/e&lt;=10),2,IF(AND(BV41/BE41/e&gt;10,BV41/BE41/e&lt;=14),3,IF(BV41/BE41/e&gt;14,4,"N.A."))))</f>
        <v>#DIV/0!</v>
      </c>
    </row>
    <row r="42" customFormat="false" ht="19.5" hidden="false" customHeight="true" outlineLevel="0" collapsed="false">
      <c r="BT42" s="2" t="e">
        <f aca="false">IF($BR42/$BD42/e&lt;=33,1,IF(AND($BR42/$BD42/e&gt;33,$BR42/$BD42/e&lt;=38),2,IF(AND($BR42/$BD42/e&gt;38,$BR42/$BD42/e&lt;=42),3,IF($BR42/$BD42/e&gt;42,4))))</f>
        <v>#DIV/0!</v>
      </c>
      <c r="BV42" s="2" t="n">
        <f aca="false">(BB42-BD42-2*BF42)/2</f>
        <v>0</v>
      </c>
      <c r="BW42" s="2" t="e">
        <f aca="false">IF(BV42/BE42/e&lt;=9,1,IF(AND(BV42/BE42/e&gt;9,BV42/BE42/e&lt;=10),2,IF(AND(BV42/BE42/e&gt;10,BV42/BE42/e&lt;=14),3,IF(BV42/BE42/e&gt;14,4,"N.A."))))</f>
        <v>#DIV/0!</v>
      </c>
    </row>
    <row r="43" customFormat="false" ht="19.5" hidden="false" customHeight="true" outlineLevel="0" collapsed="false">
      <c r="BT43" s="2" t="e">
        <f aca="false">IF($BR43/$BD43/e&lt;=33,1,IF(AND($BR43/$BD43/e&gt;33,$BR43/$BD43/e&lt;=38),2,IF(AND($BR43/$BD43/e&gt;38,$BR43/$BD43/e&lt;=42),3,IF($BR43/$BD43/e&gt;42,4))))</f>
        <v>#DIV/0!</v>
      </c>
      <c r="BV43" s="2" t="n">
        <f aca="false">(BB43-BD43-2*BF43)/2</f>
        <v>0</v>
      </c>
      <c r="BW43" s="2" t="e">
        <f aca="false">IF(BV43/BE43/e&lt;=9,1,IF(AND(BV43/BE43/e&gt;9,BV43/BE43/e&lt;=10),2,IF(AND(BV43/BE43/e&gt;10,BV43/BE43/e&lt;=14),3,IF(BV43/BE43/e&gt;14,4,"N.A."))))</f>
        <v>#DIV/0!</v>
      </c>
    </row>
    <row r="44" customFormat="false" ht="19.5" hidden="false" customHeight="true" outlineLevel="0" collapsed="false">
      <c r="BT44" s="2" t="e">
        <f aca="false">IF($BR44/$BD44/e&lt;=33,1,IF(AND($BR44/$BD44/e&gt;33,$BR44/$BD44/e&lt;=38),2,IF(AND($BR44/$BD44/e&gt;38,$BR44/$BD44/e&lt;=42),3,IF($BR44/$BD44/e&gt;42,4))))</f>
        <v>#DIV/0!</v>
      </c>
      <c r="BV44" s="2" t="n">
        <f aca="false">(BB44-BD44-2*BF44)/2</f>
        <v>0</v>
      </c>
      <c r="BW44" s="2" t="e">
        <f aca="false">IF(BV44/BE44/e&lt;=9,1,IF(AND(BV44/BE44/e&gt;9,BV44/BE44/e&lt;=10),2,IF(AND(BV44/BE44/e&gt;10,BV44/BE44/e&lt;=14),3,IF(BV44/BE44/e&gt;14,4,"N.A."))))</f>
        <v>#DIV/0!</v>
      </c>
    </row>
    <row r="45" customFormat="false" ht="19.5" hidden="false" customHeight="true" outlineLevel="0" collapsed="false">
      <c r="BT45" s="2" t="e">
        <f aca="false">IF($BR45/$BD45/e&lt;=33,1,IF(AND($BR45/$BD45/e&gt;33,$BR45/$BD45/e&lt;=38),2,IF(AND($BR45/$BD45/e&gt;38,$BR45/$BD45/e&lt;=42),3,IF($BR45/$BD45/e&gt;42,4))))</f>
        <v>#DIV/0!</v>
      </c>
      <c r="BV45" s="2" t="n">
        <f aca="false">(BB45-BD45-2*BF45)/2</f>
        <v>0</v>
      </c>
      <c r="BW45" s="2" t="e">
        <f aca="false">IF(BV45/BE45/e&lt;=9,1,IF(AND(BV45/BE45/e&gt;9,BV45/BE45/e&lt;=10),2,IF(AND(BV45/BE45/e&gt;10,BV45/BE45/e&lt;=14),3,IF(BV45/BE45/e&gt;14,4,"N.A."))))</f>
        <v>#DIV/0!</v>
      </c>
    </row>
    <row r="46" customFormat="false" ht="19.5" hidden="false" customHeight="true" outlineLevel="0" collapsed="false">
      <c r="BT46" s="2" t="e">
        <f aca="false">IF($BR46/$BD46/e&lt;=33,1,IF(AND($BR46/$BD46/e&gt;33,$BR46/$BD46/e&lt;=38),2,IF(AND($BR46/$BD46/e&gt;38,$BR46/$BD46/e&lt;=42),3,IF($BR46/$BD46/e&gt;42,4))))</f>
        <v>#DIV/0!</v>
      </c>
      <c r="BV46" s="2" t="n">
        <f aca="false">(BB46-BD46-2*BF46)/2</f>
        <v>0</v>
      </c>
      <c r="BW46" s="2" t="e">
        <f aca="false">IF(BV46/BE46/e&lt;=9,1,IF(AND(BV46/BE46/e&gt;9,BV46/BE46/e&lt;=10),2,IF(AND(BV46/BE46/e&gt;10,BV46/BE46/e&lt;=14),3,IF(BV46/BE46/e&gt;14,4,"N.A."))))</f>
        <v>#DIV/0!</v>
      </c>
    </row>
    <row r="47" customFormat="false" ht="15" hidden="false" customHeight="true" outlineLevel="0" collapsed="false">
      <c r="BT47" s="2" t="e">
        <f aca="false">IF($BR47/$BD47/e&lt;=33,1,IF(AND($BR47/$BD47/e&gt;33,$BR47/$BD47/e&lt;=38),2,IF(AND($BR47/$BD47/e&gt;38,$BR47/$BD47/e&lt;=42),3,IF($BR47/$BD47/e&gt;42,4))))</f>
        <v>#DIV/0!</v>
      </c>
      <c r="BV47" s="2" t="n">
        <f aca="false">(BB47-BD47-2*BF47)/2</f>
        <v>0</v>
      </c>
      <c r="BW47" s="2" t="e">
        <f aca="false">IF(BV47/BE47/e&lt;=9,1,IF(AND(BV47/BE47/e&gt;9,BV47/BE47/e&lt;=10),2,IF(AND(BV47/BE47/e&gt;10,BV47/BE47/e&lt;=14),3,IF(BV47/BE47/e&gt;14,4,"N.A."))))</f>
        <v>#DIV/0!</v>
      </c>
    </row>
    <row r="48" customFormat="false" ht="15.75" hidden="false" customHeight="true" outlineLevel="0" collapsed="false">
      <c r="BT48" s="2" t="e">
        <f aca="false">IF($BR48/$BD48/e&lt;=33,1,IF(AND($BR48/$BD48/e&gt;33,$BR48/$BD48/e&lt;=38),2,IF(AND($BR48/$BD48/e&gt;38,$BR48/$BD48/e&lt;=42),3,IF($BR48/$BD48/e&gt;42,4))))</f>
        <v>#DIV/0!</v>
      </c>
      <c r="BV48" s="2" t="n">
        <f aca="false">(BB48-BD48-2*BF48)/2</f>
        <v>0</v>
      </c>
      <c r="BW48" s="2" t="e">
        <f aca="false">IF(BV48/BE48/e&lt;=9,1,IF(AND(BV48/BE48/e&gt;9,BV48/BE48/e&lt;=10),2,IF(AND(BV48/BE48/e&gt;10,BV48/BE48/e&lt;=14),3,IF(BV48/BE48/e&gt;14,4,"N.A."))))</f>
        <v>#DIV/0!</v>
      </c>
    </row>
    <row r="49" customFormat="false" ht="19.5" hidden="false" customHeight="true" outlineLevel="0" collapsed="false">
      <c r="BT49" s="2" t="e">
        <f aca="false">IF($BR49/$BD49/e&lt;=33,1,IF(AND($BR49/$BD49/e&gt;33,$BR49/$BD49/e&lt;=38),2,IF(AND($BR49/$BD49/e&gt;38,$BR49/$BD49/e&lt;=42),3,IF($BR49/$BD49/e&gt;42,4))))</f>
        <v>#DIV/0!</v>
      </c>
      <c r="BV49" s="2" t="n">
        <f aca="false">(BB49-BD49-2*BF49)/2</f>
        <v>0</v>
      </c>
      <c r="BW49" s="2" t="e">
        <f aca="false">IF(BV49/BE49/e&lt;=9,1,IF(AND(BV49/BE49/e&gt;9,BV49/BE49/e&lt;=10),2,IF(AND(BV49/BE49/e&gt;10,BV49/BE49/e&lt;=14),3,IF(BV49/BE49/e&gt;14,4,"N.A."))))</f>
        <v>#DIV/0!</v>
      </c>
    </row>
    <row r="50" customFormat="false" ht="19.5" hidden="false" customHeight="true" outlineLevel="0" collapsed="false">
      <c r="BT50" s="2" t="e">
        <f aca="false">IF($BR50/$BD50/e&lt;=33,1,IF(AND($BR50/$BD50/e&gt;33,$BR50/$BD50/e&lt;=38),2,IF(AND($BR50/$BD50/e&gt;38,$BR50/$BD50/e&lt;=42),3,IF($BR50/$BD50/e&gt;42,4))))</f>
        <v>#DIV/0!</v>
      </c>
      <c r="BV50" s="2" t="n">
        <f aca="false">(BB50-BD50-2*BF50)/2</f>
        <v>0</v>
      </c>
      <c r="BW50" s="2" t="e">
        <f aca="false">IF(BV50/BE50/e&lt;=9,1,IF(AND(BV50/BE50/e&gt;9,BV50/BE50/e&lt;=10),2,IF(AND(BV50/BE50/e&gt;10,BV50/BE50/e&lt;=14),3,IF(BV50/BE50/e&gt;14,4,"N.A."))))</f>
        <v>#DIV/0!</v>
      </c>
    </row>
    <row r="51" customFormat="false" ht="19.5" hidden="false" customHeight="true" outlineLevel="0" collapsed="false">
      <c r="BT51" s="2" t="e">
        <f aca="false">IF($BR51/$BD51/e&lt;=33,1,IF(AND($BR51/$BD51/e&gt;33,$BR51/$BD51/e&lt;=38),2,IF(AND($BR51/$BD51/e&gt;38,$BR51/$BD51/e&lt;=42),3,IF($BR51/$BD51/e&gt;42,4))))</f>
        <v>#DIV/0!</v>
      </c>
      <c r="BV51" s="2" t="n">
        <f aca="false">(BB51-BD51-2*BF51)/2</f>
        <v>0</v>
      </c>
      <c r="BW51" s="2" t="e">
        <f aca="false">IF(BV51/BE51/e&lt;=9,1,IF(AND(BV51/BE51/e&gt;9,BV51/BE51/e&lt;=10),2,IF(AND(BV51/BE51/e&gt;10,BV51/BE51/e&lt;=14),3,IF(BV51/BE51/e&gt;14,4,"N.A."))))</f>
        <v>#DIV/0!</v>
      </c>
    </row>
    <row r="52" customFormat="false" ht="19.5" hidden="false" customHeight="true" outlineLevel="0" collapsed="false">
      <c r="BT52" s="2" t="e">
        <f aca="false">IF($BR52/$BD52/e&lt;=33,1,IF(AND($BR52/$BD52/e&gt;33,$BR52/$BD52/e&lt;=38),2,IF(AND($BR52/$BD52/e&gt;38,$BR52/$BD52/e&lt;=42),3,IF($BR52/$BD52/e&gt;42,4))))</f>
        <v>#DIV/0!</v>
      </c>
      <c r="BV52" s="2" t="n">
        <f aca="false">(BB52-BD52-2*BF52)/2</f>
        <v>0</v>
      </c>
      <c r="BW52" s="2" t="e">
        <f aca="false">IF(BV52/BE52/e&lt;=9,1,IF(AND(BV52/BE52/e&gt;9,BV52/BE52/e&lt;=10),2,IF(AND(BV52/BE52/e&gt;10,BV52/BE52/e&lt;=14),3,IF(BV52/BE52/e&gt;14,4,"N.A."))))</f>
        <v>#DIV/0!</v>
      </c>
    </row>
    <row r="53" customFormat="false" ht="15" hidden="false" customHeight="true" outlineLevel="0" collapsed="false">
      <c r="BT53" s="2" t="e">
        <f aca="false">IF($BR53/$BD53/e&lt;=33,1,IF(AND($BR53/$BD53/e&gt;33,$BR53/$BD53/e&lt;=38),2,IF(AND($BR53/$BD53/e&gt;38,$BR53/$BD53/e&lt;=42),3,IF($BR53/$BD53/e&gt;42,4))))</f>
        <v>#DIV/0!</v>
      </c>
      <c r="BV53" s="2" t="n">
        <f aca="false">(BB53-BD53-2*BF53)/2</f>
        <v>0</v>
      </c>
      <c r="BW53" s="2" t="e">
        <f aca="false">IF(BV53/BE53/e&lt;=9,1,IF(AND(BV53/BE53/e&gt;9,BV53/BE53/e&lt;=10),2,IF(AND(BV53/BE53/e&gt;10,BV53/BE53/e&lt;=14),3,IF(BV53/BE53/e&gt;14,4,"N.A."))))</f>
        <v>#DIV/0!</v>
      </c>
    </row>
    <row r="54" customFormat="false" ht="19.5" hidden="false" customHeight="true" outlineLevel="0" collapsed="false">
      <c r="BT54" s="2" t="e">
        <f aca="false">IF($BR54/$BD54/e&lt;=33,1,IF(AND($BR54/$BD54/e&gt;33,$BR54/$BD54/e&lt;=38),2,IF(AND($BR54/$BD54/e&gt;38,$BR54/$BD54/e&lt;=42),3,IF($BR54/$BD54/e&gt;42,4))))</f>
        <v>#DIV/0!</v>
      </c>
      <c r="BV54" s="2" t="n">
        <f aca="false">(BB54-BD54-2*BF54)/2</f>
        <v>0</v>
      </c>
      <c r="BW54" s="2" t="e">
        <f aca="false">IF(BV54/BE54/e&lt;=9,1,IF(AND(BV54/BE54/e&gt;9,BV54/BE54/e&lt;=10),2,IF(AND(BV54/BE54/e&gt;10,BV54/BE54/e&lt;=14),3,IF(BV54/BE54/e&gt;14,4,"N.A."))))</f>
        <v>#DIV/0!</v>
      </c>
    </row>
    <row r="55" customFormat="false" ht="15" hidden="false" customHeight="true" outlineLevel="0" collapsed="false">
      <c r="BT55" s="2" t="e">
        <f aca="false">IF($BR55/$BD55/e&lt;=33,1,IF(AND($BR55/$BD55/e&gt;33,$BR55/$BD55/e&lt;=38),2,IF(AND($BR55/$BD55/e&gt;38,$BR55/$BD55/e&lt;=42),3,IF($BR55/$BD55/e&gt;42,4))))</f>
        <v>#DIV/0!</v>
      </c>
      <c r="BV55" s="2" t="n">
        <f aca="false">(BB55-BD55-2*BF55)/2</f>
        <v>0</v>
      </c>
      <c r="BW55" s="2" t="e">
        <f aca="false">IF(BV55/BE55/e&lt;=9,1,IF(AND(BV55/BE55/e&gt;9,BV55/BE55/e&lt;=10),2,IF(AND(BV55/BE55/e&gt;10,BV55/BE55/e&lt;=14),3,IF(BV55/BE55/e&gt;14,4,"N.A."))))</f>
        <v>#DIV/0!</v>
      </c>
    </row>
    <row r="56" customFormat="false" ht="15.75" hidden="false" customHeight="true" outlineLevel="0" collapsed="false">
      <c r="BT56" s="2" t="e">
        <f aca="false">IF($BR56/$BD56/e&lt;=33,1,IF(AND($BR56/$BD56/e&gt;33,$BR56/$BD56/e&lt;=38),2,IF(AND($BR56/$BD56/e&gt;38,$BR56/$BD56/e&lt;=42),3,IF($BR56/$BD56/e&gt;42,4))))</f>
        <v>#DIV/0!</v>
      </c>
      <c r="BV56" s="2" t="n">
        <f aca="false">(BB56-BD56-2*BF56)/2</f>
        <v>0</v>
      </c>
      <c r="BW56" s="2" t="e">
        <f aca="false">IF(BV56/BE56/e&lt;=9,1,IF(AND(BV56/BE56/e&gt;9,BV56/BE56/e&lt;=10),2,IF(AND(BV56/BE56/e&gt;10,BV56/BE56/e&lt;=14),3,IF(BV56/BE56/e&gt;14,4,"N.A."))))</f>
        <v>#DIV/0!</v>
      </c>
    </row>
    <row r="57" customFormat="false" ht="19.5" hidden="false" customHeight="true" outlineLevel="0" collapsed="false">
      <c r="BT57" s="2" t="e">
        <f aca="false">IF($BR57/$BD57/e&lt;=33,1,IF(AND($BR57/$BD57/e&gt;33,$BR57/$BD57/e&lt;=38),2,IF(AND($BR57/$BD57/e&gt;38,$BR57/$BD57/e&lt;=42),3,IF($BR57/$BD57/e&gt;42,4))))</f>
        <v>#DIV/0!</v>
      </c>
      <c r="BV57" s="2" t="n">
        <f aca="false">(BB57-BD57-2*BF57)/2</f>
        <v>0</v>
      </c>
      <c r="BW57" s="2" t="e">
        <f aca="false">IF(BV57/BE57/e&lt;=9,1,IF(AND(BV57/BE57/e&gt;9,BV57/BE57/e&lt;=10),2,IF(AND(BV57/BE57/e&gt;10,BV57/BE57/e&lt;=14),3,IF(BV57/BE57/e&gt;14,4,"N.A."))))</f>
        <v>#DIV/0!</v>
      </c>
    </row>
    <row r="58" customFormat="false" ht="19.5" hidden="false" customHeight="true" outlineLevel="0" collapsed="false">
      <c r="BT58" s="2" t="e">
        <f aca="false">IF($BR58/$BD58/e&lt;=33,1,IF(AND($BR58/$BD58/e&gt;33,$BR58/$BD58/e&lt;=38),2,IF(AND($BR58/$BD58/e&gt;38,$BR58/$BD58/e&lt;=42),3,IF($BR58/$BD58/e&gt;42,4))))</f>
        <v>#DIV/0!</v>
      </c>
      <c r="BV58" s="2" t="n">
        <f aca="false">(BB58-BD58-2*BF58)/2</f>
        <v>0</v>
      </c>
      <c r="BW58" s="2" t="e">
        <f aca="false">IF(BV58/BE58/e&lt;=9,1,IF(AND(BV58/BE58/e&gt;9,BV58/BE58/e&lt;=10),2,IF(AND(BV58/BE58/e&gt;10,BV58/BE58/e&lt;=14),3,IF(BV58/BE58/e&gt;14,4,"N.A."))))</f>
        <v>#DIV/0!</v>
      </c>
    </row>
    <row r="59" customFormat="false" ht="19.5" hidden="false" customHeight="true" outlineLevel="0" collapsed="false">
      <c r="BT59" s="2" t="e">
        <f aca="false">IF($BR59/$BD59/e&lt;=33,1,IF(AND($BR59/$BD59/e&gt;33,$BR59/$BD59/e&lt;=38),2,IF(AND($BR59/$BD59/e&gt;38,$BR59/$BD59/e&lt;=42),3,IF($BR59/$BD59/e&gt;42,4))))</f>
        <v>#DIV/0!</v>
      </c>
      <c r="BV59" s="2" t="n">
        <f aca="false">(BB59-BD59-2*BF59)/2</f>
        <v>0</v>
      </c>
      <c r="BW59" s="2" t="e">
        <f aca="false">IF(BV59/BE59/e&lt;=9,1,IF(AND(BV59/BE59/e&gt;9,BV59/BE59/e&lt;=10),2,IF(AND(BV59/BE59/e&gt;10,BV59/BE59/e&lt;=14),3,IF(BV59/BE59/e&gt;14,4,"N.A."))))</f>
        <v>#DIV/0!</v>
      </c>
    </row>
    <row r="63" customFormat="false" ht="19.5" hidden="false" customHeight="true" outlineLevel="0" collapsed="false">
      <c r="BT63" s="0" t="s">
        <v>0</v>
      </c>
      <c r="BU63" s="0" t="s">
        <v>0</v>
      </c>
      <c r="BV63" s="0" t="s">
        <v>1</v>
      </c>
      <c r="BW63" s="0" t="s">
        <v>2</v>
      </c>
    </row>
    <row r="64" customFormat="false" ht="18" hidden="false" customHeight="true" outlineLevel="0" collapsed="false">
      <c r="BT64" s="0" t="s">
        <v>3</v>
      </c>
      <c r="BU64" s="0" t="s">
        <v>4</v>
      </c>
      <c r="BV64" s="0" t="s">
        <v>5</v>
      </c>
      <c r="BW64" s="0" t="s">
        <v>3</v>
      </c>
    </row>
    <row r="66" customFormat="false" ht="15" hidden="false" customHeight="true" outlineLevel="0" collapsed="false">
      <c r="BT66" s="2" t="e">
        <f aca="false">IF($BR66/$BD66/e&lt;=33,1,IF(AND($BR66/$BD66/e&gt;33,$BR66/$BD66/e&lt;=38),2,IF(AND($BR66/$BD66/e&gt;38,$BR66/$BD66/e&lt;=42),3,IF($BR66/$BD66/e&gt;42,4))))</f>
        <v>#DIV/0!</v>
      </c>
      <c r="BV66" s="2" t="n">
        <f aca="false">(BB66-BD66-2*BF66)/2</f>
        <v>0</v>
      </c>
      <c r="BW66" s="2" t="e">
        <f aca="false">IF(BV66/BE66/e&lt;=9,1,IF(AND(BV66/BE66/e&gt;9,BV66/BE66/e&lt;=10),2,IF(AND(BV66/BE66/e&gt;10,BV66/BE66/e&lt;=14),3,IF(BV66/BE66/e&gt;14,4,"N.A."))))</f>
        <v>#DIV/0!</v>
      </c>
    </row>
    <row r="67" customFormat="false" ht="15" hidden="false" customHeight="true" outlineLevel="0" collapsed="false">
      <c r="BT67" s="2" t="e">
        <f aca="false">IF($BR67/$BD67/e&lt;=33,1,IF(AND($BR67/$BD67/e&gt;33,$BR67/$BD67/e&lt;=38),2,IF(AND($BR67/$BD67/e&gt;38,$BR67/$BD67/e&lt;=42),3,IF($BR67/$BD67/e&gt;42,4))))</f>
        <v>#DIV/0!</v>
      </c>
      <c r="BV67" s="2" t="n">
        <f aca="false">(BB67-BD67-2*BF67)/2</f>
        <v>0</v>
      </c>
      <c r="BW67" s="2" t="e">
        <f aca="false">IF(BV67/BE67/e&lt;=9,1,IF(AND(BV67/BE67/e&gt;9,BV67/BE67/e&lt;=10),2,IF(AND(BV67/BE67/e&gt;10,BV67/BE67/e&lt;=14),3,IF(BV67/BE67/e&gt;14,4,"N.A."))))</f>
        <v>#DIV/0!</v>
      </c>
    </row>
    <row r="68" customFormat="false" ht="15.75" hidden="false" customHeight="true" outlineLevel="0" collapsed="false">
      <c r="BT68" s="2" t="e">
        <f aca="false">IF($BR68/$BD68/e&lt;=33,1,IF(AND($BR68/$BD68/e&gt;33,$BR68/$BD68/e&lt;=38),2,IF(AND($BR68/$BD68/e&gt;38,$BR68/$BD68/e&lt;=42),3,IF($BR68/$BD68/e&gt;42,4))))</f>
        <v>#DIV/0!</v>
      </c>
      <c r="BV68" s="2" t="n">
        <f aca="false">(BB68-BD68-2*BF68)/2</f>
        <v>0</v>
      </c>
      <c r="BW68" s="2" t="e">
        <f aca="false">IF(BV68/BE68/e&lt;=9,1,IF(AND(BV68/BE68/e&gt;9,BV68/BE68/e&lt;=10),2,IF(AND(BV68/BE68/e&gt;10,BV68/BE68/e&lt;=14),3,IF(BV68/BE68/e&gt;14,4,"N.A."))))</f>
        <v>#DIV/0!</v>
      </c>
    </row>
    <row r="69" customFormat="false" ht="15" hidden="false" customHeight="true" outlineLevel="0" collapsed="false">
      <c r="BT69" s="2" t="e">
        <f aca="false">IF($BR69/$BD69/e&lt;=33,1,IF(AND($BR69/$BD69/e&gt;33,$BR69/$BD69/e&lt;=38),2,IF(AND($BR69/$BD69/e&gt;38,$BR69/$BD69/e&lt;=42),3,IF($BR69/$BD69/e&gt;42,4))))</f>
        <v>#DIV/0!</v>
      </c>
      <c r="BV69" s="2" t="n">
        <f aca="false">(BB69-BD69-2*BF69)/2</f>
        <v>0</v>
      </c>
      <c r="BW69" s="2" t="e">
        <f aca="false">IF(BV69/BE69/e&lt;=9,1,IF(AND(BV69/BE69/e&gt;9,BV69/BE69/e&lt;=10),2,IF(AND(BV69/BE69/e&gt;10,BV69/BE69/e&lt;=14),3,IF(BV69/BE69/e&gt;14,4,"N.A."))))</f>
        <v>#DIV/0!</v>
      </c>
    </row>
    <row r="70" customFormat="false" ht="15" hidden="false" customHeight="true" outlineLevel="0" collapsed="false">
      <c r="BT70" s="2" t="e">
        <f aca="false">IF($BR70/$BD70/e&lt;=33,1,IF(AND($BR70/$BD70/e&gt;33,$BR70/$BD70/e&lt;=38),2,IF(AND($BR70/$BD70/e&gt;38,$BR70/$BD70/e&lt;=42),3,IF($BR70/$BD70/e&gt;42,4))))</f>
        <v>#DIV/0!</v>
      </c>
      <c r="BV70" s="2" t="n">
        <f aca="false">(BB70-BD70-2*BF70)/2</f>
        <v>0</v>
      </c>
      <c r="BW70" s="2" t="e">
        <f aca="false">IF(BV70/BE70/e&lt;=9,1,IF(AND(BV70/BE70/e&gt;9,BV70/BE70/e&lt;=10),2,IF(AND(BV70/BE70/e&gt;10,BV70/BE70/e&lt;=14),3,IF(BV70/BE70/e&gt;14,4,"N.A."))))</f>
        <v>#DIV/0!</v>
      </c>
    </row>
    <row r="71" customFormat="false" ht="15" hidden="false" customHeight="true" outlineLevel="0" collapsed="false">
      <c r="BT71" s="2" t="e">
        <f aca="false">IF($BR71/$BD71/e&lt;=33,1,IF(AND($BR71/$BD71/e&gt;33,$BR71/$BD71/e&lt;=38),2,IF(AND($BR71/$BD71/e&gt;38,$BR71/$BD71/e&lt;=42),3,IF($BR71/$BD71/e&gt;42,4))))</f>
        <v>#DIV/0!</v>
      </c>
      <c r="BV71" s="2" t="n">
        <f aca="false">(BB71-BD71-2*BF71)/2</f>
        <v>0</v>
      </c>
      <c r="BW71" s="2" t="e">
        <f aca="false">IF(BV71/BE71/e&lt;=9,1,IF(AND(BV71/BE71/e&gt;9,BV71/BE71/e&lt;=10),2,IF(AND(BV71/BE71/e&gt;10,BV71/BE71/e&lt;=14),3,IF(BV71/BE71/e&gt;14,4,"N.A."))))</f>
        <v>#DIV/0!</v>
      </c>
    </row>
    <row r="72" customFormat="false" ht="15" hidden="false" customHeight="true" outlineLevel="0" collapsed="false">
      <c r="BT72" s="2" t="e">
        <f aca="false">IF($BR72/$BD72/e&lt;=33,1,IF(AND($BR72/$BD72/e&gt;33,$BR72/$BD72/e&lt;=38),2,IF(AND($BR72/$BD72/e&gt;38,$BR72/$BD72/e&lt;=42),3,IF($BR72/$BD72/e&gt;42,4))))</f>
        <v>#DIV/0!</v>
      </c>
      <c r="BV72" s="2" t="n">
        <f aca="false">(BB72-BD72-2*BF72)/2</f>
        <v>0</v>
      </c>
      <c r="BW72" s="2" t="e">
        <f aca="false">IF(BV72/BE72/e&lt;=9,1,IF(AND(BV72/BE72/e&gt;9,BV72/BE72/e&lt;=10),2,IF(AND(BV72/BE72/e&gt;10,BV72/BE72/e&lt;=14),3,IF(BV72/BE72/e&gt;14,4,"N.A."))))</f>
        <v>#DIV/0!</v>
      </c>
    </row>
    <row r="73" customFormat="false" ht="15" hidden="false" customHeight="true" outlineLevel="0" collapsed="false">
      <c r="BT73" s="2" t="e">
        <f aca="false">IF($BR73/$BD73/e&lt;=33,1,IF(AND($BR73/$BD73/e&gt;33,$BR73/$BD73/e&lt;=38),2,IF(AND($BR73/$BD73/e&gt;38,$BR73/$BD73/e&lt;=42),3,IF($BR73/$BD73/e&gt;42,4))))</f>
        <v>#DIV/0!</v>
      </c>
      <c r="BV73" s="2" t="n">
        <f aca="false">(BB73-BD73-2*BF73)/2</f>
        <v>0</v>
      </c>
      <c r="BW73" s="2" t="e">
        <f aca="false">IF(BV73/BE73/e&lt;=9,1,IF(AND(BV73/BE73/e&gt;9,BV73/BE73/e&lt;=10),2,IF(AND(BV73/BE73/e&gt;10,BV73/BE73/e&lt;=14),3,IF(BV73/BE73/e&gt;14,4,"N.A."))))</f>
        <v>#DIV/0!</v>
      </c>
    </row>
    <row r="74" customFormat="false" ht="15.75" hidden="false" customHeight="true" outlineLevel="0" collapsed="false">
      <c r="A74" s="0" t="s">
        <v>6</v>
      </c>
      <c r="H74" s="0" t="s">
        <v>7</v>
      </c>
      <c r="I74" s="0" t="n">
        <v>44186</v>
      </c>
      <c r="K74" s="0" t="s">
        <v>8</v>
      </c>
      <c r="BT74" s="2" t="e">
        <f aca="false">IF($BR74/$BD74/e&lt;=33,1,IF(AND($BR74/$BD74/e&gt;33,$BR74/$BD74/e&lt;=38),2,IF(AND($BR74/$BD74/e&gt;38,$BR74/$BD74/e&lt;=42),3,IF($BR74/$BD74/e&gt;42,4))))</f>
        <v>#DIV/0!</v>
      </c>
      <c r="BV74" s="2" t="n">
        <f aca="false">(BB74-BD74-2*BF74)/2</f>
        <v>0</v>
      </c>
      <c r="BW74" s="2" t="e">
        <f aca="false">IF(BV74/BE74/e&lt;=9,1,IF(AND(BV74/BE74/e&gt;9,BV74/BE74/e&lt;=10),2,IF(AND(BV74/BE74/e&gt;10,BV74/BE74/e&lt;=14),3,IF(BV74/BE74/e&gt;14,4,"N.A."))))</f>
        <v>#DIV/0!</v>
      </c>
    </row>
    <row r="75" customFormat="false" ht="15.75" hidden="false" customHeight="true" outlineLevel="0" collapsed="false">
      <c r="A75" s="0" t="s">
        <v>9</v>
      </c>
      <c r="BT75" s="2" t="e">
        <f aca="false">IF($BR75/$BD75/e&lt;=33,1,IF(AND($BR75/$BD75/e&gt;33,$BR75/$BD75/e&lt;=38),2,IF(AND($BR75/$BD75/e&gt;38,$BR75/$BD75/e&lt;=42),3,IF($BR75/$BD75/e&gt;42,4))))</f>
        <v>#DIV/0!</v>
      </c>
      <c r="BV75" s="2" t="n">
        <f aca="false">(BB75-BD75-2*BF75)/2</f>
        <v>0</v>
      </c>
      <c r="BW75" s="2" t="e">
        <f aca="false">IF(BV75/BE75/e&lt;=9,1,IF(AND(BV75/BE75/e&gt;9,BV75/BE75/e&lt;=10),2,IF(AND(BV75/BE75/e&gt;10,BV75/BE75/e&lt;=14),3,IF(BV75/BE75/e&gt;14,4,"N.A."))))</f>
        <v>#DIV/0!</v>
      </c>
    </row>
    <row r="76" customFormat="false" ht="15.75" hidden="false" customHeight="true" outlineLevel="0" collapsed="false">
      <c r="B76" s="2" t="e">
        <f aca="false">IF(profiel="ck","koudgevormd",IF(profiel="hk","warmvervaardigd",""))</f>
        <v>#NAME?</v>
      </c>
      <c r="C76" s="0" t="s">
        <v>10</v>
      </c>
      <c r="E76" s="2" t="str">
        <f aca="false">IF(G27=4,"LET OP! Klasse 4 profiel!","")</f>
        <v/>
      </c>
      <c r="BT76" s="2" t="e">
        <f aca="false">IF($BR76/$BD76/e&lt;=33,1,IF(AND($BR76/$BD76/e&gt;33,$BR76/$BD76/e&lt;=38),2,IF(AND($BR76/$BD76/e&gt;38,$BR76/$BD76/e&lt;=42),3,IF($BR76/$BD76/e&gt;42,4))))</f>
        <v>#DIV/0!</v>
      </c>
      <c r="BV76" s="2" t="n">
        <f aca="false">(BB76-BD76-2*BF76)/2</f>
        <v>0</v>
      </c>
      <c r="BW76" s="2" t="e">
        <f aca="false">IF(BV76/BE76/e&lt;=9,1,IF(AND(BV76/BE76/e&gt;9,BV76/BE76/e&lt;=10),2,IF(AND(BV76/BE76/e&gt;10,BV76/BE76/e&lt;=14),3,IF(BV76/BE76/e&gt;14,4,"N.A."))))</f>
        <v>#DIV/0!</v>
      </c>
    </row>
    <row r="77" customFormat="false" ht="15.75" hidden="false" customHeight="true" outlineLevel="0" collapsed="false">
      <c r="A77" s="2" t="n">
        <f aca="false">A6</f>
        <v>0</v>
      </c>
      <c r="C77" s="0" t="s">
        <v>11</v>
      </c>
      <c r="D77" s="0" t="s">
        <v>12</v>
      </c>
      <c r="F77" s="0" t="s">
        <v>13</v>
      </c>
      <c r="Q77" s="2" t="n">
        <f aca="false">ABS(D79)</f>
        <v>0</v>
      </c>
      <c r="U77" s="0" t="s">
        <v>14</v>
      </c>
      <c r="BT77" s="2" t="e">
        <f aca="false">IF($BR77/$BD77/e&lt;=33,1,IF(AND($BR77/$BD77/e&gt;33,$BR77/$BD77/e&lt;=38),2,IF(AND($BR77/$BD77/e&gt;38,$BR77/$BD77/e&lt;=42),3,IF($BR77/$BD77/e&gt;42,4))))</f>
        <v>#DIV/0!</v>
      </c>
      <c r="BV77" s="2" t="n">
        <f aca="false">(BB77-BD77-2*BF77)/2</f>
        <v>0</v>
      </c>
      <c r="BW77" s="2" t="e">
        <f aca="false">IF(BV77/BE77/e&lt;=9,1,IF(AND(BV77/BE77/e&gt;9,BV77/BE77/e&lt;=10),2,IF(AND(BV77/BE77/e&gt;10,BV77/BE77/e&lt;=14),3,IF(BV77/BE77/e&gt;14,4,"N.A."))))</f>
        <v>#DIV/0!</v>
      </c>
    </row>
    <row r="78" customFormat="false" ht="19.5" hidden="false" customHeight="true" outlineLevel="0" collapsed="false">
      <c r="D78" s="3"/>
    </row>
    <row r="83" customFormat="false" ht="19.5" hidden="false" customHeight="true" outlineLevel="0" collapsed="false"/>
    <row r="84" customFormat="false" ht="19.5" hidden="false" customHeight="true" outlineLevel="0" collapsed="false"/>
    <row r="85" customFormat="false" ht="19.5" hidden="false" customHeight="true" outlineLevel="0" collapsed="false"/>
    <row r="86" customFormat="false" ht="19.5" hidden="false" customHeight="true" outlineLevel="0" collapsed="false"/>
    <row r="87" customFormat="false" ht="19.5" hidden="false" customHeight="true" outlineLevel="0" collapsed="false"/>
    <row r="88" customFormat="false" ht="19.5" hidden="false" customHeight="true" outlineLevel="0" collapsed="false"/>
    <row r="89" customFormat="false" ht="19.5" hidden="false" customHeight="true" outlineLevel="0" collapsed="false"/>
    <row r="90" customFormat="false" ht="19.5" hidden="false" customHeight="true" outlineLevel="0" collapsed="false"/>
    <row r="91" customFormat="false" ht="19.5" hidden="false" customHeight="true" outlineLevel="0" collapsed="false"/>
    <row r="92" customFormat="false" ht="19.5" hidden="false" customHeight="true" outlineLevel="0" collapsed="false"/>
    <row r="93" customFormat="false" ht="20.25" hidden="false" customHeight="true" outlineLevel="0" collapsed="false"/>
    <row r="94" customFormat="false" ht="20.2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9.5" hidden="false" customHeight="true" outlineLevel="0" collapsed="false"/>
    <row r="99" customFormat="false" ht="19.5" hidden="false" customHeight="true" outlineLevel="0" collapsed="false"/>
    <row r="101" customFormat="false" ht="15.75" hidden="false" customHeight="true" outlineLevel="0" collapsed="false"/>
    <row r="102" customFormat="false" ht="19.5" hidden="false" customHeight="true" outlineLevel="0" collapsed="false"/>
    <row r="103" customFormat="false" ht="19.5" hidden="false" customHeight="true" outlineLevel="0" collapsed="false"/>
    <row r="104" customFormat="false" ht="19.5" hidden="false" customHeight="true" outlineLevel="0" collapsed="false"/>
    <row r="105" customFormat="false" ht="19.5" hidden="false" customHeight="true" outlineLevel="0" collapsed="false"/>
    <row r="106" customFormat="false" ht="19.5" hidden="false" customHeight="true" outlineLevel="0" collapsed="false"/>
    <row r="107" customFormat="false" ht="19.5" hidden="false" customHeight="true" outlineLevel="0" collapsed="false"/>
    <row r="108" customFormat="false" ht="19.5" hidden="false" customHeight="true" outlineLevel="0" collapsed="false"/>
    <row r="109" customFormat="false" ht="19.5" hidden="false" customHeight="true" outlineLevel="0" collapsed="false"/>
    <row r="110" customFormat="false" ht="19.5" hidden="false" customHeight="true" outlineLevel="0" collapsed="false"/>
    <row r="111" customFormat="false" ht="19.5" hidden="false" customHeight="true" outlineLevel="0" collapsed="false"/>
    <row r="112" customFormat="false" ht="19.5" hidden="false" customHeight="true" outlineLevel="0" collapsed="false"/>
    <row r="113" customFormat="false" ht="19.5" hidden="false" customHeight="true" outlineLevel="0" collapsed="false"/>
    <row r="114" customFormat="false" ht="19.5" hidden="false" customHeight="true" outlineLevel="0" collapsed="false"/>
    <row r="115" customFormat="false" ht="19.5" hidden="false" customHeight="true" outlineLevel="0" collapsed="false"/>
    <row r="116" customFormat="false" ht="19.5" hidden="false" customHeight="true" outlineLevel="0" collapsed="false"/>
    <row r="117" customFormat="false" ht="19.5" hidden="false" customHeight="true" outlineLevel="0" collapsed="false"/>
    <row r="118" customFormat="false" ht="18" hidden="false" customHeight="true" outlineLevel="0" collapsed="false"/>
    <row r="119" customFormat="false" ht="15.75" hidden="false" customHeight="true" outlineLevel="0" collapsed="false"/>
    <row r="120" customFormat="false" ht="19.5" hidden="false" customHeight="true" outlineLevel="0" collapsed="false"/>
    <row r="121" customFormat="false" ht="19.5" hidden="false" customHeight="true" outlineLevel="0" collapsed="false"/>
    <row r="122" customFormat="false" ht="19.5" hidden="false" customHeight="true" outlineLevel="0" collapsed="false"/>
    <row r="124" customFormat="false" ht="18.75" hidden="false" customHeight="true" outlineLevel="0" collapsed="false"/>
    <row r="125" customFormat="false" ht="15" hidden="false" customHeight="true" outlineLevel="0" collapsed="false">
      <c r="J125" s="4"/>
    </row>
    <row r="126" customFormat="false" ht="15" hidden="false" customHeight="true" outlineLevel="0" collapsed="false">
      <c r="J126" s="5"/>
    </row>
    <row r="127" customFormat="false" ht="19.5" hidden="false" customHeight="true" outlineLevel="0" collapsed="false"/>
    <row r="128" customFormat="false" ht="19.5" hidden="false" customHeight="true" outlineLevel="0" collapsed="false"/>
    <row r="129" customFormat="false" ht="20.25" hidden="false" customHeight="true" outlineLevel="0" collapsed="false"/>
    <row r="130" customFormat="false" ht="20.25" hidden="false" customHeight="true" outlineLevel="0" collapsed="false"/>
    <row r="131" customFormat="false" ht="19.5" hidden="false" customHeight="true" outlineLevel="0" collapsed="false"/>
    <row r="132" customFormat="false" ht="19.5" hidden="false" customHeight="true" outlineLevel="0" collapsed="false"/>
    <row r="133" customFormat="false" ht="20.25" hidden="false" customHeight="true" outlineLevel="0" collapsed="false"/>
    <row r="134" customFormat="false" ht="19.5" hidden="false" customHeight="true" outlineLevel="0" collapsed="false"/>
    <row r="135" customFormat="false" ht="19.5" hidden="false" customHeight="true" outlineLevel="0" collapsed="false"/>
    <row r="136" customFormat="false" ht="19.5" hidden="false" customHeight="true" outlineLevel="0" collapsed="false"/>
    <row r="137" customFormat="false" ht="19.5" hidden="false" customHeight="true" outlineLevel="0" collapsed="false"/>
    <row r="138" customFormat="false" ht="20.25" hidden="false" customHeight="true" outlineLevel="0" collapsed="false"/>
    <row r="139" customFormat="false" ht="19.5" hidden="false" customHeight="true" outlineLevel="0" collapsed="false"/>
    <row r="140" customFormat="false" ht="19.5" hidden="false" customHeight="true" outlineLevel="0" collapsed="false"/>
    <row r="141" customFormat="false" ht="19.5" hidden="false" customHeight="true" outlineLevel="0" collapsed="false"/>
    <row r="142" customFormat="false" ht="19.5" hidden="false" customHeight="true" outlineLevel="0" collapsed="false"/>
    <row r="143" customFormat="false" ht="19.5" hidden="false" customHeight="true" outlineLevel="0" collapsed="false"/>
    <row r="144" customFormat="false" ht="20.25" hidden="false" customHeight="true" outlineLevel="0" collapsed="false"/>
    <row r="145" customFormat="false" ht="20.25" hidden="false" customHeight="true" outlineLevel="0" collapsed="false"/>
    <row r="146" customFormat="false" ht="19.5" hidden="false" customHeight="true" outlineLevel="0" collapsed="false"/>
    <row r="147" customFormat="false" ht="19.5" hidden="false" customHeight="true" outlineLevel="0" collapsed="false"/>
    <row r="148" customFormat="false" ht="20.25" hidden="false" customHeight="true" outlineLevel="0" collapsed="false"/>
    <row r="149" customFormat="false" ht="19.5" hidden="false" customHeight="true" outlineLevel="0" collapsed="false"/>
    <row r="150" customFormat="false" ht="20.25" hidden="false" customHeight="true" outlineLevel="0" collapsed="false"/>
    <row r="151" customFormat="false" ht="19.5" hidden="false" customHeight="true" outlineLevel="0" collapsed="false"/>
    <row r="152" customFormat="false" ht="19.5" hidden="false" customHeight="true" outlineLevel="0" collapsed="false"/>
    <row r="153" customFormat="false" ht="19.5" hidden="false" customHeight="true" outlineLevel="0" collapsed="false"/>
    <row r="154" customFormat="false" ht="19.5" hidden="false" customHeight="true" outlineLevel="0" collapsed="false"/>
    <row r="155" customFormat="false" ht="19.5" hidden="false" customHeight="true" outlineLevel="0" collapsed="false"/>
    <row r="156" customFormat="false" ht="19.5" hidden="false" customHeight="true" outlineLevel="0" collapsed="false"/>
    <row r="157" customFormat="false" ht="19.5" hidden="false" customHeight="true" outlineLevel="0" collapsed="false"/>
    <row r="159" customFormat="false" ht="19.5" hidden="false" customHeight="true" outlineLevel="0" collapsed="false"/>
    <row r="160" customFormat="false" ht="19.5" hidden="false" customHeight="true" outlineLevel="0" collapsed="false"/>
    <row r="161" customFormat="false" ht="15" hidden="false" customHeight="true" outlineLevel="0" collapsed="false">
      <c r="L161" s="6"/>
    </row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9.5" hidden="false" customHeight="true" outlineLevel="0" collapsed="false"/>
    <row r="167" customFormat="false" ht="19.5" hidden="false" customHeight="true" outlineLevel="0" collapsed="false"/>
    <row r="168" customFormat="false" ht="19.5" hidden="false" customHeight="true" outlineLevel="0" collapsed="false"/>
    <row r="169" customFormat="false" ht="19.5" hidden="false" customHeight="true" outlineLevel="0" collapsed="false"/>
    <row r="170" customFormat="false" ht="19.5" hidden="false" customHeight="true" outlineLevel="0" collapsed="false"/>
    <row r="171" customFormat="false" ht="19.5" hidden="false" customHeight="true" outlineLevel="0" collapsed="false"/>
    <row r="172" customFormat="false" ht="19.5" hidden="false" customHeight="true" outlineLevel="0" collapsed="false"/>
    <row r="173" customFormat="false" ht="20.25" hidden="false" customHeight="true" outlineLevel="0" collapsed="false"/>
    <row r="174" customFormat="false" ht="20.15" hidden="false" customHeight="true" outlineLevel="0" collapsed="false"/>
    <row r="175" customFormat="false" ht="20.1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6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1048576" customFormat="false" ht="12.8" hidden="false" customHeight="true" outlineLevel="0" collapsed="false"/>
  </sheetData>
  <mergeCells count="1">
    <mergeCell ref="D89:G89"/>
  </mergeCells>
  <printOptions headings="false" gridLines="false" gridLinesSet="true" horizontalCentered="false" verticalCentered="false"/>
  <pageMargins left="0.590277777777778" right="0" top="0.39375" bottom="0.157638888888889" header="0.511805555555555" footer="0.511805555555555"/>
  <pageSetup paperSize="9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18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1761</TotalTime>
  <Application>LibreOfficeDev/7.2.0.0.alpha0$Windows_X86_64 LibreOffice_project/96bafa464ebdbce3ef04bec9beae5e745bb37794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hu-HU</dc:language>
  <cp:lastModifiedBy>aaaa bbbb</cp:lastModifiedBy>
  <cp:lastPrinted>2018-06-05T11:51:32Z</cp:lastPrinted>
  <dcterms:modified xsi:type="dcterms:W3CDTF">2021-01-04T11:57:59Z</dcterms:modified>
  <cp:revision>216</cp:revision>
  <dc:subject/>
  <dc:title/>
</cp:coreProperties>
</file>