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Info" sheetId="1" state="visible" r:id="rId3"/>
    <sheet name="Load1" sheetId="2" state="visible" r:id="rId4"/>
    <sheet name="InterestRate" sheetId="3" state="visible" r:id="rId5"/>
    <sheet name="PwrPrice1" sheetId="4" state="visible" r:id="rId6"/>
    <sheet name="Scalar1" sheetId="5" state="visible" r:id="rId7"/>
    <sheet name="Fuel" sheetId="6" state="visible" r:id="rId8"/>
    <sheet name="Covar" sheetId="7" state="visible" r:id="rId9"/>
    <sheet name="Climate" sheetId="8" state="visible" r:id="rId10"/>
    <sheet name="Asset1" sheetId="9" state="visible" r:id="rId11"/>
    <sheet name="Module1" sheetId="10" state="hidden" r:id="rId12"/>
  </sheets>
  <definedNames>
    <definedName function="false" hidden="false" localSheetId="6" name="_xlnm.Print_Area" vbProcedure="false">Covar!$A$2:$J$31</definedName>
    <definedName function="false" hidden="false" name="a10inthr" vbProcedure="false">#REF!</definedName>
    <definedName function="false" hidden="false" name="a10intld" vbProcedure="false">#REF!</definedName>
    <definedName function="false" hidden="false" name="a10intld\" vbProcedure="false">#REF!</definedName>
    <definedName function="false" hidden="false" name="a10maxhr" vbProcedure="false">#REF!</definedName>
    <definedName function="false" hidden="false" name="a10maxld" vbProcedure="false">#REF!</definedName>
    <definedName function="false" hidden="false" name="a10minhr" vbProcedure="false">#REF!</definedName>
    <definedName function="false" hidden="false" name="a10minld" vbProcedure="false">#REF!</definedName>
    <definedName function="false" hidden="false" name="a10startup" vbProcedure="false">#REF!</definedName>
    <definedName function="false" hidden="false" name="a11inthr" vbProcedure="false">#REF!</definedName>
    <definedName function="false" hidden="false" name="a11intld" vbProcedure="false">#REF!</definedName>
    <definedName function="false" hidden="false" name="a11maxhr" vbProcedure="false">#REF!</definedName>
    <definedName function="false" hidden="false" name="a11maxld" vbProcedure="false">#REF!</definedName>
    <definedName function="false" hidden="false" name="a11minhr" vbProcedure="false">#REF!</definedName>
    <definedName function="false" hidden="false" name="a11minld" vbProcedure="false">#REF!</definedName>
    <definedName function="false" hidden="false" name="a11startup" vbProcedure="false">#REF!</definedName>
    <definedName function="false" hidden="false" name="a12inthr" vbProcedure="false">#REF!</definedName>
    <definedName function="false" hidden="false" name="a12intld" vbProcedure="false">#REF!</definedName>
    <definedName function="false" hidden="false" name="a12maxhr" vbProcedure="false">#REF!</definedName>
    <definedName function="false" hidden="false" name="a12maxld" vbProcedure="false">#REF!</definedName>
    <definedName function="false" hidden="false" name="a12minhr" vbProcedure="false">#REF!</definedName>
    <definedName function="false" hidden="false" name="a12minld" vbProcedure="false">#REF!</definedName>
    <definedName function="false" hidden="false" name="a12startup" vbProcedure="false">#REF!</definedName>
    <definedName function="false" hidden="false" name="a13inthr" vbProcedure="false">#REF!</definedName>
    <definedName function="false" hidden="false" name="a13intld" vbProcedure="false">#REF!</definedName>
    <definedName function="false" hidden="false" name="a13maxhr" vbProcedure="false">#REF!</definedName>
    <definedName function="false" hidden="false" name="a13maxld" vbProcedure="false">#REF!</definedName>
    <definedName function="false" hidden="false" name="a13minhr" vbProcedure="false">#REF!</definedName>
    <definedName function="false" hidden="false" name="a13minld" vbProcedure="false">#REF!</definedName>
    <definedName function="false" hidden="false" name="a13startup" vbProcedure="false">#REF!</definedName>
    <definedName function="false" hidden="false" name="a14inthr" vbProcedure="false">Asset1!$D$75</definedName>
    <definedName function="false" hidden="false" name="a14intld" vbProcedure="false">Asset1!$C$75</definedName>
    <definedName function="false" hidden="false" name="a14maxhr" vbProcedure="false">Asset1!$D$77</definedName>
    <definedName function="false" hidden="false" name="a14maxld" vbProcedure="false">Asset1!$C$77</definedName>
    <definedName function="false" hidden="false" name="a14minhr" vbProcedure="false">Asset1!$D$74</definedName>
    <definedName function="false" hidden="false" name="a14minld" vbProcedure="false">Asset1!$C$74</definedName>
    <definedName function="false" hidden="false" name="a14startup" vbProcedure="false">Asset1!$G$80</definedName>
    <definedName function="false" hidden="false" name="a1inthr" vbProcedure="false">#REF!</definedName>
    <definedName function="false" hidden="false" name="a1intld" vbProcedure="false">#REF!</definedName>
    <definedName function="false" hidden="false" name="a1maxhr" vbProcedure="false">#REF!</definedName>
    <definedName function="false" hidden="false" name="a1maxld" vbProcedure="false">#REF!</definedName>
    <definedName function="false" hidden="false" name="a1minhr" vbProcedure="false">#REF!</definedName>
    <definedName function="false" hidden="false" name="a1minld" vbProcedure="false">#REF!</definedName>
    <definedName function="false" hidden="false" name="a1startup" vbProcedure="false">#REF!</definedName>
    <definedName function="false" hidden="false" name="a2startup" vbProcedure="false">#REF!</definedName>
    <definedName function="false" hidden="false" name="a3startup" vbProcedure="false">#REF!</definedName>
    <definedName function="false" hidden="false" name="a4inthr" vbProcedure="false">#REF!</definedName>
    <definedName function="false" hidden="false" name="a4intld" vbProcedure="false">#REF!</definedName>
    <definedName function="false" hidden="false" name="a4maxhr" vbProcedure="false">#REF!</definedName>
    <definedName function="false" hidden="false" name="a4maxld" vbProcedure="false">#REF!</definedName>
    <definedName function="false" hidden="false" name="a4minhr" vbProcedure="false">#REF!</definedName>
    <definedName function="false" hidden="false" name="a4minld" vbProcedure="false">#REF!</definedName>
    <definedName function="false" hidden="false" name="a4startup" vbProcedure="false">#REF!</definedName>
    <definedName function="false" hidden="false" name="a5inthr" vbProcedure="false">#REF!</definedName>
    <definedName function="false" hidden="false" name="a5intld" vbProcedure="false">#REF!</definedName>
    <definedName function="false" hidden="false" name="a5maxhr" vbProcedure="false">#REF!</definedName>
    <definedName function="false" hidden="false" name="a5maxld" vbProcedure="false">#REF!</definedName>
    <definedName function="false" hidden="false" name="a5minhr" vbProcedure="false">#REF!</definedName>
    <definedName function="false" hidden="false" name="a5minld" vbProcedure="false">#REF!</definedName>
    <definedName function="false" hidden="false" name="a5startup" vbProcedure="false">#REF!</definedName>
    <definedName function="false" hidden="false" name="a6inthr" vbProcedure="false">#REF!</definedName>
    <definedName function="false" hidden="false" name="a6intld" vbProcedure="false">#REF!</definedName>
    <definedName function="false" hidden="false" name="a6maxhr" vbProcedure="false">#REF!</definedName>
    <definedName function="false" hidden="false" name="a6maxld" vbProcedure="false">#REF!</definedName>
    <definedName function="false" hidden="false" name="a6minhr" vbProcedure="false">#REF!</definedName>
    <definedName function="false" hidden="false" name="a6minld" vbProcedure="false">#REF!</definedName>
    <definedName function="false" hidden="false" name="a6startup" vbProcedure="false">#REF!</definedName>
    <definedName function="false" hidden="false" name="a7inthr" vbProcedure="false">#REF!</definedName>
    <definedName function="false" hidden="false" name="a7intld" vbProcedure="false">#REF!</definedName>
    <definedName function="false" hidden="false" name="a7maxhr" vbProcedure="false">#REF!</definedName>
    <definedName function="false" hidden="false" name="a7maxld" vbProcedure="false">#REF!</definedName>
    <definedName function="false" hidden="false" name="a7minhr" vbProcedure="false">#REF!</definedName>
    <definedName function="false" hidden="false" name="a7minld" vbProcedure="false">#REF!</definedName>
    <definedName function="false" hidden="false" name="a7startup" vbProcedure="false">#REF!</definedName>
    <definedName function="false" hidden="false" name="a8inthr" vbProcedure="false">#REF!</definedName>
    <definedName function="false" hidden="false" name="a8intld" vbProcedure="false">#REF!</definedName>
    <definedName function="false" hidden="false" name="a8maxhr" vbProcedure="false">#REF!</definedName>
    <definedName function="false" hidden="false" name="a8maxld" vbProcedure="false">#REF!</definedName>
    <definedName function="false" hidden="false" name="a8minhr" vbProcedure="false">#REF!</definedName>
    <definedName function="false" hidden="false" name="a8minld" vbProcedure="false">#REF!</definedName>
    <definedName function="false" hidden="false" name="a8startup" vbProcedure="false">#REF!</definedName>
    <definedName function="false" hidden="false" name="a9inthr" vbProcedure="false">#REF!</definedName>
    <definedName function="false" hidden="false" name="a9intld" vbProcedure="false">#REF!</definedName>
    <definedName function="false" hidden="false" name="a9maxhr" vbProcedure="false">#REF!</definedName>
    <definedName function="false" hidden="false" name="a9maxld" vbProcedure="false">#REF!</definedName>
    <definedName function="false" hidden="false" name="a9minhr" vbProcedure="false">#REF!</definedName>
    <definedName function="false" hidden="false" name="a9minld" vbProcedure="false">#REF!</definedName>
    <definedName function="false" hidden="false" name="a9startup" vbProcedure="false">#REF!</definedName>
    <definedName function="false" hidden="false" name="aaaa" vbProcedure="false">Load1!$K$1</definedName>
    <definedName function="false" hidden="false" name="correl1" vbProcedure="false">Covar!$B$12</definedName>
    <definedName function="false" hidden="false" name="dealEnd" vbProcedure="false">GenInfo!$B$7</definedName>
    <definedName function="false" hidden="false" name="dealStart" vbProcedure="false">GenInfo!$B$6</definedName>
    <definedName function="false" hidden="false" name="discountRate" vbProcedure="false">InterestRate!$C$12</definedName>
    <definedName function="false" hidden="false" name="dispatchMode" vbProcedure="false">GenInfo!$B$9</definedName>
    <definedName function="false" hidden="false" name="dLoad" vbProcedure="false">Load1!$C$10</definedName>
    <definedName function="false" hidden="false" name="dTemp" vbProcedure="false">Load1!$B$10</definedName>
    <definedName function="false" hidden="false" name="fA" vbProcedure="false">Climate!$B$4</definedName>
    <definedName function="false" hidden="false" name="fB" vbProcedure="false">Climate!$B$5</definedName>
    <definedName function="false" hidden="false" name="fDecay" vbProcedure="false">Climate!$B$3</definedName>
    <definedName function="false" hidden="false" name="FilePath" vbProcedure="false">GenInfo!$B$4</definedName>
    <definedName function="false" hidden="false" name="flatPrice" vbProcedure="false">GenInfo!$B$14</definedName>
    <definedName function="false" hidden="false" name="fOff" vbProcedure="false">Climate!$B$6</definedName>
    <definedName function="false" hidden="false" name="Fuel_mtx" vbProcedure="false">Fuel!$B$12</definedName>
    <definedName function="false" hidden="false" name="GrowthRate" vbProcedure="false">Load1!$B$3</definedName>
    <definedName function="false" hidden="false" name="idimL" vbProcedure="false">Covar!$D$4</definedName>
    <definedName function="false" hidden="false" name="idimS" vbProcedure="false">Covar!$D$5</definedName>
    <definedName function="false" hidden="false" name="Load1" vbProcedure="false">Load1!$B$30</definedName>
    <definedName function="false" hidden="false" name="LoadGroup" vbProcedure="false">GenInfo!$B$22</definedName>
    <definedName function="false" hidden="false" name="loadMargin" vbProcedure="false">GenInfo!$B$13</definedName>
    <definedName function="false" hidden="false" name="minCapFlag" vbProcedure="false">GenInfo!$B$10</definedName>
    <definedName function="false" hidden="false" name="minhr" vbProcedure="false">#REF!</definedName>
    <definedName function="false" hidden="false" name="nFuelCvs" vbProcedure="false">Fuel!$B$8</definedName>
    <definedName function="false" hidden="false" name="noOutageFlag" vbProcedure="false">GenInfo!$B$11</definedName>
    <definedName function="false" hidden="false" name="normtemp" vbProcedure="false">Climate!$B$12</definedName>
    <definedName function="false" hidden="false" name="nRun" vbProcedure="false">GenInfo!$B$8</definedName>
    <definedName function="false" hidden="false" name="NumAsset" vbProcedure="false">GenInfo!$B$3</definedName>
    <definedName function="false" hidden="false" name="Number_of_Iterations" vbProcedure="false">GenInfo!$B$8</definedName>
    <definedName function="false" hidden="false" name="offPeak" vbProcedure="false">PwrPrice1!$C$12</definedName>
    <definedName function="false" hidden="false" name="Offsets" vbProcedure="false">Load1!$B$6</definedName>
    <definedName function="false" hidden="false" name="peak" vbProcedure="false">PwrPrice1!$B$12</definedName>
    <definedName function="false" hidden="false" name="priceElasticity" vbProcedure="false">GenInfo!$B$12</definedName>
    <definedName function="false" hidden="false" name="Scalar" vbProcedure="false">Scalar1!$C$12</definedName>
    <definedName function="false" hidden="false" name="ScalarSS" vbProcedure="false">Scalar1!$C$36</definedName>
    <definedName function="false" hidden="false" name="scorrel" vbProcedure="false">Covar!$B$27</definedName>
    <definedName function="false" hidden="false" name="stype" vbProcedure="false">Covar!$A$25</definedName>
    <definedName function="false" hidden="false" name="svol" vbProcedure="false">Covar!$B$26</definedName>
    <definedName function="false" hidden="false" name="transLossFactor" vbProcedure="false">GenInfo!$B$15</definedName>
    <definedName function="false" hidden="false" name="type1" vbProcedure="false">Covar!$A$10</definedName>
    <definedName function="false" hidden="false" name="ValDate" vbProcedure="false">GenInfo!$B$5</definedName>
    <definedName function="false" hidden="false" name="vol1" vbProcedure="false">Covar!$B$11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<sst xmlns="http://schemas.openxmlformats.org/spreadsheetml/2006/main" count="197" uniqueCount="187">
  <si>
    <t xml:space="preserve">General Info</t>
  </si>
  <si>
    <t xml:space="preserve">Number of Assets</t>
  </si>
  <si>
    <t xml:space="preserve">File Path</t>
  </si>
  <si>
    <t xml:space="preserve">H:\projects\pwrsim\</t>
  </si>
  <si>
    <t xml:space="preserve">Valuation Date</t>
  </si>
  <si>
    <t xml:space="preserve">Deal Start Date</t>
  </si>
  <si>
    <t xml:space="preserve">Deal End Date</t>
  </si>
  <si>
    <t xml:space="preserve">Number of Iterations</t>
  </si>
  <si>
    <t xml:space="preserve">Dispatch Mode</t>
  </si>
  <si>
    <t xml:space="preserve">0=full optimization,  1=simplified opt.</t>
  </si>
  <si>
    <t xml:space="preserve">OffPeak Volatility Flag</t>
  </si>
  <si>
    <t xml:space="preserve">0=no volatility , 1=long term vol only,  2=same vol as peak</t>
  </si>
  <si>
    <t xml:space="preserve">NoOutage Flag</t>
  </si>
  <si>
    <t xml:space="preserve">0-real case, 1 -no outage</t>
  </si>
  <si>
    <t xml:space="preserve">Price Elasticity</t>
  </si>
  <si>
    <t xml:space="preserve">$/MWh per MWh, 0-purchases and sales do not affect market</t>
  </si>
  <si>
    <t xml:space="preserve">Load Margin</t>
  </si>
  <si>
    <t xml:space="preserve">Schedule (day-ahead) for (1+LoadMargin)*Expected Load</t>
  </si>
  <si>
    <t xml:space="preserve">Flat Price</t>
  </si>
  <si>
    <t xml:space="preserve">$/MWh received for Native Load</t>
  </si>
  <si>
    <t xml:space="preserve">Transmission Loss Factor</t>
  </si>
  <si>
    <t xml:space="preserve">Fractional general transmission losses </t>
  </si>
  <si>
    <t xml:space="preserve">Number Fuel Curves</t>
  </si>
  <si>
    <t xml:space="preserve">Number Power Curves</t>
  </si>
  <si>
    <t xml:space="preserve">Model currently supports only 1 power market.</t>
  </si>
  <si>
    <t xml:space="preserve">Load Group</t>
  </si>
  <si>
    <t xml:space="preserve">For accounting purposes only.</t>
  </si>
  <si>
    <t xml:space="preserve">Asset 1</t>
  </si>
  <si>
    <t xml:space="preserve">Asset 2</t>
  </si>
  <si>
    <t xml:space="preserve">Asset 3</t>
  </si>
  <si>
    <t xml:space="preserve">Asset 4</t>
  </si>
  <si>
    <t xml:space="preserve">Asset 5</t>
  </si>
  <si>
    <t xml:space="preserve">Asset 6</t>
  </si>
  <si>
    <t xml:space="preserve">Asset 7</t>
  </si>
  <si>
    <t xml:space="preserve">Asset 8</t>
  </si>
  <si>
    <t xml:space="preserve">Asset 9</t>
  </si>
  <si>
    <t xml:space="preserve">Asset 10</t>
  </si>
  <si>
    <t xml:space="preserve">Asset 11</t>
  </si>
  <si>
    <t xml:space="preserve">Asset 12</t>
  </si>
  <si>
    <t xml:space="preserve">Asset 13</t>
  </si>
  <si>
    <t xml:space="preserve">Asset 14</t>
  </si>
  <si>
    <t xml:space="preserve">Asset 15</t>
  </si>
  <si>
    <t xml:space="preserve">Asset 16</t>
  </si>
  <si>
    <t xml:space="preserve">Asset 17</t>
  </si>
  <si>
    <t xml:space="preserve">Asset 18</t>
  </si>
  <si>
    <t xml:space="preserve">Asset 19</t>
  </si>
  <si>
    <t xml:space="preserve">Asset 20</t>
  </si>
  <si>
    <t xml:space="preserve">Load vs. Temperature (MW)</t>
  </si>
  <si>
    <t xml:space="preserve">Annual Growth Rate</t>
  </si>
  <si>
    <t xml:space="preserve">Day of Week Offsets</t>
  </si>
  <si>
    <t xml:space="preserve">Mon</t>
  </si>
  <si>
    <t xml:space="preserve">Tue</t>
  </si>
  <si>
    <t xml:space="preserve">Wed</t>
  </si>
  <si>
    <t xml:space="preserve">Thur.</t>
  </si>
  <si>
    <t xml:space="preserve">Fri.</t>
  </si>
  <si>
    <t xml:space="preserve">Sat</t>
  </si>
  <si>
    <t xml:space="preserve">Sun</t>
  </si>
  <si>
    <t xml:space="preserve">Temperature</t>
  </si>
  <si>
    <t xml:space="preserve">Load (MW/day)</t>
  </si>
  <si>
    <t xml:space="preserve">Hourly Load Profiles by Day of Year</t>
  </si>
  <si>
    <t xml:space="preserve">(MW)</t>
  </si>
  <si>
    <t xml:space="preserve">Hour</t>
  </si>
  <si>
    <t xml:space="preserve">Day of Year</t>
  </si>
  <si>
    <t xml:space="preserve">Discount Rate Curve </t>
  </si>
  <si>
    <t xml:space="preserve">Spread to Libor-AA</t>
  </si>
  <si>
    <t xml:space="preserve">bp</t>
  </si>
  <si>
    <t xml:space="preserve">Libor-AA</t>
  </si>
  <si>
    <t xml:space="preserve">Discount Rate</t>
  </si>
  <si>
    <t xml:space="preserve">Monthly Power Price </t>
  </si>
  <si>
    <t xml:space="preserve">PJM-West</t>
  </si>
  <si>
    <t xml:space="preserve">Peak</t>
  </si>
  <si>
    <t xml:space="preserve">Off-Peak</t>
  </si>
  <si>
    <t xml:space="preserve">Scalar Matrix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</si>
  <si>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</si>
  <si>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</si>
  <si>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</si>
  <si>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</si>
  <si>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</si>
  <si>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</si>
  <si>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</si>
  <si>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</si>
  <si>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</si>
  <si>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</si>
  <si>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</si>
  <si>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</si>
  <si>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Saturday</t>
  </si>
  <si>
    <t xml:space="preserve">Sunday</t>
  </si>
  <si>
    <t xml:space="preserve">Monthly Fuel Prices  ($/mmbtu)</t>
  </si>
  <si>
    <t xml:space="preserve">Number of fuel curves:</t>
  </si>
  <si>
    <t xml:space="preserve">Escalation:</t>
  </si>
  <si>
    <t xml:space="preserve">Curve 0</t>
  </si>
  <si>
    <t xml:space="preserve">Covar Data</t>
  </si>
  <si>
    <t xml:space="preserve">H: coefficient relating power price movement to load: Price=Price0*exp(H*deltaLoad/Load)</t>
  </si>
  <si>
    <t xml:space="preserve">Long Dim</t>
  </si>
  <si>
    <t xml:space="preserve">Short Dim</t>
  </si>
  <si>
    <t xml:space="preserve">Long term vols and correlation for:</t>
  </si>
  <si>
    <t xml:space="preserve">Dimension</t>
  </si>
  <si>
    <t xml:space="preserve"> LOAD </t>
  </si>
  <si>
    <t xml:space="preserve">Power PRICE</t>
  </si>
  <si>
    <t xml:space="preserve">Fuel Price</t>
  </si>
  <si>
    <t xml:space="preserve">TYPE</t>
  </si>
  <si>
    <t xml:space="preserve">1=LOG Normal, 0=Normal</t>
  </si>
  <si>
    <t xml:space="preserve">Vol</t>
  </si>
  <si>
    <t xml:space="preserve">Correl</t>
  </si>
  <si>
    <t xml:space="preserve">SHORT Term Volatility</t>
  </si>
  <si>
    <t xml:space="preserve"> (daily-ized) for : </t>
  </si>
  <si>
    <t xml:space="preserve">TEMP </t>
  </si>
  <si>
    <t xml:space="preserve">Actual Load </t>
  </si>
  <si>
    <t xml:space="preserve">PRICE</t>
  </si>
  <si>
    <t xml:space="preserve">Actual Price</t>
  </si>
  <si>
    <t xml:space="preserve">Temp</t>
  </si>
  <si>
    <t xml:space="preserve">LoadAct</t>
  </si>
  <si>
    <t xml:space="preserve">Price</t>
  </si>
  <si>
    <t xml:space="preserve">PriceAct</t>
  </si>
  <si>
    <t xml:space="preserve">Climate Data</t>
  </si>
  <si>
    <t xml:space="preserve">Decay Const</t>
  </si>
  <si>
    <t xml:space="preserve">A</t>
  </si>
  <si>
    <t xml:space="preserve">B</t>
  </si>
  <si>
    <t xml:space="preserve">Offset</t>
  </si>
  <si>
    <t xml:space="preserve">Normal Average Temperature</t>
  </si>
  <si>
    <t xml:space="preserve">Asset1</t>
  </si>
  <si>
    <t xml:space="preserve">a</t>
  </si>
  <si>
    <t xml:space="preserve">b</t>
  </si>
  <si>
    <t xml:space="preserve">c</t>
  </si>
  <si>
    <t xml:space="preserve">d</t>
  </si>
  <si>
    <t xml:space="preserve">Name</t>
  </si>
  <si>
    <t xml:space="preserve">Sithe</t>
  </si>
  <si>
    <t xml:space="preserve">2=dispatchable, 3=MUST RUN</t>
  </si>
  <si>
    <t xml:space="preserve">Dispatch type: </t>
  </si>
  <si>
    <t xml:space="preserve">not currently used</t>
  </si>
  <si>
    <t xml:space="preserve">Fuel Type:</t>
  </si>
  <si>
    <t xml:space="preserve">Fuel Curve</t>
  </si>
  <si>
    <t xml:space="preserve">Capacity min (MW)</t>
  </si>
  <si>
    <t xml:space="preserve"> point for heat rate curve</t>
  </si>
  <si>
    <t xml:space="preserve">intermediate</t>
  </si>
  <si>
    <t xml:space="preserve">              peak</t>
  </si>
  <si>
    <t xml:space="preserve">Heat Rate   (mmbtu/MWh)</t>
  </si>
  <si>
    <t xml:space="preserve">Heat rate@Min capacity</t>
  </si>
  <si>
    <t xml:space="preserve">heat rate at intermediate capacity</t>
  </si>
  <si>
    <t xml:space="preserve">                  peak</t>
  </si>
  <si>
    <t xml:space="preserve">Start Cost  ($ MM)</t>
  </si>
  <si>
    <t xml:space="preserve">% to recover in 1 day </t>
  </si>
  <si>
    <t xml:space="preserve">Start cost recovery hurdle rate</t>
  </si>
  <si>
    <t xml:space="preserve">Forced Outage duration (days)</t>
  </si>
  <si>
    <t xml:space="preserve">Fuel Basis  ($/mmbtu)</t>
  </si>
  <si>
    <t xml:space="preserve">Year</t>
  </si>
  <si>
    <t xml:space="preserve">Fixed Cost ($MM/yr)</t>
  </si>
  <si>
    <t xml:space="preserve">Non-Fuel VOM ($/MWh)</t>
  </si>
  <si>
    <t xml:space="preserve">Forced Outage Rate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</si>
  <si>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</si>
  <si>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</si>
  <si>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</si>
  <si>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</si>
  <si>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</si>
  <si>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</si>
  <si>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</si>
  <si>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</si>
  <si>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</si>
  <si>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</si>
  <si>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</si>
  <si>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</si>
  <si>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Planned Outages </t>
  </si>
  <si>
    <t xml:space="preserve">Outage Date</t>
  </si>
  <si>
    <t xml:space="preserve">Length (days)</t>
  </si>
  <si>
    <t xml:space="preserve">ADDITIONAL INFORMATION</t>
  </si>
  <si>
    <t xml:space="preserve">HEAT RATE CURVE</t>
  </si>
  <si>
    <t xml:space="preserve">Load</t>
  </si>
  <si>
    <t xml:space="preserve">HR</t>
  </si>
  <si>
    <t xml:space="preserve">Load%</t>
  </si>
  <si>
    <t xml:space="preserve">HR%</t>
  </si>
  <si>
    <t xml:space="preserve">START-UP</t>
  </si>
  <si>
    <t xml:space="preserve">Time</t>
  </si>
  <si>
    <t xml:space="preserve">MMBTU</t>
  </si>
  <si>
    <t xml:space="preserve">Fuel Cost
/MMbtu</t>
  </si>
  <si>
    <t xml:space="preserve">Non-Fuel VOM ($/MMBtu)</t>
  </si>
  <si>
    <t xml:space="preserve">Historical</t>
  </si>
  <si>
    <t xml:space="preserve">Cold</t>
  </si>
  <si>
    <t xml:space="preserve">MMBtu/year</t>
  </si>
  <si>
    <t xml:space="preserve">Hot</t>
  </si>
  <si>
    <t xml:space="preserve">Max Starts per year</t>
  </si>
  <si>
    <t xml:space="preserve">OUTAGES</t>
  </si>
  <si>
    <t xml:space="preserve">Sched Outage (Ann)</t>
  </si>
  <si>
    <t xml:space="preserve">days</t>
  </si>
  <si>
    <t xml:space="preserve">Sched Outage (Overhaul)</t>
  </si>
  <si>
    <t xml:space="preserve">Next overhall</t>
  </si>
  <si>
    <t xml:space="preserve">Overhall Interval</t>
  </si>
  <si>
    <t xml:space="preserve">years</t>
  </si>
</sst>
</file>

<file path=xl/styles.xml><?xml version="1.0" encoding="utf-8"?>
<styleSheet xmlns="http://schemas.openxmlformats.org/spreadsheetml/2006/main">
  <numFmts count="23">
    <numFmt numFmtId="164" formatCode="General"/>
    <numFmt numFmtId="165" formatCode="[$-409]d\-mmm\-yy"/>
    <numFmt numFmtId="166" formatCode="0.0%"/>
    <numFmt numFmtId="167" formatCode="0"/>
    <numFmt numFmtId="168" formatCode="0.0000000000000000"/>
    <numFmt numFmtId="169" formatCode="[$-409]mmm\-yy"/>
    <numFmt numFmtId="170" formatCode="0.0000"/>
    <numFmt numFmtId="171" formatCode="0.000000"/>
    <numFmt numFmtId="172" formatCode="[$-409]m/d/yyyy"/>
    <numFmt numFmtId="173" formatCode="0.00"/>
    <numFmt numFmtId="174" formatCode="0%"/>
    <numFmt numFmtId="175" formatCode="_(* #,##0.00_);_(* \(#,##0.00\);_(* \-??_);_(@_)"/>
    <numFmt numFmtId="176" formatCode="\$#,##0.00_);[RED]&quot;($&quot;#,##0.00\)"/>
    <numFmt numFmtId="177" formatCode="[$-409]d\-mmm"/>
    <numFmt numFmtId="178" formatCode="0.0"/>
    <numFmt numFmtId="179" formatCode="#,##0.000"/>
    <numFmt numFmtId="180" formatCode="0.000"/>
    <numFmt numFmtId="181" formatCode="0.00%"/>
    <numFmt numFmtId="182" formatCode="#,##0.00"/>
    <numFmt numFmtId="183" formatCode="#,##0"/>
    <numFmt numFmtId="184" formatCode="\$#,##0"/>
    <numFmt numFmtId="185" formatCode="_(\$* #,##0.00_);_(\$* \(#,##0.00\);_(\$* \-??_);_(@_)"/>
    <numFmt numFmtId="186" formatCode="\$#,##0_);&quot;($&quot;#,##0\)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6"/>
      <color rgb="FF0000FF"/>
      <name val="Arial"/>
      <family val="0"/>
    </font>
    <font>
      <b val="true"/>
      <sz val="10"/>
      <name val="Arial"/>
      <family val="0"/>
    </font>
    <font>
      <b val="true"/>
      <i val="true"/>
      <sz val="18"/>
      <color rgb="FF0000FF"/>
      <name val="Arial"/>
      <family val="0"/>
    </font>
    <font>
      <u val="single"/>
      <sz val="10"/>
      <name val="Arial"/>
      <family val="2"/>
    </font>
    <font>
      <sz val="10"/>
      <color rgb="FFFF0000"/>
      <name val="Arial"/>
      <family val="2"/>
    </font>
    <font>
      <u val="single"/>
      <sz val="10"/>
      <color rgb="FFFF0000"/>
      <name val="Arial"/>
      <family val="2"/>
    </font>
    <font>
      <b val="true"/>
      <i val="true"/>
      <sz val="14"/>
      <color rgb="FF0000FF"/>
      <name val="Arial"/>
      <family val="2"/>
    </font>
    <font>
      <sz val="16"/>
      <name val="Arial"/>
      <family val="2"/>
    </font>
    <font>
      <b val="true"/>
      <i val="true"/>
      <sz val="14"/>
      <color rgb="FF0000FF"/>
      <name val="Arial"/>
      <family val="0"/>
    </font>
    <font>
      <b val="true"/>
      <sz val="10"/>
      <color rgb="FF800000"/>
      <name val="Arial"/>
      <family val="0"/>
    </font>
    <font>
      <b val="true"/>
      <sz val="10"/>
      <color rgb="FF80000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3333CC"/>
      <name val="Arial"/>
      <family val="2"/>
    </font>
    <font>
      <sz val="14"/>
      <color rgb="FF008000"/>
      <name val="Arial"/>
      <family val="2"/>
    </font>
    <font>
      <sz val="10"/>
      <color rgb="FF008000"/>
      <name val="Arial"/>
      <family val="2"/>
    </font>
    <font>
      <b val="true"/>
      <sz val="14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sz val="10"/>
      <name val="a1startup"/>
      <family val="0"/>
    </font>
  </fonts>
  <fills count="15">
    <fill>
      <patternFill patternType="none"/>
    </fill>
    <fill>
      <patternFill patternType="gray125"/>
    </fill>
    <fill>
      <patternFill patternType="solid">
        <fgColor rgb="FFFFFFC0"/>
        <bgColor rgb="FFFFFF99"/>
      </patternFill>
    </fill>
    <fill>
      <patternFill patternType="solid">
        <fgColor rgb="FFC0C0C0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C0"/>
      </patternFill>
    </fill>
    <fill>
      <patternFill patternType="solid">
        <fgColor rgb="FF00FF00"/>
        <bgColor rgb="FF00FFFF"/>
      </patternFill>
    </fill>
    <fill>
      <patternFill patternType="solid">
        <fgColor rgb="FFA0E0E0"/>
        <bgColor rgb="FFCCCCFF"/>
      </patternFill>
    </fill>
    <fill>
      <patternFill patternType="solid">
        <fgColor rgb="FF80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8080"/>
        <bgColor rgb="FFFF99CC"/>
      </patternFill>
    </fill>
    <fill>
      <patternFill patternType="solid">
        <fgColor rgb="FF69FFFF"/>
        <bgColor rgb="FFA0E0E0"/>
      </patternFill>
    </fill>
    <fill>
      <patternFill patternType="solid">
        <fgColor rgb="FF339933"/>
        <bgColor rgb="FF008000"/>
      </patternFill>
    </fill>
    <fill>
      <patternFill patternType="solid">
        <fgColor rgb="FFFF0000"/>
        <bgColor rgb="FF993300"/>
      </patternFill>
    </fill>
    <fill>
      <patternFill patternType="solid">
        <fgColor rgb="FFFFFF99"/>
        <bgColor rgb="FFFFFFC0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9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9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9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0E0E0"/>
      <rgbColor rgb="FFFF99CC"/>
      <rgbColor rgb="FFCC99FF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438840</xdr:colOff>
          <xdr:row>1</xdr:row>
          <xdr:rowOff>47160</xdr:rowOff>
        </xdr:from>
        <xdr:to>
          <xdr:col>10</xdr:col>
          <xdr:colOff>230040</xdr:colOff>
          <xdr:row>6</xdr:row>
          <xdr:rowOff>86040</xdr:rowOff>
        </xdr:to>
        <xdr:sp>
          <xdr:nvSpPr>
            <xdr:cNvPr id="1001" name="Button 1" descr="Run baby Run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Run baby Run!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568440</xdr:colOff>
          <xdr:row>1</xdr:row>
          <xdr:rowOff>47160</xdr:rowOff>
        </xdr:from>
        <xdr:to>
          <xdr:col>6</xdr:col>
          <xdr:colOff>259920</xdr:colOff>
          <xdr:row>6</xdr:row>
          <xdr:rowOff>86040</xdr:rowOff>
        </xdr:to>
        <xdr:sp>
          <xdr:nvSpPr>
            <xdr:cNvPr id="1002" name="Button 2" descr="Update Asset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Assets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49680</xdr:colOff>
          <xdr:row>22</xdr:row>
          <xdr:rowOff>75960</xdr:rowOff>
        </xdr:from>
        <xdr:to>
          <xdr:col>6</xdr:col>
          <xdr:colOff>289800</xdr:colOff>
          <xdr:row>27</xdr:row>
          <xdr:rowOff>86040</xdr:rowOff>
        </xdr:to>
        <xdr:sp>
          <xdr:nvSpPr>
            <xdr:cNvPr id="1003" name="Button 3" descr="Read it and Weep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Read it and Weep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56"/>
    <col collapsed="false" customWidth="true" hidden="false" outlineLevel="0" max="2" min="2" style="0" width="36.7"/>
  </cols>
  <sheetData>
    <row r="1" customFormat="false" ht="12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false" ht="20.25" hidden="false" customHeight="false" outlineLevel="0" collapsed="false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  <c r="K2" s="1"/>
    </row>
    <row r="3" customFormat="false" ht="12.75" hidden="false" customHeight="false" outlineLevel="0" collapsed="false">
      <c r="A3" s="3" t="s">
        <v>1</v>
      </c>
      <c r="B3" s="4" t="n">
        <v>1</v>
      </c>
      <c r="C3" s="1"/>
      <c r="D3" s="1"/>
      <c r="E3" s="1"/>
      <c r="F3" s="1"/>
      <c r="G3" s="1"/>
      <c r="H3" s="1"/>
      <c r="I3" s="1"/>
      <c r="J3" s="1"/>
      <c r="K3" s="1"/>
    </row>
    <row r="4" customFormat="false" ht="12.75" hidden="false" customHeight="false" outlineLevel="0" collapsed="false">
      <c r="A4" s="3" t="s">
        <v>2</v>
      </c>
      <c r="B4" s="5" t="s">
        <v>3</v>
      </c>
      <c r="C4" s="1"/>
      <c r="D4" s="1"/>
      <c r="E4" s="1"/>
      <c r="F4" s="1"/>
      <c r="G4" s="1"/>
      <c r="H4" s="1"/>
      <c r="I4" s="1"/>
      <c r="J4" s="1"/>
      <c r="K4" s="1"/>
    </row>
    <row r="5" customFormat="false" ht="12.75" hidden="false" customHeight="false" outlineLevel="0" collapsed="false">
      <c r="A5" s="3" t="s">
        <v>4</v>
      </c>
      <c r="B5" s="6" t="n">
        <v>35984</v>
      </c>
      <c r="C5" s="1"/>
      <c r="D5" s="1"/>
      <c r="E5" s="1"/>
      <c r="F5" s="1"/>
      <c r="G5" s="1"/>
      <c r="H5" s="1"/>
      <c r="I5" s="1"/>
      <c r="J5" s="1"/>
      <c r="K5" s="1"/>
    </row>
    <row r="6" customFormat="false" ht="12.75" hidden="false" customHeight="false" outlineLevel="0" collapsed="false">
      <c r="A6" s="3" t="s">
        <v>5</v>
      </c>
      <c r="B6" s="6" t="n">
        <v>36161</v>
      </c>
      <c r="C6" s="1"/>
      <c r="D6" s="1"/>
      <c r="E6" s="1"/>
      <c r="F6" s="1"/>
      <c r="G6" s="1"/>
      <c r="H6" s="1"/>
      <c r="I6" s="1"/>
      <c r="J6" s="1"/>
      <c r="K6" s="1"/>
    </row>
    <row r="7" customFormat="false" ht="12.75" hidden="false" customHeight="false" outlineLevel="0" collapsed="false">
      <c r="A7" s="3" t="s">
        <v>6</v>
      </c>
      <c r="B7" s="6" t="n">
        <v>41639</v>
      </c>
      <c r="C7" s="1"/>
      <c r="D7" s="1"/>
      <c r="E7" s="1"/>
      <c r="F7" s="1"/>
      <c r="G7" s="1"/>
      <c r="H7" s="1"/>
      <c r="I7" s="1"/>
      <c r="J7" s="1"/>
      <c r="K7" s="1"/>
    </row>
    <row r="8" customFormat="false" ht="12.75" hidden="false" customHeight="false" outlineLevel="0" collapsed="false">
      <c r="A8" s="3" t="s">
        <v>7</v>
      </c>
      <c r="B8" s="4" t="n">
        <v>50</v>
      </c>
      <c r="C8" s="1"/>
      <c r="D8" s="1"/>
      <c r="E8" s="1"/>
      <c r="F8" s="1"/>
      <c r="G8" s="1"/>
      <c r="H8" s="1"/>
      <c r="I8" s="1"/>
      <c r="J8" s="1"/>
      <c r="K8" s="1"/>
    </row>
    <row r="9" customFormat="false" ht="12.75" hidden="false" customHeight="false" outlineLevel="0" collapsed="false">
      <c r="A9" s="3" t="s">
        <v>8</v>
      </c>
      <c r="B9" s="4" t="n">
        <v>1</v>
      </c>
      <c r="C9" s="1"/>
      <c r="D9" s="1" t="s">
        <v>9</v>
      </c>
      <c r="E9" s="1"/>
      <c r="F9" s="1"/>
      <c r="G9" s="1"/>
      <c r="H9" s="1"/>
      <c r="I9" s="1"/>
      <c r="J9" s="1"/>
      <c r="K9" s="1"/>
    </row>
    <row r="10" customFormat="false" ht="12.75" hidden="false" customHeight="false" outlineLevel="0" collapsed="false">
      <c r="A10" s="3" t="s">
        <v>10</v>
      </c>
      <c r="B10" s="4" t="n">
        <v>1</v>
      </c>
      <c r="C10" s="1"/>
      <c r="D10" s="1" t="s">
        <v>11</v>
      </c>
      <c r="E10" s="1"/>
      <c r="F10" s="1"/>
      <c r="G10" s="1"/>
      <c r="H10" s="1"/>
      <c r="I10" s="1"/>
      <c r="J10" s="1"/>
      <c r="K10" s="1"/>
    </row>
    <row r="11" customFormat="false" ht="12.75" hidden="false" customHeight="false" outlineLevel="0" collapsed="false">
      <c r="A11" s="3" t="s">
        <v>12</v>
      </c>
      <c r="B11" s="4" t="n">
        <v>0</v>
      </c>
      <c r="C11" s="1"/>
      <c r="D11" s="7" t="s">
        <v>13</v>
      </c>
      <c r="E11" s="1"/>
      <c r="F11" s="1"/>
      <c r="G11" s="1"/>
      <c r="H11" s="1"/>
      <c r="I11" s="1"/>
      <c r="J11" s="1"/>
      <c r="K11" s="1"/>
    </row>
    <row r="12" customFormat="false" ht="12.75" hidden="false" customHeight="false" outlineLevel="0" collapsed="false">
      <c r="A12" s="3" t="s">
        <v>14</v>
      </c>
      <c r="B12" s="4" t="n">
        <v>0</v>
      </c>
      <c r="C12" s="1"/>
      <c r="D12" s="1" t="s">
        <v>15</v>
      </c>
      <c r="E12" s="1"/>
      <c r="F12" s="1"/>
      <c r="G12" s="1"/>
      <c r="H12" s="1"/>
      <c r="I12" s="1"/>
      <c r="J12" s="1"/>
      <c r="K12" s="1"/>
    </row>
    <row r="13" customFormat="false" ht="12.75" hidden="false" customHeight="false" outlineLevel="0" collapsed="false">
      <c r="A13" s="3" t="s">
        <v>16</v>
      </c>
      <c r="B13" s="4" t="n">
        <v>0</v>
      </c>
      <c r="C13" s="1"/>
      <c r="D13" s="1" t="s">
        <v>17</v>
      </c>
      <c r="E13" s="1"/>
      <c r="F13" s="1"/>
      <c r="G13" s="1"/>
      <c r="H13" s="1"/>
      <c r="I13" s="1"/>
      <c r="J13" s="1"/>
      <c r="K13" s="1"/>
    </row>
    <row r="14" customFormat="false" ht="12.75" hidden="false" customHeight="false" outlineLevel="0" collapsed="false">
      <c r="A14" s="3" t="s">
        <v>18</v>
      </c>
      <c r="B14" s="4" t="n">
        <v>0</v>
      </c>
      <c r="C14" s="1"/>
      <c r="D14" s="1" t="s">
        <v>19</v>
      </c>
      <c r="E14" s="1"/>
      <c r="F14" s="1"/>
      <c r="G14" s="1"/>
      <c r="H14" s="1"/>
      <c r="I14" s="1"/>
      <c r="J14" s="1"/>
      <c r="K14" s="1"/>
    </row>
    <row r="15" customFormat="false" ht="12.75" hidden="false" customHeight="false" outlineLevel="0" collapsed="false">
      <c r="A15" s="3" t="s">
        <v>20</v>
      </c>
      <c r="B15" s="8" t="n">
        <v>0.035</v>
      </c>
      <c r="C15" s="1"/>
      <c r="D15" s="1" t="s">
        <v>21</v>
      </c>
      <c r="E15" s="1"/>
      <c r="F15" s="1"/>
      <c r="G15" s="1"/>
      <c r="H15" s="1"/>
      <c r="I15" s="1"/>
      <c r="J15" s="1"/>
      <c r="K15" s="1"/>
    </row>
    <row r="16" customFormat="false" ht="12.75" hidden="false" customHeight="false" outlineLevel="0" collapsed="false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customFormat="false" ht="12.75" hidden="false" customHeight="false" outlineLevel="0" collapsed="false">
      <c r="A17" s="3" t="s">
        <v>22</v>
      </c>
      <c r="B17" s="4" t="n">
        <v>1</v>
      </c>
      <c r="C17" s="1"/>
      <c r="D17" s="1"/>
      <c r="E17" s="1"/>
      <c r="F17" s="1"/>
      <c r="G17" s="1"/>
      <c r="H17" s="1"/>
      <c r="I17" s="1"/>
      <c r="J17" s="1"/>
      <c r="K17" s="1"/>
    </row>
    <row r="18" customFormat="false" ht="12.75" hidden="false" customHeight="false" outlineLevel="0" collapsed="false">
      <c r="A18" s="3" t="s">
        <v>23</v>
      </c>
      <c r="B18" s="4" t="n">
        <v>1</v>
      </c>
      <c r="C18" s="1"/>
      <c r="D18" s="1" t="s">
        <v>24</v>
      </c>
      <c r="E18" s="1"/>
      <c r="F18" s="1"/>
      <c r="G18" s="1"/>
      <c r="H18" s="1"/>
      <c r="I18" s="1"/>
      <c r="J18" s="1"/>
      <c r="K18" s="1"/>
    </row>
    <row r="19" customFormat="false" ht="12.75" hidden="false" customHeight="false" outlineLevel="0" collapsed="false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customFormat="false" ht="13.5" hidden="false" customHeight="false" outlineLevel="0" collapsed="false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customFormat="false" ht="12.75" hidden="false" customHeight="false" outlineLevel="0" collapsed="false">
      <c r="A21" s="9" t="s">
        <v>25</v>
      </c>
      <c r="B21" s="10"/>
      <c r="C21" s="1"/>
      <c r="D21" s="1" t="s">
        <v>26</v>
      </c>
      <c r="E21" s="1"/>
      <c r="F21" s="1"/>
      <c r="G21" s="1"/>
      <c r="H21" s="1"/>
      <c r="I21" s="1"/>
      <c r="J21" s="1"/>
      <c r="K21" s="1"/>
    </row>
    <row r="22" customFormat="false" ht="12.75" hidden="false" customHeight="false" outlineLevel="0" collapsed="false">
      <c r="A22" s="11" t="s">
        <v>27</v>
      </c>
      <c r="B22" s="12" t="n">
        <v>0</v>
      </c>
      <c r="C22" s="1"/>
      <c r="D22" s="1"/>
      <c r="E22" s="1"/>
      <c r="F22" s="1"/>
      <c r="G22" s="1"/>
      <c r="H22" s="1"/>
      <c r="I22" s="1"/>
      <c r="J22" s="1"/>
      <c r="K22" s="1"/>
    </row>
    <row r="23" customFormat="false" ht="12.75" hidden="false" customHeight="false" outlineLevel="0" collapsed="false">
      <c r="A23" s="11" t="s">
        <v>28</v>
      </c>
      <c r="B23" s="12" t="n">
        <v>0</v>
      </c>
      <c r="C23" s="1"/>
      <c r="D23" s="1"/>
      <c r="E23" s="1"/>
      <c r="F23" s="1"/>
      <c r="G23" s="1"/>
      <c r="H23" s="1"/>
      <c r="I23" s="1"/>
      <c r="J23" s="1"/>
      <c r="K23" s="1"/>
    </row>
    <row r="24" customFormat="false" ht="12.75" hidden="false" customHeight="false" outlineLevel="0" collapsed="false">
      <c r="A24" s="11" t="s">
        <v>29</v>
      </c>
      <c r="B24" s="12" t="n">
        <v>0</v>
      </c>
      <c r="C24" s="1"/>
      <c r="D24" s="1"/>
      <c r="E24" s="1"/>
      <c r="F24" s="1"/>
      <c r="G24" s="1"/>
      <c r="H24" s="1"/>
      <c r="I24" s="1"/>
      <c r="J24" s="1"/>
      <c r="K24" s="1"/>
    </row>
    <row r="25" customFormat="false" ht="12.75" hidden="false" customHeight="false" outlineLevel="0" collapsed="false">
      <c r="A25" s="11" t="s">
        <v>30</v>
      </c>
      <c r="B25" s="12" t="n">
        <v>0</v>
      </c>
      <c r="C25" s="1"/>
      <c r="D25" s="1"/>
      <c r="E25" s="1"/>
      <c r="F25" s="1"/>
      <c r="G25" s="1"/>
      <c r="H25" s="1"/>
      <c r="I25" s="1"/>
      <c r="J25" s="1"/>
      <c r="K25" s="1"/>
    </row>
    <row r="26" customFormat="false" ht="12.75" hidden="false" customHeight="false" outlineLevel="0" collapsed="false">
      <c r="A26" s="11" t="s">
        <v>31</v>
      </c>
      <c r="B26" s="12" t="n">
        <v>0</v>
      </c>
      <c r="C26" s="1"/>
      <c r="D26" s="1"/>
      <c r="E26" s="1"/>
      <c r="F26" s="1"/>
      <c r="G26" s="1"/>
      <c r="H26" s="1"/>
      <c r="I26" s="1"/>
      <c r="J26" s="1"/>
      <c r="K26" s="1"/>
    </row>
    <row r="27" customFormat="false" ht="12.75" hidden="false" customHeight="false" outlineLevel="0" collapsed="false">
      <c r="A27" s="11" t="s">
        <v>32</v>
      </c>
      <c r="B27" s="12" t="n">
        <v>0</v>
      </c>
      <c r="C27" s="1"/>
      <c r="D27" s="1"/>
      <c r="E27" s="1"/>
      <c r="F27" s="1"/>
      <c r="G27" s="1"/>
      <c r="H27" s="1"/>
      <c r="I27" s="1"/>
      <c r="J27" s="1"/>
      <c r="K27" s="1"/>
    </row>
    <row r="28" customFormat="false" ht="12.75" hidden="false" customHeight="false" outlineLevel="0" collapsed="false">
      <c r="A28" s="11" t="s">
        <v>33</v>
      </c>
      <c r="B28" s="12" t="n">
        <v>0</v>
      </c>
      <c r="C28" s="1"/>
      <c r="D28" s="1"/>
      <c r="E28" s="1"/>
      <c r="F28" s="1"/>
      <c r="G28" s="1"/>
      <c r="H28" s="1"/>
      <c r="I28" s="1"/>
      <c r="J28" s="1"/>
      <c r="K28" s="1"/>
    </row>
    <row r="29" customFormat="false" ht="12.75" hidden="false" customHeight="false" outlineLevel="0" collapsed="false">
      <c r="A29" s="11" t="s">
        <v>34</v>
      </c>
      <c r="B29" s="12" t="n">
        <v>0</v>
      </c>
      <c r="C29" s="1"/>
      <c r="D29" s="1"/>
      <c r="E29" s="1"/>
      <c r="F29" s="1"/>
      <c r="G29" s="1"/>
      <c r="H29" s="1"/>
      <c r="I29" s="1"/>
      <c r="J29" s="1"/>
      <c r="K29" s="1"/>
    </row>
    <row r="30" customFormat="false" ht="12.75" hidden="false" customHeight="false" outlineLevel="0" collapsed="false">
      <c r="A30" s="11" t="s">
        <v>35</v>
      </c>
      <c r="B30" s="12" t="n">
        <v>0</v>
      </c>
      <c r="C30" s="1"/>
      <c r="D30" s="1"/>
      <c r="E30" s="1"/>
      <c r="F30" s="1"/>
      <c r="G30" s="1"/>
      <c r="H30" s="1"/>
      <c r="I30" s="1"/>
      <c r="J30" s="1"/>
      <c r="K30" s="1"/>
    </row>
    <row r="31" customFormat="false" ht="12.75" hidden="false" customHeight="false" outlineLevel="0" collapsed="false">
      <c r="A31" s="11" t="s">
        <v>36</v>
      </c>
      <c r="B31" s="12" t="n">
        <v>0</v>
      </c>
      <c r="C31" s="1"/>
      <c r="D31" s="1"/>
      <c r="E31" s="1"/>
      <c r="F31" s="1"/>
      <c r="G31" s="1"/>
      <c r="H31" s="1"/>
      <c r="I31" s="1"/>
      <c r="J31" s="1"/>
      <c r="K31" s="1"/>
    </row>
    <row r="32" customFormat="false" ht="12.75" hidden="false" customHeight="false" outlineLevel="0" collapsed="false">
      <c r="A32" s="11" t="s">
        <v>37</v>
      </c>
      <c r="B32" s="12" t="n">
        <v>0</v>
      </c>
      <c r="C32" s="1"/>
      <c r="D32" s="1"/>
      <c r="E32" s="1"/>
      <c r="F32" s="1"/>
      <c r="G32" s="1"/>
      <c r="H32" s="1"/>
      <c r="I32" s="1"/>
      <c r="J32" s="1"/>
      <c r="K32" s="1"/>
    </row>
    <row r="33" customFormat="false" ht="12.75" hidden="false" customHeight="false" outlineLevel="0" collapsed="false">
      <c r="A33" s="11" t="s">
        <v>38</v>
      </c>
      <c r="B33" s="12" t="n">
        <v>0</v>
      </c>
      <c r="C33" s="1"/>
      <c r="D33" s="1"/>
      <c r="E33" s="1"/>
      <c r="F33" s="1"/>
      <c r="G33" s="1"/>
      <c r="H33" s="1"/>
      <c r="I33" s="1"/>
      <c r="J33" s="1"/>
      <c r="K33" s="1"/>
    </row>
    <row r="34" customFormat="false" ht="12.75" hidden="false" customHeight="false" outlineLevel="0" collapsed="false">
      <c r="A34" s="11" t="s">
        <v>39</v>
      </c>
      <c r="B34" s="12" t="n">
        <v>0</v>
      </c>
      <c r="C34" s="1"/>
      <c r="D34" s="1"/>
      <c r="E34" s="1"/>
      <c r="F34" s="1"/>
      <c r="G34" s="1"/>
      <c r="H34" s="1"/>
      <c r="I34" s="1"/>
      <c r="J34" s="1"/>
      <c r="K34" s="1"/>
    </row>
    <row r="35" customFormat="false" ht="12.75" hidden="false" customHeight="false" outlineLevel="0" collapsed="false">
      <c r="A35" s="11" t="s">
        <v>40</v>
      </c>
      <c r="B35" s="12" t="n">
        <v>0</v>
      </c>
      <c r="C35" s="1"/>
      <c r="D35" s="1"/>
      <c r="E35" s="1"/>
      <c r="F35" s="1"/>
      <c r="G35" s="1"/>
      <c r="H35" s="1"/>
      <c r="I35" s="1"/>
      <c r="J35" s="1"/>
      <c r="K35" s="1"/>
    </row>
    <row r="36" customFormat="false" ht="12.75" hidden="false" customHeight="false" outlineLevel="0" collapsed="false">
      <c r="A36" s="11" t="s">
        <v>41</v>
      </c>
      <c r="B36" s="12" t="n">
        <v>0</v>
      </c>
      <c r="C36" s="1"/>
      <c r="D36" s="1"/>
      <c r="E36" s="1"/>
      <c r="F36" s="1"/>
      <c r="G36" s="1"/>
      <c r="H36" s="1"/>
      <c r="I36" s="1"/>
      <c r="J36" s="1"/>
      <c r="K36" s="1"/>
    </row>
    <row r="37" customFormat="false" ht="12.75" hidden="false" customHeight="false" outlineLevel="0" collapsed="false">
      <c r="A37" s="11" t="s">
        <v>42</v>
      </c>
      <c r="B37" s="12" t="n">
        <v>0</v>
      </c>
      <c r="C37" s="1"/>
      <c r="D37" s="1"/>
      <c r="E37" s="1"/>
      <c r="F37" s="1"/>
      <c r="G37" s="1"/>
      <c r="H37" s="1"/>
      <c r="I37" s="1"/>
      <c r="J37" s="1"/>
      <c r="K37" s="1"/>
    </row>
    <row r="38" customFormat="false" ht="12.75" hidden="false" customHeight="false" outlineLevel="0" collapsed="false">
      <c r="A38" s="11" t="s">
        <v>43</v>
      </c>
      <c r="B38" s="12" t="n">
        <v>0</v>
      </c>
      <c r="C38" s="1"/>
      <c r="D38" s="1"/>
      <c r="E38" s="1"/>
      <c r="F38" s="1"/>
      <c r="G38" s="1"/>
      <c r="H38" s="1"/>
      <c r="I38" s="1"/>
      <c r="J38" s="1"/>
      <c r="K38" s="1"/>
    </row>
    <row r="39" customFormat="false" ht="12.75" hidden="false" customHeight="false" outlineLevel="0" collapsed="false">
      <c r="A39" s="11" t="s">
        <v>44</v>
      </c>
      <c r="B39" s="12" t="n">
        <v>0</v>
      </c>
      <c r="C39" s="1"/>
      <c r="D39" s="1"/>
      <c r="E39" s="1"/>
      <c r="F39" s="1"/>
      <c r="G39" s="1"/>
      <c r="H39" s="1"/>
      <c r="I39" s="1"/>
      <c r="J39" s="1"/>
      <c r="K39" s="1"/>
    </row>
    <row r="40" customFormat="false" ht="12.75" hidden="false" customHeight="false" outlineLevel="0" collapsed="false">
      <c r="A40" s="11" t="s">
        <v>45</v>
      </c>
      <c r="B40" s="12" t="n">
        <v>0</v>
      </c>
      <c r="C40" s="1"/>
      <c r="D40" s="1"/>
      <c r="E40" s="1"/>
      <c r="F40" s="1"/>
      <c r="G40" s="1"/>
      <c r="H40" s="1"/>
      <c r="I40" s="1"/>
      <c r="J40" s="1"/>
      <c r="K40" s="1"/>
    </row>
    <row r="41" customFormat="false" ht="13.5" hidden="false" customHeight="false" outlineLevel="0" collapsed="false">
      <c r="A41" s="13" t="s">
        <v>46</v>
      </c>
      <c r="B41" s="14" t="n">
        <v>0</v>
      </c>
      <c r="C41" s="1"/>
      <c r="D41" s="1"/>
      <c r="E41" s="1"/>
      <c r="F41" s="1"/>
      <c r="G41" s="1"/>
      <c r="H41" s="1"/>
      <c r="I41" s="1"/>
      <c r="J41" s="1"/>
      <c r="K41" s="1"/>
    </row>
  </sheetData>
  <printOptions headings="tru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allREAD">
                <anchor moveWithCells="true" sizeWithCells="false">
                  <from>
                    <xdr:col>6</xdr:col>
                    <xdr:colOff>438840</xdr:colOff>
                    <xdr:row>1</xdr:row>
                    <xdr:rowOff>47160</xdr:rowOff>
                  </from>
                  <to>
                    <xdr:col>10</xdr:col>
                    <xdr:colOff>230040</xdr:colOff>
                    <xdr:row>6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writeASSET">
                <anchor moveWithCells="true" sizeWithCells="false">
                  <from>
                    <xdr:col>2</xdr:col>
                    <xdr:colOff>568440</xdr:colOff>
                    <xdr:row>1</xdr:row>
                    <xdr:rowOff>47160</xdr:rowOff>
                  </from>
                  <to>
                    <xdr:col>6</xdr:col>
                    <xdr:colOff>259920</xdr:colOff>
                    <xdr:row>6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Macro1">
                <anchor moveWithCells="true" sizeWithCells="false">
                  <from>
                    <xdr:col>3</xdr:col>
                    <xdr:colOff>49680</xdr:colOff>
                    <xdr:row>22</xdr:row>
                    <xdr:rowOff>75960</xdr:rowOff>
                  </from>
                  <to>
                    <xdr:col>6</xdr:col>
                    <xdr:colOff>289800</xdr:colOff>
                    <xdr:row>27</xdr:row>
                    <xdr:rowOff>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3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customHeight="true" zeroHeight="false" outlineLevelRow="0" outlineLevelCol="0"/>
  <cols>
    <col collapsed="false" customWidth="true" hidden="false" outlineLevel="0" max="1" min="1" style="0" width="19.7"/>
    <col collapsed="false" customWidth="true" hidden="false" outlineLevel="0" max="2" min="2" style="0" width="11.85"/>
    <col collapsed="false" customWidth="true" hidden="false" outlineLevel="0" max="3" min="3" style="0" width="12.28"/>
  </cols>
  <sheetData>
    <row r="1" customFormat="false" ht="21.75" hidden="false" customHeight="true" outlineLevel="0" collapsed="false">
      <c r="B1" s="15" t="s">
        <v>47</v>
      </c>
    </row>
    <row r="2" customFormat="false" ht="13.5" hidden="false" customHeight="true" outlineLevel="0" collapsed="false">
      <c r="B2" s="15"/>
    </row>
    <row r="3" customFormat="false" ht="13.5" hidden="false" customHeight="true" outlineLevel="0" collapsed="false">
      <c r="A3" s="0" t="s">
        <v>48</v>
      </c>
      <c r="B3" s="16" t="n">
        <v>0.035</v>
      </c>
    </row>
    <row r="4" customFormat="false" ht="13.5" hidden="false" customHeight="true" outlineLevel="0" collapsed="false"/>
    <row r="5" customFormat="false" ht="13.5" hidden="false" customHeight="true" outlineLevel="0" collapsed="false">
      <c r="A5" s="0" t="s">
        <v>49</v>
      </c>
      <c r="B5" s="0" t="s">
        <v>50</v>
      </c>
      <c r="C5" s="0" t="s">
        <v>51</v>
      </c>
      <c r="D5" s="0" t="s">
        <v>52</v>
      </c>
      <c r="E5" s="0" t="s">
        <v>53</v>
      </c>
      <c r="F5" s="0" t="s">
        <v>54</v>
      </c>
      <c r="G5" s="0" t="s">
        <v>55</v>
      </c>
      <c r="H5" s="0" t="s">
        <v>56</v>
      </c>
    </row>
    <row r="6" customFormat="false" ht="13.5" hidden="false" customHeight="true" outlineLevel="0" collapsed="false">
      <c r="B6" s="16" t="n">
        <v>0</v>
      </c>
      <c r="C6" s="16" t="n">
        <v>0</v>
      </c>
      <c r="D6" s="16" t="n">
        <v>0</v>
      </c>
      <c r="E6" s="16" t="n">
        <v>0</v>
      </c>
      <c r="F6" s="16" t="n">
        <v>0</v>
      </c>
      <c r="G6" s="16" t="n">
        <v>0</v>
      </c>
      <c r="H6" s="16" t="n">
        <v>0</v>
      </c>
    </row>
    <row r="7" customFormat="false" ht="14.25" hidden="false" customHeight="true" outlineLevel="0" collapsed="false">
      <c r="B7" s="17" t="n">
        <v>4578.44603248068</v>
      </c>
      <c r="C7" s="17" t="n">
        <v>4996.96249609205</v>
      </c>
      <c r="D7" s="17" t="n">
        <v>5078.37247378564</v>
      </c>
      <c r="E7" s="17" t="n">
        <v>5056.30816626953</v>
      </c>
      <c r="F7" s="17" t="n">
        <v>4673.43381818186</v>
      </c>
      <c r="G7" s="17" t="n">
        <v>1266.14549527862</v>
      </c>
      <c r="H7" s="18" t="n">
        <v>0</v>
      </c>
    </row>
    <row r="8" customFormat="false" ht="15" hidden="false" customHeight="true" outlineLevel="0" collapsed="false"/>
    <row r="9" customFormat="false" ht="29.25" hidden="false" customHeight="true" outlineLevel="0" collapsed="false">
      <c r="B9" s="19" t="s">
        <v>57</v>
      </c>
      <c r="C9" s="19" t="s">
        <v>58</v>
      </c>
    </row>
    <row r="10" customFormat="false" ht="13.5" hidden="false" customHeight="true" outlineLevel="0" collapsed="false">
      <c r="B10" s="20" t="n">
        <v>-5</v>
      </c>
      <c r="C10" s="16" t="n">
        <v>100</v>
      </c>
      <c r="J10" s="21"/>
    </row>
    <row r="11" customFormat="false" ht="13.5" hidden="false" customHeight="true" outlineLevel="0" collapsed="false">
      <c r="B11" s="20" t="n">
        <v>15</v>
      </c>
      <c r="C11" s="16" t="n">
        <v>100</v>
      </c>
      <c r="J11" s="21"/>
    </row>
    <row r="12" customFormat="false" ht="13.5" hidden="false" customHeight="true" outlineLevel="0" collapsed="false">
      <c r="B12" s="20" t="n">
        <v>40</v>
      </c>
      <c r="C12" s="16" t="n">
        <v>100</v>
      </c>
      <c r="J12" s="21"/>
    </row>
    <row r="13" customFormat="false" ht="13.5" hidden="false" customHeight="true" outlineLevel="0" collapsed="false">
      <c r="B13" s="20" t="n">
        <v>50</v>
      </c>
      <c r="C13" s="16" t="n">
        <v>100</v>
      </c>
      <c r="J13" s="21"/>
    </row>
    <row r="14" customFormat="false" ht="13.5" hidden="false" customHeight="true" outlineLevel="0" collapsed="false">
      <c r="B14" s="20" t="n">
        <v>55</v>
      </c>
      <c r="C14" s="16" t="n">
        <v>100</v>
      </c>
      <c r="J14" s="21"/>
    </row>
    <row r="15" customFormat="false" ht="13.5" hidden="false" customHeight="true" outlineLevel="0" collapsed="false">
      <c r="B15" s="20" t="n">
        <v>60</v>
      </c>
      <c r="C15" s="16" t="n">
        <v>100</v>
      </c>
      <c r="J15" s="21"/>
    </row>
    <row r="16" customFormat="false" ht="13.5" hidden="false" customHeight="true" outlineLevel="0" collapsed="false">
      <c r="B16" s="20" t="n">
        <v>65</v>
      </c>
      <c r="C16" s="16" t="n">
        <v>100</v>
      </c>
      <c r="J16" s="21"/>
    </row>
    <row r="17" customFormat="false" ht="13.5" hidden="false" customHeight="true" outlineLevel="0" collapsed="false">
      <c r="A17" s="22"/>
      <c r="B17" s="20" t="n">
        <v>72</v>
      </c>
      <c r="C17" s="16" t="n">
        <v>100</v>
      </c>
      <c r="D17" s="22"/>
      <c r="E17" s="22"/>
      <c r="G17" s="22"/>
      <c r="J17" s="23"/>
    </row>
    <row r="18" customFormat="false" ht="13.5" hidden="false" customHeight="true" outlineLevel="0" collapsed="false">
      <c r="A18" s="24"/>
      <c r="B18" s="20" t="n">
        <v>80</v>
      </c>
      <c r="C18" s="16" t="n">
        <v>100</v>
      </c>
      <c r="D18" s="25"/>
      <c r="E18" s="25"/>
      <c r="G18" s="25"/>
      <c r="J18" s="26"/>
    </row>
    <row r="19" customFormat="false" ht="13.5" hidden="false" customHeight="true" outlineLevel="0" collapsed="false">
      <c r="A19" s="24"/>
      <c r="B19" s="20" t="n">
        <v>90</v>
      </c>
      <c r="C19" s="16" t="n">
        <v>100</v>
      </c>
      <c r="D19" s="24"/>
      <c r="E19" s="24"/>
      <c r="G19" s="24"/>
      <c r="J19" s="27"/>
    </row>
    <row r="20" customFormat="false" ht="12" hidden="true" customHeight="true" outlineLevel="0" collapsed="false">
      <c r="C20" s="16" t="n">
        <v>500</v>
      </c>
      <c r="H20" s="0" t="n">
        <v>38070.7031578947</v>
      </c>
    </row>
    <row r="21" customFormat="false" ht="12" hidden="true" customHeight="true" outlineLevel="0" collapsed="false">
      <c r="C21" s="16" t="n">
        <v>500</v>
      </c>
    </row>
    <row r="22" customFormat="false" ht="12" hidden="true" customHeight="true" outlineLevel="0" collapsed="false">
      <c r="C22" s="16" t="n">
        <v>500</v>
      </c>
    </row>
    <row r="23" customFormat="false" ht="12" hidden="true" customHeight="true" outlineLevel="0" collapsed="false">
      <c r="C23" s="16" t="n">
        <v>500</v>
      </c>
    </row>
    <row r="24" customFormat="false" ht="9.75" hidden="false" customHeight="true" outlineLevel="0" collapsed="false"/>
    <row r="25" customFormat="false" ht="18" hidden="false" customHeight="true" outlineLevel="0" collapsed="false">
      <c r="A25" s="28" t="s">
        <v>59</v>
      </c>
    </row>
    <row r="26" customFormat="false" ht="15.75" hidden="false" customHeight="true" outlineLevel="0" collapsed="false">
      <c r="A26" s="28" t="s">
        <v>60</v>
      </c>
    </row>
    <row r="28" customFormat="false" ht="12" hidden="false" customHeight="true" outlineLevel="0" collapsed="false">
      <c r="A28" s="29" t="s">
        <v>61</v>
      </c>
      <c r="B28" s="29" t="n">
        <v>1</v>
      </c>
      <c r="C28" s="29" t="n">
        <v>2</v>
      </c>
      <c r="D28" s="29" t="n">
        <v>3</v>
      </c>
      <c r="E28" s="29" t="n">
        <v>4</v>
      </c>
      <c r="F28" s="29" t="n">
        <v>5</v>
      </c>
      <c r="G28" s="29" t="n">
        <v>6</v>
      </c>
      <c r="H28" s="29" t="n">
        <v>7</v>
      </c>
      <c r="I28" s="29" t="n">
        <v>8</v>
      </c>
      <c r="J28" s="29" t="n">
        <v>9</v>
      </c>
      <c r="K28" s="29" t="n">
        <v>10</v>
      </c>
      <c r="L28" s="29" t="n">
        <v>11</v>
      </c>
      <c r="M28" s="29" t="n">
        <v>12</v>
      </c>
      <c r="N28" s="29" t="n">
        <v>13</v>
      </c>
      <c r="O28" s="29" t="n">
        <v>14</v>
      </c>
      <c r="P28" s="29" t="n">
        <v>15</v>
      </c>
      <c r="Q28" s="29" t="n">
        <v>16</v>
      </c>
      <c r="R28" s="29" t="n">
        <v>17</v>
      </c>
      <c r="S28" s="29" t="n">
        <v>18</v>
      </c>
      <c r="T28" s="29" t="n">
        <v>19</v>
      </c>
      <c r="U28" s="29" t="n">
        <v>20</v>
      </c>
      <c r="V28" s="29" t="n">
        <v>21</v>
      </c>
      <c r="W28" s="29" t="n">
        <v>22</v>
      </c>
      <c r="X28" s="29" t="n">
        <v>23</v>
      </c>
      <c r="Y28" s="29" t="n">
        <v>24</v>
      </c>
    </row>
    <row r="29" customFormat="false" ht="12" hidden="false" customHeight="true" outlineLevel="0" collapsed="false">
      <c r="A29" s="30" t="s">
        <v>62</v>
      </c>
    </row>
    <row r="30" customFormat="false" ht="12" hidden="false" customHeight="true" outlineLevel="0" collapsed="false">
      <c r="A30" s="30" t="n">
        <v>1</v>
      </c>
      <c r="B30" s="31" t="n">
        <v>14453</v>
      </c>
      <c r="C30" s="32" t="n">
        <v>13612</v>
      </c>
      <c r="D30" s="32" t="n">
        <v>12905</v>
      </c>
      <c r="E30" s="32" t="n">
        <v>12440</v>
      </c>
      <c r="F30" s="32" t="n">
        <v>12249</v>
      </c>
      <c r="G30" s="32" t="n">
        <v>12379</v>
      </c>
      <c r="H30" s="32" t="n">
        <v>12666</v>
      </c>
      <c r="I30" s="32" t="n">
        <v>13006</v>
      </c>
      <c r="J30" s="32" t="n">
        <v>13486</v>
      </c>
      <c r="K30" s="32" t="n">
        <v>14251</v>
      </c>
      <c r="L30" s="32" t="n">
        <v>14947</v>
      </c>
      <c r="M30" s="32" t="n">
        <v>15438</v>
      </c>
      <c r="N30" s="32" t="n">
        <v>15655</v>
      </c>
      <c r="O30" s="32" t="n">
        <v>15607</v>
      </c>
      <c r="P30" s="32" t="n">
        <v>15612</v>
      </c>
      <c r="Q30" s="32" t="n">
        <v>15762</v>
      </c>
      <c r="R30" s="32" t="n">
        <v>16689</v>
      </c>
      <c r="S30" s="32" t="n">
        <v>17925</v>
      </c>
      <c r="T30" s="32" t="n">
        <v>17964</v>
      </c>
      <c r="U30" s="32" t="n">
        <v>17865</v>
      </c>
      <c r="V30" s="32" t="n">
        <v>17500</v>
      </c>
      <c r="W30" s="32" t="n">
        <v>16749</v>
      </c>
      <c r="X30" s="32" t="n">
        <v>15701</v>
      </c>
      <c r="Y30" s="32" t="n">
        <v>14569</v>
      </c>
      <c r="Z30" s="0" t="n">
        <f aca="false">SUM(A30:Y30)</f>
        <v>359431</v>
      </c>
    </row>
    <row r="31" customFormat="false" ht="12" hidden="false" customHeight="true" outlineLevel="0" collapsed="false">
      <c r="A31" s="30" t="n">
        <v>2</v>
      </c>
      <c r="B31" s="33" t="n">
        <v>13595</v>
      </c>
      <c r="C31" s="34" t="n">
        <v>12992</v>
      </c>
      <c r="D31" s="34" t="n">
        <v>12688</v>
      </c>
      <c r="E31" s="34" t="n">
        <v>12585</v>
      </c>
      <c r="F31" s="34" t="n">
        <v>12756</v>
      </c>
      <c r="G31" s="34" t="n">
        <v>13552</v>
      </c>
      <c r="H31" s="34" t="n">
        <v>15473</v>
      </c>
      <c r="I31" s="34" t="n">
        <v>17321</v>
      </c>
      <c r="J31" s="34" t="n">
        <v>18233</v>
      </c>
      <c r="K31" s="34" t="n">
        <v>19040</v>
      </c>
      <c r="L31" s="34" t="n">
        <v>19668</v>
      </c>
      <c r="M31" s="34" t="n">
        <v>19807</v>
      </c>
      <c r="N31" s="34" t="n">
        <v>19838</v>
      </c>
      <c r="O31" s="34" t="n">
        <v>19897</v>
      </c>
      <c r="P31" s="34" t="n">
        <v>19762</v>
      </c>
      <c r="Q31" s="34" t="n">
        <v>19905</v>
      </c>
      <c r="R31" s="34" t="n">
        <v>20689</v>
      </c>
      <c r="S31" s="34" t="n">
        <v>21758</v>
      </c>
      <c r="T31" s="34" t="n">
        <v>21519</v>
      </c>
      <c r="U31" s="34" t="n">
        <v>21090</v>
      </c>
      <c r="V31" s="34" t="n">
        <v>20400</v>
      </c>
      <c r="W31" s="34" t="n">
        <v>19328</v>
      </c>
      <c r="X31" s="34" t="n">
        <v>17821</v>
      </c>
      <c r="Y31" s="34" t="n">
        <v>16204</v>
      </c>
      <c r="Z31" s="0" t="n">
        <f aca="false">SUM(A31:Y31)</f>
        <v>425923</v>
      </c>
    </row>
    <row r="32" customFormat="false" ht="12" hidden="false" customHeight="true" outlineLevel="0" collapsed="false">
      <c r="A32" s="30" t="n">
        <v>3</v>
      </c>
      <c r="B32" s="33" t="n">
        <v>14966</v>
      </c>
      <c r="C32" s="34" t="n">
        <v>14374</v>
      </c>
      <c r="D32" s="34" t="n">
        <v>14004</v>
      </c>
      <c r="E32" s="34" t="n">
        <v>13890</v>
      </c>
      <c r="F32" s="34" t="n">
        <v>14005</v>
      </c>
      <c r="G32" s="34" t="n">
        <v>14769</v>
      </c>
      <c r="H32" s="34" t="n">
        <v>16386</v>
      </c>
      <c r="I32" s="34" t="n">
        <v>18038</v>
      </c>
      <c r="J32" s="34" t="n">
        <v>19054</v>
      </c>
      <c r="K32" s="34" t="n">
        <v>20041</v>
      </c>
      <c r="L32" s="34" t="n">
        <v>20716</v>
      </c>
      <c r="M32" s="34" t="n">
        <v>20980</v>
      </c>
      <c r="N32" s="34" t="n">
        <v>20877</v>
      </c>
      <c r="O32" s="34" t="n">
        <v>20785</v>
      </c>
      <c r="P32" s="34" t="n">
        <v>20599</v>
      </c>
      <c r="Q32" s="34" t="n">
        <v>20470</v>
      </c>
      <c r="R32" s="34" t="n">
        <v>21256</v>
      </c>
      <c r="S32" s="34" t="n">
        <v>22275</v>
      </c>
      <c r="T32" s="34" t="n">
        <v>21963</v>
      </c>
      <c r="U32" s="34" t="n">
        <v>21513</v>
      </c>
      <c r="V32" s="34" t="n">
        <v>20858</v>
      </c>
      <c r="W32" s="34" t="n">
        <v>19726</v>
      </c>
      <c r="X32" s="34" t="n">
        <v>18343</v>
      </c>
      <c r="Y32" s="34" t="n">
        <v>16797</v>
      </c>
      <c r="Z32" s="0" t="n">
        <f aca="false">SUM(A32:Y32)</f>
        <v>446688</v>
      </c>
    </row>
    <row r="33" customFormat="false" ht="12" hidden="false" customHeight="true" outlineLevel="0" collapsed="false">
      <c r="A33" s="30" t="n">
        <v>4</v>
      </c>
      <c r="B33" s="33" t="n">
        <v>15678</v>
      </c>
      <c r="C33" s="34" t="n">
        <v>14973</v>
      </c>
      <c r="D33" s="34" t="n">
        <v>14543</v>
      </c>
      <c r="E33" s="34" t="n">
        <v>14434</v>
      </c>
      <c r="F33" s="34" t="n">
        <v>14611</v>
      </c>
      <c r="G33" s="34" t="n">
        <v>15415</v>
      </c>
      <c r="H33" s="34" t="n">
        <v>17254</v>
      </c>
      <c r="I33" s="34" t="n">
        <v>19011</v>
      </c>
      <c r="J33" s="34" t="n">
        <v>19946</v>
      </c>
      <c r="K33" s="34" t="n">
        <v>20513</v>
      </c>
      <c r="L33" s="34" t="n">
        <v>20827</v>
      </c>
      <c r="M33" s="34" t="n">
        <v>20727</v>
      </c>
      <c r="N33" s="34" t="n">
        <v>20544</v>
      </c>
      <c r="O33" s="34" t="n">
        <v>20408</v>
      </c>
      <c r="P33" s="34" t="n">
        <v>20202</v>
      </c>
      <c r="Q33" s="34" t="n">
        <v>20220</v>
      </c>
      <c r="R33" s="34" t="n">
        <v>21002</v>
      </c>
      <c r="S33" s="34" t="n">
        <v>22343</v>
      </c>
      <c r="T33" s="34" t="n">
        <v>22176</v>
      </c>
      <c r="U33" s="34" t="n">
        <v>21903</v>
      </c>
      <c r="V33" s="34" t="n">
        <v>21286</v>
      </c>
      <c r="W33" s="34" t="n">
        <v>20291</v>
      </c>
      <c r="X33" s="34" t="n">
        <v>18998</v>
      </c>
      <c r="Y33" s="34" t="n">
        <v>17389</v>
      </c>
      <c r="Z33" s="0" t="n">
        <f aca="false">SUM(A33:Y33)</f>
        <v>454698</v>
      </c>
    </row>
    <row r="34" customFormat="false" ht="12" hidden="false" customHeight="true" outlineLevel="0" collapsed="false">
      <c r="A34" s="30" t="n">
        <v>5</v>
      </c>
      <c r="B34" s="33" t="n">
        <v>16222</v>
      </c>
      <c r="C34" s="34" t="n">
        <v>15498</v>
      </c>
      <c r="D34" s="34" t="n">
        <v>15034</v>
      </c>
      <c r="E34" s="34" t="n">
        <v>14928</v>
      </c>
      <c r="F34" s="34" t="n">
        <v>14991</v>
      </c>
      <c r="G34" s="34" t="n">
        <v>15730</v>
      </c>
      <c r="H34" s="34" t="n">
        <v>17588</v>
      </c>
      <c r="I34" s="34" t="n">
        <v>19279</v>
      </c>
      <c r="J34" s="34" t="n">
        <v>20128</v>
      </c>
      <c r="K34" s="34" t="n">
        <v>20651</v>
      </c>
      <c r="L34" s="34" t="n">
        <v>21052</v>
      </c>
      <c r="M34" s="34" t="n">
        <v>20956</v>
      </c>
      <c r="N34" s="34" t="n">
        <v>20732</v>
      </c>
      <c r="O34" s="34" t="n">
        <v>20521</v>
      </c>
      <c r="P34" s="34" t="n">
        <v>20254</v>
      </c>
      <c r="Q34" s="34" t="n">
        <v>20217</v>
      </c>
      <c r="R34" s="34" t="n">
        <v>20873</v>
      </c>
      <c r="S34" s="34" t="n">
        <v>22093</v>
      </c>
      <c r="T34" s="34" t="n">
        <v>21973</v>
      </c>
      <c r="U34" s="34" t="n">
        <v>21699</v>
      </c>
      <c r="V34" s="34" t="n">
        <v>21097</v>
      </c>
      <c r="W34" s="34" t="n">
        <v>20231</v>
      </c>
      <c r="X34" s="34" t="n">
        <v>19222</v>
      </c>
      <c r="Y34" s="34" t="n">
        <v>17911</v>
      </c>
      <c r="Z34" s="0" t="n">
        <f aca="false">SUM(A34:Y34)</f>
        <v>458885</v>
      </c>
      <c r="CX34" s="0" t="n">
        <v>1504</v>
      </c>
      <c r="CY34" s="0" t="n">
        <v>1727</v>
      </c>
      <c r="CZ34" s="0" t="n">
        <v>2198</v>
      </c>
      <c r="DA34" s="0" t="n">
        <v>2287</v>
      </c>
      <c r="DB34" s="0" t="n">
        <v>2054</v>
      </c>
      <c r="DC34" s="0" t="n">
        <v>1946</v>
      </c>
      <c r="DD34" s="0" t="n">
        <v>1873</v>
      </c>
      <c r="DE34" s="0" t="n">
        <v>1805</v>
      </c>
      <c r="DF34" s="0" t="n">
        <v>1732</v>
      </c>
      <c r="DG34" s="0" t="n">
        <v>1678</v>
      </c>
      <c r="DH34" s="0" t="n">
        <v>1635</v>
      </c>
      <c r="DI34" s="0" t="n">
        <v>1632</v>
      </c>
    </row>
    <row r="35" customFormat="false" ht="12" hidden="false" customHeight="true" outlineLevel="0" collapsed="false">
      <c r="A35" s="30" t="n">
        <v>6</v>
      </c>
      <c r="B35" s="33" t="n">
        <v>16858</v>
      </c>
      <c r="C35" s="34" t="n">
        <v>16096</v>
      </c>
      <c r="D35" s="34" t="n">
        <v>15513</v>
      </c>
      <c r="E35" s="34" t="n">
        <v>15365</v>
      </c>
      <c r="F35" s="34" t="n">
        <v>15352</v>
      </c>
      <c r="G35" s="34" t="n">
        <v>15608</v>
      </c>
      <c r="H35" s="34" t="n">
        <v>16265</v>
      </c>
      <c r="I35" s="34" t="n">
        <v>17058</v>
      </c>
      <c r="J35" s="34" t="n">
        <v>18185</v>
      </c>
      <c r="K35" s="34" t="n">
        <v>18952</v>
      </c>
      <c r="L35" s="34" t="n">
        <v>19334</v>
      </c>
      <c r="M35" s="34" t="n">
        <v>19362</v>
      </c>
      <c r="N35" s="34" t="n">
        <v>19130</v>
      </c>
      <c r="O35" s="34" t="n">
        <v>18786</v>
      </c>
      <c r="P35" s="34" t="n">
        <v>18476</v>
      </c>
      <c r="Q35" s="34" t="n">
        <v>18400</v>
      </c>
      <c r="R35" s="34" t="n">
        <v>19243</v>
      </c>
      <c r="S35" s="34" t="n">
        <v>20704</v>
      </c>
      <c r="T35" s="34" t="n">
        <v>20744</v>
      </c>
      <c r="U35" s="34" t="n">
        <v>20427</v>
      </c>
      <c r="V35" s="34" t="n">
        <v>19952</v>
      </c>
      <c r="W35" s="34" t="n">
        <v>19300</v>
      </c>
      <c r="X35" s="34" t="n">
        <v>18418</v>
      </c>
      <c r="Y35" s="34" t="n">
        <v>17320</v>
      </c>
      <c r="Z35" s="0" t="n">
        <f aca="false">SUM(A35:Y35)</f>
        <v>434854</v>
      </c>
      <c r="DJ35" s="0" t="n">
        <v>1716</v>
      </c>
      <c r="DK35" s="0" t="n">
        <v>1898</v>
      </c>
      <c r="DL35" s="0" t="n">
        <v>2140</v>
      </c>
      <c r="DM35" s="0" t="n">
        <v>2125</v>
      </c>
      <c r="DN35" s="0" t="n">
        <v>2050</v>
      </c>
      <c r="DO35" s="0" t="n">
        <v>1960</v>
      </c>
      <c r="DP35" s="0" t="n">
        <v>1841</v>
      </c>
      <c r="DQ35" s="0" t="n">
        <v>1676</v>
      </c>
      <c r="DR35" s="0" t="n">
        <v>1523</v>
      </c>
      <c r="DS35" s="0" t="n">
        <v>1461</v>
      </c>
      <c r="DT35" s="0" t="n">
        <v>1449</v>
      </c>
      <c r="DU35" s="0" t="n">
        <v>1487</v>
      </c>
      <c r="DV35" s="0" t="n">
        <v>1565</v>
      </c>
      <c r="DW35" s="0" t="n">
        <v>1692</v>
      </c>
      <c r="DX35" s="0" t="n">
        <v>1876</v>
      </c>
      <c r="DY35" s="0" t="n">
        <v>2116</v>
      </c>
      <c r="DZ35" s="0" t="n">
        <v>2412</v>
      </c>
      <c r="EA35" s="0" t="n">
        <v>2596</v>
      </c>
      <c r="EB35" s="0" t="n">
        <v>2613</v>
      </c>
      <c r="EC35" s="0" t="n">
        <v>2532</v>
      </c>
      <c r="ED35" s="0" t="n">
        <v>2416</v>
      </c>
      <c r="EE35" s="0" t="n">
        <v>2286</v>
      </c>
      <c r="EF35" s="0" t="n">
        <v>2185</v>
      </c>
      <c r="EG35" s="0" t="n">
        <v>2142</v>
      </c>
    </row>
    <row r="36" customFormat="false" ht="12" hidden="false" customHeight="true" outlineLevel="0" collapsed="false">
      <c r="A36" s="30" t="n">
        <v>7</v>
      </c>
      <c r="B36" s="33" t="n">
        <v>16513</v>
      </c>
      <c r="C36" s="34" t="n">
        <v>15739</v>
      </c>
      <c r="D36" s="34" t="n">
        <v>15192</v>
      </c>
      <c r="E36" s="34" t="n">
        <v>14943</v>
      </c>
      <c r="F36" s="34" t="n">
        <v>14822</v>
      </c>
      <c r="G36" s="34" t="n">
        <v>14930</v>
      </c>
      <c r="H36" s="34" t="n">
        <v>15268</v>
      </c>
      <c r="I36" s="34" t="n">
        <v>15895</v>
      </c>
      <c r="J36" s="34" t="n">
        <v>16690</v>
      </c>
      <c r="K36" s="34" t="n">
        <v>17526</v>
      </c>
      <c r="L36" s="34" t="n">
        <v>18259</v>
      </c>
      <c r="M36" s="34" t="n">
        <v>18669</v>
      </c>
      <c r="N36" s="34" t="n">
        <v>18858</v>
      </c>
      <c r="O36" s="34" t="n">
        <v>18889</v>
      </c>
      <c r="P36" s="34" t="n">
        <v>18885</v>
      </c>
      <c r="Q36" s="34" t="n">
        <v>18922</v>
      </c>
      <c r="R36" s="34" t="n">
        <v>19664</v>
      </c>
      <c r="S36" s="34" t="n">
        <v>20539</v>
      </c>
      <c r="T36" s="34" t="n">
        <v>20417</v>
      </c>
      <c r="U36" s="34" t="n">
        <v>20171</v>
      </c>
      <c r="V36" s="34" t="n">
        <v>19568</v>
      </c>
      <c r="W36" s="34" t="n">
        <v>18950</v>
      </c>
      <c r="X36" s="34" t="n">
        <v>17863</v>
      </c>
      <c r="Y36" s="34" t="n">
        <v>16861</v>
      </c>
      <c r="Z36" s="0" t="n">
        <f aca="false">SUM(A36:Y36)</f>
        <v>424040</v>
      </c>
      <c r="EH36" s="0" t="n">
        <v>2223</v>
      </c>
      <c r="EI36" s="0" t="n">
        <v>2449</v>
      </c>
      <c r="EJ36" s="0" t="n">
        <v>2761</v>
      </c>
      <c r="EK36" s="0" t="n">
        <v>2791</v>
      </c>
      <c r="EL36" s="0" t="n">
        <v>2734</v>
      </c>
      <c r="EM36" s="0" t="n">
        <v>2669</v>
      </c>
      <c r="EN36" s="0" t="n">
        <v>2559</v>
      </c>
      <c r="EO36" s="0" t="n">
        <v>2394</v>
      </c>
      <c r="EP36" s="0" t="n">
        <v>2220</v>
      </c>
      <c r="EQ36" s="0" t="n">
        <v>2139</v>
      </c>
      <c r="ER36" s="0" t="n">
        <v>2125</v>
      </c>
      <c r="ES36" s="0" t="n">
        <v>2145</v>
      </c>
      <c r="ET36" s="0" t="n">
        <v>2196</v>
      </c>
      <c r="EU36" s="0" t="n">
        <v>2281</v>
      </c>
      <c r="EV36" s="0" t="n">
        <v>2411</v>
      </c>
      <c r="EW36" s="0" t="n">
        <v>2627</v>
      </c>
      <c r="EX36" s="0" t="n">
        <v>2931</v>
      </c>
      <c r="EY36" s="0" t="n">
        <v>2952</v>
      </c>
      <c r="EZ36" s="0" t="n">
        <v>2747</v>
      </c>
      <c r="FA36" s="0" t="n">
        <v>2535</v>
      </c>
      <c r="FB36" s="0" t="n">
        <v>2404</v>
      </c>
      <c r="FC36" s="0" t="n">
        <v>2243</v>
      </c>
      <c r="FD36" s="0" t="n">
        <v>2083</v>
      </c>
      <c r="FE36" s="0" t="n">
        <v>1992</v>
      </c>
    </row>
    <row r="37" customFormat="false" ht="12" hidden="false" customHeight="true" outlineLevel="0" collapsed="false">
      <c r="A37" s="30" t="n">
        <v>8</v>
      </c>
      <c r="B37" s="33" t="n">
        <v>15876</v>
      </c>
      <c r="C37" s="34" t="n">
        <v>15207</v>
      </c>
      <c r="D37" s="34" t="n">
        <v>14888</v>
      </c>
      <c r="E37" s="34" t="n">
        <v>14796</v>
      </c>
      <c r="F37" s="34" t="n">
        <v>14909</v>
      </c>
      <c r="G37" s="34" t="n">
        <v>15424</v>
      </c>
      <c r="H37" s="34" t="n">
        <v>16619</v>
      </c>
      <c r="I37" s="34" t="n">
        <v>17612</v>
      </c>
      <c r="J37" s="34" t="n">
        <v>18287</v>
      </c>
      <c r="K37" s="34" t="n">
        <v>19026</v>
      </c>
      <c r="L37" s="34" t="n">
        <v>19527</v>
      </c>
      <c r="M37" s="34" t="n">
        <v>19681</v>
      </c>
      <c r="N37" s="34" t="n">
        <v>19639</v>
      </c>
      <c r="O37" s="34" t="n">
        <v>19408</v>
      </c>
      <c r="P37" s="34" t="n">
        <v>19171</v>
      </c>
      <c r="Q37" s="34" t="n">
        <v>19060</v>
      </c>
      <c r="R37" s="34" t="n">
        <v>19667</v>
      </c>
      <c r="S37" s="34" t="n">
        <v>21140</v>
      </c>
      <c r="T37" s="34" t="n">
        <v>21205</v>
      </c>
      <c r="U37" s="34" t="n">
        <v>20930</v>
      </c>
      <c r="V37" s="34" t="n">
        <v>20305</v>
      </c>
      <c r="W37" s="34" t="n">
        <v>19436</v>
      </c>
      <c r="X37" s="34" t="n">
        <v>18326</v>
      </c>
      <c r="Y37" s="34" t="n">
        <v>17060</v>
      </c>
      <c r="Z37" s="0" t="n">
        <f aca="false">SUM(A37:Y37)</f>
        <v>437207</v>
      </c>
      <c r="FF37" s="0" t="n">
        <v>2035</v>
      </c>
      <c r="FG37" s="0" t="n">
        <v>2259</v>
      </c>
      <c r="FH37" s="0" t="n">
        <v>2670</v>
      </c>
      <c r="FI37" s="0" t="n">
        <v>2789</v>
      </c>
      <c r="FJ37" s="0" t="n">
        <v>2811</v>
      </c>
      <c r="FK37" s="0" t="n">
        <v>2697</v>
      </c>
      <c r="FL37" s="0" t="n">
        <v>2451</v>
      </c>
      <c r="FM37" s="0" t="n">
        <v>2204</v>
      </c>
      <c r="FN37" s="0" t="n">
        <v>2019</v>
      </c>
      <c r="FO37" s="0" t="n">
        <v>1984</v>
      </c>
      <c r="FP37" s="0" t="n">
        <v>2001</v>
      </c>
      <c r="FQ37" s="0" t="n">
        <v>2042</v>
      </c>
      <c r="FR37" s="0" t="n">
        <v>2140</v>
      </c>
      <c r="FS37" s="0" t="n">
        <v>2440</v>
      </c>
      <c r="FT37" s="0" t="n">
        <v>2979</v>
      </c>
      <c r="FU37" s="0" t="n">
        <v>3061</v>
      </c>
      <c r="FV37" s="0" t="n">
        <v>2790</v>
      </c>
      <c r="FW37" s="0" t="n">
        <v>2639</v>
      </c>
      <c r="FX37" s="0" t="n">
        <v>2516</v>
      </c>
      <c r="FY37" s="0" t="n">
        <v>2388</v>
      </c>
      <c r="FZ37" s="0" t="n">
        <v>2244</v>
      </c>
      <c r="GA37" s="0" t="n">
        <v>2118</v>
      </c>
      <c r="GB37" s="0" t="n">
        <v>2022</v>
      </c>
      <c r="GC37" s="0" t="n">
        <v>2018</v>
      </c>
    </row>
    <row r="38" customFormat="false" ht="12" hidden="false" customHeight="true" outlineLevel="0" collapsed="false">
      <c r="A38" s="30" t="n">
        <v>9</v>
      </c>
      <c r="B38" s="33" t="n">
        <v>16047</v>
      </c>
      <c r="C38" s="34" t="n">
        <v>15341</v>
      </c>
      <c r="D38" s="34" t="n">
        <v>14943</v>
      </c>
      <c r="E38" s="34" t="n">
        <v>14798</v>
      </c>
      <c r="F38" s="34" t="n">
        <v>14907</v>
      </c>
      <c r="G38" s="34" t="n">
        <v>15427</v>
      </c>
      <c r="H38" s="34" t="n">
        <v>16766</v>
      </c>
      <c r="I38" s="34" t="n">
        <v>17981</v>
      </c>
      <c r="J38" s="34" t="n">
        <v>18907</v>
      </c>
      <c r="K38" s="34" t="n">
        <v>19611</v>
      </c>
      <c r="L38" s="34" t="n">
        <v>20072</v>
      </c>
      <c r="M38" s="34" t="n">
        <v>20105</v>
      </c>
      <c r="N38" s="34" t="n">
        <v>19950</v>
      </c>
      <c r="O38" s="34" t="n">
        <v>19757</v>
      </c>
      <c r="P38" s="34" t="n">
        <v>19658</v>
      </c>
      <c r="Q38" s="34" t="n">
        <v>19673</v>
      </c>
      <c r="R38" s="34" t="n">
        <v>20327</v>
      </c>
      <c r="S38" s="34" t="n">
        <v>21594</v>
      </c>
      <c r="T38" s="34" t="n">
        <v>21297</v>
      </c>
      <c r="U38" s="34" t="n">
        <v>20852</v>
      </c>
      <c r="V38" s="34" t="n">
        <v>20197</v>
      </c>
      <c r="W38" s="34" t="n">
        <v>19216</v>
      </c>
      <c r="X38" s="34" t="n">
        <v>18024</v>
      </c>
      <c r="Y38" s="34" t="n">
        <v>16529</v>
      </c>
      <c r="Z38" s="0" t="n">
        <f aca="false">SUM(A38:Y38)</f>
        <v>441988</v>
      </c>
      <c r="GD38" s="0" t="n">
        <v>2179</v>
      </c>
      <c r="GE38" s="0" t="n">
        <v>2496</v>
      </c>
      <c r="GF38" s="0" t="n">
        <v>2872</v>
      </c>
      <c r="GG38" s="0" t="n">
        <v>2906</v>
      </c>
      <c r="GH38" s="0" t="n">
        <v>2829</v>
      </c>
      <c r="GI38" s="0" t="n">
        <v>2629</v>
      </c>
      <c r="GJ38" s="0" t="n">
        <v>2308</v>
      </c>
      <c r="GK38" s="0" t="n">
        <v>1987</v>
      </c>
      <c r="GL38" s="0" t="n">
        <v>1785</v>
      </c>
      <c r="GM38" s="0" t="n">
        <v>1711</v>
      </c>
      <c r="GN38" s="0" t="n">
        <v>1690</v>
      </c>
      <c r="GO38" s="0" t="n">
        <v>1702</v>
      </c>
      <c r="GP38" s="0" t="n">
        <v>1774</v>
      </c>
      <c r="GQ38" s="0" t="n">
        <v>2035</v>
      </c>
      <c r="GR38" s="0" t="n">
        <v>2541</v>
      </c>
      <c r="GS38" s="0" t="n">
        <v>2634</v>
      </c>
      <c r="GT38" s="0" t="n">
        <v>2393</v>
      </c>
      <c r="GU38" s="0" t="n">
        <v>2299</v>
      </c>
      <c r="GV38" s="0" t="n">
        <v>2241</v>
      </c>
      <c r="GW38" s="0" t="n">
        <v>2178</v>
      </c>
      <c r="GX38" s="0" t="n">
        <v>2104</v>
      </c>
      <c r="GY38" s="0" t="n">
        <v>2043</v>
      </c>
      <c r="GZ38" s="0" t="n">
        <v>2004</v>
      </c>
      <c r="HA38" s="0" t="n">
        <v>2030</v>
      </c>
    </row>
    <row r="39" customFormat="false" ht="12" hidden="false" customHeight="true" outlineLevel="0" collapsed="false">
      <c r="A39" s="30" t="n">
        <v>10</v>
      </c>
      <c r="B39" s="33" t="n">
        <v>15550</v>
      </c>
      <c r="C39" s="34" t="n">
        <v>14883</v>
      </c>
      <c r="D39" s="34" t="n">
        <v>14386</v>
      </c>
      <c r="E39" s="34" t="n">
        <v>14204</v>
      </c>
      <c r="F39" s="34" t="n">
        <v>14308</v>
      </c>
      <c r="G39" s="34" t="n">
        <v>15050</v>
      </c>
      <c r="H39" s="34" t="n">
        <v>16841</v>
      </c>
      <c r="I39" s="34" t="n">
        <v>18302</v>
      </c>
      <c r="J39" s="34" t="n">
        <v>19236</v>
      </c>
      <c r="K39" s="34" t="n">
        <v>19924</v>
      </c>
      <c r="L39" s="34" t="n">
        <v>20378</v>
      </c>
      <c r="M39" s="34" t="n">
        <v>20405</v>
      </c>
      <c r="N39" s="34" t="n">
        <v>20220</v>
      </c>
      <c r="O39" s="34" t="n">
        <v>20032</v>
      </c>
      <c r="P39" s="34" t="n">
        <v>19891</v>
      </c>
      <c r="Q39" s="34" t="n">
        <v>19887</v>
      </c>
      <c r="R39" s="34" t="n">
        <v>20414</v>
      </c>
      <c r="S39" s="34" t="n">
        <v>21623</v>
      </c>
      <c r="T39" s="34" t="n">
        <v>21522</v>
      </c>
      <c r="U39" s="34" t="n">
        <v>21267</v>
      </c>
      <c r="V39" s="34" t="n">
        <v>20734</v>
      </c>
      <c r="W39" s="34" t="n">
        <v>19782</v>
      </c>
      <c r="X39" s="34" t="n">
        <v>18364</v>
      </c>
      <c r="Y39" s="34" t="n">
        <v>16838</v>
      </c>
      <c r="Z39" s="0" t="n">
        <f aca="false">SUM(A39:Y39)</f>
        <v>444051</v>
      </c>
      <c r="HB39" s="0" t="n">
        <v>2184</v>
      </c>
      <c r="HC39" s="0" t="n">
        <v>2432</v>
      </c>
      <c r="HD39" s="0" t="n">
        <v>2708</v>
      </c>
      <c r="HE39" s="0" t="n">
        <v>2707</v>
      </c>
      <c r="HF39" s="0" t="n">
        <v>2602</v>
      </c>
      <c r="HG39" s="0" t="n">
        <v>2406</v>
      </c>
      <c r="HH39" s="0" t="n">
        <v>2105</v>
      </c>
      <c r="HI39" s="0" t="n">
        <v>1804</v>
      </c>
      <c r="HJ39" s="0" t="n">
        <v>1588</v>
      </c>
      <c r="HK39" s="0" t="n">
        <v>1496</v>
      </c>
      <c r="HL39" s="0" t="n">
        <v>1455</v>
      </c>
      <c r="HM39" s="0" t="n">
        <v>1447</v>
      </c>
      <c r="HN39" s="0" t="n">
        <v>1499</v>
      </c>
      <c r="HO39" s="0" t="n">
        <v>1728</v>
      </c>
      <c r="HP39" s="0" t="n">
        <v>2186</v>
      </c>
      <c r="HQ39" s="0" t="n">
        <v>2286</v>
      </c>
      <c r="HR39" s="0" t="n">
        <v>2067</v>
      </c>
      <c r="HS39" s="0" t="n">
        <v>1992</v>
      </c>
      <c r="HT39" s="0" t="n">
        <v>1955</v>
      </c>
      <c r="HU39" s="0" t="n">
        <v>1922</v>
      </c>
      <c r="HV39" s="0" t="n">
        <v>1870</v>
      </c>
      <c r="HW39" s="0" t="n">
        <v>1817</v>
      </c>
      <c r="HX39" s="0" t="n">
        <v>1781</v>
      </c>
      <c r="HY39" s="0" t="n">
        <v>1817</v>
      </c>
    </row>
    <row r="40" customFormat="false" ht="12" hidden="false" customHeight="true" outlineLevel="0" collapsed="false">
      <c r="A40" s="30" t="n">
        <v>11</v>
      </c>
      <c r="B40" s="33" t="n">
        <v>15915</v>
      </c>
      <c r="C40" s="34" t="n">
        <v>15202</v>
      </c>
      <c r="D40" s="34" t="n">
        <v>14835</v>
      </c>
      <c r="E40" s="34" t="n">
        <v>14727</v>
      </c>
      <c r="F40" s="34" t="n">
        <v>14875</v>
      </c>
      <c r="G40" s="34" t="n">
        <v>15635</v>
      </c>
      <c r="H40" s="34" t="n">
        <v>17597</v>
      </c>
      <c r="I40" s="34" t="n">
        <v>19092</v>
      </c>
      <c r="J40" s="34" t="n">
        <v>20006</v>
      </c>
      <c r="K40" s="34" t="n">
        <v>20538</v>
      </c>
      <c r="L40" s="34" t="n">
        <v>20758</v>
      </c>
      <c r="M40" s="34" t="n">
        <v>20609</v>
      </c>
      <c r="N40" s="34" t="n">
        <v>20453</v>
      </c>
      <c r="O40" s="34" t="n">
        <v>20175</v>
      </c>
      <c r="P40" s="34" t="n">
        <v>19881</v>
      </c>
      <c r="Q40" s="34" t="n">
        <v>19909</v>
      </c>
      <c r="R40" s="34" t="n">
        <v>20627</v>
      </c>
      <c r="S40" s="34" t="n">
        <v>21868</v>
      </c>
      <c r="T40" s="34" t="n">
        <v>21733</v>
      </c>
      <c r="U40" s="34" t="n">
        <v>21488</v>
      </c>
      <c r="V40" s="34" t="n">
        <v>20828</v>
      </c>
      <c r="W40" s="34" t="n">
        <v>19838</v>
      </c>
      <c r="X40" s="34" t="n">
        <v>18437</v>
      </c>
      <c r="Y40" s="34" t="n">
        <v>16885</v>
      </c>
      <c r="Z40" s="0" t="n">
        <f aca="false">SUM(A40:Y40)</f>
        <v>451922</v>
      </c>
      <c r="HZ40" s="0" t="n">
        <v>1963</v>
      </c>
      <c r="IA40" s="0" t="n">
        <v>2212</v>
      </c>
      <c r="IB40" s="0" t="n">
        <v>2503</v>
      </c>
      <c r="IC40" s="0" t="n">
        <v>2505</v>
      </c>
      <c r="ID40" s="0" t="n">
        <v>2415</v>
      </c>
      <c r="IE40" s="0" t="n">
        <v>2259</v>
      </c>
      <c r="IF40" s="0" t="n">
        <v>2011</v>
      </c>
      <c r="IG40" s="0" t="n">
        <v>1699</v>
      </c>
      <c r="IH40" s="0" t="n">
        <v>1513</v>
      </c>
      <c r="II40" s="0" t="n">
        <v>1441</v>
      </c>
      <c r="IJ40" s="0" t="n">
        <v>1422</v>
      </c>
      <c r="IK40" s="0" t="n">
        <v>1432</v>
      </c>
      <c r="IL40" s="0" t="n">
        <v>1500</v>
      </c>
      <c r="IM40" s="0" t="n">
        <v>1750</v>
      </c>
      <c r="IN40" s="0" t="n">
        <v>2241</v>
      </c>
      <c r="IO40" s="0" t="n">
        <v>2358</v>
      </c>
      <c r="IP40" s="0" t="n">
        <v>2149</v>
      </c>
      <c r="IQ40" s="0" t="n">
        <v>2098</v>
      </c>
      <c r="IR40" s="0" t="n">
        <v>2070</v>
      </c>
      <c r="IS40" s="0" t="n">
        <v>2054</v>
      </c>
      <c r="IT40" s="0" t="n">
        <v>2012</v>
      </c>
      <c r="IU40" s="0" t="n">
        <v>1968</v>
      </c>
      <c r="IV40" s="0" t="n">
        <v>1948</v>
      </c>
    </row>
    <row r="41" customFormat="false" ht="12" hidden="false" customHeight="true" outlineLevel="0" collapsed="false">
      <c r="A41" s="30" t="n">
        <v>12</v>
      </c>
      <c r="B41" s="33" t="n">
        <v>15883</v>
      </c>
      <c r="C41" s="34" t="n">
        <v>15151</v>
      </c>
      <c r="D41" s="34" t="n">
        <v>14629</v>
      </c>
      <c r="E41" s="34" t="n">
        <v>14495</v>
      </c>
      <c r="F41" s="34" t="n">
        <v>14584</v>
      </c>
      <c r="G41" s="34" t="n">
        <v>15326</v>
      </c>
      <c r="H41" s="34" t="n">
        <v>17133</v>
      </c>
      <c r="I41" s="34" t="n">
        <v>18869</v>
      </c>
      <c r="J41" s="34" t="n">
        <v>19699</v>
      </c>
      <c r="K41" s="34" t="n">
        <v>20408</v>
      </c>
      <c r="L41" s="34" t="n">
        <v>20874</v>
      </c>
      <c r="M41" s="34" t="n">
        <v>20876</v>
      </c>
      <c r="N41" s="34" t="n">
        <v>20771</v>
      </c>
      <c r="O41" s="34" t="n">
        <v>20678</v>
      </c>
      <c r="P41" s="34" t="n">
        <v>20477</v>
      </c>
      <c r="Q41" s="34" t="n">
        <v>20402</v>
      </c>
      <c r="R41" s="34" t="n">
        <v>20729</v>
      </c>
      <c r="S41" s="34" t="n">
        <v>21399</v>
      </c>
      <c r="T41" s="34" t="n">
        <v>21153</v>
      </c>
      <c r="U41" s="34" t="n">
        <v>20574</v>
      </c>
      <c r="V41" s="34" t="n">
        <v>19804</v>
      </c>
      <c r="W41" s="34" t="n">
        <v>18903</v>
      </c>
      <c r="X41" s="34" t="n">
        <v>17610</v>
      </c>
      <c r="Y41" s="34" t="n">
        <v>16324</v>
      </c>
      <c r="Z41" s="0" t="n">
        <f aca="false">SUM(A41:Y41)</f>
        <v>446763</v>
      </c>
    </row>
    <row r="42" customFormat="false" ht="12" hidden="false" customHeight="true" outlineLevel="0" collapsed="false">
      <c r="A42" s="30" t="n">
        <v>13</v>
      </c>
      <c r="B42" s="33" t="n">
        <v>15341</v>
      </c>
      <c r="C42" s="34" t="n">
        <v>14589</v>
      </c>
      <c r="D42" s="34" t="n">
        <v>13974</v>
      </c>
      <c r="E42" s="34" t="n">
        <v>13689</v>
      </c>
      <c r="F42" s="34" t="n">
        <v>13629</v>
      </c>
      <c r="G42" s="34" t="n">
        <v>13848</v>
      </c>
      <c r="H42" s="34" t="n">
        <v>14583</v>
      </c>
      <c r="I42" s="34" t="n">
        <v>15423</v>
      </c>
      <c r="J42" s="34" t="n">
        <v>16459</v>
      </c>
      <c r="K42" s="34" t="n">
        <v>17336</v>
      </c>
      <c r="L42" s="34" t="n">
        <v>17790</v>
      </c>
      <c r="M42" s="34" t="n">
        <v>17905</v>
      </c>
      <c r="N42" s="34" t="n">
        <v>17767</v>
      </c>
      <c r="O42" s="34" t="n">
        <v>17484</v>
      </c>
      <c r="P42" s="34" t="n">
        <v>17221</v>
      </c>
      <c r="Q42" s="34" t="n">
        <v>17201</v>
      </c>
      <c r="R42" s="34" t="n">
        <v>17786</v>
      </c>
      <c r="S42" s="34" t="n">
        <v>19128</v>
      </c>
      <c r="T42" s="34" t="n">
        <v>19123</v>
      </c>
      <c r="U42" s="34" t="n">
        <v>18781</v>
      </c>
      <c r="V42" s="34" t="n">
        <v>18159</v>
      </c>
      <c r="W42" s="34" t="n">
        <v>17420</v>
      </c>
      <c r="X42" s="34" t="n">
        <v>16501</v>
      </c>
      <c r="Y42" s="34" t="n">
        <v>15461</v>
      </c>
      <c r="Z42" s="0" t="n">
        <f aca="false">SUM(A42:Y42)</f>
        <v>396611</v>
      </c>
    </row>
    <row r="43" customFormat="false" ht="12" hidden="false" customHeight="true" outlineLevel="0" collapsed="false">
      <c r="A43" s="30" t="n">
        <v>14</v>
      </c>
      <c r="B43" s="33" t="n">
        <v>14552</v>
      </c>
      <c r="C43" s="34" t="n">
        <v>13787</v>
      </c>
      <c r="D43" s="34" t="n">
        <v>13299</v>
      </c>
      <c r="E43" s="34" t="n">
        <v>12990</v>
      </c>
      <c r="F43" s="34" t="n">
        <v>12950</v>
      </c>
      <c r="G43" s="34" t="n">
        <v>13055</v>
      </c>
      <c r="H43" s="34" t="n">
        <v>13480</v>
      </c>
      <c r="I43" s="34" t="n">
        <v>14072</v>
      </c>
      <c r="J43" s="34" t="n">
        <v>14870</v>
      </c>
      <c r="K43" s="34" t="n">
        <v>15451</v>
      </c>
      <c r="L43" s="34" t="n">
        <v>15853</v>
      </c>
      <c r="M43" s="34" t="n">
        <v>16054</v>
      </c>
      <c r="N43" s="34" t="n">
        <v>16038</v>
      </c>
      <c r="O43" s="34" t="n">
        <v>15802</v>
      </c>
      <c r="P43" s="34" t="n">
        <v>15692</v>
      </c>
      <c r="Q43" s="34" t="n">
        <v>15754</v>
      </c>
      <c r="R43" s="34" t="n">
        <v>16554</v>
      </c>
      <c r="S43" s="34" t="n">
        <v>17950</v>
      </c>
      <c r="T43" s="34" t="n">
        <v>18087</v>
      </c>
      <c r="U43" s="34" t="n">
        <v>17842</v>
      </c>
      <c r="V43" s="34" t="n">
        <v>17412</v>
      </c>
      <c r="W43" s="34" t="n">
        <v>16781</v>
      </c>
      <c r="X43" s="34" t="n">
        <v>15871</v>
      </c>
      <c r="Y43" s="34" t="n">
        <v>14858</v>
      </c>
      <c r="Z43" s="0" t="n">
        <f aca="false">SUM(A43:Y43)</f>
        <v>369068</v>
      </c>
    </row>
    <row r="44" customFormat="false" ht="12" hidden="false" customHeight="true" outlineLevel="0" collapsed="false">
      <c r="A44" s="30" t="n">
        <v>15</v>
      </c>
      <c r="B44" s="33" t="n">
        <v>14116</v>
      </c>
      <c r="C44" s="34" t="n">
        <v>13492</v>
      </c>
      <c r="D44" s="34" t="n">
        <v>13065</v>
      </c>
      <c r="E44" s="34" t="n">
        <v>12910</v>
      </c>
      <c r="F44" s="34" t="n">
        <v>13078</v>
      </c>
      <c r="G44" s="34" t="n">
        <v>13649</v>
      </c>
      <c r="H44" s="34" t="n">
        <v>14961</v>
      </c>
      <c r="I44" s="34" t="n">
        <v>16342</v>
      </c>
      <c r="J44" s="34" t="n">
        <v>17688</v>
      </c>
      <c r="K44" s="34" t="n">
        <v>18507</v>
      </c>
      <c r="L44" s="34" t="n">
        <v>19058</v>
      </c>
      <c r="M44" s="34" t="n">
        <v>19211</v>
      </c>
      <c r="N44" s="34" t="n">
        <v>19006</v>
      </c>
      <c r="O44" s="34" t="n">
        <v>18726</v>
      </c>
      <c r="P44" s="34" t="n">
        <v>18554</v>
      </c>
      <c r="Q44" s="34" t="n">
        <v>18509</v>
      </c>
      <c r="R44" s="34" t="n">
        <v>19209</v>
      </c>
      <c r="S44" s="34" t="n">
        <v>20867</v>
      </c>
      <c r="T44" s="34" t="n">
        <v>21027</v>
      </c>
      <c r="U44" s="34" t="n">
        <v>20778</v>
      </c>
      <c r="V44" s="34" t="n">
        <v>20197</v>
      </c>
      <c r="W44" s="34" t="n">
        <v>19309</v>
      </c>
      <c r="X44" s="34" t="n">
        <v>18080</v>
      </c>
      <c r="Y44" s="34" t="n">
        <v>16681</v>
      </c>
      <c r="Z44" s="0" t="n">
        <f aca="false">SUM(A44:Y44)</f>
        <v>417035</v>
      </c>
    </row>
    <row r="45" customFormat="false" ht="12" hidden="false" customHeight="true" outlineLevel="0" collapsed="false">
      <c r="A45" s="30" t="n">
        <v>16</v>
      </c>
      <c r="B45" s="33" t="n">
        <v>15597</v>
      </c>
      <c r="C45" s="34" t="n">
        <v>15015</v>
      </c>
      <c r="D45" s="34" t="n">
        <v>14687</v>
      </c>
      <c r="E45" s="34" t="n">
        <v>14595</v>
      </c>
      <c r="F45" s="34" t="n">
        <v>14761</v>
      </c>
      <c r="G45" s="34" t="n">
        <v>15642</v>
      </c>
      <c r="H45" s="34" t="n">
        <v>17595</v>
      </c>
      <c r="I45" s="34" t="n">
        <v>19173</v>
      </c>
      <c r="J45" s="34" t="n">
        <v>19916</v>
      </c>
      <c r="K45" s="34" t="n">
        <v>20420</v>
      </c>
      <c r="L45" s="34" t="n">
        <v>20866</v>
      </c>
      <c r="M45" s="34" t="n">
        <v>20823</v>
      </c>
      <c r="N45" s="34" t="n">
        <v>20573</v>
      </c>
      <c r="O45" s="34" t="n">
        <v>20479</v>
      </c>
      <c r="P45" s="34" t="n">
        <v>20224</v>
      </c>
      <c r="Q45" s="34" t="n">
        <v>20181</v>
      </c>
      <c r="R45" s="34" t="n">
        <v>20829</v>
      </c>
      <c r="S45" s="34" t="n">
        <v>21704</v>
      </c>
      <c r="T45" s="34" t="n">
        <v>21418</v>
      </c>
      <c r="U45" s="34" t="n">
        <v>20976</v>
      </c>
      <c r="V45" s="34" t="n">
        <v>20190</v>
      </c>
      <c r="W45" s="34" t="n">
        <v>19076</v>
      </c>
      <c r="X45" s="34" t="n">
        <v>17821</v>
      </c>
      <c r="Y45" s="34" t="n">
        <v>16322</v>
      </c>
      <c r="Z45" s="0" t="n">
        <f aca="false">SUM(A45:Y45)</f>
        <v>448899</v>
      </c>
    </row>
    <row r="46" customFormat="false" ht="12" hidden="false" customHeight="true" outlineLevel="0" collapsed="false">
      <c r="A46" s="30" t="n">
        <v>17</v>
      </c>
      <c r="B46" s="33" t="n">
        <v>15189</v>
      </c>
      <c r="C46" s="34" t="n">
        <v>14370</v>
      </c>
      <c r="D46" s="34" t="n">
        <v>13683</v>
      </c>
      <c r="E46" s="34" t="n">
        <v>13448</v>
      </c>
      <c r="F46" s="34" t="n">
        <v>13553</v>
      </c>
      <c r="G46" s="34" t="n">
        <v>14318</v>
      </c>
      <c r="H46" s="34" t="n">
        <v>16156</v>
      </c>
      <c r="I46" s="34" t="n">
        <v>17905</v>
      </c>
      <c r="J46" s="34" t="n">
        <v>18588</v>
      </c>
      <c r="K46" s="34" t="n">
        <v>19032</v>
      </c>
      <c r="L46" s="34" t="n">
        <v>19649</v>
      </c>
      <c r="M46" s="34" t="n">
        <v>19609</v>
      </c>
      <c r="N46" s="34" t="n">
        <v>19298</v>
      </c>
      <c r="O46" s="34" t="n">
        <v>19160</v>
      </c>
      <c r="P46" s="34" t="n">
        <v>18877</v>
      </c>
      <c r="Q46" s="34" t="n">
        <v>18879</v>
      </c>
      <c r="R46" s="34" t="n">
        <v>19534</v>
      </c>
      <c r="S46" s="34" t="n">
        <v>20636</v>
      </c>
      <c r="T46" s="34" t="n">
        <v>20481</v>
      </c>
      <c r="U46" s="34" t="n">
        <v>19936</v>
      </c>
      <c r="V46" s="34" t="n">
        <v>19367</v>
      </c>
      <c r="W46" s="34" t="n">
        <v>18338</v>
      </c>
      <c r="X46" s="34" t="n">
        <v>16993</v>
      </c>
      <c r="Y46" s="34" t="n">
        <v>15419</v>
      </c>
      <c r="Z46" s="0" t="n">
        <f aca="false">SUM(A46:Y46)</f>
        <v>422435</v>
      </c>
    </row>
    <row r="47" customFormat="false" ht="12" hidden="false" customHeight="true" outlineLevel="0" collapsed="false">
      <c r="A47" s="30" t="n">
        <v>18</v>
      </c>
      <c r="B47" s="33" t="n">
        <v>14107</v>
      </c>
      <c r="C47" s="34" t="n">
        <v>13405</v>
      </c>
      <c r="D47" s="34" t="n">
        <v>13044</v>
      </c>
      <c r="E47" s="34" t="n">
        <v>12892</v>
      </c>
      <c r="F47" s="34" t="n">
        <v>13008</v>
      </c>
      <c r="G47" s="34" t="n">
        <v>13795</v>
      </c>
      <c r="H47" s="34" t="n">
        <v>15740</v>
      </c>
      <c r="I47" s="34" t="n">
        <v>17441</v>
      </c>
      <c r="J47" s="34" t="n">
        <v>18236</v>
      </c>
      <c r="K47" s="34" t="n">
        <v>18775</v>
      </c>
      <c r="L47" s="34" t="n">
        <v>19174</v>
      </c>
      <c r="M47" s="34" t="n">
        <v>19135</v>
      </c>
      <c r="N47" s="34" t="n">
        <v>18932</v>
      </c>
      <c r="O47" s="34" t="n">
        <v>18863</v>
      </c>
      <c r="P47" s="34" t="n">
        <v>18638</v>
      </c>
      <c r="Q47" s="34" t="n">
        <v>18671</v>
      </c>
      <c r="R47" s="34" t="n">
        <v>19182</v>
      </c>
      <c r="S47" s="34" t="n">
        <v>20217</v>
      </c>
      <c r="T47" s="34" t="n">
        <v>20059</v>
      </c>
      <c r="U47" s="34" t="n">
        <v>19676</v>
      </c>
      <c r="V47" s="34" t="n">
        <v>18956</v>
      </c>
      <c r="W47" s="34" t="n">
        <v>17929</v>
      </c>
      <c r="X47" s="34" t="n">
        <v>16629</v>
      </c>
      <c r="Y47" s="34" t="n">
        <v>15063</v>
      </c>
      <c r="Z47" s="0" t="n">
        <f aca="false">SUM(A47:Y47)</f>
        <v>411585</v>
      </c>
    </row>
    <row r="48" customFormat="false" ht="12" hidden="false" customHeight="true" outlineLevel="0" collapsed="false">
      <c r="A48" s="30" t="n">
        <v>19</v>
      </c>
      <c r="B48" s="33" t="n">
        <v>13812</v>
      </c>
      <c r="C48" s="34" t="n">
        <v>13021</v>
      </c>
      <c r="D48" s="34" t="n">
        <v>12589</v>
      </c>
      <c r="E48" s="34" t="n">
        <v>12417</v>
      </c>
      <c r="F48" s="34" t="n">
        <v>12391</v>
      </c>
      <c r="G48" s="34" t="n">
        <v>13159</v>
      </c>
      <c r="H48" s="34" t="n">
        <v>14984</v>
      </c>
      <c r="I48" s="34" t="n">
        <v>16935</v>
      </c>
      <c r="J48" s="34" t="n">
        <v>17891</v>
      </c>
      <c r="K48" s="34" t="n">
        <v>18569</v>
      </c>
      <c r="L48" s="34" t="n">
        <v>19159</v>
      </c>
      <c r="M48" s="34" t="n">
        <v>19375</v>
      </c>
      <c r="N48" s="34" t="n">
        <v>19289</v>
      </c>
      <c r="O48" s="34" t="n">
        <v>19137</v>
      </c>
      <c r="P48" s="34" t="n">
        <v>19116</v>
      </c>
      <c r="Q48" s="34" t="n">
        <v>19251</v>
      </c>
      <c r="R48" s="34" t="n">
        <v>19499</v>
      </c>
      <c r="S48" s="34" t="n">
        <v>20078</v>
      </c>
      <c r="T48" s="34" t="n">
        <v>20007</v>
      </c>
      <c r="U48" s="34" t="n">
        <v>19636</v>
      </c>
      <c r="V48" s="34" t="n">
        <v>18980</v>
      </c>
      <c r="W48" s="34" t="n">
        <v>18180</v>
      </c>
      <c r="X48" s="34" t="n">
        <v>17194</v>
      </c>
      <c r="Y48" s="34" t="n">
        <v>16008</v>
      </c>
      <c r="Z48" s="0" t="n">
        <f aca="false">SUM(A48:Y48)</f>
        <v>410696</v>
      </c>
    </row>
    <row r="49" customFormat="false" ht="12" hidden="false" customHeight="true" outlineLevel="0" collapsed="false">
      <c r="A49" s="30" t="n">
        <v>20</v>
      </c>
      <c r="B49" s="33" t="n">
        <v>15020</v>
      </c>
      <c r="C49" s="34" t="n">
        <v>14250</v>
      </c>
      <c r="D49" s="34" t="n">
        <v>13816</v>
      </c>
      <c r="E49" s="34" t="n">
        <v>13617</v>
      </c>
      <c r="F49" s="34" t="n">
        <v>13624</v>
      </c>
      <c r="G49" s="34" t="n">
        <v>13909</v>
      </c>
      <c r="H49" s="34" t="n">
        <v>14612</v>
      </c>
      <c r="I49" s="34" t="n">
        <v>15510</v>
      </c>
      <c r="J49" s="34" t="n">
        <v>16712</v>
      </c>
      <c r="K49" s="34" t="n">
        <v>17539</v>
      </c>
      <c r="L49" s="34" t="n">
        <v>17987</v>
      </c>
      <c r="M49" s="34" t="n">
        <v>18041</v>
      </c>
      <c r="N49" s="34" t="n">
        <v>17815</v>
      </c>
      <c r="O49" s="34" t="n">
        <v>17446</v>
      </c>
      <c r="P49" s="34" t="n">
        <v>17244</v>
      </c>
      <c r="Q49" s="34" t="n">
        <v>17203</v>
      </c>
      <c r="R49" s="34" t="n">
        <v>17597</v>
      </c>
      <c r="S49" s="34" t="n">
        <v>18897</v>
      </c>
      <c r="T49" s="34" t="n">
        <v>19056</v>
      </c>
      <c r="U49" s="34" t="n">
        <v>18855</v>
      </c>
      <c r="V49" s="34" t="n">
        <v>18446</v>
      </c>
      <c r="W49" s="34" t="n">
        <v>17823</v>
      </c>
      <c r="X49" s="34" t="n">
        <v>17050</v>
      </c>
      <c r="Y49" s="34" t="n">
        <v>16343</v>
      </c>
      <c r="Z49" s="0" t="n">
        <f aca="false">SUM(A49:Y49)</f>
        <v>398432</v>
      </c>
    </row>
    <row r="50" customFormat="false" ht="12" hidden="false" customHeight="true" outlineLevel="0" collapsed="false">
      <c r="A50" s="30" t="n">
        <v>21</v>
      </c>
      <c r="B50" s="33" t="n">
        <v>15027</v>
      </c>
      <c r="C50" s="34" t="n">
        <v>14279</v>
      </c>
      <c r="D50" s="34" t="n">
        <v>13909</v>
      </c>
      <c r="E50" s="34" t="n">
        <v>13636</v>
      </c>
      <c r="F50" s="34" t="n">
        <v>13575</v>
      </c>
      <c r="G50" s="34" t="n">
        <v>13663</v>
      </c>
      <c r="H50" s="34" t="n">
        <v>14066</v>
      </c>
      <c r="I50" s="34" t="n">
        <v>14712</v>
      </c>
      <c r="J50" s="34" t="n">
        <v>15561</v>
      </c>
      <c r="K50" s="34" t="n">
        <v>16411</v>
      </c>
      <c r="L50" s="34" t="n">
        <v>17047</v>
      </c>
      <c r="M50" s="34" t="n">
        <v>17338</v>
      </c>
      <c r="N50" s="34" t="n">
        <v>17395</v>
      </c>
      <c r="O50" s="34" t="n">
        <v>17226</v>
      </c>
      <c r="P50" s="34" t="n">
        <v>17023</v>
      </c>
      <c r="Q50" s="34" t="n">
        <v>17019</v>
      </c>
      <c r="R50" s="34" t="n">
        <v>17599</v>
      </c>
      <c r="S50" s="34" t="n">
        <v>18770</v>
      </c>
      <c r="T50" s="34" t="n">
        <v>18914</v>
      </c>
      <c r="U50" s="34" t="n">
        <v>18712</v>
      </c>
      <c r="V50" s="34" t="n">
        <v>18358</v>
      </c>
      <c r="W50" s="34" t="n">
        <v>17590</v>
      </c>
      <c r="X50" s="34" t="n">
        <v>16434</v>
      </c>
      <c r="Y50" s="34" t="n">
        <v>15328</v>
      </c>
      <c r="Z50" s="0" t="n">
        <f aca="false">SUM(A50:Y50)</f>
        <v>389613</v>
      </c>
    </row>
    <row r="51" customFormat="false" ht="12" hidden="false" customHeight="true" outlineLevel="0" collapsed="false">
      <c r="A51" s="30" t="n">
        <v>22</v>
      </c>
      <c r="B51" s="33" t="n">
        <v>14269</v>
      </c>
      <c r="C51" s="34" t="n">
        <v>13710</v>
      </c>
      <c r="D51" s="34" t="n">
        <v>13512</v>
      </c>
      <c r="E51" s="34" t="n">
        <v>13441</v>
      </c>
      <c r="F51" s="34" t="n">
        <v>13560</v>
      </c>
      <c r="G51" s="34" t="n">
        <v>14384</v>
      </c>
      <c r="H51" s="34" t="n">
        <v>16346</v>
      </c>
      <c r="I51" s="34" t="n">
        <v>18067</v>
      </c>
      <c r="J51" s="34" t="n">
        <v>19080</v>
      </c>
      <c r="K51" s="34" t="n">
        <v>19652</v>
      </c>
      <c r="L51" s="34" t="n">
        <v>19910</v>
      </c>
      <c r="M51" s="34" t="n">
        <v>19790</v>
      </c>
      <c r="N51" s="34" t="n">
        <v>19485</v>
      </c>
      <c r="O51" s="34" t="n">
        <v>19227</v>
      </c>
      <c r="P51" s="34" t="n">
        <v>18909</v>
      </c>
      <c r="Q51" s="34" t="n">
        <v>18783</v>
      </c>
      <c r="R51" s="34" t="n">
        <v>19239</v>
      </c>
      <c r="S51" s="34" t="n">
        <v>20522</v>
      </c>
      <c r="T51" s="34" t="n">
        <v>20559</v>
      </c>
      <c r="U51" s="34" t="n">
        <v>20273</v>
      </c>
      <c r="V51" s="34" t="n">
        <v>19550</v>
      </c>
      <c r="W51" s="34" t="n">
        <v>18481</v>
      </c>
      <c r="X51" s="34" t="n">
        <v>17193</v>
      </c>
      <c r="Y51" s="34" t="n">
        <v>15601</v>
      </c>
      <c r="Z51" s="0" t="n">
        <f aca="false">SUM(A51:Y51)</f>
        <v>423565</v>
      </c>
    </row>
    <row r="52" customFormat="false" ht="12" hidden="false" customHeight="true" outlineLevel="0" collapsed="false">
      <c r="A52" s="30" t="n">
        <v>23</v>
      </c>
      <c r="B52" s="33" t="n">
        <v>14487</v>
      </c>
      <c r="C52" s="34" t="n">
        <v>13740</v>
      </c>
      <c r="D52" s="34" t="n">
        <v>13301</v>
      </c>
      <c r="E52" s="34" t="n">
        <v>13160</v>
      </c>
      <c r="F52" s="34" t="n">
        <v>13239</v>
      </c>
      <c r="G52" s="34" t="n">
        <v>14099</v>
      </c>
      <c r="H52" s="34" t="n">
        <v>16008</v>
      </c>
      <c r="I52" s="34" t="n">
        <v>17830</v>
      </c>
      <c r="J52" s="34" t="n">
        <v>18843</v>
      </c>
      <c r="K52" s="34" t="n">
        <v>19345</v>
      </c>
      <c r="L52" s="34" t="n">
        <v>19740</v>
      </c>
      <c r="M52" s="34" t="n">
        <v>19862</v>
      </c>
      <c r="N52" s="34" t="n">
        <v>19740</v>
      </c>
      <c r="O52" s="34" t="n">
        <v>19527</v>
      </c>
      <c r="P52" s="34" t="n">
        <v>19403</v>
      </c>
      <c r="Q52" s="34" t="n">
        <v>19400</v>
      </c>
      <c r="R52" s="34" t="n">
        <v>19843</v>
      </c>
      <c r="S52" s="34" t="n">
        <v>20788</v>
      </c>
      <c r="T52" s="34" t="n">
        <v>20484</v>
      </c>
      <c r="U52" s="34" t="n">
        <v>20049</v>
      </c>
      <c r="V52" s="34" t="n">
        <v>19373</v>
      </c>
      <c r="W52" s="34" t="n">
        <v>18328</v>
      </c>
      <c r="X52" s="34" t="n">
        <v>16950</v>
      </c>
      <c r="Y52" s="34" t="n">
        <v>15408</v>
      </c>
      <c r="Z52" s="0" t="n">
        <f aca="false">SUM(A52:Y52)</f>
        <v>422970</v>
      </c>
    </row>
    <row r="53" customFormat="false" ht="12" hidden="false" customHeight="true" outlineLevel="0" collapsed="false">
      <c r="A53" s="30" t="n">
        <v>24</v>
      </c>
      <c r="B53" s="33" t="n">
        <v>14184</v>
      </c>
      <c r="C53" s="34" t="n">
        <v>13477</v>
      </c>
      <c r="D53" s="34" t="n">
        <v>12949</v>
      </c>
      <c r="E53" s="34" t="n">
        <v>12781</v>
      </c>
      <c r="F53" s="34" t="n">
        <v>12845</v>
      </c>
      <c r="G53" s="34" t="n">
        <v>13590</v>
      </c>
      <c r="H53" s="34" t="n">
        <v>15591</v>
      </c>
      <c r="I53" s="34" t="n">
        <v>17534</v>
      </c>
      <c r="J53" s="34" t="n">
        <v>18520</v>
      </c>
      <c r="K53" s="34" t="n">
        <v>19125</v>
      </c>
      <c r="L53" s="34" t="n">
        <v>19585</v>
      </c>
      <c r="M53" s="34" t="n">
        <v>19765</v>
      </c>
      <c r="N53" s="34" t="n">
        <v>19702</v>
      </c>
      <c r="O53" s="34" t="n">
        <v>19671</v>
      </c>
      <c r="P53" s="34" t="n">
        <v>19511</v>
      </c>
      <c r="Q53" s="34" t="n">
        <v>19463</v>
      </c>
      <c r="R53" s="34" t="n">
        <v>19957</v>
      </c>
      <c r="S53" s="34" t="n">
        <v>20574</v>
      </c>
      <c r="T53" s="34" t="n">
        <v>20375</v>
      </c>
      <c r="U53" s="34" t="n">
        <v>19930</v>
      </c>
      <c r="V53" s="34" t="n">
        <v>19272</v>
      </c>
      <c r="W53" s="34" t="n">
        <v>18359</v>
      </c>
      <c r="X53" s="34" t="n">
        <v>17040</v>
      </c>
      <c r="Y53" s="34" t="n">
        <v>15559</v>
      </c>
      <c r="Z53" s="0" t="n">
        <f aca="false">SUM(A53:Y53)</f>
        <v>419383</v>
      </c>
    </row>
    <row r="54" customFormat="false" ht="12" hidden="false" customHeight="true" outlineLevel="0" collapsed="false">
      <c r="A54" s="30" t="n">
        <v>25</v>
      </c>
      <c r="B54" s="33" t="n">
        <v>14469</v>
      </c>
      <c r="C54" s="34" t="n">
        <v>13773</v>
      </c>
      <c r="D54" s="34" t="n">
        <v>13406</v>
      </c>
      <c r="E54" s="34" t="n">
        <v>13286</v>
      </c>
      <c r="F54" s="34" t="n">
        <v>13457</v>
      </c>
      <c r="G54" s="34" t="n">
        <v>14249</v>
      </c>
      <c r="H54" s="34" t="n">
        <v>16424</v>
      </c>
      <c r="I54" s="34" t="n">
        <v>18180</v>
      </c>
      <c r="J54" s="34" t="n">
        <v>19125</v>
      </c>
      <c r="K54" s="34" t="n">
        <v>19754</v>
      </c>
      <c r="L54" s="34" t="n">
        <v>20092</v>
      </c>
      <c r="M54" s="34" t="n">
        <v>20046</v>
      </c>
      <c r="N54" s="34" t="n">
        <v>19869</v>
      </c>
      <c r="O54" s="34" t="n">
        <v>19751</v>
      </c>
      <c r="P54" s="34" t="n">
        <v>19472</v>
      </c>
      <c r="Q54" s="34" t="n">
        <v>19330</v>
      </c>
      <c r="R54" s="34" t="n">
        <v>19757</v>
      </c>
      <c r="S54" s="34" t="n">
        <v>20837</v>
      </c>
      <c r="T54" s="34" t="n">
        <v>21050</v>
      </c>
      <c r="U54" s="34" t="n">
        <v>20876</v>
      </c>
      <c r="V54" s="34" t="n">
        <v>20220</v>
      </c>
      <c r="W54" s="34" t="n">
        <v>19328</v>
      </c>
      <c r="X54" s="34" t="n">
        <v>18018</v>
      </c>
      <c r="Y54" s="34" t="n">
        <v>16412</v>
      </c>
      <c r="Z54" s="0" t="n">
        <f aca="false">SUM(A54:Y54)</f>
        <v>431206</v>
      </c>
    </row>
    <row r="55" customFormat="false" ht="12" hidden="false" customHeight="true" outlineLevel="0" collapsed="false">
      <c r="A55" s="30" t="n">
        <v>26</v>
      </c>
      <c r="B55" s="33" t="n">
        <v>15347</v>
      </c>
      <c r="C55" s="34" t="n">
        <v>14611</v>
      </c>
      <c r="D55" s="34" t="n">
        <v>14142</v>
      </c>
      <c r="E55" s="34" t="n">
        <v>14039</v>
      </c>
      <c r="F55" s="34" t="n">
        <v>14116</v>
      </c>
      <c r="G55" s="34" t="n">
        <v>14866</v>
      </c>
      <c r="H55" s="34" t="n">
        <v>16778</v>
      </c>
      <c r="I55" s="34" t="n">
        <v>18436</v>
      </c>
      <c r="J55" s="34" t="n">
        <v>19301</v>
      </c>
      <c r="K55" s="34" t="n">
        <v>19970</v>
      </c>
      <c r="L55" s="34" t="n">
        <v>20211</v>
      </c>
      <c r="M55" s="34" t="n">
        <v>20171</v>
      </c>
      <c r="N55" s="34" t="n">
        <v>19840</v>
      </c>
      <c r="O55" s="34" t="n">
        <v>19499</v>
      </c>
      <c r="P55" s="34" t="n">
        <v>19181</v>
      </c>
      <c r="Q55" s="34" t="n">
        <v>19120</v>
      </c>
      <c r="R55" s="34" t="n">
        <v>19496</v>
      </c>
      <c r="S55" s="34" t="n">
        <v>20237</v>
      </c>
      <c r="T55" s="34" t="n">
        <v>20048</v>
      </c>
      <c r="U55" s="34" t="n">
        <v>19622</v>
      </c>
      <c r="V55" s="34" t="n">
        <v>18952</v>
      </c>
      <c r="W55" s="34" t="n">
        <v>18122</v>
      </c>
      <c r="X55" s="34" t="n">
        <v>16991</v>
      </c>
      <c r="Y55" s="34" t="n">
        <v>15632</v>
      </c>
      <c r="Z55" s="0" t="n">
        <f aca="false">SUM(A55:Y55)</f>
        <v>428754</v>
      </c>
    </row>
    <row r="56" customFormat="false" ht="12" hidden="false" customHeight="true" outlineLevel="0" collapsed="false">
      <c r="A56" s="30" t="n">
        <v>27</v>
      </c>
      <c r="B56" s="33" t="n">
        <v>14599</v>
      </c>
      <c r="C56" s="34" t="n">
        <v>13788</v>
      </c>
      <c r="D56" s="34" t="n">
        <v>13045</v>
      </c>
      <c r="E56" s="34" t="n">
        <v>12818</v>
      </c>
      <c r="F56" s="34" t="n">
        <v>12721</v>
      </c>
      <c r="G56" s="34" t="n">
        <v>12869</v>
      </c>
      <c r="H56" s="34" t="n">
        <v>13466</v>
      </c>
      <c r="I56" s="34" t="n">
        <v>14527</v>
      </c>
      <c r="J56" s="34" t="n">
        <v>15558</v>
      </c>
      <c r="K56" s="34" t="n">
        <v>16621</v>
      </c>
      <c r="L56" s="34" t="n">
        <v>17295</v>
      </c>
      <c r="M56" s="34" t="n">
        <v>17626</v>
      </c>
      <c r="N56" s="34" t="n">
        <v>17582</v>
      </c>
      <c r="O56" s="34" t="n">
        <v>17428</v>
      </c>
      <c r="P56" s="34" t="n">
        <v>17176</v>
      </c>
      <c r="Q56" s="34" t="n">
        <v>17240</v>
      </c>
      <c r="R56" s="34" t="n">
        <v>17464</v>
      </c>
      <c r="S56" s="34" t="n">
        <v>18184</v>
      </c>
      <c r="T56" s="34" t="n">
        <v>18336</v>
      </c>
      <c r="U56" s="34" t="n">
        <v>18024</v>
      </c>
      <c r="V56" s="34" t="n">
        <v>17558</v>
      </c>
      <c r="W56" s="34" t="n">
        <v>17000</v>
      </c>
      <c r="X56" s="34" t="n">
        <v>16326</v>
      </c>
      <c r="Y56" s="34" t="n">
        <v>15365</v>
      </c>
      <c r="Z56" s="0" t="n">
        <f aca="false">SUM(A56:Y56)</f>
        <v>382643</v>
      </c>
    </row>
    <row r="57" customFormat="false" ht="12" hidden="false" customHeight="true" outlineLevel="0" collapsed="false">
      <c r="A57" s="30" t="n">
        <v>28</v>
      </c>
      <c r="B57" s="33" t="n">
        <v>14207</v>
      </c>
      <c r="C57" s="34" t="n">
        <v>13531</v>
      </c>
      <c r="D57" s="34" t="n">
        <v>13237</v>
      </c>
      <c r="E57" s="34" t="n">
        <v>13018</v>
      </c>
      <c r="F57" s="34" t="n">
        <v>12981</v>
      </c>
      <c r="G57" s="34" t="n">
        <v>13182</v>
      </c>
      <c r="H57" s="34" t="n">
        <v>13671</v>
      </c>
      <c r="I57" s="34" t="n">
        <v>14293</v>
      </c>
      <c r="J57" s="34" t="n">
        <v>15214</v>
      </c>
      <c r="K57" s="34" t="n">
        <v>15974</v>
      </c>
      <c r="L57" s="34" t="n">
        <v>16560</v>
      </c>
      <c r="M57" s="34" t="n">
        <v>16749</v>
      </c>
      <c r="N57" s="34" t="n">
        <v>16719</v>
      </c>
      <c r="O57" s="34" t="n">
        <v>16500</v>
      </c>
      <c r="P57" s="34" t="n">
        <v>16264</v>
      </c>
      <c r="Q57" s="34" t="n">
        <v>16250</v>
      </c>
      <c r="R57" s="34" t="n">
        <v>16741</v>
      </c>
      <c r="S57" s="34" t="n">
        <v>17988</v>
      </c>
      <c r="T57" s="34" t="n">
        <v>18287</v>
      </c>
      <c r="U57" s="34" t="n">
        <v>18055</v>
      </c>
      <c r="V57" s="34" t="n">
        <v>17788</v>
      </c>
      <c r="W57" s="34" t="n">
        <v>17207</v>
      </c>
      <c r="X57" s="34" t="n">
        <v>16585</v>
      </c>
      <c r="Y57" s="34" t="n">
        <v>15763</v>
      </c>
      <c r="Z57" s="0" t="n">
        <f aca="false">SUM(A57:Y57)</f>
        <v>376792</v>
      </c>
    </row>
    <row r="58" customFormat="false" ht="12" hidden="false" customHeight="true" outlineLevel="0" collapsed="false">
      <c r="A58" s="30" t="n">
        <v>29</v>
      </c>
      <c r="B58" s="33" t="n">
        <v>14510</v>
      </c>
      <c r="C58" s="34" t="n">
        <v>13934</v>
      </c>
      <c r="D58" s="34" t="n">
        <v>13661</v>
      </c>
      <c r="E58" s="34" t="n">
        <v>13611</v>
      </c>
      <c r="F58" s="34" t="n">
        <v>13763</v>
      </c>
      <c r="G58" s="34" t="n">
        <v>14584</v>
      </c>
      <c r="H58" s="34" t="n">
        <v>16520</v>
      </c>
      <c r="I58" s="34" t="n">
        <v>18341</v>
      </c>
      <c r="J58" s="34" t="n">
        <v>19392</v>
      </c>
      <c r="K58" s="34" t="n">
        <v>20078</v>
      </c>
      <c r="L58" s="34" t="n">
        <v>20483</v>
      </c>
      <c r="M58" s="34" t="n">
        <v>20516</v>
      </c>
      <c r="N58" s="34" t="n">
        <v>20290</v>
      </c>
      <c r="O58" s="34" t="n">
        <v>20160</v>
      </c>
      <c r="P58" s="34" t="n">
        <v>19948</v>
      </c>
      <c r="Q58" s="34" t="n">
        <v>19882</v>
      </c>
      <c r="R58" s="34" t="n">
        <v>20350</v>
      </c>
      <c r="S58" s="34" t="n">
        <v>21143</v>
      </c>
      <c r="T58" s="34" t="n">
        <v>21124</v>
      </c>
      <c r="U58" s="34" t="n">
        <v>20659</v>
      </c>
      <c r="V58" s="34" t="n">
        <v>19970</v>
      </c>
      <c r="W58" s="34" t="n">
        <v>18901</v>
      </c>
      <c r="X58" s="34" t="n">
        <v>17501</v>
      </c>
      <c r="Y58" s="34" t="n">
        <v>15898</v>
      </c>
      <c r="Z58" s="0" t="n">
        <f aca="false">SUM(A58:Y58)</f>
        <v>435248</v>
      </c>
    </row>
    <row r="59" customFormat="false" ht="12" hidden="false" customHeight="true" outlineLevel="0" collapsed="false">
      <c r="A59" s="30" t="n">
        <v>30</v>
      </c>
      <c r="B59" s="33" t="n">
        <v>14798</v>
      </c>
      <c r="C59" s="34" t="n">
        <v>14054</v>
      </c>
      <c r="D59" s="34" t="n">
        <v>13589</v>
      </c>
      <c r="E59" s="34" t="n">
        <v>13496</v>
      </c>
      <c r="F59" s="34" t="n">
        <v>13549</v>
      </c>
      <c r="G59" s="34" t="n">
        <v>14400</v>
      </c>
      <c r="H59" s="34" t="n">
        <v>16362</v>
      </c>
      <c r="I59" s="34" t="n">
        <v>18163</v>
      </c>
      <c r="J59" s="34" t="n">
        <v>18994</v>
      </c>
      <c r="K59" s="34" t="n">
        <v>19399</v>
      </c>
      <c r="L59" s="34" t="n">
        <v>19803</v>
      </c>
      <c r="M59" s="34" t="n">
        <v>19719</v>
      </c>
      <c r="N59" s="34" t="n">
        <v>19526</v>
      </c>
      <c r="O59" s="34" t="n">
        <v>19312</v>
      </c>
      <c r="P59" s="34" t="n">
        <v>19236</v>
      </c>
      <c r="Q59" s="34" t="n">
        <v>19169</v>
      </c>
      <c r="R59" s="34" t="n">
        <v>19586</v>
      </c>
      <c r="S59" s="34" t="n">
        <v>20653</v>
      </c>
      <c r="T59" s="34" t="n">
        <v>20916</v>
      </c>
      <c r="U59" s="34" t="n">
        <v>20554</v>
      </c>
      <c r="V59" s="34" t="n">
        <v>19955</v>
      </c>
      <c r="W59" s="34" t="n">
        <v>18841</v>
      </c>
      <c r="X59" s="34" t="n">
        <v>17413</v>
      </c>
      <c r="Y59" s="34" t="n">
        <v>15953</v>
      </c>
      <c r="Z59" s="0" t="n">
        <f aca="false">SUM(A59:Y59)</f>
        <v>427470</v>
      </c>
    </row>
    <row r="60" customFormat="false" ht="12" hidden="false" customHeight="true" outlineLevel="0" collapsed="false">
      <c r="A60" s="30" t="n">
        <v>31</v>
      </c>
      <c r="B60" s="33" t="n">
        <v>14835</v>
      </c>
      <c r="C60" s="34" t="n">
        <v>14157</v>
      </c>
      <c r="D60" s="34" t="n">
        <v>13753</v>
      </c>
      <c r="E60" s="34" t="n">
        <v>13640</v>
      </c>
      <c r="F60" s="34" t="n">
        <v>13745</v>
      </c>
      <c r="G60" s="34" t="n">
        <v>14587</v>
      </c>
      <c r="H60" s="34" t="n">
        <v>16582</v>
      </c>
      <c r="I60" s="34" t="n">
        <v>18436</v>
      </c>
      <c r="J60" s="34" t="n">
        <v>19513</v>
      </c>
      <c r="K60" s="34" t="n">
        <v>20174</v>
      </c>
      <c r="L60" s="34" t="n">
        <v>20511</v>
      </c>
      <c r="M60" s="34" t="n">
        <v>20532</v>
      </c>
      <c r="N60" s="34" t="n">
        <v>20301</v>
      </c>
      <c r="O60" s="34" t="n">
        <v>20090</v>
      </c>
      <c r="P60" s="34" t="n">
        <v>19916</v>
      </c>
      <c r="Q60" s="34" t="n">
        <v>19755</v>
      </c>
      <c r="R60" s="34" t="n">
        <v>20152</v>
      </c>
      <c r="S60" s="34" t="n">
        <v>21198</v>
      </c>
      <c r="T60" s="34" t="n">
        <v>21549</v>
      </c>
      <c r="U60" s="34" t="n">
        <v>21225</v>
      </c>
      <c r="V60" s="34" t="n">
        <v>20710</v>
      </c>
      <c r="W60" s="34" t="n">
        <v>19726</v>
      </c>
      <c r="X60" s="34" t="n">
        <v>18312</v>
      </c>
      <c r="Y60" s="34" t="n">
        <v>16807</v>
      </c>
      <c r="Z60" s="0" t="n">
        <f aca="false">SUM(A60:Y60)</f>
        <v>440237</v>
      </c>
    </row>
    <row r="61" customFormat="false" ht="12" hidden="false" customHeight="true" outlineLevel="0" collapsed="false">
      <c r="A61" s="30" t="n">
        <v>32</v>
      </c>
      <c r="B61" s="33" t="n">
        <v>15748</v>
      </c>
      <c r="C61" s="34" t="n">
        <v>15016</v>
      </c>
      <c r="D61" s="34" t="n">
        <v>14715</v>
      </c>
      <c r="E61" s="34" t="n">
        <v>14661</v>
      </c>
      <c r="F61" s="34" t="n">
        <v>14864</v>
      </c>
      <c r="G61" s="34" t="n">
        <v>15692</v>
      </c>
      <c r="H61" s="34" t="n">
        <v>17639</v>
      </c>
      <c r="I61" s="34" t="n">
        <v>19250</v>
      </c>
      <c r="J61" s="34" t="n">
        <v>20040</v>
      </c>
      <c r="K61" s="34" t="n">
        <v>20513</v>
      </c>
      <c r="L61" s="34" t="n">
        <v>20847</v>
      </c>
      <c r="M61" s="34" t="n">
        <v>20745</v>
      </c>
      <c r="N61" s="34" t="n">
        <v>20374</v>
      </c>
      <c r="O61" s="34" t="n">
        <v>20141</v>
      </c>
      <c r="P61" s="34" t="n">
        <v>19977</v>
      </c>
      <c r="Q61" s="34" t="n">
        <v>19890</v>
      </c>
      <c r="R61" s="34" t="n">
        <v>20237</v>
      </c>
      <c r="S61" s="34" t="n">
        <v>21390</v>
      </c>
      <c r="T61" s="34" t="n">
        <v>21669</v>
      </c>
      <c r="U61" s="34" t="n">
        <v>21285</v>
      </c>
      <c r="V61" s="34" t="n">
        <v>20741</v>
      </c>
      <c r="W61" s="34" t="n">
        <v>19732</v>
      </c>
      <c r="X61" s="34" t="n">
        <v>18451</v>
      </c>
      <c r="Y61" s="34" t="n">
        <v>16793</v>
      </c>
      <c r="Z61" s="0" t="n">
        <f aca="false">SUM(A61:Y61)</f>
        <v>450442</v>
      </c>
    </row>
    <row r="62" customFormat="false" ht="12" hidden="false" customHeight="true" outlineLevel="0" collapsed="false">
      <c r="A62" s="30" t="n">
        <v>33</v>
      </c>
      <c r="B62" s="33" t="n">
        <v>15742</v>
      </c>
      <c r="C62" s="34" t="n">
        <v>15001</v>
      </c>
      <c r="D62" s="34" t="n">
        <v>14481</v>
      </c>
      <c r="E62" s="34" t="n">
        <v>14412</v>
      </c>
      <c r="F62" s="34" t="n">
        <v>14529</v>
      </c>
      <c r="G62" s="34" t="n">
        <v>15290</v>
      </c>
      <c r="H62" s="34" t="n">
        <v>17190</v>
      </c>
      <c r="I62" s="34" t="n">
        <v>18899</v>
      </c>
      <c r="J62" s="34" t="n">
        <v>19841</v>
      </c>
      <c r="K62" s="34" t="n">
        <v>20446</v>
      </c>
      <c r="L62" s="34" t="n">
        <v>20808</v>
      </c>
      <c r="M62" s="34" t="n">
        <v>20787</v>
      </c>
      <c r="N62" s="34" t="n">
        <v>20574</v>
      </c>
      <c r="O62" s="34" t="n">
        <v>20365</v>
      </c>
      <c r="P62" s="34" t="n">
        <v>20161</v>
      </c>
      <c r="Q62" s="34" t="n">
        <v>20135</v>
      </c>
      <c r="R62" s="34" t="n">
        <v>20482</v>
      </c>
      <c r="S62" s="34" t="n">
        <v>21256</v>
      </c>
      <c r="T62" s="34" t="n">
        <v>21191</v>
      </c>
      <c r="U62" s="34" t="n">
        <v>20775</v>
      </c>
      <c r="V62" s="34" t="n">
        <v>20190</v>
      </c>
      <c r="W62" s="34" t="n">
        <v>19412</v>
      </c>
      <c r="X62" s="34" t="n">
        <v>18289</v>
      </c>
      <c r="Y62" s="34" t="n">
        <v>17091</v>
      </c>
      <c r="Z62" s="0" t="n">
        <f aca="false">SUM(A62:Y62)</f>
        <v>447380</v>
      </c>
    </row>
    <row r="63" customFormat="false" ht="12" hidden="false" customHeight="true" outlineLevel="0" collapsed="false">
      <c r="A63" s="30" t="n">
        <v>34</v>
      </c>
      <c r="B63" s="33" t="n">
        <v>16157</v>
      </c>
      <c r="C63" s="34" t="n">
        <v>15426</v>
      </c>
      <c r="D63" s="34" t="n">
        <v>14820</v>
      </c>
      <c r="E63" s="34" t="n">
        <v>14611</v>
      </c>
      <c r="F63" s="34" t="n">
        <v>14620</v>
      </c>
      <c r="G63" s="34" t="n">
        <v>14869</v>
      </c>
      <c r="H63" s="34" t="n">
        <v>15600</v>
      </c>
      <c r="I63" s="34" t="n">
        <v>16362</v>
      </c>
      <c r="J63" s="34" t="n">
        <v>17349</v>
      </c>
      <c r="K63" s="34" t="n">
        <v>18240</v>
      </c>
      <c r="L63" s="34" t="n">
        <v>18782</v>
      </c>
      <c r="M63" s="34" t="n">
        <v>18888</v>
      </c>
      <c r="N63" s="34" t="n">
        <v>18751</v>
      </c>
      <c r="O63" s="34" t="n">
        <v>18488</v>
      </c>
      <c r="P63" s="34" t="n">
        <v>18182</v>
      </c>
      <c r="Q63" s="34" t="n">
        <v>18142</v>
      </c>
      <c r="R63" s="34" t="n">
        <v>18606</v>
      </c>
      <c r="S63" s="34" t="n">
        <v>19757</v>
      </c>
      <c r="T63" s="34" t="n">
        <v>20151</v>
      </c>
      <c r="U63" s="34" t="n">
        <v>19939</v>
      </c>
      <c r="V63" s="34" t="n">
        <v>19513</v>
      </c>
      <c r="W63" s="34" t="n">
        <v>18845</v>
      </c>
      <c r="X63" s="34" t="n">
        <v>18018</v>
      </c>
      <c r="Y63" s="34" t="n">
        <v>17093</v>
      </c>
      <c r="Z63" s="0" t="n">
        <f aca="false">SUM(A63:Y63)</f>
        <v>421243</v>
      </c>
    </row>
    <row r="64" customFormat="false" ht="12" hidden="false" customHeight="true" outlineLevel="0" collapsed="false">
      <c r="A64" s="30" t="n">
        <v>35</v>
      </c>
      <c r="B64" s="33" t="n">
        <v>16059</v>
      </c>
      <c r="C64" s="34" t="n">
        <v>15379</v>
      </c>
      <c r="D64" s="34" t="n">
        <v>14938</v>
      </c>
      <c r="E64" s="34" t="n">
        <v>14761</v>
      </c>
      <c r="F64" s="34" t="n">
        <v>14748</v>
      </c>
      <c r="G64" s="34" t="n">
        <v>14919</v>
      </c>
      <c r="H64" s="34" t="n">
        <v>15394</v>
      </c>
      <c r="I64" s="34" t="n">
        <v>15941</v>
      </c>
      <c r="J64" s="34" t="n">
        <v>16782</v>
      </c>
      <c r="K64" s="34" t="n">
        <v>17522</v>
      </c>
      <c r="L64" s="34" t="n">
        <v>17964</v>
      </c>
      <c r="M64" s="34" t="n">
        <v>18165</v>
      </c>
      <c r="N64" s="34" t="n">
        <v>18092</v>
      </c>
      <c r="O64" s="34" t="n">
        <v>17914</v>
      </c>
      <c r="P64" s="34" t="n">
        <v>17622</v>
      </c>
      <c r="Q64" s="34" t="n">
        <v>17700</v>
      </c>
      <c r="R64" s="34" t="n">
        <v>18149</v>
      </c>
      <c r="S64" s="34" t="n">
        <v>19436</v>
      </c>
      <c r="T64" s="34" t="n">
        <v>20156</v>
      </c>
      <c r="U64" s="34" t="n">
        <v>20143</v>
      </c>
      <c r="V64" s="34" t="n">
        <v>19814</v>
      </c>
      <c r="W64" s="34" t="n">
        <v>19130</v>
      </c>
      <c r="X64" s="34" t="n">
        <v>18173</v>
      </c>
      <c r="Y64" s="34" t="n">
        <v>17043</v>
      </c>
      <c r="Z64" s="0" t="n">
        <f aca="false">SUM(A64:Y64)</f>
        <v>415979</v>
      </c>
    </row>
    <row r="65" customFormat="false" ht="12" hidden="false" customHeight="true" outlineLevel="0" collapsed="false">
      <c r="A65" s="30" t="n">
        <v>36</v>
      </c>
      <c r="B65" s="33" t="n">
        <v>16132</v>
      </c>
      <c r="C65" s="34" t="n">
        <v>15578</v>
      </c>
      <c r="D65" s="34" t="n">
        <v>15336</v>
      </c>
      <c r="E65" s="34" t="n">
        <v>15308</v>
      </c>
      <c r="F65" s="34" t="n">
        <v>15510</v>
      </c>
      <c r="G65" s="34" t="n">
        <v>16255</v>
      </c>
      <c r="H65" s="34" t="n">
        <v>18172</v>
      </c>
      <c r="I65" s="34" t="n">
        <v>19710</v>
      </c>
      <c r="J65" s="34" t="n">
        <v>20659</v>
      </c>
      <c r="K65" s="34" t="n">
        <v>21237</v>
      </c>
      <c r="L65" s="34" t="n">
        <v>21608</v>
      </c>
      <c r="M65" s="34" t="n">
        <v>21485</v>
      </c>
      <c r="N65" s="34" t="n">
        <v>21233</v>
      </c>
      <c r="O65" s="34" t="n">
        <v>21036</v>
      </c>
      <c r="P65" s="34" t="n">
        <v>20788</v>
      </c>
      <c r="Q65" s="34" t="n">
        <v>20753</v>
      </c>
      <c r="R65" s="34" t="n">
        <v>21094</v>
      </c>
      <c r="S65" s="34" t="n">
        <v>22136</v>
      </c>
      <c r="T65" s="34" t="n">
        <v>22531</v>
      </c>
      <c r="U65" s="34" t="n">
        <v>22207</v>
      </c>
      <c r="V65" s="34" t="n">
        <v>21475</v>
      </c>
      <c r="W65" s="34" t="n">
        <v>20537</v>
      </c>
      <c r="X65" s="34" t="n">
        <v>19135</v>
      </c>
      <c r="Y65" s="34" t="n">
        <v>17474</v>
      </c>
      <c r="Z65" s="0" t="n">
        <f aca="false">SUM(A65:Y65)</f>
        <v>467425</v>
      </c>
    </row>
    <row r="66" customFormat="false" ht="12" hidden="false" customHeight="true" outlineLevel="0" collapsed="false">
      <c r="A66" s="30" t="n">
        <v>37</v>
      </c>
      <c r="B66" s="33" t="n">
        <v>16474</v>
      </c>
      <c r="C66" s="34" t="n">
        <v>15746</v>
      </c>
      <c r="D66" s="34" t="n">
        <v>15419</v>
      </c>
      <c r="E66" s="34" t="n">
        <v>15309</v>
      </c>
      <c r="F66" s="34" t="n">
        <v>15500</v>
      </c>
      <c r="G66" s="34" t="n">
        <v>16252</v>
      </c>
      <c r="H66" s="34" t="n">
        <v>18168</v>
      </c>
      <c r="I66" s="34" t="n">
        <v>19732</v>
      </c>
      <c r="J66" s="34" t="n">
        <v>20625</v>
      </c>
      <c r="K66" s="34" t="n">
        <v>21105</v>
      </c>
      <c r="L66" s="34" t="n">
        <v>21303</v>
      </c>
      <c r="M66" s="34" t="n">
        <v>21164</v>
      </c>
      <c r="N66" s="34" t="n">
        <v>20781</v>
      </c>
      <c r="O66" s="34" t="n">
        <v>20591</v>
      </c>
      <c r="P66" s="34" t="n">
        <v>20300</v>
      </c>
      <c r="Q66" s="34" t="n">
        <v>20173</v>
      </c>
      <c r="R66" s="34" t="n">
        <v>20440</v>
      </c>
      <c r="S66" s="34" t="n">
        <v>21454</v>
      </c>
      <c r="T66" s="34" t="n">
        <v>21985</v>
      </c>
      <c r="U66" s="34" t="n">
        <v>21659</v>
      </c>
      <c r="V66" s="34" t="n">
        <v>21058</v>
      </c>
      <c r="W66" s="34" t="n">
        <v>20107</v>
      </c>
      <c r="X66" s="34" t="n">
        <v>18781</v>
      </c>
      <c r="Y66" s="34" t="n">
        <v>17255</v>
      </c>
      <c r="Z66" s="0" t="n">
        <f aca="false">SUM(A66:Y66)</f>
        <v>461418</v>
      </c>
    </row>
    <row r="67" customFormat="false" ht="12" hidden="false" customHeight="true" outlineLevel="0" collapsed="false">
      <c r="A67" s="30" t="n">
        <v>38</v>
      </c>
      <c r="B67" s="33" t="n">
        <v>16084</v>
      </c>
      <c r="C67" s="34" t="n">
        <v>15378</v>
      </c>
      <c r="D67" s="34" t="n">
        <v>14926</v>
      </c>
      <c r="E67" s="34" t="n">
        <v>14818</v>
      </c>
      <c r="F67" s="34" t="n">
        <v>14919</v>
      </c>
      <c r="G67" s="34" t="n">
        <v>15723</v>
      </c>
      <c r="H67" s="34" t="n">
        <v>17610</v>
      </c>
      <c r="I67" s="34" t="n">
        <v>19113</v>
      </c>
      <c r="J67" s="34" t="n">
        <v>19980</v>
      </c>
      <c r="K67" s="34" t="n">
        <v>20321</v>
      </c>
      <c r="L67" s="34" t="n">
        <v>20616</v>
      </c>
      <c r="M67" s="34" t="n">
        <v>20487</v>
      </c>
      <c r="N67" s="34" t="n">
        <v>20188</v>
      </c>
      <c r="O67" s="34" t="n">
        <v>20012</v>
      </c>
      <c r="P67" s="34" t="n">
        <v>19638</v>
      </c>
      <c r="Q67" s="34" t="n">
        <v>19621</v>
      </c>
      <c r="R67" s="34" t="n">
        <v>20079</v>
      </c>
      <c r="S67" s="34" t="n">
        <v>20949</v>
      </c>
      <c r="T67" s="34" t="n">
        <v>21182</v>
      </c>
      <c r="U67" s="34" t="n">
        <v>20774</v>
      </c>
      <c r="V67" s="34" t="n">
        <v>20112</v>
      </c>
      <c r="W67" s="34" t="n">
        <v>19078</v>
      </c>
      <c r="X67" s="34" t="n">
        <v>17632</v>
      </c>
      <c r="Y67" s="34" t="n">
        <v>16027</v>
      </c>
      <c r="Z67" s="0" t="n">
        <f aca="false">SUM(A67:Y67)</f>
        <v>445305</v>
      </c>
    </row>
    <row r="68" customFormat="false" ht="12" hidden="false" customHeight="true" outlineLevel="0" collapsed="false">
      <c r="A68" s="30" t="n">
        <v>39</v>
      </c>
      <c r="B68" s="33" t="n">
        <v>15033</v>
      </c>
      <c r="C68" s="34" t="n">
        <v>14320</v>
      </c>
      <c r="D68" s="34" t="n">
        <v>13770</v>
      </c>
      <c r="E68" s="34" t="n">
        <v>13656</v>
      </c>
      <c r="F68" s="34" t="n">
        <v>13746</v>
      </c>
      <c r="G68" s="34" t="n">
        <v>14541</v>
      </c>
      <c r="H68" s="34" t="n">
        <v>16424</v>
      </c>
      <c r="I68" s="34" t="n">
        <v>18066</v>
      </c>
      <c r="J68" s="34" t="n">
        <v>19022</v>
      </c>
      <c r="K68" s="34" t="n">
        <v>19600</v>
      </c>
      <c r="L68" s="34" t="n">
        <v>19969</v>
      </c>
      <c r="M68" s="34" t="n">
        <v>20004</v>
      </c>
      <c r="N68" s="34" t="n">
        <v>19857</v>
      </c>
      <c r="O68" s="34" t="n">
        <v>19724</v>
      </c>
      <c r="P68" s="34" t="n">
        <v>19449</v>
      </c>
      <c r="Q68" s="34" t="n">
        <v>19520</v>
      </c>
      <c r="R68" s="34" t="n">
        <v>19868</v>
      </c>
      <c r="S68" s="34" t="n">
        <v>20672</v>
      </c>
      <c r="T68" s="34" t="n">
        <v>20701</v>
      </c>
      <c r="U68" s="34" t="n">
        <v>20293</v>
      </c>
      <c r="V68" s="34" t="n">
        <v>19632</v>
      </c>
      <c r="W68" s="34" t="n">
        <v>18675</v>
      </c>
      <c r="X68" s="34" t="n">
        <v>17247</v>
      </c>
      <c r="Y68" s="34" t="n">
        <v>15691</v>
      </c>
      <c r="Z68" s="0" t="n">
        <f aca="false">SUM(A68:Y68)</f>
        <v>429519</v>
      </c>
    </row>
    <row r="69" customFormat="false" ht="12" hidden="false" customHeight="true" outlineLevel="0" collapsed="false">
      <c r="A69" s="30" t="n">
        <v>40</v>
      </c>
      <c r="B69" s="33" t="n">
        <v>14492</v>
      </c>
      <c r="C69" s="34" t="n">
        <v>13783</v>
      </c>
      <c r="D69" s="34" t="n">
        <v>13248</v>
      </c>
      <c r="E69" s="34" t="n">
        <v>13120</v>
      </c>
      <c r="F69" s="34" t="n">
        <v>13223</v>
      </c>
      <c r="G69" s="34" t="n">
        <v>14065</v>
      </c>
      <c r="H69" s="34" t="n">
        <v>15914</v>
      </c>
      <c r="I69" s="34" t="n">
        <v>17603</v>
      </c>
      <c r="J69" s="34" t="n">
        <v>18548</v>
      </c>
      <c r="K69" s="34" t="n">
        <v>19180</v>
      </c>
      <c r="L69" s="34" t="n">
        <v>19520</v>
      </c>
      <c r="M69" s="34" t="n">
        <v>19412</v>
      </c>
      <c r="N69" s="34" t="n">
        <v>19238</v>
      </c>
      <c r="O69" s="34" t="n">
        <v>19073</v>
      </c>
      <c r="P69" s="34" t="n">
        <v>18891</v>
      </c>
      <c r="Q69" s="34" t="n">
        <v>18833</v>
      </c>
      <c r="R69" s="34" t="n">
        <v>19052</v>
      </c>
      <c r="S69" s="34" t="n">
        <v>19676</v>
      </c>
      <c r="T69" s="34" t="n">
        <v>19837</v>
      </c>
      <c r="U69" s="34" t="n">
        <v>19415</v>
      </c>
      <c r="V69" s="34" t="n">
        <v>18773</v>
      </c>
      <c r="W69" s="34" t="n">
        <v>17946</v>
      </c>
      <c r="X69" s="34" t="n">
        <v>16818</v>
      </c>
      <c r="Y69" s="34" t="n">
        <v>15422</v>
      </c>
      <c r="Z69" s="0" t="n">
        <f aca="false">SUM(A69:Y69)</f>
        <v>415122</v>
      </c>
    </row>
    <row r="70" customFormat="false" ht="12" hidden="false" customHeight="true" outlineLevel="0" collapsed="false">
      <c r="A70" s="30" t="n">
        <v>41</v>
      </c>
      <c r="B70" s="33" t="n">
        <v>14407</v>
      </c>
      <c r="C70" s="34" t="n">
        <v>13633</v>
      </c>
      <c r="D70" s="34" t="n">
        <v>13110</v>
      </c>
      <c r="E70" s="34" t="n">
        <v>12878</v>
      </c>
      <c r="F70" s="34" t="n">
        <v>12828</v>
      </c>
      <c r="G70" s="34" t="n">
        <v>13096</v>
      </c>
      <c r="H70" s="34" t="n">
        <v>13807</v>
      </c>
      <c r="I70" s="34" t="n">
        <v>14666</v>
      </c>
      <c r="J70" s="34" t="n">
        <v>15811</v>
      </c>
      <c r="K70" s="34" t="n">
        <v>16666</v>
      </c>
      <c r="L70" s="34" t="n">
        <v>17087</v>
      </c>
      <c r="M70" s="34" t="n">
        <v>17219</v>
      </c>
      <c r="N70" s="34" t="n">
        <v>17018</v>
      </c>
      <c r="O70" s="34" t="n">
        <v>16714</v>
      </c>
      <c r="P70" s="34" t="n">
        <v>16377</v>
      </c>
      <c r="Q70" s="34" t="n">
        <v>16297</v>
      </c>
      <c r="R70" s="34" t="n">
        <v>16647</v>
      </c>
      <c r="S70" s="34" t="n">
        <v>17600</v>
      </c>
      <c r="T70" s="34" t="n">
        <v>18109</v>
      </c>
      <c r="U70" s="34" t="n">
        <v>17712</v>
      </c>
      <c r="V70" s="34" t="n">
        <v>17208</v>
      </c>
      <c r="W70" s="34" t="n">
        <v>16561</v>
      </c>
      <c r="X70" s="34" t="n">
        <v>15745</v>
      </c>
      <c r="Y70" s="34" t="n">
        <v>14808</v>
      </c>
      <c r="Z70" s="0" t="n">
        <f aca="false">SUM(A70:Y70)</f>
        <v>376045</v>
      </c>
    </row>
    <row r="71" customFormat="false" ht="12" hidden="false" customHeight="true" outlineLevel="0" collapsed="false">
      <c r="A71" s="30" t="n">
        <v>42</v>
      </c>
      <c r="B71" s="33" t="n">
        <v>13824</v>
      </c>
      <c r="C71" s="34" t="n">
        <v>13116</v>
      </c>
      <c r="D71" s="34" t="n">
        <v>12590</v>
      </c>
      <c r="E71" s="34" t="n">
        <v>12297</v>
      </c>
      <c r="F71" s="34" t="n">
        <v>12197</v>
      </c>
      <c r="G71" s="34" t="n">
        <v>12326</v>
      </c>
      <c r="H71" s="34" t="n">
        <v>12784</v>
      </c>
      <c r="I71" s="34" t="n">
        <v>13453</v>
      </c>
      <c r="J71" s="34" t="n">
        <v>14408</v>
      </c>
      <c r="K71" s="34" t="n">
        <v>15274</v>
      </c>
      <c r="L71" s="34" t="n">
        <v>15949</v>
      </c>
      <c r="M71" s="34" t="n">
        <v>16348</v>
      </c>
      <c r="N71" s="34" t="n">
        <v>16478</v>
      </c>
      <c r="O71" s="34" t="n">
        <v>16236</v>
      </c>
      <c r="P71" s="34" t="n">
        <v>15860</v>
      </c>
      <c r="Q71" s="34" t="n">
        <v>15814</v>
      </c>
      <c r="R71" s="34" t="n">
        <v>16205</v>
      </c>
      <c r="S71" s="34" t="n">
        <v>17134</v>
      </c>
      <c r="T71" s="34" t="n">
        <v>17958</v>
      </c>
      <c r="U71" s="34" t="n">
        <v>17826</v>
      </c>
      <c r="V71" s="34" t="n">
        <v>17553</v>
      </c>
      <c r="W71" s="34" t="n">
        <v>16912</v>
      </c>
      <c r="X71" s="34" t="n">
        <v>15889</v>
      </c>
      <c r="Y71" s="34" t="n">
        <v>14865</v>
      </c>
      <c r="Z71" s="0" t="n">
        <f aca="false">SUM(A71:Y71)</f>
        <v>363338</v>
      </c>
    </row>
    <row r="72" customFormat="false" ht="12" hidden="false" customHeight="true" outlineLevel="0" collapsed="false">
      <c r="A72" s="30" t="n">
        <v>43</v>
      </c>
      <c r="B72" s="33" t="n">
        <v>13907</v>
      </c>
      <c r="C72" s="34" t="n">
        <v>13394</v>
      </c>
      <c r="D72" s="34" t="n">
        <v>13243</v>
      </c>
      <c r="E72" s="34" t="n">
        <v>13244</v>
      </c>
      <c r="F72" s="34" t="n">
        <v>13455</v>
      </c>
      <c r="G72" s="34" t="n">
        <v>14436</v>
      </c>
      <c r="H72" s="34" t="n">
        <v>16409</v>
      </c>
      <c r="I72" s="34" t="n">
        <v>18020</v>
      </c>
      <c r="J72" s="34" t="n">
        <v>19079</v>
      </c>
      <c r="K72" s="34" t="n">
        <v>19780</v>
      </c>
      <c r="L72" s="34" t="n">
        <v>20230</v>
      </c>
      <c r="M72" s="34" t="n">
        <v>20210</v>
      </c>
      <c r="N72" s="34" t="n">
        <v>20019</v>
      </c>
      <c r="O72" s="34" t="n">
        <v>19883</v>
      </c>
      <c r="P72" s="34" t="n">
        <v>19748</v>
      </c>
      <c r="Q72" s="34" t="n">
        <v>19799</v>
      </c>
      <c r="R72" s="34" t="n">
        <v>20186</v>
      </c>
      <c r="S72" s="34" t="n">
        <v>21141</v>
      </c>
      <c r="T72" s="34" t="n">
        <v>21943</v>
      </c>
      <c r="U72" s="34" t="n">
        <v>21677</v>
      </c>
      <c r="V72" s="34" t="n">
        <v>21083</v>
      </c>
      <c r="W72" s="34" t="n">
        <v>20114</v>
      </c>
      <c r="X72" s="34" t="n">
        <v>18810</v>
      </c>
      <c r="Y72" s="34" t="n">
        <v>17190</v>
      </c>
      <c r="Z72" s="0" t="n">
        <f aca="false">SUM(A72:Y72)</f>
        <v>437043</v>
      </c>
    </row>
    <row r="73" customFormat="false" ht="12" hidden="false" customHeight="true" outlineLevel="0" collapsed="false">
      <c r="A73" s="30" t="n">
        <v>44</v>
      </c>
      <c r="B73" s="33" t="n">
        <v>16203</v>
      </c>
      <c r="C73" s="34" t="n">
        <v>15497</v>
      </c>
      <c r="D73" s="34" t="n">
        <v>15070</v>
      </c>
      <c r="E73" s="34" t="n">
        <v>15048</v>
      </c>
      <c r="F73" s="34" t="n">
        <v>15209</v>
      </c>
      <c r="G73" s="34" t="n">
        <v>16042</v>
      </c>
      <c r="H73" s="34" t="n">
        <v>18058</v>
      </c>
      <c r="I73" s="34" t="n">
        <v>19588</v>
      </c>
      <c r="J73" s="34" t="n">
        <v>20487</v>
      </c>
      <c r="K73" s="34" t="n">
        <v>21084</v>
      </c>
      <c r="L73" s="34" t="n">
        <v>21438</v>
      </c>
      <c r="M73" s="34" t="n">
        <v>21451</v>
      </c>
      <c r="N73" s="34" t="n">
        <v>21293</v>
      </c>
      <c r="O73" s="34" t="n">
        <v>20997</v>
      </c>
      <c r="P73" s="34" t="n">
        <v>20618</v>
      </c>
      <c r="Q73" s="34" t="n">
        <v>20488</v>
      </c>
      <c r="R73" s="34" t="n">
        <v>20694</v>
      </c>
      <c r="S73" s="34" t="n">
        <v>21471</v>
      </c>
      <c r="T73" s="34" t="n">
        <v>22230</v>
      </c>
      <c r="U73" s="34" t="n">
        <v>21828</v>
      </c>
      <c r="V73" s="34" t="n">
        <v>21248</v>
      </c>
      <c r="W73" s="34" t="n">
        <v>20220</v>
      </c>
      <c r="X73" s="34" t="n">
        <v>18842</v>
      </c>
      <c r="Y73" s="34" t="n">
        <v>17232</v>
      </c>
      <c r="Z73" s="0" t="n">
        <f aca="false">SUM(A73:Y73)</f>
        <v>462380</v>
      </c>
    </row>
    <row r="74" customFormat="false" ht="12" hidden="false" customHeight="true" outlineLevel="0" collapsed="false">
      <c r="A74" s="30" t="n">
        <v>45</v>
      </c>
      <c r="B74" s="33" t="n">
        <v>16087</v>
      </c>
      <c r="C74" s="34" t="n">
        <v>15304</v>
      </c>
      <c r="D74" s="34" t="n">
        <v>14858</v>
      </c>
      <c r="E74" s="34" t="n">
        <v>14728</v>
      </c>
      <c r="F74" s="34" t="n">
        <v>14749</v>
      </c>
      <c r="G74" s="34" t="n">
        <v>15545</v>
      </c>
      <c r="H74" s="34" t="n">
        <v>17345</v>
      </c>
      <c r="I74" s="34" t="n">
        <v>18932</v>
      </c>
      <c r="J74" s="34" t="n">
        <v>19734</v>
      </c>
      <c r="K74" s="34" t="n">
        <v>20302</v>
      </c>
      <c r="L74" s="34" t="n">
        <v>20669</v>
      </c>
      <c r="M74" s="34" t="n">
        <v>20528</v>
      </c>
      <c r="N74" s="34" t="n">
        <v>20167</v>
      </c>
      <c r="O74" s="34" t="n">
        <v>20030</v>
      </c>
      <c r="P74" s="34" t="n">
        <v>19804</v>
      </c>
      <c r="Q74" s="34" t="n">
        <v>19642</v>
      </c>
      <c r="R74" s="34" t="n">
        <v>19960</v>
      </c>
      <c r="S74" s="34" t="n">
        <v>20549</v>
      </c>
      <c r="T74" s="34" t="n">
        <v>21060</v>
      </c>
      <c r="U74" s="34" t="n">
        <v>20692</v>
      </c>
      <c r="V74" s="34" t="n">
        <v>20018</v>
      </c>
      <c r="W74" s="34" t="n">
        <v>19039</v>
      </c>
      <c r="X74" s="34" t="n">
        <v>17875</v>
      </c>
      <c r="Y74" s="34" t="n">
        <v>16356</v>
      </c>
      <c r="Z74" s="0" t="n">
        <f aca="false">SUM(A74:Y74)</f>
        <v>444018</v>
      </c>
    </row>
    <row r="75" customFormat="false" ht="12" hidden="false" customHeight="true" outlineLevel="0" collapsed="false">
      <c r="A75" s="30" t="n">
        <v>46</v>
      </c>
      <c r="B75" s="33" t="n">
        <v>15323</v>
      </c>
      <c r="C75" s="34" t="n">
        <v>14634</v>
      </c>
      <c r="D75" s="34" t="n">
        <v>14180</v>
      </c>
      <c r="E75" s="34" t="n">
        <v>14080</v>
      </c>
      <c r="F75" s="34" t="n">
        <v>14222</v>
      </c>
      <c r="G75" s="34" t="n">
        <v>15033</v>
      </c>
      <c r="H75" s="34" t="n">
        <v>16953</v>
      </c>
      <c r="I75" s="34" t="n">
        <v>18543</v>
      </c>
      <c r="J75" s="34" t="n">
        <v>19426</v>
      </c>
      <c r="K75" s="34" t="n">
        <v>19828</v>
      </c>
      <c r="L75" s="34" t="n">
        <v>20096</v>
      </c>
      <c r="M75" s="34" t="n">
        <v>20025</v>
      </c>
      <c r="N75" s="34" t="n">
        <v>19735</v>
      </c>
      <c r="O75" s="34" t="n">
        <v>19531</v>
      </c>
      <c r="P75" s="34" t="n">
        <v>19280</v>
      </c>
      <c r="Q75" s="34" t="n">
        <v>19244</v>
      </c>
      <c r="R75" s="34" t="n">
        <v>19534</v>
      </c>
      <c r="S75" s="34" t="n">
        <v>20301</v>
      </c>
      <c r="T75" s="34" t="n">
        <v>20992</v>
      </c>
      <c r="U75" s="34" t="n">
        <v>20782</v>
      </c>
      <c r="V75" s="34" t="n">
        <v>20199</v>
      </c>
      <c r="W75" s="34" t="n">
        <v>19289</v>
      </c>
      <c r="X75" s="34" t="n">
        <v>18015</v>
      </c>
      <c r="Y75" s="34" t="n">
        <v>16560</v>
      </c>
      <c r="Z75" s="0" t="n">
        <f aca="false">SUM(A75:Y75)</f>
        <v>435851</v>
      </c>
    </row>
    <row r="76" customFormat="false" ht="12" hidden="false" customHeight="true" outlineLevel="0" collapsed="false">
      <c r="A76" s="30" t="n">
        <v>47</v>
      </c>
      <c r="B76" s="33" t="n">
        <v>15482</v>
      </c>
      <c r="C76" s="34" t="n">
        <v>14766</v>
      </c>
      <c r="D76" s="34" t="n">
        <v>14380</v>
      </c>
      <c r="E76" s="34" t="n">
        <v>14295</v>
      </c>
      <c r="F76" s="34" t="n">
        <v>14460</v>
      </c>
      <c r="G76" s="34" t="n">
        <v>15203</v>
      </c>
      <c r="H76" s="34" t="n">
        <v>17063</v>
      </c>
      <c r="I76" s="34" t="n">
        <v>18716</v>
      </c>
      <c r="J76" s="34" t="n">
        <v>19776</v>
      </c>
      <c r="K76" s="34" t="n">
        <v>20388</v>
      </c>
      <c r="L76" s="34" t="n">
        <v>20858</v>
      </c>
      <c r="M76" s="34" t="n">
        <v>20930</v>
      </c>
      <c r="N76" s="34" t="n">
        <v>20708</v>
      </c>
      <c r="O76" s="34" t="n">
        <v>20463</v>
      </c>
      <c r="P76" s="34" t="n">
        <v>20134</v>
      </c>
      <c r="Q76" s="34" t="n">
        <v>19919</v>
      </c>
      <c r="R76" s="34" t="n">
        <v>20097</v>
      </c>
      <c r="S76" s="34" t="n">
        <v>20702</v>
      </c>
      <c r="T76" s="34" t="n">
        <v>21080</v>
      </c>
      <c r="U76" s="34" t="n">
        <v>20723</v>
      </c>
      <c r="V76" s="34" t="n">
        <v>20128</v>
      </c>
      <c r="W76" s="34" t="n">
        <v>19192</v>
      </c>
      <c r="X76" s="34" t="n">
        <v>18032</v>
      </c>
      <c r="Y76" s="34" t="n">
        <v>16683</v>
      </c>
      <c r="Z76" s="0" t="n">
        <f aca="false">SUM(A76:Y76)</f>
        <v>444225</v>
      </c>
    </row>
    <row r="77" customFormat="false" ht="12" hidden="false" customHeight="true" outlineLevel="0" collapsed="false">
      <c r="A77" s="30" t="n">
        <v>48</v>
      </c>
      <c r="B77" s="33" t="n">
        <v>15732</v>
      </c>
      <c r="C77" s="34" t="n">
        <v>15048</v>
      </c>
      <c r="D77" s="34" t="n">
        <v>14537</v>
      </c>
      <c r="E77" s="34" t="n">
        <v>14281</v>
      </c>
      <c r="F77" s="34" t="n">
        <v>14271</v>
      </c>
      <c r="G77" s="34" t="n">
        <v>14533</v>
      </c>
      <c r="H77" s="34" t="n">
        <v>15215</v>
      </c>
      <c r="I77" s="34" t="n">
        <v>15937</v>
      </c>
      <c r="J77" s="34" t="n">
        <v>16996</v>
      </c>
      <c r="K77" s="34" t="n">
        <v>17679</v>
      </c>
      <c r="L77" s="34" t="n">
        <v>18083</v>
      </c>
      <c r="M77" s="34" t="n">
        <v>18050</v>
      </c>
      <c r="N77" s="34" t="n">
        <v>17811</v>
      </c>
      <c r="O77" s="34" t="n">
        <v>17511</v>
      </c>
      <c r="P77" s="34" t="n">
        <v>17181</v>
      </c>
      <c r="Q77" s="34" t="n">
        <v>16997</v>
      </c>
      <c r="R77" s="34" t="n">
        <v>17289</v>
      </c>
      <c r="S77" s="34" t="n">
        <v>18215</v>
      </c>
      <c r="T77" s="34" t="n">
        <v>19121</v>
      </c>
      <c r="U77" s="34" t="n">
        <v>18910</v>
      </c>
      <c r="V77" s="34" t="n">
        <v>18461</v>
      </c>
      <c r="W77" s="34" t="n">
        <v>17843</v>
      </c>
      <c r="X77" s="34" t="n">
        <v>17017</v>
      </c>
      <c r="Y77" s="34" t="n">
        <v>15968</v>
      </c>
      <c r="Z77" s="0" t="n">
        <f aca="false">SUM(A77:Y77)</f>
        <v>402734</v>
      </c>
    </row>
    <row r="78" customFormat="false" ht="12" hidden="false" customHeight="true" outlineLevel="0" collapsed="false">
      <c r="A78" s="30" t="n">
        <v>49</v>
      </c>
      <c r="B78" s="33" t="n">
        <v>14994</v>
      </c>
      <c r="C78" s="34" t="n">
        <v>14334</v>
      </c>
      <c r="D78" s="34" t="n">
        <v>13946</v>
      </c>
      <c r="E78" s="34" t="n">
        <v>13739</v>
      </c>
      <c r="F78" s="34" t="n">
        <v>13672</v>
      </c>
      <c r="G78" s="34" t="n">
        <v>13815</v>
      </c>
      <c r="H78" s="34" t="n">
        <v>14189</v>
      </c>
      <c r="I78" s="34" t="n">
        <v>14730</v>
      </c>
      <c r="J78" s="34" t="n">
        <v>15482</v>
      </c>
      <c r="K78" s="34" t="n">
        <v>16058</v>
      </c>
      <c r="L78" s="34" t="n">
        <v>16550</v>
      </c>
      <c r="M78" s="34" t="n">
        <v>16738</v>
      </c>
      <c r="N78" s="34" t="n">
        <v>16691</v>
      </c>
      <c r="O78" s="34" t="n">
        <v>16508</v>
      </c>
      <c r="P78" s="34" t="n">
        <v>16312</v>
      </c>
      <c r="Q78" s="34" t="n">
        <v>16234</v>
      </c>
      <c r="R78" s="34" t="n">
        <v>16562</v>
      </c>
      <c r="S78" s="34" t="n">
        <v>17427</v>
      </c>
      <c r="T78" s="34" t="n">
        <v>18522</v>
      </c>
      <c r="U78" s="34" t="n">
        <v>18501</v>
      </c>
      <c r="V78" s="34" t="n">
        <v>18316</v>
      </c>
      <c r="W78" s="34" t="n">
        <v>17818</v>
      </c>
      <c r="X78" s="34" t="n">
        <v>17041</v>
      </c>
      <c r="Y78" s="34" t="n">
        <v>16113</v>
      </c>
      <c r="Z78" s="0" t="n">
        <f aca="false">SUM(A78:Y78)</f>
        <v>384341</v>
      </c>
    </row>
    <row r="79" customFormat="false" ht="12" hidden="false" customHeight="true" outlineLevel="0" collapsed="false">
      <c r="A79" s="30" t="n">
        <v>50</v>
      </c>
      <c r="B79" s="33" t="n">
        <v>15837</v>
      </c>
      <c r="C79" s="34" t="n">
        <v>15293</v>
      </c>
      <c r="D79" s="34" t="n">
        <v>14731</v>
      </c>
      <c r="E79" s="34" t="n">
        <v>14630</v>
      </c>
      <c r="F79" s="34" t="n">
        <v>14687</v>
      </c>
      <c r="G79" s="34" t="n">
        <v>15035</v>
      </c>
      <c r="H79" s="34" t="n">
        <v>15784</v>
      </c>
      <c r="I79" s="34" t="n">
        <v>16542</v>
      </c>
      <c r="J79" s="34" t="n">
        <v>17577</v>
      </c>
      <c r="K79" s="34" t="n">
        <v>18376</v>
      </c>
      <c r="L79" s="34" t="n">
        <v>18962</v>
      </c>
      <c r="M79" s="34" t="n">
        <v>18999</v>
      </c>
      <c r="N79" s="34" t="n">
        <v>18661</v>
      </c>
      <c r="O79" s="34" t="n">
        <v>18365</v>
      </c>
      <c r="P79" s="34" t="n">
        <v>18039</v>
      </c>
      <c r="Q79" s="34" t="n">
        <v>17939</v>
      </c>
      <c r="R79" s="34" t="n">
        <v>18270</v>
      </c>
      <c r="S79" s="34" t="n">
        <v>19087</v>
      </c>
      <c r="T79" s="34" t="n">
        <v>19737</v>
      </c>
      <c r="U79" s="34" t="n">
        <v>19461</v>
      </c>
      <c r="V79" s="34" t="n">
        <v>18917</v>
      </c>
      <c r="W79" s="34" t="n">
        <v>18122</v>
      </c>
      <c r="X79" s="34" t="n">
        <v>16948</v>
      </c>
      <c r="Y79" s="34" t="n">
        <v>15607</v>
      </c>
      <c r="Z79" s="0" t="n">
        <f aca="false">SUM(A79:Y79)</f>
        <v>415656</v>
      </c>
    </row>
    <row r="80" customFormat="false" ht="12" hidden="false" customHeight="true" outlineLevel="0" collapsed="false">
      <c r="A80" s="30" t="n">
        <v>51</v>
      </c>
      <c r="B80" s="33" t="n">
        <v>14413</v>
      </c>
      <c r="C80" s="34" t="n">
        <v>13660</v>
      </c>
      <c r="D80" s="34" t="n">
        <v>13354</v>
      </c>
      <c r="E80" s="34" t="n">
        <v>13266</v>
      </c>
      <c r="F80" s="34" t="n">
        <v>13345</v>
      </c>
      <c r="G80" s="34" t="n">
        <v>13991</v>
      </c>
      <c r="H80" s="34" t="n">
        <v>15523</v>
      </c>
      <c r="I80" s="34" t="n">
        <v>17078</v>
      </c>
      <c r="J80" s="34" t="n">
        <v>18492</v>
      </c>
      <c r="K80" s="34" t="n">
        <v>19299</v>
      </c>
      <c r="L80" s="34" t="n">
        <v>19691</v>
      </c>
      <c r="M80" s="34" t="n">
        <v>19875</v>
      </c>
      <c r="N80" s="34" t="n">
        <v>19588</v>
      </c>
      <c r="O80" s="34" t="n">
        <v>19380</v>
      </c>
      <c r="P80" s="34" t="n">
        <v>19129</v>
      </c>
      <c r="Q80" s="34" t="n">
        <v>19027</v>
      </c>
      <c r="R80" s="34" t="n">
        <v>19239</v>
      </c>
      <c r="S80" s="34" t="n">
        <v>19820</v>
      </c>
      <c r="T80" s="34" t="n">
        <v>19934</v>
      </c>
      <c r="U80" s="34" t="n">
        <v>19481</v>
      </c>
      <c r="V80" s="34" t="n">
        <v>18857</v>
      </c>
      <c r="W80" s="34" t="n">
        <v>17906</v>
      </c>
      <c r="X80" s="34" t="n">
        <v>16639</v>
      </c>
      <c r="Y80" s="34" t="n">
        <v>15140</v>
      </c>
      <c r="Z80" s="0" t="n">
        <f aca="false">SUM(A80:Y80)</f>
        <v>416178</v>
      </c>
    </row>
    <row r="81" customFormat="false" ht="12" hidden="false" customHeight="true" outlineLevel="0" collapsed="false">
      <c r="A81" s="30" t="n">
        <v>52</v>
      </c>
      <c r="B81" s="33" t="n">
        <v>14156</v>
      </c>
      <c r="C81" s="34" t="n">
        <v>13343</v>
      </c>
      <c r="D81" s="34" t="n">
        <v>12689</v>
      </c>
      <c r="E81" s="34" t="n">
        <v>12507</v>
      </c>
      <c r="F81" s="34" t="n">
        <v>12577</v>
      </c>
      <c r="G81" s="34" t="n">
        <v>13227</v>
      </c>
      <c r="H81" s="34" t="n">
        <v>14855</v>
      </c>
      <c r="I81" s="34" t="n">
        <v>16452</v>
      </c>
      <c r="J81" s="34" t="n">
        <v>17655</v>
      </c>
      <c r="K81" s="34" t="n">
        <v>18510</v>
      </c>
      <c r="L81" s="34" t="n">
        <v>19018</v>
      </c>
      <c r="M81" s="34" t="n">
        <v>19114</v>
      </c>
      <c r="N81" s="34" t="n">
        <v>18882</v>
      </c>
      <c r="O81" s="34" t="n">
        <v>18697</v>
      </c>
      <c r="P81" s="34" t="n">
        <v>18555</v>
      </c>
      <c r="Q81" s="34" t="n">
        <v>18438</v>
      </c>
      <c r="R81" s="34" t="n">
        <v>18691</v>
      </c>
      <c r="S81" s="34" t="n">
        <v>19159</v>
      </c>
      <c r="T81" s="34" t="n">
        <v>19472</v>
      </c>
      <c r="U81" s="34" t="n">
        <v>19024</v>
      </c>
      <c r="V81" s="34" t="n">
        <v>18437</v>
      </c>
      <c r="W81" s="34" t="n">
        <v>17584</v>
      </c>
      <c r="X81" s="34" t="n">
        <v>16406</v>
      </c>
      <c r="Y81" s="34" t="n">
        <v>14976</v>
      </c>
      <c r="Z81" s="0" t="n">
        <f aca="false">SUM(A81:Y81)</f>
        <v>402476</v>
      </c>
    </row>
    <row r="82" customFormat="false" ht="12" hidden="false" customHeight="true" outlineLevel="0" collapsed="false">
      <c r="A82" s="30" t="n">
        <v>53</v>
      </c>
      <c r="B82" s="33" t="n">
        <v>13761</v>
      </c>
      <c r="C82" s="34" t="n">
        <v>13039</v>
      </c>
      <c r="D82" s="34" t="n">
        <v>12538</v>
      </c>
      <c r="E82" s="34" t="n">
        <v>12355</v>
      </c>
      <c r="F82" s="34" t="n">
        <v>12396</v>
      </c>
      <c r="G82" s="34" t="n">
        <v>13155</v>
      </c>
      <c r="H82" s="34" t="n">
        <v>14818</v>
      </c>
      <c r="I82" s="34" t="n">
        <v>16529</v>
      </c>
      <c r="J82" s="34" t="n">
        <v>17748</v>
      </c>
      <c r="K82" s="34" t="n">
        <v>18492</v>
      </c>
      <c r="L82" s="34" t="n">
        <v>18993</v>
      </c>
      <c r="M82" s="34" t="n">
        <v>19055</v>
      </c>
      <c r="N82" s="34" t="n">
        <v>18808</v>
      </c>
      <c r="O82" s="34" t="n">
        <v>18647</v>
      </c>
      <c r="P82" s="34" t="n">
        <v>18397</v>
      </c>
      <c r="Q82" s="34" t="n">
        <v>18323</v>
      </c>
      <c r="R82" s="34" t="n">
        <v>18576</v>
      </c>
      <c r="S82" s="34" t="n">
        <v>19002</v>
      </c>
      <c r="T82" s="34" t="n">
        <v>19331</v>
      </c>
      <c r="U82" s="34" t="n">
        <v>19039</v>
      </c>
      <c r="V82" s="34" t="n">
        <v>18467</v>
      </c>
      <c r="W82" s="34" t="n">
        <v>17631</v>
      </c>
      <c r="X82" s="34" t="n">
        <v>16546</v>
      </c>
      <c r="Y82" s="34" t="n">
        <v>15211</v>
      </c>
      <c r="Z82" s="0" t="n">
        <f aca="false">SUM(A82:Y82)</f>
        <v>400910</v>
      </c>
    </row>
    <row r="83" customFormat="false" ht="12" hidden="false" customHeight="true" outlineLevel="0" collapsed="false">
      <c r="A83" s="30" t="n">
        <v>54</v>
      </c>
      <c r="B83" s="33" t="n">
        <v>13786</v>
      </c>
      <c r="C83" s="34" t="n">
        <v>13006</v>
      </c>
      <c r="D83" s="34" t="n">
        <v>12459</v>
      </c>
      <c r="E83" s="34" t="n">
        <v>12291</v>
      </c>
      <c r="F83" s="34" t="n">
        <v>12424</v>
      </c>
      <c r="G83" s="34" t="n">
        <v>13149</v>
      </c>
      <c r="H83" s="34" t="n">
        <v>14697</v>
      </c>
      <c r="I83" s="34" t="n">
        <v>16329</v>
      </c>
      <c r="J83" s="34" t="n">
        <v>17622</v>
      </c>
      <c r="K83" s="34" t="n">
        <v>18405</v>
      </c>
      <c r="L83" s="34" t="n">
        <v>18828</v>
      </c>
      <c r="M83" s="34" t="n">
        <v>18804</v>
      </c>
      <c r="N83" s="34" t="n">
        <v>18512</v>
      </c>
      <c r="O83" s="34" t="n">
        <v>18225</v>
      </c>
      <c r="P83" s="34" t="n">
        <v>17977</v>
      </c>
      <c r="Q83" s="34" t="n">
        <v>17818</v>
      </c>
      <c r="R83" s="34" t="n">
        <v>17970</v>
      </c>
      <c r="S83" s="34" t="n">
        <v>18433</v>
      </c>
      <c r="T83" s="34" t="n">
        <v>18745</v>
      </c>
      <c r="U83" s="34" t="n">
        <v>18344</v>
      </c>
      <c r="V83" s="34" t="n">
        <v>17824</v>
      </c>
      <c r="W83" s="34" t="n">
        <v>17041</v>
      </c>
      <c r="X83" s="34" t="n">
        <v>15897</v>
      </c>
      <c r="Y83" s="34" t="n">
        <v>14623</v>
      </c>
      <c r="Z83" s="0" t="n">
        <f aca="false">SUM(A83:Y83)</f>
        <v>393263</v>
      </c>
    </row>
    <row r="84" customFormat="false" ht="12" hidden="false" customHeight="true" outlineLevel="0" collapsed="false">
      <c r="A84" s="30" t="n">
        <v>55</v>
      </c>
      <c r="B84" s="33" t="n">
        <v>13606</v>
      </c>
      <c r="C84" s="34" t="n">
        <v>12807</v>
      </c>
      <c r="D84" s="34" t="n">
        <v>12187</v>
      </c>
      <c r="E84" s="34" t="n">
        <v>11951</v>
      </c>
      <c r="F84" s="34" t="n">
        <v>11910</v>
      </c>
      <c r="G84" s="34" t="n">
        <v>12163</v>
      </c>
      <c r="H84" s="34" t="n">
        <v>12851</v>
      </c>
      <c r="I84" s="34" t="n">
        <v>13730</v>
      </c>
      <c r="J84" s="34" t="n">
        <v>14889</v>
      </c>
      <c r="K84" s="34" t="n">
        <v>15960</v>
      </c>
      <c r="L84" s="34" t="n">
        <v>16525</v>
      </c>
      <c r="M84" s="34" t="n">
        <v>16525</v>
      </c>
      <c r="N84" s="34" t="n">
        <v>16372</v>
      </c>
      <c r="O84" s="34" t="n">
        <v>16132</v>
      </c>
      <c r="P84" s="34" t="n">
        <v>15829</v>
      </c>
      <c r="Q84" s="34" t="n">
        <v>15721</v>
      </c>
      <c r="R84" s="34" t="n">
        <v>15851</v>
      </c>
      <c r="S84" s="34" t="n">
        <v>16504</v>
      </c>
      <c r="T84" s="34" t="n">
        <v>17338</v>
      </c>
      <c r="U84" s="34" t="n">
        <v>17131</v>
      </c>
      <c r="V84" s="34" t="n">
        <v>16738</v>
      </c>
      <c r="W84" s="34" t="n">
        <v>16156</v>
      </c>
      <c r="X84" s="34" t="n">
        <v>15409</v>
      </c>
      <c r="Y84" s="34" t="n">
        <v>14451</v>
      </c>
      <c r="Z84" s="0" t="n">
        <f aca="false">SUM(A84:Y84)</f>
        <v>358791</v>
      </c>
    </row>
    <row r="85" customFormat="false" ht="12" hidden="false" customHeight="true" outlineLevel="0" collapsed="false">
      <c r="A85" s="30" t="n">
        <v>56</v>
      </c>
      <c r="B85" s="33" t="n">
        <v>13544</v>
      </c>
      <c r="C85" s="34" t="n">
        <v>12780</v>
      </c>
      <c r="D85" s="34" t="n">
        <v>12343</v>
      </c>
      <c r="E85" s="34" t="n">
        <v>12032</v>
      </c>
      <c r="F85" s="34" t="n">
        <v>11906</v>
      </c>
      <c r="G85" s="34" t="n">
        <v>12031</v>
      </c>
      <c r="H85" s="34" t="n">
        <v>12291</v>
      </c>
      <c r="I85" s="34" t="n">
        <v>12810</v>
      </c>
      <c r="J85" s="34" t="n">
        <v>13642</v>
      </c>
      <c r="K85" s="34" t="n">
        <v>14289</v>
      </c>
      <c r="L85" s="34" t="n">
        <v>14656</v>
      </c>
      <c r="M85" s="34" t="n">
        <v>14977</v>
      </c>
      <c r="N85" s="34" t="n">
        <v>14964</v>
      </c>
      <c r="O85" s="34" t="n">
        <v>14804</v>
      </c>
      <c r="P85" s="34" t="n">
        <v>14551</v>
      </c>
      <c r="Q85" s="34" t="n">
        <v>14449</v>
      </c>
      <c r="R85" s="34" t="n">
        <v>14636</v>
      </c>
      <c r="S85" s="34" t="n">
        <v>15397</v>
      </c>
      <c r="T85" s="34" t="n">
        <v>16721</v>
      </c>
      <c r="U85" s="34" t="n">
        <v>16777</v>
      </c>
      <c r="V85" s="34" t="n">
        <v>16574</v>
      </c>
      <c r="W85" s="34" t="n">
        <v>15915</v>
      </c>
      <c r="X85" s="34" t="n">
        <v>14965</v>
      </c>
      <c r="Y85" s="34" t="n">
        <v>13855</v>
      </c>
      <c r="Z85" s="0" t="n">
        <f aca="false">SUM(A85:Y85)</f>
        <v>340965</v>
      </c>
    </row>
    <row r="86" customFormat="false" ht="12" hidden="false" customHeight="true" outlineLevel="0" collapsed="false">
      <c r="A86" s="30" t="n">
        <v>57</v>
      </c>
      <c r="B86" s="33" t="n">
        <v>12949</v>
      </c>
      <c r="C86" s="34" t="n">
        <v>12401</v>
      </c>
      <c r="D86" s="34" t="n">
        <v>12111</v>
      </c>
      <c r="E86" s="34" t="n">
        <v>12051</v>
      </c>
      <c r="F86" s="34" t="n">
        <v>12183</v>
      </c>
      <c r="G86" s="34" t="n">
        <v>13057</v>
      </c>
      <c r="H86" s="34" t="n">
        <v>14909</v>
      </c>
      <c r="I86" s="34" t="n">
        <v>16574</v>
      </c>
      <c r="J86" s="34" t="n">
        <v>17566</v>
      </c>
      <c r="K86" s="34" t="n">
        <v>18226</v>
      </c>
      <c r="L86" s="34" t="n">
        <v>18488</v>
      </c>
      <c r="M86" s="34" t="n">
        <v>18350</v>
      </c>
      <c r="N86" s="34" t="n">
        <v>18087</v>
      </c>
      <c r="O86" s="34" t="n">
        <v>17954</v>
      </c>
      <c r="P86" s="34" t="n">
        <v>17713</v>
      </c>
      <c r="Q86" s="34" t="n">
        <v>17542</v>
      </c>
      <c r="R86" s="34" t="n">
        <v>17768</v>
      </c>
      <c r="S86" s="34" t="n">
        <v>18343</v>
      </c>
      <c r="T86" s="34" t="n">
        <v>19280</v>
      </c>
      <c r="U86" s="34" t="n">
        <v>19053</v>
      </c>
      <c r="V86" s="34" t="n">
        <v>18502</v>
      </c>
      <c r="W86" s="34" t="n">
        <v>17601</v>
      </c>
      <c r="X86" s="34" t="n">
        <v>16325</v>
      </c>
      <c r="Y86" s="34" t="n">
        <v>14862</v>
      </c>
      <c r="Z86" s="0" t="n">
        <f aca="false">SUM(A86:Y86)</f>
        <v>391952</v>
      </c>
    </row>
    <row r="87" customFormat="false" ht="12" hidden="false" customHeight="true" outlineLevel="0" collapsed="false">
      <c r="A87" s="30" t="n">
        <v>58</v>
      </c>
      <c r="B87" s="33" t="n">
        <v>13736</v>
      </c>
      <c r="C87" s="34" t="n">
        <v>13061</v>
      </c>
      <c r="D87" s="34" t="n">
        <v>12700</v>
      </c>
      <c r="E87" s="34" t="n">
        <v>12632</v>
      </c>
      <c r="F87" s="34" t="n">
        <v>12788</v>
      </c>
      <c r="G87" s="34" t="n">
        <v>13683</v>
      </c>
      <c r="H87" s="34" t="n">
        <v>15572</v>
      </c>
      <c r="I87" s="34" t="n">
        <v>17058</v>
      </c>
      <c r="J87" s="34" t="n">
        <v>17927</v>
      </c>
      <c r="K87" s="34" t="n">
        <v>18414</v>
      </c>
      <c r="L87" s="34" t="n">
        <v>18767</v>
      </c>
      <c r="M87" s="34" t="n">
        <v>18613</v>
      </c>
      <c r="N87" s="34" t="n">
        <v>18379</v>
      </c>
      <c r="O87" s="34" t="n">
        <v>18274</v>
      </c>
      <c r="P87" s="34" t="n">
        <v>18185</v>
      </c>
      <c r="Q87" s="34" t="n">
        <v>18204</v>
      </c>
      <c r="R87" s="34" t="n">
        <v>18654</v>
      </c>
      <c r="S87" s="34" t="n">
        <v>19222</v>
      </c>
      <c r="T87" s="34" t="n">
        <v>19584</v>
      </c>
      <c r="U87" s="34" t="n">
        <v>19262</v>
      </c>
      <c r="V87" s="34" t="n">
        <v>18721</v>
      </c>
      <c r="W87" s="34" t="n">
        <v>17699</v>
      </c>
      <c r="X87" s="34" t="n">
        <v>16296</v>
      </c>
      <c r="Y87" s="34" t="n">
        <v>14772</v>
      </c>
      <c r="Z87" s="0" t="n">
        <f aca="false">SUM(A87:Y87)</f>
        <v>402261</v>
      </c>
    </row>
    <row r="88" customFormat="false" ht="12" hidden="false" customHeight="true" outlineLevel="0" collapsed="false">
      <c r="A88" s="30" t="n">
        <v>59</v>
      </c>
      <c r="B88" s="33" t="n">
        <v>13613</v>
      </c>
      <c r="C88" s="34" t="n">
        <v>12856</v>
      </c>
      <c r="D88" s="34" t="n">
        <v>12338</v>
      </c>
      <c r="E88" s="34" t="n">
        <v>12221</v>
      </c>
      <c r="F88" s="34" t="n">
        <v>12327</v>
      </c>
      <c r="G88" s="34" t="n">
        <v>13147</v>
      </c>
      <c r="H88" s="34" t="n">
        <v>15128</v>
      </c>
      <c r="I88" s="34" t="n">
        <v>16896</v>
      </c>
      <c r="J88" s="34" t="n">
        <v>17854</v>
      </c>
      <c r="K88" s="34" t="n">
        <v>18440</v>
      </c>
      <c r="L88" s="34" t="n">
        <v>18792</v>
      </c>
      <c r="M88" s="34" t="n">
        <v>18756</v>
      </c>
      <c r="N88" s="34" t="n">
        <v>18542</v>
      </c>
      <c r="O88" s="34" t="n">
        <v>18440</v>
      </c>
      <c r="P88" s="34" t="n">
        <v>18356</v>
      </c>
      <c r="Q88" s="34" t="n">
        <v>18386</v>
      </c>
      <c r="R88" s="34" t="n">
        <v>18627</v>
      </c>
      <c r="S88" s="34" t="n">
        <v>19045</v>
      </c>
      <c r="T88" s="34" t="n">
        <v>19852</v>
      </c>
      <c r="U88" s="34" t="n">
        <v>19674</v>
      </c>
      <c r="V88" s="34" t="n">
        <v>19221</v>
      </c>
      <c r="W88" s="34" t="n">
        <v>18345</v>
      </c>
      <c r="X88" s="34" t="n">
        <v>17105</v>
      </c>
      <c r="Y88" s="34" t="n">
        <v>15768</v>
      </c>
      <c r="Z88" s="0" t="n">
        <f aca="false">SUM(A88:Y88)</f>
        <v>403788</v>
      </c>
    </row>
    <row r="89" customFormat="false" ht="12" hidden="false" customHeight="true" outlineLevel="0" collapsed="false">
      <c r="A89" s="30" t="n">
        <v>60</v>
      </c>
      <c r="B89" s="33" t="n">
        <v>14577</v>
      </c>
      <c r="C89" s="34" t="n">
        <v>13944</v>
      </c>
      <c r="D89" s="34" t="n">
        <v>13575</v>
      </c>
      <c r="E89" s="34" t="n">
        <v>13535</v>
      </c>
      <c r="F89" s="34" t="n">
        <v>13723</v>
      </c>
      <c r="G89" s="34" t="n">
        <v>14578</v>
      </c>
      <c r="H89" s="34" t="n">
        <v>16353</v>
      </c>
      <c r="I89" s="34" t="n">
        <v>17857</v>
      </c>
      <c r="J89" s="34" t="n">
        <v>18781</v>
      </c>
      <c r="K89" s="34" t="n">
        <v>19455</v>
      </c>
      <c r="L89" s="34" t="n">
        <v>19823</v>
      </c>
      <c r="M89" s="34" t="n">
        <v>19785</v>
      </c>
      <c r="N89" s="34" t="n">
        <v>19551</v>
      </c>
      <c r="O89" s="34" t="n">
        <v>19330</v>
      </c>
      <c r="P89" s="34" t="n">
        <v>19078</v>
      </c>
      <c r="Q89" s="34" t="n">
        <v>19059</v>
      </c>
      <c r="R89" s="34" t="n">
        <v>19206</v>
      </c>
      <c r="S89" s="34" t="n">
        <v>19726</v>
      </c>
      <c r="T89" s="34" t="n">
        <v>20600</v>
      </c>
      <c r="U89" s="34" t="n">
        <v>20551</v>
      </c>
      <c r="V89" s="34" t="n">
        <v>20092</v>
      </c>
      <c r="W89" s="34" t="n">
        <v>19152</v>
      </c>
      <c r="X89" s="34" t="n">
        <v>17766</v>
      </c>
      <c r="Y89" s="34" t="n">
        <v>16259</v>
      </c>
      <c r="Z89" s="0" t="n">
        <f aca="false">SUM(A89:Y89)</f>
        <v>426416</v>
      </c>
    </row>
    <row r="90" customFormat="false" ht="12" hidden="false" customHeight="true" outlineLevel="0" collapsed="false">
      <c r="A90" s="30" t="n">
        <v>61</v>
      </c>
      <c r="B90" s="33" t="n">
        <v>15266</v>
      </c>
      <c r="C90" s="34" t="n">
        <v>14594</v>
      </c>
      <c r="D90" s="34" t="n">
        <v>14176</v>
      </c>
      <c r="E90" s="34" t="n">
        <v>14077</v>
      </c>
      <c r="F90" s="34" t="n">
        <v>14185</v>
      </c>
      <c r="G90" s="34" t="n">
        <v>15018</v>
      </c>
      <c r="H90" s="34" t="n">
        <v>16705</v>
      </c>
      <c r="I90" s="34" t="n">
        <v>18181</v>
      </c>
      <c r="J90" s="34" t="n">
        <v>18917</v>
      </c>
      <c r="K90" s="34" t="n">
        <v>19404</v>
      </c>
      <c r="L90" s="34" t="n">
        <v>19782</v>
      </c>
      <c r="M90" s="34" t="n">
        <v>19700</v>
      </c>
      <c r="N90" s="34" t="n">
        <v>19354</v>
      </c>
      <c r="O90" s="34" t="n">
        <v>19079</v>
      </c>
      <c r="P90" s="34" t="n">
        <v>18769</v>
      </c>
      <c r="Q90" s="34" t="n">
        <v>18518</v>
      </c>
      <c r="R90" s="34" t="n">
        <v>18530</v>
      </c>
      <c r="S90" s="34" t="n">
        <v>18807</v>
      </c>
      <c r="T90" s="34" t="n">
        <v>19709</v>
      </c>
      <c r="U90" s="34" t="n">
        <v>19507</v>
      </c>
      <c r="V90" s="34" t="n">
        <v>19000</v>
      </c>
      <c r="W90" s="34" t="n">
        <v>18232</v>
      </c>
      <c r="X90" s="34" t="n">
        <v>17081</v>
      </c>
      <c r="Y90" s="34" t="n">
        <v>15759</v>
      </c>
      <c r="Z90" s="0" t="n">
        <f aca="false">SUM(A90:Y90)</f>
        <v>422411</v>
      </c>
    </row>
    <row r="91" customFormat="false" ht="12" hidden="false" customHeight="true" outlineLevel="0" collapsed="false">
      <c r="A91" s="30" t="n">
        <v>62</v>
      </c>
      <c r="B91" s="33" t="n">
        <v>14811</v>
      </c>
      <c r="C91" s="34" t="n">
        <v>14060</v>
      </c>
      <c r="D91" s="34" t="n">
        <v>13484</v>
      </c>
      <c r="E91" s="34" t="n">
        <v>13245</v>
      </c>
      <c r="F91" s="34" t="n">
        <v>13209</v>
      </c>
      <c r="G91" s="34" t="n">
        <v>13503</v>
      </c>
      <c r="H91" s="34" t="n">
        <v>14184</v>
      </c>
      <c r="I91" s="34" t="n">
        <v>15002</v>
      </c>
      <c r="J91" s="34" t="n">
        <v>15999</v>
      </c>
      <c r="K91" s="34" t="n">
        <v>16952</v>
      </c>
      <c r="L91" s="34" t="n">
        <v>17529</v>
      </c>
      <c r="M91" s="34" t="n">
        <v>17606</v>
      </c>
      <c r="N91" s="34" t="n">
        <v>17462</v>
      </c>
      <c r="O91" s="34" t="n">
        <v>17098</v>
      </c>
      <c r="P91" s="34" t="n">
        <v>16672</v>
      </c>
      <c r="Q91" s="34" t="n">
        <v>16376</v>
      </c>
      <c r="R91" s="34" t="n">
        <v>16542</v>
      </c>
      <c r="S91" s="34" t="n">
        <v>17144</v>
      </c>
      <c r="T91" s="34" t="n">
        <v>18183</v>
      </c>
      <c r="U91" s="34" t="n">
        <v>18014</v>
      </c>
      <c r="V91" s="34" t="n">
        <v>17646</v>
      </c>
      <c r="W91" s="34" t="n">
        <v>17005</v>
      </c>
      <c r="X91" s="34" t="n">
        <v>16210</v>
      </c>
      <c r="Y91" s="34" t="n">
        <v>15152</v>
      </c>
      <c r="Z91" s="0" t="n">
        <f aca="false">SUM(A91:Y91)</f>
        <v>383150</v>
      </c>
    </row>
    <row r="92" customFormat="false" ht="12" hidden="false" customHeight="true" outlineLevel="0" collapsed="false">
      <c r="A92" s="30" t="n">
        <v>63</v>
      </c>
      <c r="B92" s="33" t="n">
        <v>14222</v>
      </c>
      <c r="C92" s="34" t="n">
        <v>13525</v>
      </c>
      <c r="D92" s="34" t="n">
        <v>13171</v>
      </c>
      <c r="E92" s="34" t="n">
        <v>12855</v>
      </c>
      <c r="F92" s="34" t="n">
        <v>12769</v>
      </c>
      <c r="G92" s="34" t="n">
        <v>12918</v>
      </c>
      <c r="H92" s="34" t="n">
        <v>13215</v>
      </c>
      <c r="I92" s="34" t="n">
        <v>13782</v>
      </c>
      <c r="J92" s="34" t="n">
        <v>14726</v>
      </c>
      <c r="K92" s="34" t="n">
        <v>15549</v>
      </c>
      <c r="L92" s="34" t="n">
        <v>16265</v>
      </c>
      <c r="M92" s="34" t="n">
        <v>16596</v>
      </c>
      <c r="N92" s="34" t="n">
        <v>16724</v>
      </c>
      <c r="O92" s="34" t="n">
        <v>16664</v>
      </c>
      <c r="P92" s="34" t="n">
        <v>16564</v>
      </c>
      <c r="Q92" s="34" t="n">
        <v>16533</v>
      </c>
      <c r="R92" s="34" t="n">
        <v>16817</v>
      </c>
      <c r="S92" s="34" t="n">
        <v>17558</v>
      </c>
      <c r="T92" s="34" t="n">
        <v>18763</v>
      </c>
      <c r="U92" s="34" t="n">
        <v>18837</v>
      </c>
      <c r="V92" s="34" t="n">
        <v>18535</v>
      </c>
      <c r="W92" s="34" t="n">
        <v>18015</v>
      </c>
      <c r="X92" s="34" t="n">
        <v>16861</v>
      </c>
      <c r="Y92" s="34" t="n">
        <v>15796</v>
      </c>
      <c r="Z92" s="0" t="n">
        <f aca="false">SUM(A92:Y92)</f>
        <v>377323</v>
      </c>
    </row>
    <row r="93" customFormat="false" ht="12" hidden="false" customHeight="true" outlineLevel="0" collapsed="false">
      <c r="A93" s="30" t="n">
        <v>64</v>
      </c>
      <c r="B93" s="33" t="n">
        <v>14917</v>
      </c>
      <c r="C93" s="34" t="n">
        <v>14543</v>
      </c>
      <c r="D93" s="34" t="n">
        <v>14305</v>
      </c>
      <c r="E93" s="34" t="n">
        <v>14099</v>
      </c>
      <c r="F93" s="34" t="n">
        <v>14257</v>
      </c>
      <c r="G93" s="34" t="n">
        <v>15094</v>
      </c>
      <c r="H93" s="34" t="n">
        <v>16774</v>
      </c>
      <c r="I93" s="34" t="n">
        <v>18266</v>
      </c>
      <c r="J93" s="34" t="n">
        <v>19161</v>
      </c>
      <c r="K93" s="34" t="n">
        <v>19897</v>
      </c>
      <c r="L93" s="34" t="n">
        <v>20229</v>
      </c>
      <c r="M93" s="34" t="n">
        <v>20125</v>
      </c>
      <c r="N93" s="34" t="n">
        <v>19850</v>
      </c>
      <c r="O93" s="34" t="n">
        <v>19667</v>
      </c>
      <c r="P93" s="34" t="n">
        <v>19323</v>
      </c>
      <c r="Q93" s="34" t="n">
        <v>19210</v>
      </c>
      <c r="R93" s="34" t="n">
        <v>19330</v>
      </c>
      <c r="S93" s="34" t="n">
        <v>19739</v>
      </c>
      <c r="T93" s="34" t="n">
        <v>20675</v>
      </c>
      <c r="U93" s="34" t="n">
        <v>20436</v>
      </c>
      <c r="V93" s="34" t="n">
        <v>19813</v>
      </c>
      <c r="W93" s="34" t="n">
        <v>18925</v>
      </c>
      <c r="X93" s="34" t="n">
        <v>17560</v>
      </c>
      <c r="Y93" s="34" t="n">
        <v>16081</v>
      </c>
      <c r="Z93" s="0" t="n">
        <f aca="false">SUM(A93:Y93)</f>
        <v>432340</v>
      </c>
    </row>
    <row r="94" customFormat="false" ht="12" hidden="false" customHeight="true" outlineLevel="0" collapsed="false">
      <c r="A94" s="30" t="n">
        <v>65</v>
      </c>
      <c r="B94" s="33" t="n">
        <v>14997</v>
      </c>
      <c r="C94" s="34" t="n">
        <v>14278</v>
      </c>
      <c r="D94" s="34" t="n">
        <v>13816</v>
      </c>
      <c r="E94" s="34" t="n">
        <v>13709</v>
      </c>
      <c r="F94" s="34" t="n">
        <v>13814</v>
      </c>
      <c r="G94" s="34" t="n">
        <v>14646</v>
      </c>
      <c r="H94" s="34" t="n">
        <v>16395</v>
      </c>
      <c r="I94" s="34" t="n">
        <v>17974</v>
      </c>
      <c r="J94" s="34" t="n">
        <v>18928</v>
      </c>
      <c r="K94" s="34" t="n">
        <v>19553</v>
      </c>
      <c r="L94" s="34" t="n">
        <v>19847</v>
      </c>
      <c r="M94" s="34" t="n">
        <v>19732</v>
      </c>
      <c r="N94" s="34" t="n">
        <v>19464</v>
      </c>
      <c r="O94" s="34" t="n">
        <v>19229</v>
      </c>
      <c r="P94" s="34" t="n">
        <v>18939</v>
      </c>
      <c r="Q94" s="34" t="n">
        <v>18937</v>
      </c>
      <c r="R94" s="34" t="n">
        <v>19222</v>
      </c>
      <c r="S94" s="34" t="n">
        <v>19867</v>
      </c>
      <c r="T94" s="34" t="n">
        <v>20418</v>
      </c>
      <c r="U94" s="34" t="n">
        <v>19975</v>
      </c>
      <c r="V94" s="34" t="n">
        <v>19250</v>
      </c>
      <c r="W94" s="34" t="n">
        <v>18062</v>
      </c>
      <c r="X94" s="34" t="n">
        <v>16631</v>
      </c>
      <c r="Y94" s="34" t="n">
        <v>15181</v>
      </c>
      <c r="Z94" s="0" t="n">
        <f aca="false">SUM(A94:Y94)</f>
        <v>422929</v>
      </c>
    </row>
    <row r="95" customFormat="false" ht="12" hidden="false" customHeight="true" outlineLevel="0" collapsed="false">
      <c r="A95" s="30" t="n">
        <v>66</v>
      </c>
      <c r="B95" s="33" t="n">
        <v>14134</v>
      </c>
      <c r="C95" s="34" t="n">
        <v>13468</v>
      </c>
      <c r="D95" s="34" t="n">
        <v>13015</v>
      </c>
      <c r="E95" s="34" t="n">
        <v>12887</v>
      </c>
      <c r="F95" s="34" t="n">
        <v>12973</v>
      </c>
      <c r="G95" s="34" t="n">
        <v>13774</v>
      </c>
      <c r="H95" s="34" t="n">
        <v>15651</v>
      </c>
      <c r="I95" s="34" t="n">
        <v>17387</v>
      </c>
      <c r="J95" s="34" t="n">
        <v>18535</v>
      </c>
      <c r="K95" s="34" t="n">
        <v>19271</v>
      </c>
      <c r="L95" s="34" t="n">
        <v>19682</v>
      </c>
      <c r="M95" s="34" t="n">
        <v>19781</v>
      </c>
      <c r="N95" s="34" t="n">
        <v>19684</v>
      </c>
      <c r="O95" s="34" t="n">
        <v>19595</v>
      </c>
      <c r="P95" s="34" t="n">
        <v>19470</v>
      </c>
      <c r="Q95" s="34" t="n">
        <v>19516</v>
      </c>
      <c r="R95" s="34" t="n">
        <v>19917</v>
      </c>
      <c r="S95" s="34" t="n">
        <v>20249</v>
      </c>
      <c r="T95" s="34" t="n">
        <v>20586</v>
      </c>
      <c r="U95" s="34" t="n">
        <v>20313</v>
      </c>
      <c r="V95" s="34" t="n">
        <v>19757</v>
      </c>
      <c r="W95" s="34" t="n">
        <v>18808</v>
      </c>
      <c r="X95" s="34" t="n">
        <v>17438</v>
      </c>
      <c r="Y95" s="34" t="n">
        <v>15940</v>
      </c>
      <c r="Z95" s="0" t="n">
        <f aca="false">SUM(A95:Y95)</f>
        <v>421897</v>
      </c>
    </row>
    <row r="96" customFormat="false" ht="12" hidden="false" customHeight="true" outlineLevel="0" collapsed="false">
      <c r="A96" s="30" t="n">
        <v>67</v>
      </c>
      <c r="B96" s="33" t="n">
        <v>14978</v>
      </c>
      <c r="C96" s="34" t="n">
        <v>14293</v>
      </c>
      <c r="D96" s="34" t="n">
        <v>13882</v>
      </c>
      <c r="E96" s="34" t="n">
        <v>13752</v>
      </c>
      <c r="F96" s="34" t="n">
        <v>13878</v>
      </c>
      <c r="G96" s="34" t="n">
        <v>14753</v>
      </c>
      <c r="H96" s="34" t="n">
        <v>16507</v>
      </c>
      <c r="I96" s="34" t="n">
        <v>18162</v>
      </c>
      <c r="J96" s="34" t="n">
        <v>19290</v>
      </c>
      <c r="K96" s="34" t="n">
        <v>20096</v>
      </c>
      <c r="L96" s="34" t="n">
        <v>20635</v>
      </c>
      <c r="M96" s="34" t="n">
        <v>20766</v>
      </c>
      <c r="N96" s="34" t="n">
        <v>20661</v>
      </c>
      <c r="O96" s="34" t="n">
        <v>20607</v>
      </c>
      <c r="P96" s="34" t="n">
        <v>20468</v>
      </c>
      <c r="Q96" s="34" t="n">
        <v>20390</v>
      </c>
      <c r="R96" s="34" t="n">
        <v>20626</v>
      </c>
      <c r="S96" s="34" t="n">
        <v>21013</v>
      </c>
      <c r="T96" s="34" t="n">
        <v>21464</v>
      </c>
      <c r="U96" s="34" t="n">
        <v>21122</v>
      </c>
      <c r="V96" s="34" t="n">
        <v>20482</v>
      </c>
      <c r="W96" s="34" t="n">
        <v>19379</v>
      </c>
      <c r="X96" s="34" t="n">
        <v>17881</v>
      </c>
      <c r="Y96" s="34" t="n">
        <v>16440</v>
      </c>
      <c r="Z96" s="0" t="n">
        <f aca="false">SUM(A96:Y96)</f>
        <v>441592</v>
      </c>
    </row>
    <row r="97" customFormat="false" ht="12" hidden="false" customHeight="true" outlineLevel="0" collapsed="false">
      <c r="A97" s="30" t="n">
        <v>68</v>
      </c>
      <c r="B97" s="33" t="n">
        <v>15391</v>
      </c>
      <c r="C97" s="34" t="n">
        <v>14757</v>
      </c>
      <c r="D97" s="34" t="n">
        <v>14384</v>
      </c>
      <c r="E97" s="34" t="n">
        <v>14304</v>
      </c>
      <c r="F97" s="34" t="n">
        <v>14405</v>
      </c>
      <c r="G97" s="34" t="n">
        <v>15162</v>
      </c>
      <c r="H97" s="34" t="n">
        <v>16694</v>
      </c>
      <c r="I97" s="34" t="n">
        <v>18105</v>
      </c>
      <c r="J97" s="34" t="n">
        <v>19379</v>
      </c>
      <c r="K97" s="34" t="n">
        <v>20273</v>
      </c>
      <c r="L97" s="34" t="n">
        <v>20788</v>
      </c>
      <c r="M97" s="34" t="n">
        <v>20885</v>
      </c>
      <c r="N97" s="34" t="n">
        <v>20612</v>
      </c>
      <c r="O97" s="34" t="n">
        <v>20333</v>
      </c>
      <c r="P97" s="34" t="n">
        <v>20055</v>
      </c>
      <c r="Q97" s="34" t="n">
        <v>20254</v>
      </c>
      <c r="R97" s="34" t="n">
        <v>19961</v>
      </c>
      <c r="S97" s="34" t="n">
        <v>20187</v>
      </c>
      <c r="T97" s="34" t="n">
        <v>21020</v>
      </c>
      <c r="U97" s="34" t="n">
        <v>20808</v>
      </c>
      <c r="V97" s="34" t="n">
        <v>20320</v>
      </c>
      <c r="W97" s="34" t="n">
        <v>19456</v>
      </c>
      <c r="X97" s="34" t="n">
        <v>18302</v>
      </c>
      <c r="Y97" s="34" t="n">
        <v>17017</v>
      </c>
      <c r="Z97" s="0" t="n">
        <f aca="false">SUM(A97:Y97)</f>
        <v>442920</v>
      </c>
    </row>
    <row r="98" customFormat="false" ht="12" hidden="false" customHeight="true" outlineLevel="0" collapsed="false">
      <c r="A98" s="30" t="n">
        <v>69</v>
      </c>
      <c r="B98" s="33" t="n">
        <v>16030</v>
      </c>
      <c r="C98" s="34" t="n">
        <v>15394</v>
      </c>
      <c r="D98" s="34" t="n">
        <v>14825</v>
      </c>
      <c r="E98" s="34" t="n">
        <v>14649</v>
      </c>
      <c r="F98" s="34" t="n">
        <v>14595</v>
      </c>
      <c r="G98" s="34" t="n">
        <v>14877</v>
      </c>
      <c r="H98" s="34" t="n">
        <v>15366</v>
      </c>
      <c r="I98" s="34" t="n">
        <v>16191</v>
      </c>
      <c r="J98" s="34" t="n">
        <v>17204</v>
      </c>
      <c r="K98" s="34" t="n">
        <v>17994</v>
      </c>
      <c r="L98" s="34" t="n">
        <v>18405</v>
      </c>
      <c r="M98" s="34" t="n">
        <v>18406</v>
      </c>
      <c r="N98" s="34" t="n">
        <v>18132</v>
      </c>
      <c r="O98" s="34" t="n">
        <v>17817</v>
      </c>
      <c r="P98" s="34" t="n">
        <v>17471</v>
      </c>
      <c r="Q98" s="34" t="n">
        <v>17335</v>
      </c>
      <c r="R98" s="34" t="n">
        <v>17518</v>
      </c>
      <c r="S98" s="34" t="n">
        <v>18048</v>
      </c>
      <c r="T98" s="34" t="n">
        <v>19264</v>
      </c>
      <c r="U98" s="34" t="n">
        <v>19261</v>
      </c>
      <c r="V98" s="34" t="n">
        <v>18922</v>
      </c>
      <c r="W98" s="34" t="n">
        <v>18319</v>
      </c>
      <c r="X98" s="34" t="n">
        <v>17458</v>
      </c>
      <c r="Y98" s="34" t="n">
        <v>16500</v>
      </c>
      <c r="Z98" s="0" t="n">
        <f aca="false">SUM(A98:Y98)</f>
        <v>410050</v>
      </c>
    </row>
    <row r="99" customFormat="false" ht="12" hidden="false" customHeight="true" outlineLevel="0" collapsed="false">
      <c r="A99" s="30" t="n">
        <v>70</v>
      </c>
      <c r="B99" s="33" t="n">
        <v>15617</v>
      </c>
      <c r="C99" s="34" t="n">
        <v>14909</v>
      </c>
      <c r="D99" s="34" t="n">
        <v>14561</v>
      </c>
      <c r="E99" s="34" t="n">
        <v>14328</v>
      </c>
      <c r="F99" s="34" t="n">
        <v>14298</v>
      </c>
      <c r="G99" s="34" t="n">
        <v>14422</v>
      </c>
      <c r="H99" s="34" t="n">
        <v>14667</v>
      </c>
      <c r="I99" s="34" t="n">
        <v>15176</v>
      </c>
      <c r="J99" s="34" t="n">
        <v>15782</v>
      </c>
      <c r="K99" s="34" t="n">
        <v>16247</v>
      </c>
      <c r="L99" s="34" t="n">
        <v>16521</v>
      </c>
      <c r="M99" s="34" t="n">
        <v>16616</v>
      </c>
      <c r="N99" s="34" t="n">
        <v>16529</v>
      </c>
      <c r="O99" s="34" t="n">
        <v>16254</v>
      </c>
      <c r="P99" s="34" t="n">
        <v>16006</v>
      </c>
      <c r="Q99" s="34" t="n">
        <v>16026</v>
      </c>
      <c r="R99" s="34" t="n">
        <v>15998</v>
      </c>
      <c r="S99" s="34" t="n">
        <v>16607</v>
      </c>
      <c r="T99" s="34" t="n">
        <v>18036</v>
      </c>
      <c r="U99" s="34" t="n">
        <v>18362</v>
      </c>
      <c r="V99" s="34" t="n">
        <v>18197</v>
      </c>
      <c r="W99" s="34" t="n">
        <v>17600</v>
      </c>
      <c r="X99" s="34" t="n">
        <v>16649</v>
      </c>
      <c r="Y99" s="34" t="n">
        <v>15509</v>
      </c>
      <c r="Z99" s="0" t="n">
        <f aca="false">SUM(A99:Y99)</f>
        <v>384987</v>
      </c>
    </row>
    <row r="100" customFormat="false" ht="12" hidden="false" customHeight="true" outlineLevel="0" collapsed="false">
      <c r="A100" s="30" t="n">
        <v>71</v>
      </c>
      <c r="B100" s="33" t="n">
        <v>14681</v>
      </c>
      <c r="C100" s="34" t="n">
        <v>14176</v>
      </c>
      <c r="D100" s="34" t="n">
        <v>13910</v>
      </c>
      <c r="E100" s="34" t="n">
        <v>13876</v>
      </c>
      <c r="F100" s="34" t="n">
        <v>14108</v>
      </c>
      <c r="G100" s="34" t="n">
        <v>15067</v>
      </c>
      <c r="H100" s="34" t="n">
        <v>16685</v>
      </c>
      <c r="I100" s="34" t="n">
        <v>18184</v>
      </c>
      <c r="J100" s="34" t="n">
        <v>18967</v>
      </c>
      <c r="K100" s="34" t="n">
        <v>19483</v>
      </c>
      <c r="L100" s="34" t="n">
        <v>19672</v>
      </c>
      <c r="M100" s="34" t="n">
        <v>19517</v>
      </c>
      <c r="N100" s="34" t="n">
        <v>19201</v>
      </c>
      <c r="O100" s="34" t="n">
        <v>18901</v>
      </c>
      <c r="P100" s="34" t="n">
        <v>18567</v>
      </c>
      <c r="Q100" s="34" t="n">
        <v>18414</v>
      </c>
      <c r="R100" s="34" t="n">
        <v>18497</v>
      </c>
      <c r="S100" s="34" t="n">
        <v>18772</v>
      </c>
      <c r="T100" s="34" t="n">
        <v>19761</v>
      </c>
      <c r="U100" s="34" t="n">
        <v>19921</v>
      </c>
      <c r="V100" s="34" t="n">
        <v>19406</v>
      </c>
      <c r="W100" s="34" t="n">
        <v>18527</v>
      </c>
      <c r="X100" s="34" t="n">
        <v>17243</v>
      </c>
      <c r="Y100" s="34" t="n">
        <v>15779</v>
      </c>
      <c r="Z100" s="0" t="n">
        <f aca="false">SUM(A100:Y100)</f>
        <v>421386</v>
      </c>
    </row>
    <row r="101" customFormat="false" ht="12" hidden="false" customHeight="true" outlineLevel="0" collapsed="false">
      <c r="A101" s="30" t="n">
        <v>72</v>
      </c>
      <c r="B101" s="33" t="n">
        <v>14763</v>
      </c>
      <c r="C101" s="34" t="n">
        <v>14089</v>
      </c>
      <c r="D101" s="34" t="n">
        <v>13696</v>
      </c>
      <c r="E101" s="34" t="n">
        <v>13647</v>
      </c>
      <c r="F101" s="34" t="n">
        <v>13828</v>
      </c>
      <c r="G101" s="34" t="n">
        <v>14736</v>
      </c>
      <c r="H101" s="34" t="n">
        <v>16426</v>
      </c>
      <c r="I101" s="34" t="n">
        <v>17923</v>
      </c>
      <c r="J101" s="34" t="n">
        <v>18635</v>
      </c>
      <c r="K101" s="34" t="n">
        <v>19188</v>
      </c>
      <c r="L101" s="34" t="n">
        <v>19325</v>
      </c>
      <c r="M101" s="34" t="n">
        <v>19159</v>
      </c>
      <c r="N101" s="34" t="n">
        <v>18777</v>
      </c>
      <c r="O101" s="34" t="n">
        <v>18598</v>
      </c>
      <c r="P101" s="34" t="n">
        <v>18258</v>
      </c>
      <c r="Q101" s="34" t="n">
        <v>18048</v>
      </c>
      <c r="R101" s="34" t="n">
        <v>18139</v>
      </c>
      <c r="S101" s="34" t="n">
        <v>18362</v>
      </c>
      <c r="T101" s="34" t="n">
        <v>19324</v>
      </c>
      <c r="U101" s="34" t="n">
        <v>19417</v>
      </c>
      <c r="V101" s="34" t="n">
        <v>18959</v>
      </c>
      <c r="W101" s="34" t="n">
        <v>18098</v>
      </c>
      <c r="X101" s="34" t="n">
        <v>16873</v>
      </c>
      <c r="Y101" s="34" t="n">
        <v>15270</v>
      </c>
      <c r="Z101" s="0" t="n">
        <f aca="false">SUM(A101:Y101)</f>
        <v>413610</v>
      </c>
    </row>
    <row r="102" customFormat="false" ht="12" hidden="false" customHeight="true" outlineLevel="0" collapsed="false">
      <c r="A102" s="30" t="n">
        <v>73</v>
      </c>
      <c r="B102" s="33" t="n">
        <v>14083</v>
      </c>
      <c r="C102" s="34" t="n">
        <v>13488</v>
      </c>
      <c r="D102" s="34" t="n">
        <v>13165</v>
      </c>
      <c r="E102" s="34" t="n">
        <v>13081</v>
      </c>
      <c r="F102" s="34" t="n">
        <v>13211</v>
      </c>
      <c r="G102" s="34" t="n">
        <v>14081</v>
      </c>
      <c r="H102" s="34" t="n">
        <v>15786</v>
      </c>
      <c r="I102" s="34" t="n">
        <v>17373</v>
      </c>
      <c r="J102" s="34" t="n">
        <v>18227</v>
      </c>
      <c r="K102" s="34" t="n">
        <v>18721</v>
      </c>
      <c r="L102" s="34" t="n">
        <v>18917</v>
      </c>
      <c r="M102" s="34" t="n">
        <v>18747</v>
      </c>
      <c r="N102" s="34" t="n">
        <v>18372</v>
      </c>
      <c r="O102" s="34" t="n">
        <v>18196</v>
      </c>
      <c r="P102" s="34" t="n">
        <v>17950</v>
      </c>
      <c r="Q102" s="34" t="n">
        <v>17781</v>
      </c>
      <c r="R102" s="34" t="n">
        <v>17864</v>
      </c>
      <c r="S102" s="34" t="n">
        <v>18225</v>
      </c>
      <c r="T102" s="34" t="n">
        <v>19113</v>
      </c>
      <c r="U102" s="34" t="n">
        <v>19067</v>
      </c>
      <c r="V102" s="34" t="n">
        <v>18582</v>
      </c>
      <c r="W102" s="34" t="n">
        <v>17705</v>
      </c>
      <c r="X102" s="34" t="n">
        <v>16358</v>
      </c>
      <c r="Y102" s="34" t="n">
        <v>14882</v>
      </c>
      <c r="Z102" s="0" t="n">
        <f aca="false">SUM(A102:Y102)</f>
        <v>403048</v>
      </c>
    </row>
    <row r="103" customFormat="false" ht="12" hidden="false" customHeight="true" outlineLevel="0" collapsed="false">
      <c r="A103" s="30" t="n">
        <v>74</v>
      </c>
      <c r="B103" s="33" t="n">
        <v>13714</v>
      </c>
      <c r="C103" s="34" t="n">
        <v>13040</v>
      </c>
      <c r="D103" s="34" t="n">
        <v>12568</v>
      </c>
      <c r="E103" s="34" t="n">
        <v>12426</v>
      </c>
      <c r="F103" s="34" t="n">
        <v>12543</v>
      </c>
      <c r="G103" s="34" t="n">
        <v>13399</v>
      </c>
      <c r="H103" s="34" t="n">
        <v>15116</v>
      </c>
      <c r="I103" s="34" t="n">
        <v>16783</v>
      </c>
      <c r="J103" s="34" t="n">
        <v>17654</v>
      </c>
      <c r="K103" s="34" t="n">
        <v>18182</v>
      </c>
      <c r="L103" s="34" t="n">
        <v>18397</v>
      </c>
      <c r="M103" s="34" t="n">
        <v>18318</v>
      </c>
      <c r="N103" s="34" t="n">
        <v>18110</v>
      </c>
      <c r="O103" s="34" t="n">
        <v>17863</v>
      </c>
      <c r="P103" s="34" t="n">
        <v>17638</v>
      </c>
      <c r="Q103" s="34" t="n">
        <v>17561</v>
      </c>
      <c r="R103" s="34" t="n">
        <v>17744</v>
      </c>
      <c r="S103" s="34" t="n">
        <v>18066</v>
      </c>
      <c r="T103" s="34" t="n">
        <v>18818</v>
      </c>
      <c r="U103" s="34" t="n">
        <v>18733</v>
      </c>
      <c r="V103" s="34" t="n">
        <v>18292</v>
      </c>
      <c r="W103" s="34" t="n">
        <v>17316</v>
      </c>
      <c r="X103" s="34" t="n">
        <v>15990</v>
      </c>
      <c r="Y103" s="34" t="n">
        <v>14558</v>
      </c>
      <c r="Z103" s="0" t="n">
        <f aca="false">SUM(A103:Y103)</f>
        <v>392903</v>
      </c>
    </row>
    <row r="104" customFormat="false" ht="12" hidden="false" customHeight="true" outlineLevel="0" collapsed="false">
      <c r="A104" s="30" t="n">
        <v>75</v>
      </c>
      <c r="B104" s="33" t="n">
        <v>13366</v>
      </c>
      <c r="C104" s="34" t="n">
        <v>12663</v>
      </c>
      <c r="D104" s="34" t="n">
        <v>12195</v>
      </c>
      <c r="E104" s="34" t="n">
        <v>12052</v>
      </c>
      <c r="F104" s="34" t="n">
        <v>12163</v>
      </c>
      <c r="G104" s="34" t="n">
        <v>12948</v>
      </c>
      <c r="H104" s="34" t="n">
        <v>14665</v>
      </c>
      <c r="I104" s="34" t="n">
        <v>16433</v>
      </c>
      <c r="J104" s="34" t="n">
        <v>17513</v>
      </c>
      <c r="K104" s="34" t="n">
        <v>18155</v>
      </c>
      <c r="L104" s="34" t="n">
        <v>18595</v>
      </c>
      <c r="M104" s="34" t="n">
        <v>18710</v>
      </c>
      <c r="N104" s="34" t="n">
        <v>18460</v>
      </c>
      <c r="O104" s="34" t="n">
        <v>18313</v>
      </c>
      <c r="P104" s="34" t="n">
        <v>18107</v>
      </c>
      <c r="Q104" s="34" t="n">
        <v>17999</v>
      </c>
      <c r="R104" s="34" t="n">
        <v>18088</v>
      </c>
      <c r="S104" s="34" t="n">
        <v>18244</v>
      </c>
      <c r="T104" s="34" t="n">
        <v>18651</v>
      </c>
      <c r="U104" s="34" t="n">
        <v>18391</v>
      </c>
      <c r="V104" s="34" t="n">
        <v>17868</v>
      </c>
      <c r="W104" s="34" t="n">
        <v>17155</v>
      </c>
      <c r="X104" s="34" t="n">
        <v>16050</v>
      </c>
      <c r="Y104" s="34" t="n">
        <v>14744</v>
      </c>
      <c r="Z104" s="0" t="n">
        <f aca="false">SUM(A104:Y104)</f>
        <v>391603</v>
      </c>
    </row>
    <row r="105" customFormat="false" ht="12" hidden="false" customHeight="true" outlineLevel="0" collapsed="false">
      <c r="A105" s="30" t="n">
        <v>76</v>
      </c>
      <c r="B105" s="33" t="n">
        <v>13748</v>
      </c>
      <c r="C105" s="34" t="n">
        <v>13054</v>
      </c>
      <c r="D105" s="34" t="n">
        <v>12647</v>
      </c>
      <c r="E105" s="34" t="n">
        <v>12446</v>
      </c>
      <c r="F105" s="34" t="n">
        <v>12434</v>
      </c>
      <c r="G105" s="34" t="n">
        <v>12798</v>
      </c>
      <c r="H105" s="34" t="n">
        <v>13373</v>
      </c>
      <c r="I105" s="34" t="n">
        <v>14344</v>
      </c>
      <c r="J105" s="34" t="n">
        <v>15469</v>
      </c>
      <c r="K105" s="34" t="n">
        <v>16283</v>
      </c>
      <c r="L105" s="34" t="n">
        <v>16689</v>
      </c>
      <c r="M105" s="34" t="n">
        <v>16635</v>
      </c>
      <c r="N105" s="34" t="n">
        <v>16353</v>
      </c>
      <c r="O105" s="34" t="n">
        <v>15947</v>
      </c>
      <c r="P105" s="34" t="n">
        <v>15526</v>
      </c>
      <c r="Q105" s="34" t="n">
        <v>15285</v>
      </c>
      <c r="R105" s="34" t="n">
        <v>15339</v>
      </c>
      <c r="S105" s="34" t="n">
        <v>15753</v>
      </c>
      <c r="T105" s="34" t="n">
        <v>16898</v>
      </c>
      <c r="U105" s="34" t="n">
        <v>17193</v>
      </c>
      <c r="V105" s="34" t="n">
        <v>16952</v>
      </c>
      <c r="W105" s="34" t="n">
        <v>16424</v>
      </c>
      <c r="X105" s="34" t="n">
        <v>15668</v>
      </c>
      <c r="Y105" s="34" t="n">
        <v>14739</v>
      </c>
      <c r="Z105" s="0" t="n">
        <f aca="false">SUM(A105:Y105)</f>
        <v>362073</v>
      </c>
    </row>
    <row r="106" customFormat="false" ht="12" hidden="false" customHeight="true" outlineLevel="0" collapsed="false">
      <c r="A106" s="30" t="n">
        <v>77</v>
      </c>
      <c r="B106" s="33" t="n">
        <v>13826</v>
      </c>
      <c r="C106" s="34" t="n">
        <v>13232</v>
      </c>
      <c r="D106" s="34" t="n">
        <v>12818</v>
      </c>
      <c r="E106" s="34" t="n">
        <v>12604</v>
      </c>
      <c r="F106" s="34" t="n">
        <v>12548</v>
      </c>
      <c r="G106" s="34" t="n">
        <v>12697</v>
      </c>
      <c r="H106" s="34" t="n">
        <v>12982</v>
      </c>
      <c r="I106" s="34" t="n">
        <v>13557</v>
      </c>
      <c r="J106" s="34" t="n">
        <v>14289</v>
      </c>
      <c r="K106" s="34" t="n">
        <v>14834</v>
      </c>
      <c r="L106" s="34" t="n">
        <v>15162</v>
      </c>
      <c r="M106" s="34" t="n">
        <v>15271</v>
      </c>
      <c r="N106" s="34" t="n">
        <v>15270</v>
      </c>
      <c r="O106" s="34" t="n">
        <v>15079</v>
      </c>
      <c r="P106" s="34" t="n">
        <v>14837</v>
      </c>
      <c r="Q106" s="34" t="n">
        <v>14693</v>
      </c>
      <c r="R106" s="34" t="n">
        <v>14739</v>
      </c>
      <c r="S106" s="34" t="n">
        <v>15063</v>
      </c>
      <c r="T106" s="34" t="n">
        <v>16194</v>
      </c>
      <c r="U106" s="34" t="n">
        <v>16576</v>
      </c>
      <c r="V106" s="34" t="n">
        <v>16461</v>
      </c>
      <c r="W106" s="34" t="n">
        <v>15831</v>
      </c>
      <c r="X106" s="34" t="n">
        <v>14893</v>
      </c>
      <c r="Y106" s="34" t="n">
        <v>13961</v>
      </c>
      <c r="Z106" s="0" t="n">
        <f aca="false">SUM(A106:Y106)</f>
        <v>347494</v>
      </c>
    </row>
    <row r="107" customFormat="false" ht="12" hidden="false" customHeight="true" outlineLevel="0" collapsed="false">
      <c r="A107" s="30" t="n">
        <v>78</v>
      </c>
      <c r="B107" s="33" t="n">
        <v>13099</v>
      </c>
      <c r="C107" s="34" t="n">
        <v>12535</v>
      </c>
      <c r="D107" s="34" t="n">
        <v>12278</v>
      </c>
      <c r="E107" s="34" t="n">
        <v>12177</v>
      </c>
      <c r="F107" s="34" t="n">
        <v>12337</v>
      </c>
      <c r="G107" s="34" t="n">
        <v>13116</v>
      </c>
      <c r="H107" s="34" t="n">
        <v>14836</v>
      </c>
      <c r="I107" s="34" t="n">
        <v>16553</v>
      </c>
      <c r="J107" s="34" t="n">
        <v>17538</v>
      </c>
      <c r="K107" s="34" t="n">
        <v>18160</v>
      </c>
      <c r="L107" s="34" t="n">
        <v>18449</v>
      </c>
      <c r="M107" s="34" t="n">
        <v>18351</v>
      </c>
      <c r="N107" s="34" t="n">
        <v>18095</v>
      </c>
      <c r="O107" s="34" t="n">
        <v>17884</v>
      </c>
      <c r="P107" s="34" t="n">
        <v>17551</v>
      </c>
      <c r="Q107" s="34" t="n">
        <v>17429</v>
      </c>
      <c r="R107" s="34" t="n">
        <v>17680</v>
      </c>
      <c r="S107" s="34" t="n">
        <v>17802</v>
      </c>
      <c r="T107" s="34" t="n">
        <v>18561</v>
      </c>
      <c r="U107" s="34" t="n">
        <v>18785</v>
      </c>
      <c r="V107" s="34" t="n">
        <v>18272</v>
      </c>
      <c r="W107" s="34" t="n">
        <v>17394</v>
      </c>
      <c r="X107" s="34" t="n">
        <v>15954</v>
      </c>
      <c r="Y107" s="34" t="n">
        <v>14490</v>
      </c>
      <c r="Z107" s="0" t="n">
        <f aca="false">SUM(A107:Y107)</f>
        <v>389404</v>
      </c>
    </row>
    <row r="108" customFormat="false" ht="12" hidden="false" customHeight="true" outlineLevel="0" collapsed="false">
      <c r="A108" s="30" t="n">
        <v>79</v>
      </c>
      <c r="B108" s="33" t="n">
        <v>13494</v>
      </c>
      <c r="C108" s="34" t="n">
        <v>12864</v>
      </c>
      <c r="D108" s="34" t="n">
        <v>12402</v>
      </c>
      <c r="E108" s="34" t="n">
        <v>12304</v>
      </c>
      <c r="F108" s="34" t="n">
        <v>12537</v>
      </c>
      <c r="G108" s="34" t="n">
        <v>13250</v>
      </c>
      <c r="H108" s="34" t="n">
        <v>15010</v>
      </c>
      <c r="I108" s="34" t="n">
        <v>16707</v>
      </c>
      <c r="J108" s="34" t="n">
        <v>17663</v>
      </c>
      <c r="K108" s="34" t="n">
        <v>18179</v>
      </c>
      <c r="L108" s="34" t="n">
        <v>18565</v>
      </c>
      <c r="M108" s="34" t="n">
        <v>18482</v>
      </c>
      <c r="N108" s="34" t="n">
        <v>18342</v>
      </c>
      <c r="O108" s="34" t="n">
        <v>18233</v>
      </c>
      <c r="P108" s="34" t="n">
        <v>18117</v>
      </c>
      <c r="Q108" s="34" t="n">
        <v>18211</v>
      </c>
      <c r="R108" s="34" t="n">
        <v>18602</v>
      </c>
      <c r="S108" s="34" t="n">
        <v>19059</v>
      </c>
      <c r="T108" s="34" t="n">
        <v>19489</v>
      </c>
      <c r="U108" s="34" t="n">
        <v>19218</v>
      </c>
      <c r="V108" s="34" t="n">
        <v>18633</v>
      </c>
      <c r="W108" s="34" t="n">
        <v>17540</v>
      </c>
      <c r="X108" s="34" t="n">
        <v>16111</v>
      </c>
      <c r="Y108" s="34" t="n">
        <v>14709</v>
      </c>
      <c r="Z108" s="0" t="n">
        <f aca="false">SUM(A108:Y108)</f>
        <v>397800</v>
      </c>
    </row>
    <row r="109" customFormat="false" ht="12" hidden="false" customHeight="true" outlineLevel="0" collapsed="false">
      <c r="A109" s="30" t="n">
        <v>80</v>
      </c>
      <c r="B109" s="33" t="n">
        <v>13568</v>
      </c>
      <c r="C109" s="34" t="n">
        <v>12894</v>
      </c>
      <c r="D109" s="34" t="n">
        <v>12398</v>
      </c>
      <c r="E109" s="34" t="n">
        <v>12256</v>
      </c>
      <c r="F109" s="34" t="n">
        <v>12375</v>
      </c>
      <c r="G109" s="34" t="n">
        <v>13212</v>
      </c>
      <c r="H109" s="34" t="n">
        <v>14977</v>
      </c>
      <c r="I109" s="34" t="n">
        <v>16848</v>
      </c>
      <c r="J109" s="34" t="n">
        <v>17828</v>
      </c>
      <c r="K109" s="34" t="n">
        <v>18464</v>
      </c>
      <c r="L109" s="34" t="n">
        <v>18823</v>
      </c>
      <c r="M109" s="34" t="n">
        <v>18920</v>
      </c>
      <c r="N109" s="34" t="n">
        <v>18729</v>
      </c>
      <c r="O109" s="34" t="n">
        <v>18707</v>
      </c>
      <c r="P109" s="34" t="n">
        <v>18469</v>
      </c>
      <c r="Q109" s="34" t="n">
        <v>18485</v>
      </c>
      <c r="R109" s="34" t="n">
        <v>18792</v>
      </c>
      <c r="S109" s="34" t="n">
        <v>19066</v>
      </c>
      <c r="T109" s="34" t="n">
        <v>19534</v>
      </c>
      <c r="U109" s="34" t="n">
        <v>19368</v>
      </c>
      <c r="V109" s="34" t="n">
        <v>18774</v>
      </c>
      <c r="W109" s="34" t="n">
        <v>17761</v>
      </c>
      <c r="X109" s="34" t="n">
        <v>16413</v>
      </c>
      <c r="Y109" s="34" t="n">
        <v>14929</v>
      </c>
      <c r="Z109" s="0" t="n">
        <f aca="false">SUM(A109:Y109)</f>
        <v>401670</v>
      </c>
    </row>
    <row r="110" customFormat="false" ht="12" hidden="false" customHeight="true" outlineLevel="0" collapsed="false">
      <c r="A110" s="30" t="n">
        <v>81</v>
      </c>
      <c r="B110" s="33" t="n">
        <v>13778</v>
      </c>
      <c r="C110" s="34" t="n">
        <v>13093</v>
      </c>
      <c r="D110" s="34" t="n">
        <v>12643</v>
      </c>
      <c r="E110" s="34" t="n">
        <v>12499</v>
      </c>
      <c r="F110" s="34" t="n">
        <v>12593</v>
      </c>
      <c r="G110" s="34" t="n">
        <v>13367</v>
      </c>
      <c r="H110" s="34" t="n">
        <v>15118</v>
      </c>
      <c r="I110" s="34" t="n">
        <v>16881</v>
      </c>
      <c r="J110" s="34" t="n">
        <v>17767</v>
      </c>
      <c r="K110" s="34" t="n">
        <v>18364</v>
      </c>
      <c r="L110" s="34" t="n">
        <v>18704</v>
      </c>
      <c r="M110" s="34" t="n">
        <v>18725</v>
      </c>
      <c r="N110" s="34" t="n">
        <v>18671</v>
      </c>
      <c r="O110" s="34" t="n">
        <v>18540</v>
      </c>
      <c r="P110" s="34" t="n">
        <v>18284</v>
      </c>
      <c r="Q110" s="34" t="n">
        <v>18314</v>
      </c>
      <c r="R110" s="34" t="n">
        <v>18529</v>
      </c>
      <c r="S110" s="34" t="n">
        <v>18778</v>
      </c>
      <c r="T110" s="34" t="n">
        <v>19384</v>
      </c>
      <c r="U110" s="34" t="n">
        <v>19463</v>
      </c>
      <c r="V110" s="34" t="n">
        <v>18878</v>
      </c>
      <c r="W110" s="34" t="n">
        <v>17937</v>
      </c>
      <c r="X110" s="34" t="n">
        <v>16642</v>
      </c>
      <c r="Y110" s="34" t="n">
        <v>15117</v>
      </c>
      <c r="Z110" s="0" t="n">
        <f aca="false">SUM(A110:Y110)</f>
        <v>402150</v>
      </c>
    </row>
    <row r="111" customFormat="false" ht="12" hidden="false" customHeight="true" outlineLevel="0" collapsed="false">
      <c r="A111" s="30" t="n">
        <v>82</v>
      </c>
      <c r="B111" s="33" t="n">
        <v>14048</v>
      </c>
      <c r="C111" s="34" t="n">
        <v>13341</v>
      </c>
      <c r="D111" s="34" t="n">
        <v>12930</v>
      </c>
      <c r="E111" s="34" t="n">
        <v>12809</v>
      </c>
      <c r="F111" s="34" t="n">
        <v>12898</v>
      </c>
      <c r="G111" s="34" t="n">
        <v>13685</v>
      </c>
      <c r="H111" s="34" t="n">
        <v>15331</v>
      </c>
      <c r="I111" s="34" t="n">
        <v>17103</v>
      </c>
      <c r="J111" s="34" t="n">
        <v>18108</v>
      </c>
      <c r="K111" s="34" t="n">
        <v>18786</v>
      </c>
      <c r="L111" s="34" t="n">
        <v>19104</v>
      </c>
      <c r="M111" s="34" t="n">
        <v>19073</v>
      </c>
      <c r="N111" s="34" t="n">
        <v>18814</v>
      </c>
      <c r="O111" s="34" t="n">
        <v>18708</v>
      </c>
      <c r="P111" s="34" t="n">
        <v>18460</v>
      </c>
      <c r="Q111" s="34" t="n">
        <v>18351</v>
      </c>
      <c r="R111" s="34" t="n">
        <v>18510</v>
      </c>
      <c r="S111" s="34" t="n">
        <v>18639</v>
      </c>
      <c r="T111" s="34" t="n">
        <v>19094</v>
      </c>
      <c r="U111" s="34" t="n">
        <v>19084</v>
      </c>
      <c r="V111" s="34" t="n">
        <v>18568</v>
      </c>
      <c r="W111" s="34" t="n">
        <v>17756</v>
      </c>
      <c r="X111" s="34" t="n">
        <v>16665</v>
      </c>
      <c r="Y111" s="34" t="n">
        <v>15493</v>
      </c>
      <c r="Z111" s="0" t="n">
        <f aca="false">SUM(A111:Y111)</f>
        <v>405440</v>
      </c>
    </row>
    <row r="112" customFormat="false" ht="12" hidden="false" customHeight="true" outlineLevel="0" collapsed="false">
      <c r="A112" s="30" t="n">
        <v>83</v>
      </c>
      <c r="B112" s="33" t="n">
        <v>14431</v>
      </c>
      <c r="C112" s="34" t="n">
        <v>13757</v>
      </c>
      <c r="D112" s="34" t="n">
        <v>13115</v>
      </c>
      <c r="E112" s="34" t="n">
        <v>12873</v>
      </c>
      <c r="F112" s="34" t="n">
        <v>12825</v>
      </c>
      <c r="G112" s="34" t="n">
        <v>13080</v>
      </c>
      <c r="H112" s="34" t="n">
        <v>13555</v>
      </c>
      <c r="I112" s="34" t="n">
        <v>14700</v>
      </c>
      <c r="J112" s="34" t="n">
        <v>15842</v>
      </c>
      <c r="K112" s="34" t="n">
        <v>16684</v>
      </c>
      <c r="L112" s="34" t="n">
        <v>17098</v>
      </c>
      <c r="M112" s="34" t="n">
        <v>17113</v>
      </c>
      <c r="N112" s="34" t="n">
        <v>16848</v>
      </c>
      <c r="O112" s="34" t="n">
        <v>16506</v>
      </c>
      <c r="P112" s="34" t="n">
        <v>16204</v>
      </c>
      <c r="Q112" s="34" t="n">
        <v>15923</v>
      </c>
      <c r="R112" s="34" t="n">
        <v>16061</v>
      </c>
      <c r="S112" s="34" t="n">
        <v>16417</v>
      </c>
      <c r="T112" s="34" t="n">
        <v>17326</v>
      </c>
      <c r="U112" s="34" t="n">
        <v>17650</v>
      </c>
      <c r="V112" s="34" t="n">
        <v>17304</v>
      </c>
      <c r="W112" s="34" t="n">
        <v>16622</v>
      </c>
      <c r="X112" s="34" t="n">
        <v>15730</v>
      </c>
      <c r="Y112" s="34" t="n">
        <v>14826</v>
      </c>
      <c r="Z112" s="0" t="n">
        <f aca="false">SUM(A112:Y112)</f>
        <v>372573</v>
      </c>
    </row>
    <row r="113" customFormat="false" ht="12" hidden="false" customHeight="true" outlineLevel="0" collapsed="false">
      <c r="A113" s="30" t="n">
        <v>84</v>
      </c>
      <c r="B113" s="33" t="n">
        <v>14048</v>
      </c>
      <c r="C113" s="34" t="n">
        <v>13293</v>
      </c>
      <c r="D113" s="34" t="n">
        <v>12865</v>
      </c>
      <c r="E113" s="34" t="n">
        <v>12621</v>
      </c>
      <c r="F113" s="34" t="n">
        <v>12576</v>
      </c>
      <c r="G113" s="34" t="n">
        <v>12630</v>
      </c>
      <c r="H113" s="34" t="n">
        <v>12836</v>
      </c>
      <c r="I113" s="34" t="n">
        <v>13471</v>
      </c>
      <c r="J113" s="34" t="n">
        <v>14238</v>
      </c>
      <c r="K113" s="34" t="n">
        <v>14815</v>
      </c>
      <c r="L113" s="34" t="n">
        <v>15163</v>
      </c>
      <c r="M113" s="34" t="n">
        <v>15252</v>
      </c>
      <c r="N113" s="34" t="n">
        <v>15162</v>
      </c>
      <c r="O113" s="34" t="n">
        <v>14879</v>
      </c>
      <c r="P113" s="34" t="n">
        <v>14623</v>
      </c>
      <c r="Q113" s="34" t="n">
        <v>14542</v>
      </c>
      <c r="R113" s="34" t="n">
        <v>14662</v>
      </c>
      <c r="S113" s="34" t="n">
        <v>15109</v>
      </c>
      <c r="T113" s="34" t="n">
        <v>16228</v>
      </c>
      <c r="U113" s="34" t="n">
        <v>16724</v>
      </c>
      <c r="V113" s="34" t="n">
        <v>16705</v>
      </c>
      <c r="W113" s="34" t="n">
        <v>16070</v>
      </c>
      <c r="X113" s="34" t="n">
        <v>15091</v>
      </c>
      <c r="Y113" s="34" t="n">
        <v>13886</v>
      </c>
      <c r="Z113" s="0" t="n">
        <f aca="false">SUM(A113:Y113)</f>
        <v>347573</v>
      </c>
    </row>
    <row r="114" customFormat="false" ht="12" hidden="false" customHeight="true" outlineLevel="0" collapsed="false">
      <c r="A114" s="30" t="n">
        <v>85</v>
      </c>
      <c r="B114" s="33" t="n">
        <v>13072</v>
      </c>
      <c r="C114" s="34" t="n">
        <v>12490</v>
      </c>
      <c r="D114" s="34" t="n">
        <v>12229</v>
      </c>
      <c r="E114" s="34" t="n">
        <v>12162</v>
      </c>
      <c r="F114" s="34" t="n">
        <v>12317</v>
      </c>
      <c r="G114" s="34" t="n">
        <v>13048</v>
      </c>
      <c r="H114" s="34" t="n">
        <v>14680</v>
      </c>
      <c r="I114" s="34" t="n">
        <v>16423</v>
      </c>
      <c r="J114" s="34" t="n">
        <v>17448</v>
      </c>
      <c r="K114" s="34" t="n">
        <v>17991</v>
      </c>
      <c r="L114" s="34" t="n">
        <v>18289</v>
      </c>
      <c r="M114" s="34" t="n">
        <v>18254</v>
      </c>
      <c r="N114" s="34" t="n">
        <v>17989</v>
      </c>
      <c r="O114" s="34" t="n">
        <v>17870</v>
      </c>
      <c r="P114" s="34" t="n">
        <v>17607</v>
      </c>
      <c r="Q114" s="34" t="n">
        <v>17550</v>
      </c>
      <c r="R114" s="34" t="n">
        <v>17675</v>
      </c>
      <c r="S114" s="34" t="n">
        <v>17851</v>
      </c>
      <c r="T114" s="34" t="n">
        <v>18476</v>
      </c>
      <c r="U114" s="34" t="n">
        <v>18694</v>
      </c>
      <c r="V114" s="34" t="n">
        <v>18176</v>
      </c>
      <c r="W114" s="34" t="n">
        <v>17170</v>
      </c>
      <c r="X114" s="34" t="n">
        <v>15892</v>
      </c>
      <c r="Y114" s="34" t="n">
        <v>14451</v>
      </c>
      <c r="Z114" s="0" t="n">
        <f aca="false">SUM(A114:Y114)</f>
        <v>387889</v>
      </c>
    </row>
    <row r="115" customFormat="false" ht="12" hidden="false" customHeight="true" outlineLevel="0" collapsed="false">
      <c r="A115" s="30" t="n">
        <v>86</v>
      </c>
      <c r="B115" s="33" t="n">
        <v>13430</v>
      </c>
      <c r="C115" s="34" t="n">
        <v>12624</v>
      </c>
      <c r="D115" s="34" t="n">
        <v>12195</v>
      </c>
      <c r="E115" s="34" t="n">
        <v>12105</v>
      </c>
      <c r="F115" s="34" t="n">
        <v>12208</v>
      </c>
      <c r="G115" s="34" t="n">
        <v>13010</v>
      </c>
      <c r="H115" s="34" t="n">
        <v>14697</v>
      </c>
      <c r="I115" s="34" t="n">
        <v>16416</v>
      </c>
      <c r="J115" s="34" t="n">
        <v>17444</v>
      </c>
      <c r="K115" s="34" t="n">
        <v>18082</v>
      </c>
      <c r="L115" s="34" t="n">
        <v>18319</v>
      </c>
      <c r="M115" s="34" t="n">
        <v>18332</v>
      </c>
      <c r="N115" s="34" t="n">
        <v>18172</v>
      </c>
      <c r="O115" s="34" t="n">
        <v>18101</v>
      </c>
      <c r="P115" s="34" t="n">
        <v>17878</v>
      </c>
      <c r="Q115" s="34" t="n">
        <v>17786</v>
      </c>
      <c r="R115" s="34" t="n">
        <v>17846</v>
      </c>
      <c r="S115" s="34" t="n">
        <v>17997</v>
      </c>
      <c r="T115" s="34" t="n">
        <v>18768</v>
      </c>
      <c r="U115" s="34" t="n">
        <v>19120</v>
      </c>
      <c r="V115" s="34" t="n">
        <v>18630</v>
      </c>
      <c r="W115" s="34" t="n">
        <v>17718</v>
      </c>
      <c r="X115" s="34" t="n">
        <v>16372</v>
      </c>
      <c r="Y115" s="34" t="n">
        <v>14907</v>
      </c>
      <c r="Z115" s="0" t="n">
        <f aca="false">SUM(A115:Y115)</f>
        <v>392243</v>
      </c>
    </row>
    <row r="116" customFormat="false" ht="12" hidden="false" customHeight="true" outlineLevel="0" collapsed="false">
      <c r="A116" s="30" t="n">
        <v>87</v>
      </c>
      <c r="B116" s="33" t="n">
        <v>13923</v>
      </c>
      <c r="C116" s="34" t="n">
        <v>13326</v>
      </c>
      <c r="D116" s="34" t="n">
        <v>12976</v>
      </c>
      <c r="E116" s="34" t="n">
        <v>12950</v>
      </c>
      <c r="F116" s="34" t="n">
        <v>13080</v>
      </c>
      <c r="G116" s="34" t="n">
        <v>13913</v>
      </c>
      <c r="H116" s="34" t="n">
        <v>15534</v>
      </c>
      <c r="I116" s="34" t="n">
        <v>17257</v>
      </c>
      <c r="J116" s="34" t="n">
        <v>18294</v>
      </c>
      <c r="K116" s="34" t="n">
        <v>18939</v>
      </c>
      <c r="L116" s="34" t="n">
        <v>19231</v>
      </c>
      <c r="M116" s="34" t="n">
        <v>19176</v>
      </c>
      <c r="N116" s="34" t="n">
        <v>18825</v>
      </c>
      <c r="O116" s="34" t="n">
        <v>18532</v>
      </c>
      <c r="P116" s="34" t="n">
        <v>18210</v>
      </c>
      <c r="Q116" s="34" t="n">
        <v>18116</v>
      </c>
      <c r="R116" s="34" t="n">
        <v>18125</v>
      </c>
      <c r="S116" s="34" t="n">
        <v>18250</v>
      </c>
      <c r="T116" s="34" t="n">
        <v>18974</v>
      </c>
      <c r="U116" s="34" t="n">
        <v>19396</v>
      </c>
      <c r="V116" s="34" t="n">
        <v>19065</v>
      </c>
      <c r="W116" s="34" t="n">
        <v>18148</v>
      </c>
      <c r="X116" s="34" t="n">
        <v>16797</v>
      </c>
      <c r="Y116" s="34" t="n">
        <v>15337</v>
      </c>
      <c r="Z116" s="0" t="n">
        <f aca="false">SUM(A116:Y116)</f>
        <v>406461</v>
      </c>
    </row>
    <row r="117" customFormat="false" ht="12" hidden="false" customHeight="true" outlineLevel="0" collapsed="false">
      <c r="A117" s="30" t="n">
        <v>88</v>
      </c>
      <c r="B117" s="33" t="n">
        <v>14303</v>
      </c>
      <c r="C117" s="34" t="n">
        <v>13676</v>
      </c>
      <c r="D117" s="34" t="n">
        <v>13197</v>
      </c>
      <c r="E117" s="34" t="n">
        <v>13110</v>
      </c>
      <c r="F117" s="34" t="n">
        <v>13246</v>
      </c>
      <c r="G117" s="34" t="n">
        <v>14113</v>
      </c>
      <c r="H117" s="34" t="n">
        <v>15625</v>
      </c>
      <c r="I117" s="34" t="n">
        <v>17361</v>
      </c>
      <c r="J117" s="34" t="n">
        <v>18276</v>
      </c>
      <c r="K117" s="34" t="n">
        <v>18768</v>
      </c>
      <c r="L117" s="34" t="n">
        <v>18990</v>
      </c>
      <c r="M117" s="34" t="n">
        <v>18938</v>
      </c>
      <c r="N117" s="34" t="n">
        <v>18706</v>
      </c>
      <c r="O117" s="34" t="n">
        <v>18559</v>
      </c>
      <c r="P117" s="34" t="n">
        <v>18298</v>
      </c>
      <c r="Q117" s="34" t="n">
        <v>18273</v>
      </c>
      <c r="R117" s="34" t="n">
        <v>18458</v>
      </c>
      <c r="S117" s="34" t="n">
        <v>18664</v>
      </c>
      <c r="T117" s="34" t="n">
        <v>19183</v>
      </c>
      <c r="U117" s="34" t="n">
        <v>19397</v>
      </c>
      <c r="V117" s="34" t="n">
        <v>18841</v>
      </c>
      <c r="W117" s="34" t="n">
        <v>18012</v>
      </c>
      <c r="X117" s="34" t="n">
        <v>16703</v>
      </c>
      <c r="Y117" s="34" t="n">
        <v>15189</v>
      </c>
      <c r="Z117" s="0" t="n">
        <f aca="false">SUM(A117:Y117)</f>
        <v>407974</v>
      </c>
    </row>
    <row r="118" customFormat="false" ht="12" hidden="false" customHeight="true" outlineLevel="0" collapsed="false">
      <c r="A118" s="30" t="n">
        <v>89</v>
      </c>
      <c r="B118" s="33" t="n">
        <v>14045</v>
      </c>
      <c r="C118" s="34" t="n">
        <v>13399</v>
      </c>
      <c r="D118" s="34" t="n">
        <v>12905</v>
      </c>
      <c r="E118" s="34" t="n">
        <v>12806</v>
      </c>
      <c r="F118" s="34" t="n">
        <v>12876</v>
      </c>
      <c r="G118" s="34" t="n">
        <v>13695</v>
      </c>
      <c r="H118" s="34" t="n">
        <v>15356</v>
      </c>
      <c r="I118" s="34" t="n">
        <v>17255</v>
      </c>
      <c r="J118" s="34" t="n">
        <v>18360</v>
      </c>
      <c r="K118" s="34" t="n">
        <v>19048</v>
      </c>
      <c r="L118" s="34" t="n">
        <v>19448</v>
      </c>
      <c r="M118" s="34" t="n">
        <v>19338</v>
      </c>
      <c r="N118" s="34" t="n">
        <v>19014</v>
      </c>
      <c r="O118" s="34" t="n">
        <v>18730</v>
      </c>
      <c r="P118" s="34" t="n">
        <v>18377</v>
      </c>
      <c r="Q118" s="34" t="n">
        <v>18146</v>
      </c>
      <c r="R118" s="34" t="n">
        <v>18056</v>
      </c>
      <c r="S118" s="34" t="n">
        <v>18059</v>
      </c>
      <c r="T118" s="34" t="n">
        <v>18475</v>
      </c>
      <c r="U118" s="34" t="n">
        <v>18570</v>
      </c>
      <c r="V118" s="34" t="n">
        <v>18157</v>
      </c>
      <c r="W118" s="34" t="n">
        <v>17412</v>
      </c>
      <c r="X118" s="34" t="n">
        <v>16302</v>
      </c>
      <c r="Y118" s="34" t="n">
        <v>15017</v>
      </c>
      <c r="Z118" s="0" t="n">
        <f aca="false">SUM(A118:Y118)</f>
        <v>402935</v>
      </c>
    </row>
    <row r="119" customFormat="false" ht="12" hidden="false" customHeight="true" outlineLevel="0" collapsed="false">
      <c r="A119" s="30" t="n">
        <v>90</v>
      </c>
      <c r="B119" s="33" t="n">
        <v>14009</v>
      </c>
      <c r="C119" s="34" t="n">
        <v>13365</v>
      </c>
      <c r="D119" s="34" t="n">
        <v>12853</v>
      </c>
      <c r="E119" s="34" t="n">
        <v>12659</v>
      </c>
      <c r="F119" s="34" t="n">
        <v>12647</v>
      </c>
      <c r="G119" s="34" t="n">
        <v>12840</v>
      </c>
      <c r="H119" s="34" t="n">
        <v>13274</v>
      </c>
      <c r="I119" s="34" t="n">
        <v>14254</v>
      </c>
      <c r="J119" s="34" t="n">
        <v>15221</v>
      </c>
      <c r="K119" s="34" t="n">
        <v>15857</v>
      </c>
      <c r="L119" s="34" t="n">
        <v>16150</v>
      </c>
      <c r="M119" s="34" t="n">
        <v>16149</v>
      </c>
      <c r="N119" s="34" t="n">
        <v>15928</v>
      </c>
      <c r="O119" s="34" t="n">
        <v>15586</v>
      </c>
      <c r="P119" s="34" t="n">
        <v>15074</v>
      </c>
      <c r="Q119" s="34" t="n">
        <v>14860</v>
      </c>
      <c r="R119" s="34" t="n">
        <v>14905</v>
      </c>
      <c r="S119" s="34" t="n">
        <v>15093</v>
      </c>
      <c r="T119" s="34" t="n">
        <v>16073</v>
      </c>
      <c r="U119" s="34" t="n">
        <v>16641</v>
      </c>
      <c r="V119" s="34" t="n">
        <v>16462</v>
      </c>
      <c r="W119" s="34" t="n">
        <v>15946</v>
      </c>
      <c r="X119" s="34" t="n">
        <v>15221</v>
      </c>
      <c r="Y119" s="34" t="n">
        <v>14152</v>
      </c>
      <c r="Z119" s="0" t="n">
        <f aca="false">SUM(A119:Y119)</f>
        <v>355309</v>
      </c>
    </row>
    <row r="120" customFormat="false" ht="12" hidden="false" customHeight="true" outlineLevel="0" collapsed="false">
      <c r="A120" s="30" t="n">
        <v>91</v>
      </c>
      <c r="B120" s="33" t="n">
        <v>13263</v>
      </c>
      <c r="C120" s="34" t="n">
        <v>12583</v>
      </c>
      <c r="D120" s="34" t="n">
        <v>12184</v>
      </c>
      <c r="E120" s="34" t="n">
        <v>11964</v>
      </c>
      <c r="F120" s="34" t="n">
        <v>11942</v>
      </c>
      <c r="G120" s="34" t="n">
        <v>11986</v>
      </c>
      <c r="H120" s="34" t="n">
        <v>12213</v>
      </c>
      <c r="I120" s="34" t="n">
        <v>12876</v>
      </c>
      <c r="J120" s="34" t="n">
        <v>13560</v>
      </c>
      <c r="K120" s="34" t="n">
        <v>14093</v>
      </c>
      <c r="L120" s="34" t="n">
        <v>14416</v>
      </c>
      <c r="M120" s="34" t="n">
        <v>14486</v>
      </c>
      <c r="N120" s="34" t="n">
        <v>14436</v>
      </c>
      <c r="O120" s="34" t="n">
        <v>14188</v>
      </c>
      <c r="P120" s="34" t="n">
        <v>13942</v>
      </c>
      <c r="Q120" s="34" t="n">
        <v>13608</v>
      </c>
      <c r="R120" s="34" t="n">
        <v>13905</v>
      </c>
      <c r="S120" s="34" t="n">
        <v>14287</v>
      </c>
      <c r="T120" s="34" t="n">
        <v>15412</v>
      </c>
      <c r="U120" s="34" t="n">
        <v>16147</v>
      </c>
      <c r="V120" s="34" t="n">
        <v>16064</v>
      </c>
      <c r="W120" s="34" t="n">
        <v>15506</v>
      </c>
      <c r="X120" s="34" t="n">
        <v>14556</v>
      </c>
      <c r="Y120" s="34" t="n">
        <v>13426</v>
      </c>
      <c r="Z120" s="0" t="n">
        <f aca="false">SUM(A120:Y120)</f>
        <v>331134</v>
      </c>
    </row>
    <row r="121" customFormat="false" ht="12" hidden="false" customHeight="true" outlineLevel="0" collapsed="false">
      <c r="A121" s="30" t="n">
        <v>92</v>
      </c>
      <c r="B121" s="33" t="n">
        <v>12563</v>
      </c>
      <c r="C121" s="34" t="n">
        <v>12072</v>
      </c>
      <c r="D121" s="34" t="n">
        <v>11770</v>
      </c>
      <c r="E121" s="34" t="n">
        <v>11732</v>
      </c>
      <c r="F121" s="34" t="n">
        <v>11862</v>
      </c>
      <c r="G121" s="34" t="n">
        <v>12607</v>
      </c>
      <c r="H121" s="34" t="n">
        <v>14310</v>
      </c>
      <c r="I121" s="34" t="n">
        <v>16112</v>
      </c>
      <c r="J121" s="34" t="n">
        <v>17183</v>
      </c>
      <c r="K121" s="34" t="n">
        <v>17888</v>
      </c>
      <c r="L121" s="34" t="n">
        <v>18330</v>
      </c>
      <c r="M121" s="34" t="n">
        <v>18369</v>
      </c>
      <c r="N121" s="34" t="n">
        <v>18225</v>
      </c>
      <c r="O121" s="34" t="n">
        <v>18278</v>
      </c>
      <c r="P121" s="34" t="n">
        <v>18070</v>
      </c>
      <c r="Q121" s="34" t="n">
        <v>18143</v>
      </c>
      <c r="R121" s="34" t="n">
        <v>18435</v>
      </c>
      <c r="S121" s="34" t="n">
        <v>18691</v>
      </c>
      <c r="T121" s="34" t="n">
        <v>19120</v>
      </c>
      <c r="U121" s="34" t="n">
        <v>19128</v>
      </c>
      <c r="V121" s="34" t="n">
        <v>18443</v>
      </c>
      <c r="W121" s="34" t="n">
        <v>17429</v>
      </c>
      <c r="X121" s="34" t="n">
        <v>16186</v>
      </c>
      <c r="Y121" s="34" t="n">
        <v>14700</v>
      </c>
      <c r="Z121" s="0" t="n">
        <f aca="false">SUM(A121:Y121)</f>
        <v>389738</v>
      </c>
    </row>
    <row r="122" customFormat="false" ht="12" hidden="false" customHeight="true" outlineLevel="0" collapsed="false">
      <c r="A122" s="30" t="n">
        <v>93</v>
      </c>
      <c r="B122" s="33" t="n">
        <v>13633</v>
      </c>
      <c r="C122" s="34" t="n">
        <v>12912</v>
      </c>
      <c r="D122" s="34" t="n">
        <v>12474</v>
      </c>
      <c r="E122" s="34" t="n">
        <v>12362</v>
      </c>
      <c r="F122" s="34" t="n">
        <v>12443</v>
      </c>
      <c r="G122" s="34" t="n">
        <v>13193</v>
      </c>
      <c r="H122" s="34" t="n">
        <v>14892</v>
      </c>
      <c r="I122" s="34" t="n">
        <v>16728</v>
      </c>
      <c r="J122" s="34" t="n">
        <v>17631</v>
      </c>
      <c r="K122" s="34" t="n">
        <v>18206</v>
      </c>
      <c r="L122" s="34" t="n">
        <v>18478</v>
      </c>
      <c r="M122" s="34" t="n">
        <v>18529</v>
      </c>
      <c r="N122" s="34" t="n">
        <v>18321</v>
      </c>
      <c r="O122" s="34" t="n">
        <v>18166</v>
      </c>
      <c r="P122" s="34" t="n">
        <v>17845</v>
      </c>
      <c r="Q122" s="34" t="n">
        <v>17665</v>
      </c>
      <c r="R122" s="34" t="n">
        <v>17754</v>
      </c>
      <c r="S122" s="34" t="n">
        <v>17787</v>
      </c>
      <c r="T122" s="34" t="n">
        <v>18445</v>
      </c>
      <c r="U122" s="34" t="n">
        <v>19003</v>
      </c>
      <c r="V122" s="34" t="n">
        <v>18479</v>
      </c>
      <c r="W122" s="34" t="n">
        <v>17578</v>
      </c>
      <c r="X122" s="34" t="n">
        <v>16241</v>
      </c>
      <c r="Y122" s="34" t="n">
        <v>14707</v>
      </c>
      <c r="Z122" s="0" t="n">
        <f aca="false">SUM(A122:Y122)</f>
        <v>393565</v>
      </c>
    </row>
    <row r="123" customFormat="false" ht="12" hidden="false" customHeight="true" outlineLevel="0" collapsed="false">
      <c r="A123" s="30" t="n">
        <v>94</v>
      </c>
      <c r="B123" s="33" t="n">
        <v>13634</v>
      </c>
      <c r="C123" s="34" t="n">
        <v>12938</v>
      </c>
      <c r="D123" s="34" t="n">
        <v>12489</v>
      </c>
      <c r="E123" s="34" t="n">
        <v>12426</v>
      </c>
      <c r="F123" s="34" t="n">
        <v>12447</v>
      </c>
      <c r="G123" s="34" t="n">
        <v>13152</v>
      </c>
      <c r="H123" s="34" t="n">
        <v>14861</v>
      </c>
      <c r="I123" s="34" t="n">
        <v>16737</v>
      </c>
      <c r="J123" s="34" t="n">
        <v>17819</v>
      </c>
      <c r="K123" s="34" t="n">
        <v>18403</v>
      </c>
      <c r="L123" s="34" t="n">
        <v>18646</v>
      </c>
      <c r="M123" s="34" t="n">
        <v>18554</v>
      </c>
      <c r="N123" s="34" t="n">
        <v>18291</v>
      </c>
      <c r="O123" s="34" t="n">
        <v>18091</v>
      </c>
      <c r="P123" s="34" t="n">
        <v>17863</v>
      </c>
      <c r="Q123" s="34" t="n">
        <v>17772</v>
      </c>
      <c r="R123" s="34" t="n">
        <v>17853</v>
      </c>
      <c r="S123" s="34" t="n">
        <v>18072</v>
      </c>
      <c r="T123" s="34" t="n">
        <v>18562</v>
      </c>
      <c r="U123" s="34" t="n">
        <v>18805</v>
      </c>
      <c r="V123" s="34" t="n">
        <v>18121</v>
      </c>
      <c r="W123" s="34" t="n">
        <v>17236</v>
      </c>
      <c r="X123" s="34" t="n">
        <v>16079</v>
      </c>
      <c r="Y123" s="34" t="n">
        <v>14730</v>
      </c>
      <c r="Z123" s="0" t="n">
        <f aca="false">SUM(A123:Y123)</f>
        <v>393675</v>
      </c>
    </row>
    <row r="124" customFormat="false" ht="12" hidden="false" customHeight="true" outlineLevel="0" collapsed="false">
      <c r="A124" s="30" t="n">
        <v>95</v>
      </c>
      <c r="B124" s="33" t="n">
        <v>13602</v>
      </c>
      <c r="C124" s="34" t="n">
        <v>12884</v>
      </c>
      <c r="D124" s="34" t="n">
        <v>12444</v>
      </c>
      <c r="E124" s="34" t="n">
        <v>12298</v>
      </c>
      <c r="F124" s="34" t="n">
        <v>12405</v>
      </c>
      <c r="G124" s="34" t="n">
        <v>13039</v>
      </c>
      <c r="H124" s="34" t="n">
        <v>14382</v>
      </c>
      <c r="I124" s="34" t="n">
        <v>16162</v>
      </c>
      <c r="J124" s="34" t="n">
        <v>17294</v>
      </c>
      <c r="K124" s="34" t="n">
        <v>18012</v>
      </c>
      <c r="L124" s="34" t="n">
        <v>18475</v>
      </c>
      <c r="M124" s="34" t="n">
        <v>18498</v>
      </c>
      <c r="N124" s="34" t="n">
        <v>18197</v>
      </c>
      <c r="O124" s="34" t="n">
        <v>17966</v>
      </c>
      <c r="P124" s="34" t="n">
        <v>17696</v>
      </c>
      <c r="Q124" s="34" t="n">
        <v>17638</v>
      </c>
      <c r="R124" s="34" t="n">
        <v>17675</v>
      </c>
      <c r="S124" s="34" t="n">
        <v>17757</v>
      </c>
      <c r="T124" s="34" t="n">
        <v>18346</v>
      </c>
      <c r="U124" s="34" t="n">
        <v>18616</v>
      </c>
      <c r="V124" s="34" t="n">
        <v>17953</v>
      </c>
      <c r="W124" s="34" t="n">
        <v>17119</v>
      </c>
      <c r="X124" s="34" t="n">
        <v>16000</v>
      </c>
      <c r="Y124" s="34" t="n">
        <v>14547</v>
      </c>
      <c r="Z124" s="0" t="n">
        <f aca="false">SUM(A124:Y124)</f>
        <v>389100</v>
      </c>
    </row>
    <row r="125" customFormat="false" ht="12" hidden="false" customHeight="true" outlineLevel="0" collapsed="false">
      <c r="A125" s="30" t="n">
        <v>96</v>
      </c>
      <c r="B125" s="33" t="n">
        <v>13422</v>
      </c>
      <c r="C125" s="34" t="n">
        <v>12671</v>
      </c>
      <c r="D125" s="34" t="n">
        <v>12144</v>
      </c>
      <c r="E125" s="34" t="n">
        <v>11961</v>
      </c>
      <c r="F125" s="34" t="n">
        <v>12022</v>
      </c>
      <c r="G125" s="34" t="n">
        <v>12514</v>
      </c>
      <c r="H125" s="34" t="n">
        <v>13433</v>
      </c>
      <c r="I125" s="34" t="n">
        <v>14965</v>
      </c>
      <c r="J125" s="34" t="n">
        <v>16271</v>
      </c>
      <c r="K125" s="34" t="n">
        <v>17051</v>
      </c>
      <c r="L125" s="34" t="n">
        <v>17532</v>
      </c>
      <c r="M125" s="34" t="n">
        <v>17551</v>
      </c>
      <c r="N125" s="34" t="n">
        <v>17333</v>
      </c>
      <c r="O125" s="34" t="n">
        <v>17004</v>
      </c>
      <c r="P125" s="34" t="n">
        <v>16651</v>
      </c>
      <c r="Q125" s="34" t="n">
        <v>16315</v>
      </c>
      <c r="R125" s="34" t="n">
        <v>16194</v>
      </c>
      <c r="S125" s="34" t="n">
        <v>16230</v>
      </c>
      <c r="T125" s="34" t="n">
        <v>16899</v>
      </c>
      <c r="U125" s="34" t="n">
        <v>17520</v>
      </c>
      <c r="V125" s="34" t="n">
        <v>17128</v>
      </c>
      <c r="W125" s="34" t="n">
        <v>16431</v>
      </c>
      <c r="X125" s="34" t="n">
        <v>15477</v>
      </c>
      <c r="Y125" s="34" t="n">
        <v>14277</v>
      </c>
      <c r="Z125" s="0" t="n">
        <f aca="false">SUM(A125:Y125)</f>
        <v>369092</v>
      </c>
    </row>
    <row r="126" customFormat="false" ht="12" hidden="false" customHeight="true" outlineLevel="0" collapsed="false">
      <c r="A126" s="30" t="n">
        <v>97</v>
      </c>
      <c r="B126" s="33" t="n">
        <v>13397</v>
      </c>
      <c r="C126" s="34" t="n">
        <v>12708</v>
      </c>
      <c r="D126" s="34" t="n">
        <v>12291</v>
      </c>
      <c r="E126" s="34" t="n">
        <v>12121</v>
      </c>
      <c r="F126" s="34" t="n">
        <v>12119</v>
      </c>
      <c r="G126" s="34" t="n">
        <v>12155</v>
      </c>
      <c r="H126" s="34" t="n">
        <v>12578</v>
      </c>
      <c r="I126" s="34" t="n">
        <v>13523</v>
      </c>
      <c r="J126" s="34" t="n">
        <v>14525</v>
      </c>
      <c r="K126" s="34" t="n">
        <v>15295</v>
      </c>
      <c r="L126" s="34" t="n">
        <v>15665</v>
      </c>
      <c r="M126" s="34" t="n">
        <v>15576</v>
      </c>
      <c r="N126" s="34" t="n">
        <v>15304</v>
      </c>
      <c r="O126" s="34" t="n">
        <v>14987</v>
      </c>
      <c r="P126" s="34" t="n">
        <v>14677</v>
      </c>
      <c r="Q126" s="34" t="n">
        <v>14579</v>
      </c>
      <c r="R126" s="34" t="n">
        <v>14818</v>
      </c>
      <c r="S126" s="34" t="n">
        <v>15389</v>
      </c>
      <c r="T126" s="34" t="n">
        <v>16181</v>
      </c>
      <c r="U126" s="34" t="n">
        <v>16653</v>
      </c>
      <c r="V126" s="34" t="n">
        <v>16273</v>
      </c>
      <c r="W126" s="34" t="n">
        <v>15729</v>
      </c>
      <c r="X126" s="34" t="n">
        <v>15012</v>
      </c>
      <c r="Y126" s="34" t="n">
        <v>13892</v>
      </c>
      <c r="Z126" s="0" t="n">
        <f aca="false">SUM(A126:Y126)</f>
        <v>345544</v>
      </c>
    </row>
    <row r="127" customFormat="false" ht="12" hidden="false" customHeight="true" outlineLevel="0" collapsed="false">
      <c r="A127" s="30" t="n">
        <v>98</v>
      </c>
      <c r="B127" s="33" t="n">
        <v>12912</v>
      </c>
      <c r="C127" s="34" t="n">
        <v>12309</v>
      </c>
      <c r="D127" s="34" t="n">
        <v>12014</v>
      </c>
      <c r="E127" s="34" t="n">
        <v>11689</v>
      </c>
      <c r="F127" s="34" t="n">
        <v>11656</v>
      </c>
      <c r="G127" s="34" t="n">
        <v>11714</v>
      </c>
      <c r="H127" s="34" t="n">
        <v>12058</v>
      </c>
      <c r="I127" s="34" t="n">
        <v>12621</v>
      </c>
      <c r="J127" s="34" t="n">
        <v>13315</v>
      </c>
      <c r="K127" s="34" t="n">
        <v>14038</v>
      </c>
      <c r="L127" s="34" t="n">
        <v>14505</v>
      </c>
      <c r="M127" s="34" t="n">
        <v>14798</v>
      </c>
      <c r="N127" s="34" t="n">
        <v>14876</v>
      </c>
      <c r="O127" s="34" t="n">
        <v>14744</v>
      </c>
      <c r="P127" s="34" t="n">
        <v>14494</v>
      </c>
      <c r="Q127" s="34" t="n">
        <v>14347</v>
      </c>
      <c r="R127" s="34" t="n">
        <v>14283</v>
      </c>
      <c r="S127" s="34" t="n">
        <v>14431</v>
      </c>
      <c r="T127" s="34" t="n">
        <v>14960</v>
      </c>
      <c r="U127" s="34" t="n">
        <v>15672</v>
      </c>
      <c r="V127" s="34" t="n">
        <v>15972</v>
      </c>
      <c r="W127" s="34" t="n">
        <v>15618</v>
      </c>
      <c r="X127" s="34" t="n">
        <v>14785</v>
      </c>
      <c r="Y127" s="34" t="n">
        <v>13759.5</v>
      </c>
      <c r="Z127" s="0" t="n">
        <f aca="false">SUM(A127:Y127)</f>
        <v>331668.5</v>
      </c>
    </row>
    <row r="128" customFormat="false" ht="12" hidden="false" customHeight="true" outlineLevel="0" collapsed="false">
      <c r="A128" s="30" t="n">
        <v>99</v>
      </c>
      <c r="B128" s="33" t="n">
        <v>12901</v>
      </c>
      <c r="C128" s="34" t="n">
        <v>12459</v>
      </c>
      <c r="D128" s="34" t="n">
        <v>12240</v>
      </c>
      <c r="E128" s="34" t="n">
        <v>12101</v>
      </c>
      <c r="F128" s="34" t="n">
        <v>12266</v>
      </c>
      <c r="G128" s="34" t="n">
        <v>13077</v>
      </c>
      <c r="H128" s="34" t="n">
        <v>14687</v>
      </c>
      <c r="I128" s="34" t="n">
        <v>16239</v>
      </c>
      <c r="J128" s="34" t="n">
        <v>17412</v>
      </c>
      <c r="K128" s="34" t="n">
        <v>18196</v>
      </c>
      <c r="L128" s="34" t="n">
        <v>18542</v>
      </c>
      <c r="M128" s="34" t="n">
        <v>18616</v>
      </c>
      <c r="N128" s="34" t="n">
        <v>18480</v>
      </c>
      <c r="O128" s="34" t="n">
        <v>18255</v>
      </c>
      <c r="P128" s="34" t="n">
        <v>17976</v>
      </c>
      <c r="Q128" s="34" t="n">
        <v>17774</v>
      </c>
      <c r="R128" s="34" t="n">
        <v>17665</v>
      </c>
      <c r="S128" s="34" t="n">
        <v>17530</v>
      </c>
      <c r="T128" s="34" t="n">
        <v>17502</v>
      </c>
      <c r="U128" s="34" t="n">
        <v>17871</v>
      </c>
      <c r="V128" s="34" t="n">
        <v>18067</v>
      </c>
      <c r="W128" s="34" t="n">
        <v>17295</v>
      </c>
      <c r="X128" s="34" t="n">
        <v>16004</v>
      </c>
      <c r="Y128" s="34" t="n">
        <v>14578</v>
      </c>
      <c r="Z128" s="0" t="n">
        <f aca="false">SUM(A128:Y128)</f>
        <v>387832</v>
      </c>
    </row>
    <row r="129" customFormat="false" ht="12" hidden="false" customHeight="true" outlineLevel="0" collapsed="false">
      <c r="A129" s="30" t="n">
        <v>100</v>
      </c>
      <c r="B129" s="33" t="n">
        <v>13658</v>
      </c>
      <c r="C129" s="34" t="n">
        <v>12984</v>
      </c>
      <c r="D129" s="34" t="n">
        <v>12714</v>
      </c>
      <c r="E129" s="34" t="n">
        <v>12669</v>
      </c>
      <c r="F129" s="34" t="n">
        <v>12841</v>
      </c>
      <c r="G129" s="34" t="n">
        <v>13753</v>
      </c>
      <c r="H129" s="34" t="n">
        <v>15434</v>
      </c>
      <c r="I129" s="34" t="n">
        <v>17133</v>
      </c>
      <c r="J129" s="34" t="n">
        <v>18039</v>
      </c>
      <c r="K129" s="34" t="n">
        <v>18607</v>
      </c>
      <c r="L129" s="34" t="n">
        <v>18831</v>
      </c>
      <c r="M129" s="34" t="n">
        <v>18800</v>
      </c>
      <c r="N129" s="34" t="n">
        <v>18627</v>
      </c>
      <c r="O129" s="34" t="n">
        <v>18516</v>
      </c>
      <c r="P129" s="34" t="n">
        <v>18230</v>
      </c>
      <c r="Q129" s="34" t="n">
        <v>18266</v>
      </c>
      <c r="R129" s="34" t="n">
        <v>18264</v>
      </c>
      <c r="S129" s="34" t="n">
        <v>18274</v>
      </c>
      <c r="T129" s="34" t="n">
        <v>18340</v>
      </c>
      <c r="U129" s="34" t="n">
        <v>18540</v>
      </c>
      <c r="V129" s="34" t="n">
        <v>18367</v>
      </c>
      <c r="W129" s="34" t="n">
        <v>17538</v>
      </c>
      <c r="X129" s="34" t="n">
        <v>16267</v>
      </c>
      <c r="Y129" s="34" t="n">
        <v>14815</v>
      </c>
      <c r="Z129" s="0" t="n">
        <f aca="false">SUM(A129:Y129)</f>
        <v>399607</v>
      </c>
    </row>
    <row r="130" customFormat="false" ht="12" hidden="false" customHeight="true" outlineLevel="0" collapsed="false">
      <c r="A130" s="30" t="n">
        <v>101</v>
      </c>
      <c r="B130" s="33" t="n">
        <v>13732</v>
      </c>
      <c r="C130" s="34" t="n">
        <v>13128</v>
      </c>
      <c r="D130" s="34" t="n">
        <v>12823</v>
      </c>
      <c r="E130" s="34" t="n">
        <v>12721</v>
      </c>
      <c r="F130" s="34" t="n">
        <v>12866</v>
      </c>
      <c r="G130" s="34" t="n">
        <v>13718</v>
      </c>
      <c r="H130" s="34" t="n">
        <v>15311</v>
      </c>
      <c r="I130" s="34" t="n">
        <v>16869</v>
      </c>
      <c r="J130" s="34" t="n">
        <v>17923</v>
      </c>
      <c r="K130" s="34" t="n">
        <v>18643</v>
      </c>
      <c r="L130" s="34" t="n">
        <v>18951</v>
      </c>
      <c r="M130" s="34" t="n">
        <v>18820</v>
      </c>
      <c r="N130" s="34" t="n">
        <v>18714</v>
      </c>
      <c r="O130" s="34" t="n">
        <v>18481</v>
      </c>
      <c r="P130" s="34" t="n">
        <v>18221</v>
      </c>
      <c r="Q130" s="34" t="n">
        <v>18101</v>
      </c>
      <c r="R130" s="34" t="n">
        <v>18098</v>
      </c>
      <c r="S130" s="34" t="n">
        <v>17980</v>
      </c>
      <c r="T130" s="34" t="n">
        <v>17947</v>
      </c>
      <c r="U130" s="34" t="n">
        <v>18171</v>
      </c>
      <c r="V130" s="34" t="n">
        <v>18228</v>
      </c>
      <c r="W130" s="34" t="n">
        <v>17385</v>
      </c>
      <c r="X130" s="34" t="n">
        <v>16080</v>
      </c>
      <c r="Y130" s="34" t="n">
        <v>14738</v>
      </c>
      <c r="Z130" s="0" t="n">
        <f aca="false">SUM(A130:Y130)</f>
        <v>397750</v>
      </c>
    </row>
    <row r="131" customFormat="false" ht="12" hidden="false" customHeight="true" outlineLevel="0" collapsed="false">
      <c r="A131" s="30" t="n">
        <v>102</v>
      </c>
      <c r="B131" s="33" t="n">
        <v>13560</v>
      </c>
      <c r="C131" s="34" t="n">
        <v>12923</v>
      </c>
      <c r="D131" s="34" t="n">
        <v>12627</v>
      </c>
      <c r="E131" s="34" t="n">
        <v>12483</v>
      </c>
      <c r="F131" s="34" t="n">
        <v>12663</v>
      </c>
      <c r="G131" s="34" t="n">
        <v>13559</v>
      </c>
      <c r="H131" s="34" t="n">
        <v>15203</v>
      </c>
      <c r="I131" s="34" t="n">
        <v>16748</v>
      </c>
      <c r="J131" s="34" t="n">
        <v>17753</v>
      </c>
      <c r="K131" s="34" t="n">
        <v>18260</v>
      </c>
      <c r="L131" s="34" t="n">
        <v>18423</v>
      </c>
      <c r="M131" s="34" t="n">
        <v>18302</v>
      </c>
      <c r="N131" s="34" t="n">
        <v>18045</v>
      </c>
      <c r="O131" s="34" t="n">
        <v>17833</v>
      </c>
      <c r="P131" s="34" t="n">
        <v>17624</v>
      </c>
      <c r="Q131" s="34" t="n">
        <v>17490</v>
      </c>
      <c r="R131" s="34" t="n">
        <v>17392</v>
      </c>
      <c r="S131" s="34" t="n">
        <v>17285</v>
      </c>
      <c r="T131" s="34" t="n">
        <v>17237</v>
      </c>
      <c r="U131" s="34" t="n">
        <v>17554</v>
      </c>
      <c r="V131" s="34" t="n">
        <v>17535</v>
      </c>
      <c r="W131" s="34" t="n">
        <v>16693</v>
      </c>
      <c r="X131" s="34" t="n">
        <v>15188</v>
      </c>
      <c r="Y131" s="34" t="n">
        <v>13950</v>
      </c>
      <c r="Z131" s="0" t="n">
        <f aca="false">SUM(A131:Y131)</f>
        <v>386432</v>
      </c>
    </row>
    <row r="132" customFormat="false" ht="12" hidden="false" customHeight="true" outlineLevel="0" collapsed="false">
      <c r="A132" s="30" t="n">
        <v>103</v>
      </c>
      <c r="B132" s="33" t="n">
        <v>12949</v>
      </c>
      <c r="C132" s="34" t="n">
        <v>12212</v>
      </c>
      <c r="D132" s="34" t="n">
        <v>11839</v>
      </c>
      <c r="E132" s="34" t="n">
        <v>11764</v>
      </c>
      <c r="F132" s="34" t="n">
        <v>11858</v>
      </c>
      <c r="G132" s="34" t="n">
        <v>12713</v>
      </c>
      <c r="H132" s="34" t="n">
        <v>14424</v>
      </c>
      <c r="I132" s="34" t="n">
        <v>16066</v>
      </c>
      <c r="J132" s="34" t="n">
        <v>17566</v>
      </c>
      <c r="K132" s="34" t="n">
        <v>18181</v>
      </c>
      <c r="L132" s="34" t="n">
        <v>18428</v>
      </c>
      <c r="M132" s="34" t="n">
        <v>18252</v>
      </c>
      <c r="N132" s="34" t="n">
        <v>18096</v>
      </c>
      <c r="O132" s="34" t="n">
        <v>18064</v>
      </c>
      <c r="P132" s="34" t="n">
        <v>17844</v>
      </c>
      <c r="Q132" s="34" t="n">
        <v>17726</v>
      </c>
      <c r="R132" s="34" t="n">
        <v>17498</v>
      </c>
      <c r="S132" s="34" t="n">
        <v>17194</v>
      </c>
      <c r="T132" s="34" t="n">
        <v>16940</v>
      </c>
      <c r="U132" s="34" t="n">
        <v>17016</v>
      </c>
      <c r="V132" s="34" t="n">
        <v>16935</v>
      </c>
      <c r="W132" s="34" t="n">
        <v>16138</v>
      </c>
      <c r="X132" s="34" t="n">
        <v>15006</v>
      </c>
      <c r="Y132" s="34" t="n">
        <v>13771</v>
      </c>
      <c r="Z132" s="0" t="n">
        <f aca="false">SUM(A132:Y132)</f>
        <v>378583</v>
      </c>
    </row>
    <row r="133" customFormat="false" ht="12" hidden="false" customHeight="true" outlineLevel="0" collapsed="false">
      <c r="A133" s="30" t="n">
        <v>104</v>
      </c>
      <c r="B133" s="33" t="n">
        <v>12863</v>
      </c>
      <c r="C133" s="34" t="n">
        <v>12117</v>
      </c>
      <c r="D133" s="34" t="n">
        <v>11635</v>
      </c>
      <c r="E133" s="34" t="n">
        <v>11470</v>
      </c>
      <c r="F133" s="34" t="n">
        <v>11480</v>
      </c>
      <c r="G133" s="34" t="n">
        <v>11807</v>
      </c>
      <c r="H133" s="34" t="n">
        <v>12494</v>
      </c>
      <c r="I133" s="34" t="n">
        <v>13420</v>
      </c>
      <c r="J133" s="34" t="n">
        <v>14547</v>
      </c>
      <c r="K133" s="34" t="n">
        <v>15422</v>
      </c>
      <c r="L133" s="34" t="n">
        <v>15833</v>
      </c>
      <c r="M133" s="34" t="n">
        <v>15873</v>
      </c>
      <c r="N133" s="34" t="n">
        <v>15694</v>
      </c>
      <c r="O133" s="34" t="n">
        <v>15453</v>
      </c>
      <c r="P133" s="34" t="n">
        <v>15157</v>
      </c>
      <c r="Q133" s="34" t="n">
        <v>15049</v>
      </c>
      <c r="R133" s="34" t="n">
        <v>15074</v>
      </c>
      <c r="S133" s="34" t="n">
        <v>15178</v>
      </c>
      <c r="T133" s="34" t="n">
        <v>15412</v>
      </c>
      <c r="U133" s="34" t="n">
        <v>15826</v>
      </c>
      <c r="V133" s="34" t="n">
        <v>15897</v>
      </c>
      <c r="W133" s="34" t="n">
        <v>15401</v>
      </c>
      <c r="X133" s="34" t="n">
        <v>14499</v>
      </c>
      <c r="Y133" s="34" t="n">
        <v>13411</v>
      </c>
      <c r="Z133" s="0" t="n">
        <f aca="false">SUM(A133:Y133)</f>
        <v>341116</v>
      </c>
    </row>
    <row r="134" customFormat="false" ht="12" hidden="false" customHeight="true" outlineLevel="0" collapsed="false">
      <c r="A134" s="30" t="n">
        <v>105</v>
      </c>
      <c r="B134" s="33" t="n">
        <v>12620</v>
      </c>
      <c r="C134" s="34" t="n">
        <v>11891</v>
      </c>
      <c r="D134" s="34" t="n">
        <v>11547</v>
      </c>
      <c r="E134" s="34" t="n">
        <v>11273</v>
      </c>
      <c r="F134" s="34" t="n">
        <v>11215</v>
      </c>
      <c r="G134" s="34" t="n">
        <v>11395</v>
      </c>
      <c r="H134" s="34" t="n">
        <v>11847</v>
      </c>
      <c r="I134" s="34" t="n">
        <v>12448</v>
      </c>
      <c r="J134" s="34" t="n">
        <v>13387</v>
      </c>
      <c r="K134" s="34" t="n">
        <v>14275</v>
      </c>
      <c r="L134" s="34" t="n">
        <v>14892</v>
      </c>
      <c r="M134" s="34" t="n">
        <v>15110</v>
      </c>
      <c r="N134" s="34" t="n">
        <v>15030</v>
      </c>
      <c r="O134" s="34" t="n">
        <v>14884</v>
      </c>
      <c r="P134" s="34" t="n">
        <v>14679</v>
      </c>
      <c r="Q134" s="34" t="n">
        <v>14592</v>
      </c>
      <c r="R134" s="34" t="n">
        <v>14707</v>
      </c>
      <c r="S134" s="34" t="n">
        <v>14857</v>
      </c>
      <c r="T134" s="34" t="n">
        <v>14976</v>
      </c>
      <c r="U134" s="34" t="n">
        <v>15634</v>
      </c>
      <c r="V134" s="34" t="n">
        <v>16084</v>
      </c>
      <c r="W134" s="34" t="n">
        <v>15569</v>
      </c>
      <c r="X134" s="34" t="n">
        <v>14609</v>
      </c>
      <c r="Y134" s="34" t="n">
        <v>13355</v>
      </c>
      <c r="Z134" s="0" t="n">
        <f aca="false">SUM(A134:Y134)</f>
        <v>330981</v>
      </c>
    </row>
    <row r="135" customFormat="false" ht="12" hidden="false" customHeight="true" outlineLevel="0" collapsed="false">
      <c r="A135" s="30" t="n">
        <v>106</v>
      </c>
      <c r="B135" s="33" t="n">
        <v>12453</v>
      </c>
      <c r="C135" s="34" t="n">
        <v>12108</v>
      </c>
      <c r="D135" s="34" t="n">
        <v>11881</v>
      </c>
      <c r="E135" s="34" t="n">
        <v>11820</v>
      </c>
      <c r="F135" s="34" t="n">
        <v>12103</v>
      </c>
      <c r="G135" s="34" t="n">
        <v>13061</v>
      </c>
      <c r="H135" s="34" t="n">
        <v>14801</v>
      </c>
      <c r="I135" s="34" t="n">
        <v>16158</v>
      </c>
      <c r="J135" s="34" t="n">
        <v>17269</v>
      </c>
      <c r="K135" s="34" t="n">
        <v>17972</v>
      </c>
      <c r="L135" s="34" t="n">
        <v>18077</v>
      </c>
      <c r="M135" s="34" t="n">
        <v>17888</v>
      </c>
      <c r="N135" s="34" t="n">
        <v>17648</v>
      </c>
      <c r="O135" s="34" t="n">
        <v>17443</v>
      </c>
      <c r="P135" s="34" t="n">
        <v>17214</v>
      </c>
      <c r="Q135" s="34" t="n">
        <v>17155</v>
      </c>
      <c r="R135" s="34" t="n">
        <v>17237</v>
      </c>
      <c r="S135" s="34" t="n">
        <v>17293</v>
      </c>
      <c r="T135" s="34" t="n">
        <v>17467</v>
      </c>
      <c r="U135" s="34" t="n">
        <v>17830</v>
      </c>
      <c r="V135" s="34" t="n">
        <v>17667</v>
      </c>
      <c r="W135" s="34" t="n">
        <v>16751</v>
      </c>
      <c r="X135" s="34" t="n">
        <v>15321</v>
      </c>
      <c r="Y135" s="34" t="n">
        <v>13887</v>
      </c>
      <c r="Z135" s="0" t="n">
        <f aca="false">SUM(A135:Y135)</f>
        <v>378610</v>
      </c>
    </row>
    <row r="136" customFormat="false" ht="12" hidden="false" customHeight="true" outlineLevel="0" collapsed="false">
      <c r="A136" s="30" t="n">
        <v>107</v>
      </c>
      <c r="B136" s="33" t="n">
        <v>12933</v>
      </c>
      <c r="C136" s="34" t="n">
        <v>12282</v>
      </c>
      <c r="D136" s="34" t="n">
        <v>11976</v>
      </c>
      <c r="E136" s="34" t="n">
        <v>11877</v>
      </c>
      <c r="F136" s="34" t="n">
        <v>12120</v>
      </c>
      <c r="G136" s="34" t="n">
        <v>13138</v>
      </c>
      <c r="H136" s="34" t="n">
        <v>15092</v>
      </c>
      <c r="I136" s="34" t="n">
        <v>16957</v>
      </c>
      <c r="J136" s="34" t="n">
        <v>18054</v>
      </c>
      <c r="K136" s="34" t="n">
        <v>18690</v>
      </c>
      <c r="L136" s="34" t="n">
        <v>18955</v>
      </c>
      <c r="M136" s="34" t="n">
        <v>18912</v>
      </c>
      <c r="N136" s="34" t="n">
        <v>18820</v>
      </c>
      <c r="O136" s="34" t="n">
        <v>18704</v>
      </c>
      <c r="P136" s="34" t="n">
        <v>18529</v>
      </c>
      <c r="Q136" s="34" t="n">
        <v>18479</v>
      </c>
      <c r="R136" s="34" t="n">
        <v>18605</v>
      </c>
      <c r="S136" s="34" t="n">
        <v>18597</v>
      </c>
      <c r="T136" s="34" t="n">
        <v>18341</v>
      </c>
      <c r="U136" s="34" t="n">
        <v>18272</v>
      </c>
      <c r="V136" s="34" t="n">
        <v>18091</v>
      </c>
      <c r="W136" s="34" t="n">
        <v>17095</v>
      </c>
      <c r="X136" s="34" t="n">
        <v>15654</v>
      </c>
      <c r="Y136" s="34" t="n">
        <v>14289</v>
      </c>
      <c r="Z136" s="0" t="n">
        <f aca="false">SUM(A136:Y136)</f>
        <v>394569</v>
      </c>
    </row>
    <row r="137" customFormat="false" ht="12" hidden="false" customHeight="true" outlineLevel="0" collapsed="false">
      <c r="A137" s="30" t="n">
        <v>108</v>
      </c>
      <c r="B137" s="33" t="n">
        <v>13232</v>
      </c>
      <c r="C137" s="34" t="n">
        <v>12643</v>
      </c>
      <c r="D137" s="34" t="n">
        <v>12280</v>
      </c>
      <c r="E137" s="34" t="n">
        <v>12200</v>
      </c>
      <c r="F137" s="34" t="n">
        <v>12437</v>
      </c>
      <c r="G137" s="34" t="n">
        <v>13415</v>
      </c>
      <c r="H137" s="34" t="n">
        <v>15341</v>
      </c>
      <c r="I137" s="34" t="n">
        <v>17097</v>
      </c>
      <c r="J137" s="34" t="n">
        <v>18061</v>
      </c>
      <c r="K137" s="34" t="n">
        <v>18695</v>
      </c>
      <c r="L137" s="34" t="n">
        <v>18981</v>
      </c>
      <c r="M137" s="34" t="n">
        <v>18903</v>
      </c>
      <c r="N137" s="34" t="n">
        <v>18721</v>
      </c>
      <c r="O137" s="34" t="n">
        <v>18555</v>
      </c>
      <c r="P137" s="34" t="n">
        <v>18396</v>
      </c>
      <c r="Q137" s="34" t="n">
        <v>18272</v>
      </c>
      <c r="R137" s="34" t="n">
        <v>18300</v>
      </c>
      <c r="S137" s="34" t="n">
        <v>18229</v>
      </c>
      <c r="T137" s="34" t="n">
        <v>17973</v>
      </c>
      <c r="U137" s="34" t="n">
        <v>17977</v>
      </c>
      <c r="V137" s="34" t="n">
        <v>18101</v>
      </c>
      <c r="W137" s="34" t="n">
        <v>17276</v>
      </c>
      <c r="X137" s="34" t="n">
        <v>15812</v>
      </c>
      <c r="Y137" s="34" t="n">
        <v>14312</v>
      </c>
      <c r="Z137" s="0" t="n">
        <f aca="false">SUM(A137:Y137)</f>
        <v>395317</v>
      </c>
    </row>
    <row r="138" customFormat="false" ht="12" hidden="false" customHeight="true" outlineLevel="0" collapsed="false">
      <c r="A138" s="30" t="n">
        <v>109</v>
      </c>
      <c r="B138" s="33" t="n">
        <v>13282</v>
      </c>
      <c r="C138" s="34" t="n">
        <v>12703</v>
      </c>
      <c r="D138" s="34" t="n">
        <v>12363</v>
      </c>
      <c r="E138" s="34" t="n">
        <v>12257</v>
      </c>
      <c r="F138" s="34" t="n">
        <v>12536</v>
      </c>
      <c r="G138" s="34" t="n">
        <v>13502</v>
      </c>
      <c r="H138" s="34" t="n">
        <v>15254</v>
      </c>
      <c r="I138" s="34" t="n">
        <v>16860</v>
      </c>
      <c r="J138" s="34" t="n">
        <v>17630</v>
      </c>
      <c r="K138" s="34" t="n">
        <v>18159</v>
      </c>
      <c r="L138" s="34" t="n">
        <v>18183</v>
      </c>
      <c r="M138" s="34" t="n">
        <v>18154</v>
      </c>
      <c r="N138" s="34" t="n">
        <v>17845</v>
      </c>
      <c r="O138" s="34" t="n">
        <v>17673</v>
      </c>
      <c r="P138" s="34" t="n">
        <v>17440</v>
      </c>
      <c r="Q138" s="34" t="n">
        <v>17256</v>
      </c>
      <c r="R138" s="34" t="n">
        <v>17114</v>
      </c>
      <c r="S138" s="34" t="n">
        <v>16900</v>
      </c>
      <c r="T138" s="34" t="n">
        <v>16548</v>
      </c>
      <c r="U138" s="34" t="n">
        <v>16835</v>
      </c>
      <c r="V138" s="34" t="n">
        <v>17264</v>
      </c>
      <c r="W138" s="34" t="n">
        <v>16571</v>
      </c>
      <c r="X138" s="34" t="n">
        <v>15249</v>
      </c>
      <c r="Y138" s="34" t="n">
        <v>13620</v>
      </c>
      <c r="Z138" s="0" t="n">
        <f aca="false">SUM(A138:Y138)</f>
        <v>381307</v>
      </c>
    </row>
    <row r="139" customFormat="false" ht="12" hidden="false" customHeight="true" outlineLevel="0" collapsed="false">
      <c r="A139" s="30" t="n">
        <v>110</v>
      </c>
      <c r="B139" s="33" t="n">
        <v>12593</v>
      </c>
      <c r="C139" s="34" t="n">
        <v>11925</v>
      </c>
      <c r="D139" s="34" t="n">
        <v>11664</v>
      </c>
      <c r="E139" s="34" t="n">
        <v>11566</v>
      </c>
      <c r="F139" s="34" t="n">
        <v>11760</v>
      </c>
      <c r="G139" s="34" t="n">
        <v>12658</v>
      </c>
      <c r="H139" s="34" t="n">
        <v>14376</v>
      </c>
      <c r="I139" s="34" t="n">
        <v>16112</v>
      </c>
      <c r="J139" s="34" t="n">
        <v>17087</v>
      </c>
      <c r="K139" s="34" t="n">
        <v>17696</v>
      </c>
      <c r="L139" s="34" t="n">
        <v>17910</v>
      </c>
      <c r="M139" s="34" t="n">
        <v>17815</v>
      </c>
      <c r="N139" s="34" t="n">
        <v>17614</v>
      </c>
      <c r="O139" s="34" t="n">
        <v>17460</v>
      </c>
      <c r="P139" s="34" t="n">
        <v>17232</v>
      </c>
      <c r="Q139" s="34" t="n">
        <v>17042</v>
      </c>
      <c r="R139" s="34" t="n">
        <v>16796</v>
      </c>
      <c r="S139" s="34" t="n">
        <v>16535</v>
      </c>
      <c r="T139" s="34" t="n">
        <v>16237</v>
      </c>
      <c r="U139" s="34" t="n">
        <v>16305</v>
      </c>
      <c r="V139" s="34" t="n">
        <v>16565</v>
      </c>
      <c r="W139" s="34" t="n">
        <v>15860</v>
      </c>
      <c r="X139" s="34" t="n">
        <v>14686</v>
      </c>
      <c r="Y139" s="34" t="n">
        <v>13356</v>
      </c>
      <c r="Z139" s="0" t="n">
        <f aca="false">SUM(A139:Y139)</f>
        <v>368960</v>
      </c>
    </row>
    <row r="140" customFormat="false" ht="12" hidden="false" customHeight="true" outlineLevel="0" collapsed="false">
      <c r="A140" s="30" t="n">
        <v>111</v>
      </c>
      <c r="B140" s="33" t="n">
        <v>12339</v>
      </c>
      <c r="C140" s="34" t="n">
        <v>11560</v>
      </c>
      <c r="D140" s="34" t="n">
        <v>11196</v>
      </c>
      <c r="E140" s="34" t="n">
        <v>11027</v>
      </c>
      <c r="F140" s="34" t="n">
        <v>11020</v>
      </c>
      <c r="G140" s="34" t="n">
        <v>11339</v>
      </c>
      <c r="H140" s="34" t="n">
        <v>11983</v>
      </c>
      <c r="I140" s="34" t="n">
        <v>12980</v>
      </c>
      <c r="J140" s="34" t="n">
        <v>14115</v>
      </c>
      <c r="K140" s="34" t="n">
        <v>14982</v>
      </c>
      <c r="L140" s="34" t="n">
        <v>15363</v>
      </c>
      <c r="M140" s="34" t="n">
        <v>15435</v>
      </c>
      <c r="N140" s="34" t="n">
        <v>15220</v>
      </c>
      <c r="O140" s="34" t="n">
        <v>14897</v>
      </c>
      <c r="P140" s="34" t="n">
        <v>14583</v>
      </c>
      <c r="Q140" s="34" t="n">
        <v>14433</v>
      </c>
      <c r="R140" s="34" t="n">
        <v>14507</v>
      </c>
      <c r="S140" s="34" t="n">
        <v>14597</v>
      </c>
      <c r="T140" s="34" t="n">
        <v>14728</v>
      </c>
      <c r="U140" s="34" t="n">
        <v>14955</v>
      </c>
      <c r="V140" s="34" t="n">
        <v>15258</v>
      </c>
      <c r="W140" s="34" t="n">
        <v>14746</v>
      </c>
      <c r="X140" s="34" t="n">
        <v>13819</v>
      </c>
      <c r="Y140" s="34" t="n">
        <v>12758</v>
      </c>
      <c r="Z140" s="0" t="n">
        <f aca="false">SUM(A140:Y140)</f>
        <v>327951</v>
      </c>
    </row>
    <row r="141" customFormat="false" ht="12" hidden="false" customHeight="true" outlineLevel="0" collapsed="false">
      <c r="A141" s="30" t="n">
        <v>112</v>
      </c>
      <c r="B141" s="33" t="n">
        <v>11909</v>
      </c>
      <c r="C141" s="34" t="n">
        <v>11259</v>
      </c>
      <c r="D141" s="34" t="n">
        <v>10857</v>
      </c>
      <c r="E141" s="34" t="n">
        <v>10642</v>
      </c>
      <c r="F141" s="34" t="n">
        <v>10563</v>
      </c>
      <c r="G141" s="34" t="n">
        <v>10653</v>
      </c>
      <c r="H141" s="34" t="n">
        <v>10963</v>
      </c>
      <c r="I141" s="34" t="n">
        <v>11626</v>
      </c>
      <c r="J141" s="34" t="n">
        <v>12581</v>
      </c>
      <c r="K141" s="34" t="n">
        <v>13409</v>
      </c>
      <c r="L141" s="34" t="n">
        <v>13914</v>
      </c>
      <c r="M141" s="34" t="n">
        <v>14126</v>
      </c>
      <c r="N141" s="34" t="n">
        <v>14147</v>
      </c>
      <c r="O141" s="34" t="n">
        <v>13962</v>
      </c>
      <c r="P141" s="34" t="n">
        <v>13832</v>
      </c>
      <c r="Q141" s="34" t="n">
        <v>13756</v>
      </c>
      <c r="R141" s="34" t="n">
        <v>13898</v>
      </c>
      <c r="S141" s="34" t="n">
        <v>13918</v>
      </c>
      <c r="T141" s="34" t="n">
        <v>13989</v>
      </c>
      <c r="U141" s="34" t="n">
        <v>14509</v>
      </c>
      <c r="V141" s="34" t="n">
        <v>15167</v>
      </c>
      <c r="W141" s="34" t="n">
        <v>14829</v>
      </c>
      <c r="X141" s="34" t="n">
        <v>13749</v>
      </c>
      <c r="Y141" s="34" t="n">
        <v>12643</v>
      </c>
      <c r="Z141" s="0" t="n">
        <f aca="false">SUM(A141:Y141)</f>
        <v>311013</v>
      </c>
    </row>
    <row r="142" customFormat="false" ht="12" hidden="false" customHeight="true" outlineLevel="0" collapsed="false">
      <c r="A142" s="30" t="n">
        <v>113</v>
      </c>
      <c r="B142" s="33" t="n">
        <v>11666</v>
      </c>
      <c r="C142" s="34" t="n">
        <v>11254</v>
      </c>
      <c r="D142" s="34" t="n">
        <v>11040</v>
      </c>
      <c r="E142" s="34" t="n">
        <v>11062</v>
      </c>
      <c r="F142" s="34" t="n">
        <v>11154</v>
      </c>
      <c r="G142" s="34" t="n">
        <v>12047</v>
      </c>
      <c r="H142" s="34" t="n">
        <v>13785</v>
      </c>
      <c r="I142" s="34" t="n">
        <v>15581</v>
      </c>
      <c r="J142" s="34" t="n">
        <v>16778</v>
      </c>
      <c r="K142" s="34" t="n">
        <v>17562</v>
      </c>
      <c r="L142" s="34" t="n">
        <v>17954</v>
      </c>
      <c r="M142" s="34" t="n">
        <v>18014</v>
      </c>
      <c r="N142" s="34" t="n">
        <v>17917</v>
      </c>
      <c r="O142" s="34" t="n">
        <v>17842</v>
      </c>
      <c r="P142" s="34" t="n">
        <v>17772</v>
      </c>
      <c r="Q142" s="34" t="n">
        <v>17786</v>
      </c>
      <c r="R142" s="34" t="n">
        <v>17641</v>
      </c>
      <c r="S142" s="34" t="n">
        <v>17441</v>
      </c>
      <c r="T142" s="34" t="n">
        <v>17054</v>
      </c>
      <c r="U142" s="34" t="n">
        <v>17220</v>
      </c>
      <c r="V142" s="34" t="n">
        <v>17289</v>
      </c>
      <c r="W142" s="34" t="n">
        <v>16285</v>
      </c>
      <c r="X142" s="34" t="n">
        <v>15184</v>
      </c>
      <c r="Y142" s="34" t="n">
        <v>13333</v>
      </c>
      <c r="Z142" s="0" t="n">
        <f aca="false">SUM(A142:Y142)</f>
        <v>370774</v>
      </c>
    </row>
    <row r="143" customFormat="false" ht="12" hidden="false" customHeight="true" outlineLevel="0" collapsed="false">
      <c r="A143" s="30" t="n">
        <v>114</v>
      </c>
      <c r="B143" s="33" t="n">
        <v>12321</v>
      </c>
      <c r="C143" s="34" t="n">
        <v>11592</v>
      </c>
      <c r="D143" s="34" t="n">
        <v>11297</v>
      </c>
      <c r="E143" s="34" t="n">
        <v>11189</v>
      </c>
      <c r="F143" s="34" t="n">
        <v>11420</v>
      </c>
      <c r="G143" s="34" t="n">
        <v>12313</v>
      </c>
      <c r="H143" s="34" t="n">
        <v>14079</v>
      </c>
      <c r="I143" s="34" t="n">
        <v>15998</v>
      </c>
      <c r="J143" s="34" t="n">
        <v>17248</v>
      </c>
      <c r="K143" s="34" t="n">
        <v>18141</v>
      </c>
      <c r="L143" s="34" t="n">
        <v>18610</v>
      </c>
      <c r="M143" s="34" t="n">
        <v>18617</v>
      </c>
      <c r="N143" s="34" t="n">
        <v>18553</v>
      </c>
      <c r="O143" s="34" t="n">
        <v>18500</v>
      </c>
      <c r="P143" s="34" t="n">
        <v>18585</v>
      </c>
      <c r="Q143" s="34" t="n">
        <v>18605</v>
      </c>
      <c r="R143" s="34" t="n">
        <v>18509</v>
      </c>
      <c r="S143" s="34" t="n">
        <v>18246</v>
      </c>
      <c r="T143" s="34" t="n">
        <v>17706</v>
      </c>
      <c r="U143" s="34" t="n">
        <v>17715</v>
      </c>
      <c r="V143" s="34" t="n">
        <v>17571</v>
      </c>
      <c r="W143" s="34" t="n">
        <v>16677</v>
      </c>
      <c r="X143" s="34" t="n">
        <v>15195</v>
      </c>
      <c r="Y143" s="34" t="n">
        <v>13796</v>
      </c>
      <c r="Z143" s="0" t="n">
        <f aca="false">SUM(A143:Y143)</f>
        <v>382597</v>
      </c>
    </row>
    <row r="144" customFormat="false" ht="12" hidden="false" customHeight="true" outlineLevel="0" collapsed="false">
      <c r="A144" s="30" t="n">
        <v>115</v>
      </c>
      <c r="B144" s="33" t="n">
        <v>12617</v>
      </c>
      <c r="C144" s="34" t="n">
        <v>12005</v>
      </c>
      <c r="D144" s="34" t="n">
        <v>11688</v>
      </c>
      <c r="E144" s="34" t="n">
        <v>11552</v>
      </c>
      <c r="F144" s="34" t="n">
        <v>11760</v>
      </c>
      <c r="G144" s="34" t="n">
        <v>12692</v>
      </c>
      <c r="H144" s="34" t="n">
        <v>14390</v>
      </c>
      <c r="I144" s="34" t="n">
        <v>16137</v>
      </c>
      <c r="J144" s="34" t="n">
        <v>17218</v>
      </c>
      <c r="K144" s="34" t="n">
        <v>17853</v>
      </c>
      <c r="L144" s="34" t="n">
        <v>18091</v>
      </c>
      <c r="M144" s="34" t="n">
        <v>18081</v>
      </c>
      <c r="N144" s="34" t="n">
        <v>17923</v>
      </c>
      <c r="O144" s="34" t="n">
        <v>17772</v>
      </c>
      <c r="P144" s="34" t="n">
        <v>17634</v>
      </c>
      <c r="Q144" s="34" t="n">
        <v>17507</v>
      </c>
      <c r="R144" s="34" t="n">
        <v>17440</v>
      </c>
      <c r="S144" s="34" t="n">
        <v>17140</v>
      </c>
      <c r="T144" s="34" t="n">
        <v>16910</v>
      </c>
      <c r="U144" s="34" t="n">
        <v>17067</v>
      </c>
      <c r="V144" s="34" t="n">
        <v>17347</v>
      </c>
      <c r="W144" s="34" t="n">
        <v>16534</v>
      </c>
      <c r="X144" s="34" t="n">
        <v>15143</v>
      </c>
      <c r="Y144" s="34" t="n">
        <v>13632</v>
      </c>
      <c r="Z144" s="0" t="n">
        <f aca="false">SUM(A144:Y144)</f>
        <v>376248</v>
      </c>
    </row>
    <row r="145" customFormat="false" ht="12" hidden="false" customHeight="true" outlineLevel="0" collapsed="false">
      <c r="A145" s="30" t="n">
        <v>116</v>
      </c>
      <c r="B145" s="33" t="n">
        <v>12841</v>
      </c>
      <c r="C145" s="34" t="n">
        <v>12181</v>
      </c>
      <c r="D145" s="34" t="n">
        <v>11919</v>
      </c>
      <c r="E145" s="34" t="n">
        <v>11803</v>
      </c>
      <c r="F145" s="34" t="n">
        <v>12046</v>
      </c>
      <c r="G145" s="34" t="n">
        <v>12880</v>
      </c>
      <c r="H145" s="34" t="n">
        <v>14567</v>
      </c>
      <c r="I145" s="34" t="n">
        <v>16134</v>
      </c>
      <c r="J145" s="34" t="n">
        <v>17377</v>
      </c>
      <c r="K145" s="34" t="n">
        <v>17896</v>
      </c>
      <c r="L145" s="34" t="n">
        <v>18110</v>
      </c>
      <c r="M145" s="34" t="n">
        <v>18069</v>
      </c>
      <c r="N145" s="34" t="n">
        <v>18024</v>
      </c>
      <c r="O145" s="34" t="n">
        <v>17820</v>
      </c>
      <c r="P145" s="34" t="n">
        <v>17694</v>
      </c>
      <c r="Q145" s="34" t="n">
        <v>17530</v>
      </c>
      <c r="R145" s="34" t="n">
        <v>17495</v>
      </c>
      <c r="S145" s="34" t="n">
        <v>17302</v>
      </c>
      <c r="T145" s="34" t="n">
        <v>17006</v>
      </c>
      <c r="U145" s="34" t="n">
        <v>17154</v>
      </c>
      <c r="V145" s="34" t="n">
        <v>17222</v>
      </c>
      <c r="W145" s="34" t="n">
        <v>16421</v>
      </c>
      <c r="X145" s="34" t="n">
        <v>14990</v>
      </c>
      <c r="Y145" s="34" t="n">
        <v>13439</v>
      </c>
      <c r="Z145" s="0" t="n">
        <f aca="false">SUM(A145:Y145)</f>
        <v>378036</v>
      </c>
    </row>
    <row r="146" customFormat="false" ht="12" hidden="false" customHeight="true" outlineLevel="0" collapsed="false">
      <c r="A146" s="30" t="n">
        <v>117</v>
      </c>
      <c r="B146" s="33" t="n">
        <v>12384</v>
      </c>
      <c r="C146" s="34" t="n">
        <v>11698</v>
      </c>
      <c r="D146" s="34" t="n">
        <v>11362</v>
      </c>
      <c r="E146" s="34" t="n">
        <v>11173</v>
      </c>
      <c r="F146" s="34" t="n">
        <v>11355</v>
      </c>
      <c r="G146" s="34" t="n">
        <v>12221</v>
      </c>
      <c r="H146" s="34" t="n">
        <v>13970</v>
      </c>
      <c r="I146" s="34" t="n">
        <v>15786</v>
      </c>
      <c r="J146" s="34" t="n">
        <v>16856</v>
      </c>
      <c r="K146" s="34" t="n">
        <v>17674</v>
      </c>
      <c r="L146" s="34" t="n">
        <v>17979</v>
      </c>
      <c r="M146" s="34" t="n">
        <v>17970</v>
      </c>
      <c r="N146" s="34" t="n">
        <v>17918</v>
      </c>
      <c r="O146" s="34" t="n">
        <v>17895</v>
      </c>
      <c r="P146" s="34" t="n">
        <v>17705</v>
      </c>
      <c r="Q146" s="34" t="n">
        <v>17567</v>
      </c>
      <c r="R146" s="34" t="n">
        <v>17683</v>
      </c>
      <c r="S146" s="34" t="n">
        <v>17464</v>
      </c>
      <c r="T146" s="34" t="n">
        <v>16944</v>
      </c>
      <c r="U146" s="34" t="n">
        <v>16936</v>
      </c>
      <c r="V146" s="34" t="n">
        <v>16754</v>
      </c>
      <c r="W146" s="34" t="n">
        <v>15946</v>
      </c>
      <c r="X146" s="34" t="n">
        <v>14861</v>
      </c>
      <c r="Y146" s="34" t="n">
        <v>13476</v>
      </c>
      <c r="Z146" s="0" t="n">
        <f aca="false">SUM(A146:Y146)</f>
        <v>371694</v>
      </c>
    </row>
    <row r="147" customFormat="false" ht="12" hidden="false" customHeight="true" outlineLevel="0" collapsed="false">
      <c r="A147" s="30" t="n">
        <v>118</v>
      </c>
      <c r="B147" s="33" t="n">
        <v>12492</v>
      </c>
      <c r="C147" s="34" t="n">
        <v>11765</v>
      </c>
      <c r="D147" s="34" t="n">
        <v>11325</v>
      </c>
      <c r="E147" s="34" t="n">
        <v>11149</v>
      </c>
      <c r="F147" s="34" t="n">
        <v>11148</v>
      </c>
      <c r="G147" s="34" t="n">
        <v>11444</v>
      </c>
      <c r="H147" s="34" t="n">
        <v>12085</v>
      </c>
      <c r="I147" s="34" t="n">
        <v>13212</v>
      </c>
      <c r="J147" s="34" t="n">
        <v>14283</v>
      </c>
      <c r="K147" s="34" t="n">
        <v>15127</v>
      </c>
      <c r="L147" s="34" t="n">
        <v>15431</v>
      </c>
      <c r="M147" s="34" t="n">
        <v>15393</v>
      </c>
      <c r="N147" s="34" t="n">
        <v>15185</v>
      </c>
      <c r="O147" s="34" t="n">
        <v>14838</v>
      </c>
      <c r="P147" s="34" t="n">
        <v>14612</v>
      </c>
      <c r="Q147" s="34" t="n">
        <v>14356</v>
      </c>
      <c r="R147" s="34" t="n">
        <v>14375</v>
      </c>
      <c r="S147" s="34" t="n">
        <v>14339</v>
      </c>
      <c r="T147" s="34" t="n">
        <v>14431</v>
      </c>
      <c r="U147" s="34" t="n">
        <v>14730</v>
      </c>
      <c r="V147" s="34" t="n">
        <v>15258</v>
      </c>
      <c r="W147" s="34" t="n">
        <v>14939</v>
      </c>
      <c r="X147" s="34" t="n">
        <v>14020</v>
      </c>
      <c r="Y147" s="34" t="n">
        <v>13029</v>
      </c>
      <c r="Z147" s="0" t="n">
        <f aca="false">SUM(A147:Y147)</f>
        <v>329084</v>
      </c>
    </row>
    <row r="148" customFormat="false" ht="12" hidden="false" customHeight="true" outlineLevel="0" collapsed="false">
      <c r="A148" s="30" t="n">
        <v>119</v>
      </c>
      <c r="B148" s="33" t="n">
        <v>12188</v>
      </c>
      <c r="C148" s="34" t="n">
        <v>11635</v>
      </c>
      <c r="D148" s="34" t="n">
        <v>11239</v>
      </c>
      <c r="E148" s="34" t="n">
        <v>11036</v>
      </c>
      <c r="F148" s="34" t="n">
        <v>10988</v>
      </c>
      <c r="G148" s="34" t="n">
        <v>11051</v>
      </c>
      <c r="H148" s="34" t="n">
        <v>11290</v>
      </c>
      <c r="I148" s="34" t="n">
        <v>11925</v>
      </c>
      <c r="J148" s="34" t="n">
        <v>12860</v>
      </c>
      <c r="K148" s="34" t="n">
        <v>13469</v>
      </c>
      <c r="L148" s="34" t="n">
        <v>13806</v>
      </c>
      <c r="M148" s="34" t="n">
        <v>14027</v>
      </c>
      <c r="N148" s="34" t="n">
        <v>13950</v>
      </c>
      <c r="O148" s="34" t="n">
        <v>13779</v>
      </c>
      <c r="P148" s="34" t="n">
        <v>13713</v>
      </c>
      <c r="Q148" s="34" t="n">
        <v>13474</v>
      </c>
      <c r="R148" s="34" t="n">
        <v>13557</v>
      </c>
      <c r="S148" s="34" t="n">
        <v>13615</v>
      </c>
      <c r="T148" s="34" t="n">
        <v>13970</v>
      </c>
      <c r="U148" s="34" t="n">
        <v>14449</v>
      </c>
      <c r="V148" s="34" t="n">
        <v>15288</v>
      </c>
      <c r="W148" s="34" t="n">
        <v>14844</v>
      </c>
      <c r="X148" s="34" t="n">
        <v>13719</v>
      </c>
      <c r="Y148" s="34" t="n">
        <v>12487</v>
      </c>
      <c r="Z148" s="0" t="n">
        <f aca="false">SUM(A148:Y148)</f>
        <v>312478</v>
      </c>
    </row>
    <row r="149" customFormat="false" ht="12" hidden="false" customHeight="true" outlineLevel="0" collapsed="false">
      <c r="A149" s="30" t="n">
        <v>120</v>
      </c>
      <c r="B149" s="33" t="n">
        <v>11685</v>
      </c>
      <c r="C149" s="34" t="n">
        <v>11274</v>
      </c>
      <c r="D149" s="34" t="n">
        <v>11053</v>
      </c>
      <c r="E149" s="34" t="n">
        <v>10978</v>
      </c>
      <c r="F149" s="34" t="n">
        <v>11241</v>
      </c>
      <c r="G149" s="34" t="n">
        <v>12213</v>
      </c>
      <c r="H149" s="34" t="n">
        <v>14176</v>
      </c>
      <c r="I149" s="34" t="n">
        <v>16125</v>
      </c>
      <c r="J149" s="34" t="n">
        <v>17200</v>
      </c>
      <c r="K149" s="34" t="n">
        <v>17950</v>
      </c>
      <c r="L149" s="34" t="n">
        <v>18365</v>
      </c>
      <c r="M149" s="34" t="n">
        <v>18509</v>
      </c>
      <c r="N149" s="34" t="n">
        <v>18402</v>
      </c>
      <c r="O149" s="34" t="n">
        <v>18225</v>
      </c>
      <c r="P149" s="34" t="n">
        <v>17987</v>
      </c>
      <c r="Q149" s="34" t="n">
        <v>18032</v>
      </c>
      <c r="R149" s="34" t="n">
        <v>18133</v>
      </c>
      <c r="S149" s="34" t="n">
        <v>18057</v>
      </c>
      <c r="T149" s="34" t="n">
        <v>17684</v>
      </c>
      <c r="U149" s="34" t="n">
        <v>17653</v>
      </c>
      <c r="V149" s="34" t="n">
        <v>17361</v>
      </c>
      <c r="W149" s="34" t="n">
        <v>16487</v>
      </c>
      <c r="X149" s="34" t="n">
        <v>15025</v>
      </c>
      <c r="Y149" s="34" t="n">
        <v>13518</v>
      </c>
      <c r="Z149" s="0" t="n">
        <f aca="false">SUM(A149:Y149)</f>
        <v>377453</v>
      </c>
    </row>
    <row r="150" customFormat="false" ht="12" hidden="false" customHeight="true" outlineLevel="0" collapsed="false">
      <c r="A150" s="30" t="n">
        <v>121</v>
      </c>
      <c r="B150" s="33" t="n">
        <v>12458</v>
      </c>
      <c r="C150" s="34" t="n">
        <v>11868</v>
      </c>
      <c r="D150" s="34" t="n">
        <v>11509</v>
      </c>
      <c r="E150" s="34" t="n">
        <v>11403</v>
      </c>
      <c r="F150" s="34" t="n">
        <v>11609</v>
      </c>
      <c r="G150" s="34" t="n">
        <v>12559</v>
      </c>
      <c r="H150" s="34" t="n">
        <v>14480</v>
      </c>
      <c r="I150" s="34" t="n">
        <v>16379</v>
      </c>
      <c r="J150" s="34" t="n">
        <v>17365</v>
      </c>
      <c r="K150" s="34" t="n">
        <v>18024</v>
      </c>
      <c r="L150" s="34" t="n">
        <v>18292</v>
      </c>
      <c r="M150" s="34" t="n">
        <v>18174</v>
      </c>
      <c r="N150" s="34" t="n">
        <v>18091</v>
      </c>
      <c r="O150" s="34" t="n">
        <v>18023</v>
      </c>
      <c r="P150" s="34" t="n">
        <v>17909</v>
      </c>
      <c r="Q150" s="34" t="n">
        <v>17950</v>
      </c>
      <c r="R150" s="34" t="n">
        <v>18086</v>
      </c>
      <c r="S150" s="34" t="n">
        <v>17965</v>
      </c>
      <c r="T150" s="34" t="n">
        <v>17755</v>
      </c>
      <c r="U150" s="34" t="n">
        <v>17639</v>
      </c>
      <c r="V150" s="34" t="n">
        <v>17391</v>
      </c>
      <c r="W150" s="34" t="n">
        <v>16490</v>
      </c>
      <c r="X150" s="34" t="n">
        <v>15076</v>
      </c>
      <c r="Y150" s="34" t="n">
        <v>13517</v>
      </c>
      <c r="Z150" s="0" t="n">
        <f aca="false">SUM(A150:Y150)</f>
        <v>380133</v>
      </c>
    </row>
    <row r="151" customFormat="false" ht="12" hidden="false" customHeight="true" outlineLevel="0" collapsed="false">
      <c r="A151" s="30" t="n">
        <v>122</v>
      </c>
      <c r="B151" s="33" t="n">
        <v>12397</v>
      </c>
      <c r="C151" s="34" t="n">
        <v>11828</v>
      </c>
      <c r="D151" s="34" t="n">
        <v>11490</v>
      </c>
      <c r="E151" s="34" t="n">
        <v>11416</v>
      </c>
      <c r="F151" s="34" t="n">
        <v>11691</v>
      </c>
      <c r="G151" s="34" t="n">
        <v>12657</v>
      </c>
      <c r="H151" s="34" t="n">
        <v>14253</v>
      </c>
      <c r="I151" s="34" t="n">
        <v>15854</v>
      </c>
      <c r="J151" s="34" t="n">
        <v>17078</v>
      </c>
      <c r="K151" s="34" t="n">
        <v>17653</v>
      </c>
      <c r="L151" s="34" t="n">
        <v>17848</v>
      </c>
      <c r="M151" s="34" t="n">
        <v>17818</v>
      </c>
      <c r="N151" s="34" t="n">
        <v>17722</v>
      </c>
      <c r="O151" s="34" t="n">
        <v>17648</v>
      </c>
      <c r="P151" s="34" t="n">
        <v>17423</v>
      </c>
      <c r="Q151" s="34" t="n">
        <v>17260</v>
      </c>
      <c r="R151" s="34" t="n">
        <v>17161</v>
      </c>
      <c r="S151" s="34" t="n">
        <v>17005</v>
      </c>
      <c r="T151" s="34" t="n">
        <v>16677</v>
      </c>
      <c r="U151" s="34" t="n">
        <v>16802</v>
      </c>
      <c r="V151" s="34" t="n">
        <v>17023</v>
      </c>
      <c r="W151" s="34" t="n">
        <v>16203</v>
      </c>
      <c r="X151" s="34" t="n">
        <v>14838</v>
      </c>
      <c r="Y151" s="34" t="n">
        <v>13292</v>
      </c>
      <c r="Z151" s="0" t="n">
        <f aca="false">SUM(A151:Y151)</f>
        <v>371159</v>
      </c>
    </row>
    <row r="152" customFormat="false" ht="12" hidden="false" customHeight="true" outlineLevel="0" collapsed="false">
      <c r="A152" s="30" t="n">
        <v>123</v>
      </c>
      <c r="B152" s="33" t="n">
        <v>12179</v>
      </c>
      <c r="C152" s="34" t="n">
        <v>11637</v>
      </c>
      <c r="D152" s="34" t="n">
        <v>11318</v>
      </c>
      <c r="E152" s="34" t="n">
        <v>11069</v>
      </c>
      <c r="F152" s="34" t="n">
        <v>11479</v>
      </c>
      <c r="G152" s="34" t="n">
        <v>12380</v>
      </c>
      <c r="H152" s="34" t="n">
        <v>14128</v>
      </c>
      <c r="I152" s="34" t="n">
        <v>15722</v>
      </c>
      <c r="J152" s="34" t="n">
        <v>16873</v>
      </c>
      <c r="K152" s="34" t="n">
        <v>17563</v>
      </c>
      <c r="L152" s="34" t="n">
        <v>17790</v>
      </c>
      <c r="M152" s="34" t="n">
        <v>17667</v>
      </c>
      <c r="N152" s="34" t="n">
        <v>17484</v>
      </c>
      <c r="O152" s="34" t="n">
        <v>17420</v>
      </c>
      <c r="P152" s="34" t="n">
        <v>17265</v>
      </c>
      <c r="Q152" s="34" t="n">
        <v>17125</v>
      </c>
      <c r="R152" s="34" t="n">
        <v>16941</v>
      </c>
      <c r="S152" s="34" t="n">
        <v>16630</v>
      </c>
      <c r="T152" s="34" t="n">
        <v>16237</v>
      </c>
      <c r="U152" s="34" t="n">
        <v>16356</v>
      </c>
      <c r="V152" s="34" t="n">
        <v>16698</v>
      </c>
      <c r="W152" s="34" t="n">
        <v>16064</v>
      </c>
      <c r="X152" s="34" t="n">
        <v>14874</v>
      </c>
      <c r="Y152" s="34" t="n">
        <v>13075</v>
      </c>
      <c r="Z152" s="0" t="n">
        <f aca="false">SUM(A152:Y152)</f>
        <v>366097</v>
      </c>
    </row>
    <row r="153" customFormat="false" ht="12" hidden="false" customHeight="true" outlineLevel="0" collapsed="false">
      <c r="A153" s="30" t="n">
        <v>124</v>
      </c>
      <c r="B153" s="33" t="n">
        <v>12110</v>
      </c>
      <c r="C153" s="34" t="n">
        <v>11589</v>
      </c>
      <c r="D153" s="34" t="n">
        <v>11292</v>
      </c>
      <c r="E153" s="34" t="n">
        <v>11165</v>
      </c>
      <c r="F153" s="34" t="n">
        <v>11369</v>
      </c>
      <c r="G153" s="34" t="n">
        <v>12256</v>
      </c>
      <c r="H153" s="34" t="n">
        <v>14041</v>
      </c>
      <c r="I153" s="34" t="n">
        <v>15853</v>
      </c>
      <c r="J153" s="34" t="n">
        <v>17149</v>
      </c>
      <c r="K153" s="34" t="n">
        <v>17843</v>
      </c>
      <c r="L153" s="34" t="n">
        <v>18075</v>
      </c>
      <c r="M153" s="34" t="n">
        <v>18062</v>
      </c>
      <c r="N153" s="34" t="n">
        <v>17953</v>
      </c>
      <c r="O153" s="34" t="n">
        <v>17878</v>
      </c>
      <c r="P153" s="34" t="n">
        <v>17748</v>
      </c>
      <c r="Q153" s="34" t="n">
        <v>17709</v>
      </c>
      <c r="R153" s="34" t="n">
        <v>17554</v>
      </c>
      <c r="S153" s="34" t="n">
        <v>17135</v>
      </c>
      <c r="T153" s="34" t="n">
        <v>16745</v>
      </c>
      <c r="U153" s="34" t="n">
        <v>16709</v>
      </c>
      <c r="V153" s="34" t="n">
        <v>16620</v>
      </c>
      <c r="W153" s="34" t="n">
        <v>15918</v>
      </c>
      <c r="X153" s="34" t="n">
        <v>14766</v>
      </c>
      <c r="Y153" s="34" t="n">
        <v>13369</v>
      </c>
      <c r="Z153" s="0" t="n">
        <f aca="false">SUM(A153:Y153)</f>
        <v>371032</v>
      </c>
    </row>
    <row r="154" customFormat="false" ht="12" hidden="false" customHeight="true" outlineLevel="0" collapsed="false">
      <c r="A154" s="30" t="n">
        <v>125</v>
      </c>
      <c r="B154" s="33" t="n">
        <v>12378</v>
      </c>
      <c r="C154" s="34" t="n">
        <v>11603</v>
      </c>
      <c r="D154" s="34" t="n">
        <v>11030</v>
      </c>
      <c r="E154" s="34" t="n">
        <v>10831</v>
      </c>
      <c r="F154" s="34" t="n">
        <v>10846</v>
      </c>
      <c r="G154" s="34" t="n">
        <v>11128</v>
      </c>
      <c r="H154" s="34" t="n">
        <v>11918</v>
      </c>
      <c r="I154" s="34" t="n">
        <v>12956</v>
      </c>
      <c r="J154" s="34" t="n">
        <v>14195</v>
      </c>
      <c r="K154" s="34" t="n">
        <v>15126</v>
      </c>
      <c r="L154" s="34" t="n">
        <v>15530</v>
      </c>
      <c r="M154" s="34" t="n">
        <v>15661</v>
      </c>
      <c r="N154" s="34" t="n">
        <v>15544</v>
      </c>
      <c r="O154" s="34" t="n">
        <v>15271</v>
      </c>
      <c r="P154" s="34" t="n">
        <v>15061</v>
      </c>
      <c r="Q154" s="34" t="n">
        <v>14916</v>
      </c>
      <c r="R154" s="34" t="n">
        <v>14899</v>
      </c>
      <c r="S154" s="34" t="n">
        <v>14898</v>
      </c>
      <c r="T154" s="34" t="n">
        <v>15025</v>
      </c>
      <c r="U154" s="34" t="n">
        <v>15173</v>
      </c>
      <c r="V154" s="34" t="n">
        <v>15336</v>
      </c>
      <c r="W154" s="34" t="n">
        <v>14924</v>
      </c>
      <c r="X154" s="34" t="n">
        <v>14135</v>
      </c>
      <c r="Y154" s="34" t="n">
        <v>12989</v>
      </c>
      <c r="Z154" s="0" t="n">
        <f aca="false">SUM(A154:Y154)</f>
        <v>331498</v>
      </c>
    </row>
    <row r="155" customFormat="false" ht="12" hidden="false" customHeight="true" outlineLevel="0" collapsed="false">
      <c r="A155" s="30" t="n">
        <v>126</v>
      </c>
      <c r="B155" s="33" t="n">
        <v>11827</v>
      </c>
      <c r="C155" s="34" t="n">
        <v>11229</v>
      </c>
      <c r="D155" s="34" t="n">
        <v>10809</v>
      </c>
      <c r="E155" s="34" t="n">
        <v>10584</v>
      </c>
      <c r="F155" s="34" t="n">
        <v>10457</v>
      </c>
      <c r="G155" s="34" t="n">
        <v>10540</v>
      </c>
      <c r="H155" s="34" t="n">
        <v>10787</v>
      </c>
      <c r="I155" s="34" t="n">
        <v>11558</v>
      </c>
      <c r="J155" s="34" t="n">
        <v>12670</v>
      </c>
      <c r="K155" s="34" t="n">
        <v>13349</v>
      </c>
      <c r="L155" s="34" t="n">
        <v>13773</v>
      </c>
      <c r="M155" s="34" t="n">
        <v>13973</v>
      </c>
      <c r="N155" s="34" t="n">
        <v>13926</v>
      </c>
      <c r="O155" s="34" t="n">
        <v>13771</v>
      </c>
      <c r="P155" s="34" t="n">
        <v>13591</v>
      </c>
      <c r="Q155" s="34" t="n">
        <v>13569</v>
      </c>
      <c r="R155" s="34" t="n">
        <v>13753</v>
      </c>
      <c r="S155" s="34" t="n">
        <v>13912</v>
      </c>
      <c r="T155" s="34" t="n">
        <v>14122</v>
      </c>
      <c r="U155" s="34" t="n">
        <v>14681</v>
      </c>
      <c r="V155" s="34" t="n">
        <v>15185</v>
      </c>
      <c r="W155" s="34" t="n">
        <v>14720</v>
      </c>
      <c r="X155" s="34" t="n">
        <v>13678</v>
      </c>
      <c r="Y155" s="34" t="n">
        <v>12455</v>
      </c>
      <c r="Z155" s="0" t="n">
        <f aca="false">SUM(A155:Y155)</f>
        <v>309045</v>
      </c>
    </row>
    <row r="156" customFormat="false" ht="12" hidden="false" customHeight="true" outlineLevel="0" collapsed="false">
      <c r="A156" s="30" t="n">
        <v>127</v>
      </c>
      <c r="B156" s="33" t="n">
        <v>11470</v>
      </c>
      <c r="C156" s="34" t="n">
        <v>11220</v>
      </c>
      <c r="D156" s="34" t="n">
        <v>10836</v>
      </c>
      <c r="E156" s="34" t="n">
        <v>10638</v>
      </c>
      <c r="F156" s="34" t="n">
        <v>10880</v>
      </c>
      <c r="G156" s="34" t="n">
        <v>11805</v>
      </c>
      <c r="H156" s="34" t="n">
        <v>13769</v>
      </c>
      <c r="I156" s="34" t="n">
        <v>15649</v>
      </c>
      <c r="J156" s="34" t="n">
        <v>16994</v>
      </c>
      <c r="K156" s="34" t="n">
        <v>17609</v>
      </c>
      <c r="L156" s="34" t="n">
        <v>17869</v>
      </c>
      <c r="M156" s="34" t="n">
        <v>17893</v>
      </c>
      <c r="N156" s="34" t="n">
        <v>17753</v>
      </c>
      <c r="O156" s="34" t="n">
        <v>17613</v>
      </c>
      <c r="P156" s="34" t="n">
        <v>17405</v>
      </c>
      <c r="Q156" s="34" t="n">
        <v>17305</v>
      </c>
      <c r="R156" s="34" t="n">
        <v>17258</v>
      </c>
      <c r="S156" s="34" t="n">
        <v>17064</v>
      </c>
      <c r="T156" s="34" t="n">
        <v>16693</v>
      </c>
      <c r="U156" s="34" t="n">
        <v>16600</v>
      </c>
      <c r="V156" s="34" t="n">
        <v>16811</v>
      </c>
      <c r="W156" s="34" t="n">
        <v>16182</v>
      </c>
      <c r="X156" s="34" t="n">
        <v>14981</v>
      </c>
      <c r="Y156" s="34" t="n">
        <v>13433</v>
      </c>
      <c r="Z156" s="0" t="n">
        <f aca="false">SUM(A156:Y156)</f>
        <v>365857</v>
      </c>
    </row>
    <row r="157" customFormat="false" ht="12" hidden="false" customHeight="true" outlineLevel="0" collapsed="false">
      <c r="A157" s="30" t="n">
        <v>128</v>
      </c>
      <c r="B157" s="33" t="n">
        <v>12412</v>
      </c>
      <c r="C157" s="34" t="n">
        <v>11838</v>
      </c>
      <c r="D157" s="34" t="n">
        <v>11551</v>
      </c>
      <c r="E157" s="34" t="n">
        <v>11571</v>
      </c>
      <c r="F157" s="34" t="n">
        <v>11813</v>
      </c>
      <c r="G157" s="34" t="n">
        <v>12774</v>
      </c>
      <c r="H157" s="34" t="n">
        <v>14458</v>
      </c>
      <c r="I157" s="34" t="n">
        <v>16083</v>
      </c>
      <c r="J157" s="34" t="n">
        <v>17102</v>
      </c>
      <c r="K157" s="34" t="n">
        <v>17548</v>
      </c>
      <c r="L157" s="34" t="n">
        <v>17694</v>
      </c>
      <c r="M157" s="34" t="n">
        <v>17607</v>
      </c>
      <c r="N157" s="34" t="n">
        <v>17437</v>
      </c>
      <c r="O157" s="34" t="n">
        <v>17361</v>
      </c>
      <c r="P157" s="34" t="n">
        <v>17170</v>
      </c>
      <c r="Q157" s="34" t="n">
        <v>17049</v>
      </c>
      <c r="R157" s="34" t="n">
        <v>17004</v>
      </c>
      <c r="S157" s="34" t="n">
        <v>16869</v>
      </c>
      <c r="T157" s="34" t="n">
        <v>16623</v>
      </c>
      <c r="U157" s="34" t="n">
        <v>16797</v>
      </c>
      <c r="V157" s="34" t="n">
        <v>16866</v>
      </c>
      <c r="W157" s="34" t="n">
        <v>16143</v>
      </c>
      <c r="X157" s="34" t="n">
        <v>14888</v>
      </c>
      <c r="Y157" s="34" t="n">
        <v>13434</v>
      </c>
      <c r="Z157" s="0" t="n">
        <f aca="false">SUM(A157:Y157)</f>
        <v>370220</v>
      </c>
    </row>
    <row r="158" customFormat="false" ht="12" hidden="false" customHeight="true" outlineLevel="0" collapsed="false">
      <c r="A158" s="30" t="n">
        <v>129</v>
      </c>
      <c r="B158" s="33" t="n">
        <v>12191</v>
      </c>
      <c r="C158" s="34" t="n">
        <v>11567</v>
      </c>
      <c r="D158" s="34" t="n">
        <v>11277</v>
      </c>
      <c r="E158" s="34" t="n">
        <v>11188</v>
      </c>
      <c r="F158" s="34" t="n">
        <v>11419</v>
      </c>
      <c r="G158" s="34" t="n">
        <v>12393</v>
      </c>
      <c r="H158" s="34" t="n">
        <v>14237</v>
      </c>
      <c r="I158" s="34" t="n">
        <v>15927</v>
      </c>
      <c r="J158" s="34" t="n">
        <v>17032</v>
      </c>
      <c r="K158" s="34" t="n">
        <v>17604</v>
      </c>
      <c r="L158" s="34" t="n">
        <v>17759</v>
      </c>
      <c r="M158" s="34" t="n">
        <v>17676</v>
      </c>
      <c r="N158" s="34" t="n">
        <v>17511</v>
      </c>
      <c r="O158" s="34" t="n">
        <v>17444</v>
      </c>
      <c r="P158" s="34" t="n">
        <v>17286</v>
      </c>
      <c r="Q158" s="34" t="n">
        <v>17171</v>
      </c>
      <c r="R158" s="34" t="n">
        <v>17041</v>
      </c>
      <c r="S158" s="34" t="n">
        <v>16823</v>
      </c>
      <c r="T158" s="34" t="n">
        <v>16507</v>
      </c>
      <c r="U158" s="34" t="n">
        <v>16600</v>
      </c>
      <c r="V158" s="34" t="n">
        <v>16875</v>
      </c>
      <c r="W158" s="34" t="n">
        <v>16170</v>
      </c>
      <c r="X158" s="34" t="n">
        <v>14747</v>
      </c>
      <c r="Y158" s="34" t="n">
        <v>13206</v>
      </c>
      <c r="Z158" s="0" t="n">
        <f aca="false">SUM(A158:Y158)</f>
        <v>367780</v>
      </c>
    </row>
    <row r="159" customFormat="false" ht="12" hidden="false" customHeight="true" outlineLevel="0" collapsed="false">
      <c r="A159" s="30" t="n">
        <v>130</v>
      </c>
      <c r="B159" s="33" t="n">
        <v>11873</v>
      </c>
      <c r="C159" s="34" t="n">
        <v>11426</v>
      </c>
      <c r="D159" s="34" t="n">
        <v>11185</v>
      </c>
      <c r="E159" s="34" t="n">
        <v>11059</v>
      </c>
      <c r="F159" s="34" t="n">
        <v>11274</v>
      </c>
      <c r="G159" s="34" t="n">
        <v>12153</v>
      </c>
      <c r="H159" s="34" t="n">
        <v>14025</v>
      </c>
      <c r="I159" s="34" t="n">
        <v>15864</v>
      </c>
      <c r="J159" s="34" t="n">
        <v>16984</v>
      </c>
      <c r="K159" s="34" t="n">
        <v>17664</v>
      </c>
      <c r="L159" s="34" t="n">
        <v>17875</v>
      </c>
      <c r="M159" s="34" t="n">
        <v>17886</v>
      </c>
      <c r="N159" s="34" t="n">
        <v>17671</v>
      </c>
      <c r="O159" s="34" t="n">
        <v>17556</v>
      </c>
      <c r="P159" s="34" t="n">
        <v>17377</v>
      </c>
      <c r="Q159" s="34" t="n">
        <v>17200</v>
      </c>
      <c r="R159" s="34" t="n">
        <v>17007</v>
      </c>
      <c r="S159" s="34" t="n">
        <v>16991</v>
      </c>
      <c r="T159" s="34" t="n">
        <v>16674</v>
      </c>
      <c r="U159" s="34" t="n">
        <v>16791</v>
      </c>
      <c r="V159" s="34" t="n">
        <v>16975</v>
      </c>
      <c r="W159" s="34" t="n">
        <v>16312</v>
      </c>
      <c r="X159" s="34" t="n">
        <v>14946</v>
      </c>
      <c r="Y159" s="34" t="n">
        <v>13377</v>
      </c>
      <c r="Z159" s="0" t="n">
        <f aca="false">SUM(A159:Y159)</f>
        <v>368275</v>
      </c>
    </row>
    <row r="160" customFormat="false" ht="12" hidden="false" customHeight="true" outlineLevel="0" collapsed="false">
      <c r="A160" s="30" t="n">
        <v>131</v>
      </c>
      <c r="B160" s="33" t="n">
        <v>12115</v>
      </c>
      <c r="C160" s="34" t="n">
        <v>11609</v>
      </c>
      <c r="D160" s="34" t="n">
        <v>11277</v>
      </c>
      <c r="E160" s="34" t="n">
        <v>11172</v>
      </c>
      <c r="F160" s="34" t="n">
        <v>11394</v>
      </c>
      <c r="G160" s="34" t="n">
        <v>12257</v>
      </c>
      <c r="H160" s="34" t="n">
        <v>14101</v>
      </c>
      <c r="I160" s="34" t="n">
        <v>16061</v>
      </c>
      <c r="J160" s="34" t="n">
        <v>17367</v>
      </c>
      <c r="K160" s="34" t="n">
        <v>17925</v>
      </c>
      <c r="L160" s="34" t="n">
        <v>18145</v>
      </c>
      <c r="M160" s="34" t="n">
        <v>18086</v>
      </c>
      <c r="N160" s="34" t="n">
        <v>17911</v>
      </c>
      <c r="O160" s="34" t="n">
        <v>17806</v>
      </c>
      <c r="P160" s="34" t="n">
        <v>17647</v>
      </c>
      <c r="Q160" s="34" t="n">
        <v>17670</v>
      </c>
      <c r="R160" s="34" t="n">
        <v>17517</v>
      </c>
      <c r="S160" s="34" t="n">
        <v>17190</v>
      </c>
      <c r="T160" s="34" t="n">
        <v>16754</v>
      </c>
      <c r="U160" s="34" t="n">
        <v>16655</v>
      </c>
      <c r="V160" s="34" t="n">
        <v>16699</v>
      </c>
      <c r="W160" s="34" t="n">
        <v>16114</v>
      </c>
      <c r="X160" s="34" t="n">
        <v>14953</v>
      </c>
      <c r="Y160" s="34" t="n">
        <v>13553</v>
      </c>
      <c r="Z160" s="0" t="n">
        <f aca="false">SUM(A160:Y160)</f>
        <v>372109</v>
      </c>
    </row>
    <row r="161" customFormat="false" ht="12" hidden="false" customHeight="true" outlineLevel="0" collapsed="false">
      <c r="A161" s="30" t="n">
        <v>132</v>
      </c>
      <c r="B161" s="33" t="n">
        <v>13290</v>
      </c>
      <c r="C161" s="34" t="n">
        <v>11725</v>
      </c>
      <c r="D161" s="34" t="n">
        <v>11274</v>
      </c>
      <c r="E161" s="34" t="n">
        <v>11013</v>
      </c>
      <c r="F161" s="34" t="n">
        <v>11029</v>
      </c>
      <c r="G161" s="34" t="n">
        <v>11259</v>
      </c>
      <c r="H161" s="34" t="n">
        <v>11854</v>
      </c>
      <c r="I161" s="34" t="n">
        <v>12625</v>
      </c>
      <c r="J161" s="34" t="n">
        <v>15201</v>
      </c>
      <c r="K161" s="34" t="n">
        <v>16363</v>
      </c>
      <c r="L161" s="34" t="n">
        <v>16941</v>
      </c>
      <c r="M161" s="34" t="n">
        <v>17149</v>
      </c>
      <c r="N161" s="34" t="n">
        <v>16103</v>
      </c>
      <c r="O161" s="34" t="n">
        <v>15861</v>
      </c>
      <c r="P161" s="34" t="n">
        <v>15462</v>
      </c>
      <c r="Q161" s="34" t="n">
        <v>15350</v>
      </c>
      <c r="R161" s="34" t="n">
        <v>15351</v>
      </c>
      <c r="S161" s="34" t="n">
        <v>15570</v>
      </c>
      <c r="T161" s="34" t="n">
        <v>15781</v>
      </c>
      <c r="U161" s="34" t="n">
        <v>15762</v>
      </c>
      <c r="V161" s="34" t="n">
        <v>15722</v>
      </c>
      <c r="W161" s="34" t="n">
        <v>15225</v>
      </c>
      <c r="X161" s="34" t="n">
        <v>14292</v>
      </c>
      <c r="Y161" s="34" t="n">
        <v>13176</v>
      </c>
      <c r="Z161" s="0" t="n">
        <f aca="false">SUM(A161:Y161)</f>
        <v>343510</v>
      </c>
    </row>
    <row r="162" customFormat="false" ht="12" hidden="false" customHeight="true" outlineLevel="0" collapsed="false">
      <c r="A162" s="30" t="n">
        <v>133</v>
      </c>
      <c r="B162" s="33" t="n">
        <v>12306</v>
      </c>
      <c r="C162" s="34" t="n">
        <v>11717</v>
      </c>
      <c r="D162" s="34" t="n">
        <v>11131</v>
      </c>
      <c r="E162" s="34" t="n">
        <v>10672</v>
      </c>
      <c r="F162" s="34" t="n">
        <v>10686</v>
      </c>
      <c r="G162" s="34" t="n">
        <v>10931</v>
      </c>
      <c r="H162" s="34" t="n">
        <v>11415</v>
      </c>
      <c r="I162" s="34" t="n">
        <v>11896</v>
      </c>
      <c r="J162" s="34" t="n">
        <v>12735</v>
      </c>
      <c r="K162" s="34" t="n">
        <v>13490</v>
      </c>
      <c r="L162" s="34" t="n">
        <v>13915</v>
      </c>
      <c r="M162" s="34" t="n">
        <v>14042</v>
      </c>
      <c r="N162" s="34" t="n">
        <v>13971</v>
      </c>
      <c r="O162" s="34" t="n">
        <v>13766</v>
      </c>
      <c r="P162" s="34" t="n">
        <v>13611</v>
      </c>
      <c r="Q162" s="34" t="n">
        <v>13455</v>
      </c>
      <c r="R162" s="34" t="n">
        <v>13464</v>
      </c>
      <c r="S162" s="34" t="n">
        <v>13536</v>
      </c>
      <c r="T162" s="34" t="n">
        <v>13651</v>
      </c>
      <c r="U162" s="34" t="n">
        <v>14123</v>
      </c>
      <c r="V162" s="34" t="n">
        <v>14708</v>
      </c>
      <c r="W162" s="34" t="n">
        <v>14560</v>
      </c>
      <c r="X162" s="34" t="n">
        <v>13664</v>
      </c>
      <c r="Y162" s="34" t="n">
        <v>12671</v>
      </c>
      <c r="Z162" s="0" t="n">
        <f aca="false">SUM(A162:Y162)</f>
        <v>310249</v>
      </c>
    </row>
    <row r="163" customFormat="false" ht="12" hidden="false" customHeight="true" outlineLevel="0" collapsed="false">
      <c r="A163" s="30" t="n">
        <v>134</v>
      </c>
      <c r="B163" s="33" t="n">
        <v>11793</v>
      </c>
      <c r="C163" s="34" t="n">
        <v>11465</v>
      </c>
      <c r="D163" s="34" t="n">
        <v>11264</v>
      </c>
      <c r="E163" s="34" t="n">
        <v>11252</v>
      </c>
      <c r="F163" s="34" t="n">
        <v>11498</v>
      </c>
      <c r="G163" s="34" t="n">
        <v>12317</v>
      </c>
      <c r="H163" s="34" t="n">
        <v>14083</v>
      </c>
      <c r="I163" s="34" t="n">
        <v>15770</v>
      </c>
      <c r="J163" s="34" t="n">
        <v>16886</v>
      </c>
      <c r="K163" s="34" t="n">
        <v>17505</v>
      </c>
      <c r="L163" s="34" t="n">
        <v>17692</v>
      </c>
      <c r="M163" s="34" t="n">
        <v>17561</v>
      </c>
      <c r="N163" s="34" t="n">
        <v>17437</v>
      </c>
      <c r="O163" s="34" t="n">
        <v>17238</v>
      </c>
      <c r="P163" s="34" t="n">
        <v>17079</v>
      </c>
      <c r="Q163" s="34" t="n">
        <v>17009</v>
      </c>
      <c r="R163" s="34" t="n">
        <v>16852</v>
      </c>
      <c r="S163" s="34" t="n">
        <v>16683</v>
      </c>
      <c r="T163" s="34" t="n">
        <v>16364</v>
      </c>
      <c r="U163" s="34" t="n">
        <v>16397</v>
      </c>
      <c r="V163" s="34" t="n">
        <v>16724</v>
      </c>
      <c r="W163" s="34" t="n">
        <v>16384</v>
      </c>
      <c r="X163" s="34" t="n">
        <v>15057</v>
      </c>
      <c r="Y163" s="34" t="n">
        <v>13510</v>
      </c>
      <c r="Z163" s="0" t="n">
        <f aca="false">SUM(A163:Y163)</f>
        <v>365954</v>
      </c>
    </row>
    <row r="164" customFormat="false" ht="12" hidden="false" customHeight="true" outlineLevel="0" collapsed="false">
      <c r="A164" s="30" t="n">
        <v>135</v>
      </c>
      <c r="B164" s="33" t="n">
        <v>12227</v>
      </c>
      <c r="C164" s="34" t="n">
        <v>11735</v>
      </c>
      <c r="D164" s="34" t="n">
        <v>11461</v>
      </c>
      <c r="E164" s="34" t="n">
        <v>11407</v>
      </c>
      <c r="F164" s="34" t="n">
        <v>11651</v>
      </c>
      <c r="G164" s="34" t="n">
        <v>12493</v>
      </c>
      <c r="H164" s="34" t="n">
        <v>14149</v>
      </c>
      <c r="I164" s="34" t="n">
        <v>16027</v>
      </c>
      <c r="J164" s="34" t="n">
        <v>17044</v>
      </c>
      <c r="K164" s="34" t="n">
        <v>17629</v>
      </c>
      <c r="L164" s="34" t="n">
        <v>17747</v>
      </c>
      <c r="M164" s="34" t="n">
        <v>17627</v>
      </c>
      <c r="N164" s="34" t="n">
        <v>17489</v>
      </c>
      <c r="O164" s="34" t="n">
        <v>17404</v>
      </c>
      <c r="P164" s="34" t="n">
        <v>17233</v>
      </c>
      <c r="Q164" s="34" t="n">
        <v>17143</v>
      </c>
      <c r="R164" s="34" t="n">
        <v>17004</v>
      </c>
      <c r="S164" s="34" t="n">
        <v>16796</v>
      </c>
      <c r="T164" s="34" t="n">
        <v>16346</v>
      </c>
      <c r="U164" s="34" t="n">
        <v>16375</v>
      </c>
      <c r="V164" s="34" t="n">
        <v>16708</v>
      </c>
      <c r="W164" s="34" t="n">
        <v>16191</v>
      </c>
      <c r="X164" s="34" t="n">
        <v>15040</v>
      </c>
      <c r="Y164" s="34" t="n">
        <v>13362</v>
      </c>
      <c r="Z164" s="0" t="n">
        <f aca="false">SUM(A164:Y164)</f>
        <v>368423</v>
      </c>
    </row>
    <row r="165" customFormat="false" ht="12" hidden="false" customHeight="true" outlineLevel="0" collapsed="false">
      <c r="A165" s="30" t="n">
        <v>136</v>
      </c>
      <c r="B165" s="33" t="n">
        <v>12080</v>
      </c>
      <c r="C165" s="34" t="n">
        <v>11500</v>
      </c>
      <c r="D165" s="34" t="n">
        <v>11229</v>
      </c>
      <c r="E165" s="34" t="n">
        <v>11112</v>
      </c>
      <c r="F165" s="34" t="n">
        <v>11342</v>
      </c>
      <c r="G165" s="34" t="n">
        <v>12186</v>
      </c>
      <c r="H165" s="34" t="n">
        <v>13882</v>
      </c>
      <c r="I165" s="34" t="n">
        <v>15678</v>
      </c>
      <c r="J165" s="34" t="n">
        <v>16753</v>
      </c>
      <c r="K165" s="34" t="n">
        <v>17385</v>
      </c>
      <c r="L165" s="34" t="n">
        <v>17534</v>
      </c>
      <c r="M165" s="34" t="n">
        <v>17518</v>
      </c>
      <c r="N165" s="34" t="n">
        <v>17433</v>
      </c>
      <c r="O165" s="34" t="n">
        <v>17460</v>
      </c>
      <c r="P165" s="34" t="n">
        <v>17174</v>
      </c>
      <c r="Q165" s="34" t="n">
        <v>17073</v>
      </c>
      <c r="R165" s="34" t="n">
        <v>16933</v>
      </c>
      <c r="S165" s="34" t="n">
        <v>16753</v>
      </c>
      <c r="T165" s="34" t="n">
        <v>16373</v>
      </c>
      <c r="U165" s="34" t="n">
        <v>16239</v>
      </c>
      <c r="V165" s="34" t="n">
        <v>16436</v>
      </c>
      <c r="W165" s="34" t="n">
        <v>15975</v>
      </c>
      <c r="X165" s="34" t="n">
        <v>14586</v>
      </c>
      <c r="Y165" s="34" t="n">
        <v>13016</v>
      </c>
      <c r="Z165" s="0" t="n">
        <f aca="false">SUM(A165:Y165)</f>
        <v>363786</v>
      </c>
    </row>
    <row r="166" customFormat="false" ht="12" hidden="false" customHeight="true" outlineLevel="0" collapsed="false">
      <c r="A166" s="30" t="n">
        <v>137</v>
      </c>
      <c r="B166" s="33" t="n">
        <v>11908</v>
      </c>
      <c r="C166" s="34" t="n">
        <v>11336</v>
      </c>
      <c r="D166" s="34" t="n">
        <v>11042</v>
      </c>
      <c r="E166" s="34" t="n">
        <v>10908</v>
      </c>
      <c r="F166" s="34" t="n">
        <v>11180</v>
      </c>
      <c r="G166" s="34" t="n">
        <v>12028</v>
      </c>
      <c r="H166" s="34" t="n">
        <v>13844</v>
      </c>
      <c r="I166" s="34" t="n">
        <v>15785</v>
      </c>
      <c r="J166" s="34" t="n">
        <v>16918</v>
      </c>
      <c r="K166" s="34" t="n">
        <v>17660</v>
      </c>
      <c r="L166" s="34" t="n">
        <v>17992</v>
      </c>
      <c r="M166" s="34" t="n">
        <v>18020</v>
      </c>
      <c r="N166" s="34" t="n">
        <v>17967</v>
      </c>
      <c r="O166" s="34" t="n">
        <v>17918</v>
      </c>
      <c r="P166" s="34" t="n">
        <v>17772</v>
      </c>
      <c r="Q166" s="34" t="n">
        <v>17720</v>
      </c>
      <c r="R166" s="34" t="n">
        <v>17772</v>
      </c>
      <c r="S166" s="34" t="n">
        <v>17727</v>
      </c>
      <c r="T166" s="34" t="n">
        <v>17472</v>
      </c>
      <c r="U166" s="34" t="n">
        <v>17205</v>
      </c>
      <c r="V166" s="34" t="n">
        <v>17145</v>
      </c>
      <c r="W166" s="34" t="n">
        <v>16275</v>
      </c>
      <c r="X166" s="34" t="n">
        <v>14966</v>
      </c>
      <c r="Y166" s="34" t="n">
        <v>13386</v>
      </c>
      <c r="Z166" s="0" t="n">
        <f aca="false">SUM(A166:Y166)</f>
        <v>372083</v>
      </c>
    </row>
    <row r="167" customFormat="false" ht="12" hidden="false" customHeight="true" outlineLevel="0" collapsed="false">
      <c r="A167" s="30" t="n">
        <v>138</v>
      </c>
      <c r="B167" s="33" t="n">
        <v>12243</v>
      </c>
      <c r="C167" s="34" t="n">
        <v>11654</v>
      </c>
      <c r="D167" s="34" t="n">
        <v>11328</v>
      </c>
      <c r="E167" s="34" t="n">
        <v>11195</v>
      </c>
      <c r="F167" s="34" t="n">
        <v>11390</v>
      </c>
      <c r="G167" s="34" t="n">
        <v>12204</v>
      </c>
      <c r="H167" s="34" t="n">
        <v>13916</v>
      </c>
      <c r="I167" s="34" t="n">
        <v>15735</v>
      </c>
      <c r="J167" s="34" t="n">
        <v>16918</v>
      </c>
      <c r="K167" s="34" t="n">
        <v>17558</v>
      </c>
      <c r="L167" s="34" t="n">
        <v>17741</v>
      </c>
      <c r="M167" s="34" t="n">
        <v>17881</v>
      </c>
      <c r="N167" s="34" t="n">
        <v>17779</v>
      </c>
      <c r="O167" s="34" t="n">
        <v>17789</v>
      </c>
      <c r="P167" s="34" t="n">
        <v>17701</v>
      </c>
      <c r="Q167" s="34" t="n">
        <v>17612</v>
      </c>
      <c r="R167" s="34" t="n">
        <v>17347</v>
      </c>
      <c r="S167" s="34" t="n">
        <v>16965</v>
      </c>
      <c r="T167" s="34" t="n">
        <v>16528</v>
      </c>
      <c r="U167" s="34" t="n">
        <v>16198</v>
      </c>
      <c r="V167" s="34" t="n">
        <v>16248</v>
      </c>
      <c r="W167" s="34" t="n">
        <v>15841</v>
      </c>
      <c r="X167" s="34" t="n">
        <v>14729</v>
      </c>
      <c r="Y167" s="34" t="n">
        <v>13305</v>
      </c>
      <c r="Z167" s="0" t="n">
        <f aca="false">SUM(A167:Y167)</f>
        <v>367943</v>
      </c>
    </row>
    <row r="168" customFormat="false" ht="12" hidden="false" customHeight="true" outlineLevel="0" collapsed="false">
      <c r="A168" s="30" t="n">
        <v>139</v>
      </c>
      <c r="B168" s="33" t="n">
        <v>12079</v>
      </c>
      <c r="C168" s="34" t="n">
        <v>11353</v>
      </c>
      <c r="D168" s="34" t="n">
        <v>10961</v>
      </c>
      <c r="E168" s="34" t="n">
        <v>10756</v>
      </c>
      <c r="F168" s="34" t="n">
        <v>10678</v>
      </c>
      <c r="G168" s="34" t="n">
        <v>10883</v>
      </c>
      <c r="H168" s="34" t="n">
        <v>11504</v>
      </c>
      <c r="I168" s="34" t="n">
        <v>12711</v>
      </c>
      <c r="J168" s="34" t="n">
        <v>14089</v>
      </c>
      <c r="K168" s="34" t="n">
        <v>15074</v>
      </c>
      <c r="L168" s="34" t="n">
        <v>15540</v>
      </c>
      <c r="M168" s="34" t="n">
        <v>15716</v>
      </c>
      <c r="N168" s="34" t="n">
        <v>15572</v>
      </c>
      <c r="O168" s="34" t="n">
        <v>15310</v>
      </c>
      <c r="P168" s="34" t="n">
        <v>15033</v>
      </c>
      <c r="Q168" s="34" t="n">
        <v>14868</v>
      </c>
      <c r="R168" s="34" t="n">
        <v>14907</v>
      </c>
      <c r="S168" s="34" t="n">
        <v>15031</v>
      </c>
      <c r="T168" s="34" t="n">
        <v>15151</v>
      </c>
      <c r="U168" s="34" t="n">
        <v>15245</v>
      </c>
      <c r="V168" s="34" t="n">
        <v>15151</v>
      </c>
      <c r="W168" s="34" t="n">
        <v>14867</v>
      </c>
      <c r="X168" s="34" t="n">
        <v>14077</v>
      </c>
      <c r="Y168" s="34" t="n">
        <v>12918</v>
      </c>
      <c r="Z168" s="0" t="n">
        <f aca="false">SUM(A168:Y168)</f>
        <v>329613</v>
      </c>
    </row>
    <row r="169" customFormat="false" ht="12" hidden="false" customHeight="true" outlineLevel="0" collapsed="false">
      <c r="A169" s="30" t="n">
        <v>140</v>
      </c>
      <c r="B169" s="33" t="n">
        <v>11687</v>
      </c>
      <c r="C169" s="34" t="n">
        <v>11030</v>
      </c>
      <c r="D169" s="34" t="n">
        <v>10602</v>
      </c>
      <c r="E169" s="34" t="n">
        <v>10399</v>
      </c>
      <c r="F169" s="34" t="n">
        <v>10352</v>
      </c>
      <c r="G169" s="34" t="n">
        <v>10379</v>
      </c>
      <c r="H169" s="34" t="n">
        <v>10695</v>
      </c>
      <c r="I169" s="34" t="n">
        <v>11699</v>
      </c>
      <c r="J169" s="34" t="n">
        <v>12820</v>
      </c>
      <c r="K169" s="34" t="n">
        <v>13727</v>
      </c>
      <c r="L169" s="34" t="n">
        <v>14344</v>
      </c>
      <c r="M169" s="34" t="n">
        <v>14671</v>
      </c>
      <c r="N169" s="34" t="n">
        <v>14830</v>
      </c>
      <c r="O169" s="34" t="n">
        <v>14940</v>
      </c>
      <c r="P169" s="34" t="n">
        <v>15001</v>
      </c>
      <c r="Q169" s="34" t="n">
        <v>15138</v>
      </c>
      <c r="R169" s="34" t="n">
        <v>15172</v>
      </c>
      <c r="S169" s="34" t="n">
        <v>15307</v>
      </c>
      <c r="T169" s="34" t="n">
        <v>15350</v>
      </c>
      <c r="U169" s="34" t="n">
        <v>15557</v>
      </c>
      <c r="V169" s="34" t="n">
        <v>16009</v>
      </c>
      <c r="W169" s="34" t="n">
        <v>16029</v>
      </c>
      <c r="X169" s="34" t="n">
        <v>15057</v>
      </c>
      <c r="Y169" s="34" t="n">
        <v>13743</v>
      </c>
      <c r="Z169" s="0" t="n">
        <f aca="false">SUM(A169:Y169)</f>
        <v>324678</v>
      </c>
    </row>
    <row r="170" customFormat="false" ht="12" hidden="false" customHeight="true" outlineLevel="0" collapsed="false">
      <c r="A170" s="30" t="n">
        <v>141</v>
      </c>
      <c r="B170" s="33" t="n">
        <v>12572</v>
      </c>
      <c r="C170" s="34" t="n">
        <v>12126</v>
      </c>
      <c r="D170" s="34" t="n">
        <v>11799</v>
      </c>
      <c r="E170" s="34" t="n">
        <v>11727</v>
      </c>
      <c r="F170" s="34" t="n">
        <v>11912</v>
      </c>
      <c r="G170" s="34" t="n">
        <v>12862</v>
      </c>
      <c r="H170" s="34" t="n">
        <v>14768</v>
      </c>
      <c r="I170" s="34" t="n">
        <v>16934</v>
      </c>
      <c r="J170" s="34" t="n">
        <v>18887</v>
      </c>
      <c r="K170" s="34" t="n">
        <v>20182</v>
      </c>
      <c r="L170" s="34" t="n">
        <v>20969</v>
      </c>
      <c r="M170" s="34" t="n">
        <v>21700</v>
      </c>
      <c r="N170" s="34" t="n">
        <v>21899</v>
      </c>
      <c r="O170" s="34" t="n">
        <v>22105</v>
      </c>
      <c r="P170" s="34" t="n">
        <v>22387</v>
      </c>
      <c r="Q170" s="34" t="n">
        <v>22544</v>
      </c>
      <c r="R170" s="34" t="n">
        <v>22304</v>
      </c>
      <c r="S170" s="34" t="n">
        <v>21843</v>
      </c>
      <c r="T170" s="34" t="n">
        <v>21325</v>
      </c>
      <c r="U170" s="34" t="n">
        <v>21153</v>
      </c>
      <c r="V170" s="34" t="n">
        <v>21275</v>
      </c>
      <c r="W170" s="34" t="n">
        <v>20708</v>
      </c>
      <c r="X170" s="34" t="n">
        <v>19019</v>
      </c>
      <c r="Y170" s="34" t="n">
        <v>17106</v>
      </c>
      <c r="Z170" s="0" t="n">
        <f aca="false">SUM(A170:Y170)</f>
        <v>440247</v>
      </c>
    </row>
    <row r="171" customFormat="false" ht="12" hidden="false" customHeight="true" outlineLevel="0" collapsed="false">
      <c r="A171" s="30" t="n">
        <v>142</v>
      </c>
      <c r="B171" s="33" t="n">
        <v>15523</v>
      </c>
      <c r="C171" s="34" t="n">
        <v>14743</v>
      </c>
      <c r="D171" s="34" t="n">
        <v>14212</v>
      </c>
      <c r="E171" s="34" t="n">
        <v>14016</v>
      </c>
      <c r="F171" s="34" t="n">
        <v>14117</v>
      </c>
      <c r="G171" s="34" t="n">
        <v>14818</v>
      </c>
      <c r="H171" s="34" t="n">
        <v>16789</v>
      </c>
      <c r="I171" s="34" t="n">
        <v>18941</v>
      </c>
      <c r="J171" s="34" t="n">
        <v>20673</v>
      </c>
      <c r="K171" s="34" t="n">
        <v>21819</v>
      </c>
      <c r="L171" s="34" t="n">
        <v>22410</v>
      </c>
      <c r="M171" s="34" t="n">
        <v>22640</v>
      </c>
      <c r="N171" s="34" t="n">
        <v>22771</v>
      </c>
      <c r="O171" s="34" t="n">
        <v>22784</v>
      </c>
      <c r="P171" s="34" t="n">
        <v>22734</v>
      </c>
      <c r="Q171" s="34" t="n">
        <v>22618</v>
      </c>
      <c r="R171" s="34" t="n">
        <v>22366</v>
      </c>
      <c r="S171" s="34" t="n">
        <v>21551</v>
      </c>
      <c r="T171" s="34" t="n">
        <v>20384</v>
      </c>
      <c r="U171" s="34" t="n">
        <v>19964</v>
      </c>
      <c r="V171" s="34" t="n">
        <v>19629</v>
      </c>
      <c r="W171" s="34" t="n">
        <v>18981</v>
      </c>
      <c r="X171" s="34" t="n">
        <v>17303</v>
      </c>
      <c r="Y171" s="34" t="n">
        <v>15623</v>
      </c>
      <c r="Z171" s="0" t="n">
        <f aca="false">SUM(A171:Y171)</f>
        <v>457551</v>
      </c>
    </row>
    <row r="172" customFormat="false" ht="12" hidden="false" customHeight="true" outlineLevel="0" collapsed="false">
      <c r="A172" s="30" t="n">
        <v>143</v>
      </c>
      <c r="B172" s="33" t="n">
        <v>14320</v>
      </c>
      <c r="C172" s="34" t="n">
        <v>13390</v>
      </c>
      <c r="D172" s="34" t="n">
        <v>12833</v>
      </c>
      <c r="E172" s="34" t="n">
        <v>12622</v>
      </c>
      <c r="F172" s="34" t="n">
        <v>12632</v>
      </c>
      <c r="G172" s="34" t="n">
        <v>13367</v>
      </c>
      <c r="H172" s="34" t="n">
        <v>15123</v>
      </c>
      <c r="I172" s="34" t="n">
        <v>17099</v>
      </c>
      <c r="J172" s="34" t="n">
        <v>18575</v>
      </c>
      <c r="K172" s="34" t="n">
        <v>19578</v>
      </c>
      <c r="L172" s="34" t="n">
        <v>20016</v>
      </c>
      <c r="M172" s="34" t="n">
        <v>20144</v>
      </c>
      <c r="N172" s="34" t="n">
        <v>20204</v>
      </c>
      <c r="O172" s="34" t="n">
        <v>20267</v>
      </c>
      <c r="P172" s="34" t="n">
        <v>20177</v>
      </c>
      <c r="Q172" s="34" t="n">
        <v>20102</v>
      </c>
      <c r="R172" s="34" t="n">
        <v>19918</v>
      </c>
      <c r="S172" s="34" t="n">
        <v>19287</v>
      </c>
      <c r="T172" s="34" t="n">
        <v>18544</v>
      </c>
      <c r="U172" s="34" t="n">
        <v>18206</v>
      </c>
      <c r="V172" s="34" t="n">
        <v>18179</v>
      </c>
      <c r="W172" s="34" t="n">
        <v>17561</v>
      </c>
      <c r="X172" s="34" t="n">
        <v>16122</v>
      </c>
      <c r="Y172" s="34" t="n">
        <v>14510</v>
      </c>
      <c r="Z172" s="0" t="n">
        <f aca="false">SUM(A172:Y172)</f>
        <v>412919</v>
      </c>
    </row>
    <row r="173" customFormat="false" ht="12" hidden="false" customHeight="true" outlineLevel="0" collapsed="false">
      <c r="A173" s="30" t="n">
        <v>144</v>
      </c>
      <c r="B173" s="33" t="n">
        <v>13095</v>
      </c>
      <c r="C173" s="34" t="n">
        <v>12395</v>
      </c>
      <c r="D173" s="34" t="n">
        <v>11994</v>
      </c>
      <c r="E173" s="34" t="n">
        <v>11816</v>
      </c>
      <c r="F173" s="34" t="n">
        <v>11939</v>
      </c>
      <c r="G173" s="34" t="n">
        <v>12704</v>
      </c>
      <c r="H173" s="34" t="n">
        <v>14611</v>
      </c>
      <c r="I173" s="34" t="n">
        <v>16637</v>
      </c>
      <c r="J173" s="34" t="n">
        <v>18116</v>
      </c>
      <c r="K173" s="34" t="n">
        <v>19046</v>
      </c>
      <c r="L173" s="34" t="n">
        <v>19484</v>
      </c>
      <c r="M173" s="34" t="n">
        <v>19637</v>
      </c>
      <c r="N173" s="34" t="n">
        <v>19743</v>
      </c>
      <c r="O173" s="34" t="n">
        <v>19884</v>
      </c>
      <c r="P173" s="34" t="n">
        <v>19816</v>
      </c>
      <c r="Q173" s="34" t="n">
        <v>19743</v>
      </c>
      <c r="R173" s="34" t="n">
        <v>19638</v>
      </c>
      <c r="S173" s="34" t="n">
        <v>19237</v>
      </c>
      <c r="T173" s="34" t="n">
        <v>18682</v>
      </c>
      <c r="U173" s="34" t="n">
        <v>18348</v>
      </c>
      <c r="V173" s="34" t="n">
        <v>18281</v>
      </c>
      <c r="W173" s="34" t="n">
        <v>17614</v>
      </c>
      <c r="X173" s="34" t="n">
        <v>16157</v>
      </c>
      <c r="Y173" s="34" t="n">
        <v>14596</v>
      </c>
      <c r="Z173" s="0" t="n">
        <f aca="false">SUM(A173:Y173)</f>
        <v>403357</v>
      </c>
    </row>
    <row r="174" customFormat="false" ht="12" hidden="false" customHeight="true" outlineLevel="0" collapsed="false">
      <c r="A174" s="30" t="n">
        <v>145</v>
      </c>
      <c r="B174" s="33" t="n">
        <v>13344</v>
      </c>
      <c r="C174" s="34" t="n">
        <v>12650</v>
      </c>
      <c r="D174" s="34" t="n">
        <v>12218</v>
      </c>
      <c r="E174" s="34" t="n">
        <v>12083</v>
      </c>
      <c r="F174" s="34" t="n">
        <v>12262</v>
      </c>
      <c r="G174" s="34" t="n">
        <v>13017</v>
      </c>
      <c r="H174" s="34" t="n">
        <v>14700</v>
      </c>
      <c r="I174" s="34" t="n">
        <v>16606</v>
      </c>
      <c r="J174" s="34" t="n">
        <v>17998</v>
      </c>
      <c r="K174" s="34" t="n">
        <v>18955</v>
      </c>
      <c r="L174" s="34" t="n">
        <v>19291</v>
      </c>
      <c r="M174" s="34" t="n">
        <v>19414</v>
      </c>
      <c r="N174" s="34" t="n">
        <v>19288</v>
      </c>
      <c r="O174" s="34" t="n">
        <v>19236</v>
      </c>
      <c r="P174" s="34" t="n">
        <v>19040</v>
      </c>
      <c r="Q174" s="34" t="n">
        <v>18785</v>
      </c>
      <c r="R174" s="34" t="n">
        <v>18493</v>
      </c>
      <c r="S174" s="34" t="n">
        <v>18027</v>
      </c>
      <c r="T174" s="34" t="n">
        <v>17307</v>
      </c>
      <c r="U174" s="34" t="n">
        <v>16774</v>
      </c>
      <c r="V174" s="34" t="n">
        <v>16769</v>
      </c>
      <c r="W174" s="34" t="n">
        <v>16367</v>
      </c>
      <c r="X174" s="34" t="n">
        <v>15093</v>
      </c>
      <c r="Y174" s="34" t="n">
        <v>13608</v>
      </c>
      <c r="Z174" s="0" t="n">
        <f aca="false">SUM(A174:Y174)</f>
        <v>391470</v>
      </c>
    </row>
    <row r="175" customFormat="false" ht="12" hidden="false" customHeight="true" outlineLevel="0" collapsed="false">
      <c r="A175" s="30" t="n">
        <v>146</v>
      </c>
      <c r="B175" s="33" t="n">
        <v>12612</v>
      </c>
      <c r="C175" s="34" t="n">
        <v>11612</v>
      </c>
      <c r="D175" s="34" t="n">
        <v>10962</v>
      </c>
      <c r="E175" s="34" t="n">
        <v>10627</v>
      </c>
      <c r="F175" s="34" t="n">
        <v>10728</v>
      </c>
      <c r="G175" s="34" t="n">
        <v>10775</v>
      </c>
      <c r="H175" s="34" t="n">
        <v>11466</v>
      </c>
      <c r="I175" s="34" t="n">
        <v>12487</v>
      </c>
      <c r="J175" s="34" t="n">
        <v>13858</v>
      </c>
      <c r="K175" s="34" t="n">
        <v>14641</v>
      </c>
      <c r="L175" s="34" t="n">
        <v>15061</v>
      </c>
      <c r="M175" s="34" t="n">
        <v>15013</v>
      </c>
      <c r="N175" s="34" t="n">
        <v>14975</v>
      </c>
      <c r="O175" s="34" t="n">
        <v>14807</v>
      </c>
      <c r="P175" s="34" t="n">
        <v>14573</v>
      </c>
      <c r="Q175" s="34" t="n">
        <v>14459</v>
      </c>
      <c r="R175" s="34" t="n">
        <v>14447</v>
      </c>
      <c r="S175" s="34" t="n">
        <v>14257</v>
      </c>
      <c r="T175" s="34" t="n">
        <v>14153</v>
      </c>
      <c r="U175" s="34" t="n">
        <v>14141</v>
      </c>
      <c r="V175" s="34" t="n">
        <v>14574</v>
      </c>
      <c r="W175" s="34" t="n">
        <v>14592</v>
      </c>
      <c r="X175" s="34" t="n">
        <v>13647</v>
      </c>
      <c r="Y175" s="34" t="n">
        <v>12561</v>
      </c>
      <c r="Z175" s="0" t="n">
        <f aca="false">SUM(A175:Y175)</f>
        <v>321174</v>
      </c>
    </row>
    <row r="176" customFormat="false" ht="12" hidden="false" customHeight="true" outlineLevel="0" collapsed="false">
      <c r="A176" s="30" t="n">
        <v>147</v>
      </c>
      <c r="B176" s="33" t="n">
        <v>11806</v>
      </c>
      <c r="C176" s="34" t="n">
        <v>11194</v>
      </c>
      <c r="D176" s="34" t="n">
        <v>10781</v>
      </c>
      <c r="E176" s="34" t="n">
        <v>10582</v>
      </c>
      <c r="F176" s="34" t="n">
        <v>10491</v>
      </c>
      <c r="G176" s="34" t="n">
        <v>10460</v>
      </c>
      <c r="H176" s="34" t="n">
        <v>10765</v>
      </c>
      <c r="I176" s="34" t="n">
        <v>11259</v>
      </c>
      <c r="J176" s="34" t="n">
        <v>12230</v>
      </c>
      <c r="K176" s="34" t="n">
        <v>13086</v>
      </c>
      <c r="L176" s="34" t="n">
        <v>13604</v>
      </c>
      <c r="M176" s="34" t="n">
        <v>13785</v>
      </c>
      <c r="N176" s="34" t="n">
        <v>13582</v>
      </c>
      <c r="O176" s="34" t="n">
        <v>13406</v>
      </c>
      <c r="P176" s="34" t="n">
        <v>13174</v>
      </c>
      <c r="Q176" s="34" t="n">
        <v>13080</v>
      </c>
      <c r="R176" s="34" t="n">
        <v>13126</v>
      </c>
      <c r="S176" s="34" t="n">
        <v>13212</v>
      </c>
      <c r="T176" s="34" t="n">
        <v>13293</v>
      </c>
      <c r="U176" s="34" t="n">
        <v>13490</v>
      </c>
      <c r="V176" s="34" t="n">
        <v>13864</v>
      </c>
      <c r="W176" s="34" t="n">
        <v>13757</v>
      </c>
      <c r="X176" s="34" t="n">
        <v>12969</v>
      </c>
      <c r="Y176" s="34" t="n">
        <v>12127</v>
      </c>
      <c r="Z176" s="0" t="n">
        <f aca="false">SUM(A176:Y176)</f>
        <v>299270</v>
      </c>
    </row>
    <row r="177" customFormat="false" ht="12" hidden="false" customHeight="true" outlineLevel="0" collapsed="false">
      <c r="A177" s="30" t="n">
        <v>148</v>
      </c>
      <c r="B177" s="33" t="n">
        <v>11150</v>
      </c>
      <c r="C177" s="34" t="n">
        <v>10812</v>
      </c>
      <c r="D177" s="34" t="n">
        <v>10477</v>
      </c>
      <c r="E177" s="34" t="n">
        <v>10339</v>
      </c>
      <c r="F177" s="34" t="n">
        <v>10291</v>
      </c>
      <c r="G177" s="34" t="n">
        <v>10376</v>
      </c>
      <c r="H177" s="34" t="n">
        <v>10750</v>
      </c>
      <c r="I177" s="34" t="n">
        <v>11194</v>
      </c>
      <c r="J177" s="34" t="n">
        <v>12306</v>
      </c>
      <c r="K177" s="34" t="n">
        <v>13071</v>
      </c>
      <c r="L177" s="34" t="n">
        <v>13508</v>
      </c>
      <c r="M177" s="34" t="n">
        <v>13775</v>
      </c>
      <c r="N177" s="34" t="n">
        <v>13686</v>
      </c>
      <c r="O177" s="34" t="n">
        <v>13508</v>
      </c>
      <c r="P177" s="34" t="n">
        <v>13331</v>
      </c>
      <c r="Q177" s="34" t="n">
        <v>13263</v>
      </c>
      <c r="R177" s="34" t="n">
        <v>13264</v>
      </c>
      <c r="S177" s="34" t="n">
        <v>13329</v>
      </c>
      <c r="T177" s="34" t="n">
        <v>13376</v>
      </c>
      <c r="U177" s="34" t="n">
        <v>13663</v>
      </c>
      <c r="V177" s="34" t="n">
        <v>14264</v>
      </c>
      <c r="W177" s="34" t="n">
        <v>14380</v>
      </c>
      <c r="X177" s="34" t="n">
        <v>13337</v>
      </c>
      <c r="Y177" s="34" t="n">
        <v>12073</v>
      </c>
      <c r="Z177" s="0" t="n">
        <f aca="false">SUM(A177:Y177)</f>
        <v>299671</v>
      </c>
    </row>
    <row r="178" customFormat="false" ht="12" hidden="false" customHeight="true" outlineLevel="0" collapsed="false">
      <c r="A178" s="30" t="n">
        <v>149</v>
      </c>
      <c r="B178" s="33" t="n">
        <v>11073</v>
      </c>
      <c r="C178" s="34" t="n">
        <v>10785</v>
      </c>
      <c r="D178" s="34" t="n">
        <v>10577</v>
      </c>
      <c r="E178" s="34" t="n">
        <v>10535</v>
      </c>
      <c r="F178" s="34" t="n">
        <v>10757</v>
      </c>
      <c r="G178" s="34" t="n">
        <v>11494</v>
      </c>
      <c r="H178" s="34" t="n">
        <v>13329</v>
      </c>
      <c r="I178" s="34" t="n">
        <v>15271</v>
      </c>
      <c r="J178" s="34" t="n">
        <v>16709</v>
      </c>
      <c r="K178" s="34" t="n">
        <v>17575</v>
      </c>
      <c r="L178" s="34" t="n">
        <v>17883</v>
      </c>
      <c r="M178" s="34" t="n">
        <v>17901</v>
      </c>
      <c r="N178" s="34" t="n">
        <v>17622</v>
      </c>
      <c r="O178" s="34" t="n">
        <v>17851</v>
      </c>
      <c r="P178" s="34" t="n">
        <v>17532</v>
      </c>
      <c r="Q178" s="34" t="n">
        <v>17433</v>
      </c>
      <c r="R178" s="34" t="n">
        <v>17358</v>
      </c>
      <c r="S178" s="34" t="n">
        <v>17085</v>
      </c>
      <c r="T178" s="34" t="n">
        <v>16621</v>
      </c>
      <c r="U178" s="34" t="n">
        <v>16469</v>
      </c>
      <c r="V178" s="34" t="n">
        <v>16573</v>
      </c>
      <c r="W178" s="34" t="n">
        <v>16093</v>
      </c>
      <c r="X178" s="34" t="n">
        <v>14728</v>
      </c>
      <c r="Y178" s="34" t="n">
        <v>13207</v>
      </c>
      <c r="Z178" s="0" t="n">
        <f aca="false">SUM(A178:Y178)</f>
        <v>362610</v>
      </c>
    </row>
    <row r="179" customFormat="false" ht="12" hidden="false" customHeight="true" outlineLevel="0" collapsed="false">
      <c r="A179" s="30" t="n">
        <v>150</v>
      </c>
      <c r="B179" s="33" t="n">
        <v>11924</v>
      </c>
      <c r="C179" s="34" t="n">
        <v>11305</v>
      </c>
      <c r="D179" s="34" t="n">
        <v>10954</v>
      </c>
      <c r="E179" s="34" t="n">
        <v>10779</v>
      </c>
      <c r="F179" s="34" t="n">
        <v>11035</v>
      </c>
      <c r="G179" s="34" t="n">
        <v>11864</v>
      </c>
      <c r="H179" s="34" t="n">
        <v>13673</v>
      </c>
      <c r="I179" s="34" t="n">
        <v>15651</v>
      </c>
      <c r="J179" s="34" t="n">
        <v>16991</v>
      </c>
      <c r="K179" s="34" t="n">
        <v>17643</v>
      </c>
      <c r="L179" s="34" t="n">
        <v>17902</v>
      </c>
      <c r="M179" s="34" t="n">
        <v>17970</v>
      </c>
      <c r="N179" s="34" t="n">
        <v>17860</v>
      </c>
      <c r="O179" s="34" t="n">
        <v>17825</v>
      </c>
      <c r="P179" s="34" t="n">
        <v>17625</v>
      </c>
      <c r="Q179" s="34" t="n">
        <v>17527</v>
      </c>
      <c r="R179" s="34" t="n">
        <v>17414</v>
      </c>
      <c r="S179" s="34" t="n">
        <v>17196</v>
      </c>
      <c r="T179" s="34" t="n">
        <v>16584</v>
      </c>
      <c r="U179" s="34" t="n">
        <v>16400</v>
      </c>
      <c r="V179" s="34" t="n">
        <v>16617</v>
      </c>
      <c r="W179" s="34" t="n">
        <v>16226</v>
      </c>
      <c r="X179" s="34" t="n">
        <v>14829</v>
      </c>
      <c r="Y179" s="34" t="n">
        <v>13285</v>
      </c>
      <c r="Z179" s="0" t="n">
        <f aca="false">SUM(A179:Y179)</f>
        <v>367229</v>
      </c>
    </row>
    <row r="180" customFormat="false" ht="12" hidden="false" customHeight="true" outlineLevel="0" collapsed="false">
      <c r="A180" s="30" t="n">
        <v>151</v>
      </c>
      <c r="B180" s="33" t="n">
        <v>12123</v>
      </c>
      <c r="C180" s="34" t="n">
        <v>11552</v>
      </c>
      <c r="D180" s="34" t="n">
        <v>11026</v>
      </c>
      <c r="E180" s="34" t="n">
        <v>11099</v>
      </c>
      <c r="F180" s="34" t="n">
        <v>11307</v>
      </c>
      <c r="G180" s="34" t="n">
        <v>12029</v>
      </c>
      <c r="H180" s="34" t="n">
        <v>13818</v>
      </c>
      <c r="I180" s="34" t="n">
        <v>15673</v>
      </c>
      <c r="J180" s="34" t="n">
        <v>16790</v>
      </c>
      <c r="K180" s="34" t="n">
        <v>17597</v>
      </c>
      <c r="L180" s="34" t="n">
        <v>17807</v>
      </c>
      <c r="M180" s="34" t="n">
        <v>17736</v>
      </c>
      <c r="N180" s="34" t="n">
        <v>17680</v>
      </c>
      <c r="O180" s="34" t="n">
        <v>17700</v>
      </c>
      <c r="P180" s="34" t="n">
        <v>17584</v>
      </c>
      <c r="Q180" s="34" t="n">
        <v>17481</v>
      </c>
      <c r="R180" s="34" t="n">
        <v>17425</v>
      </c>
      <c r="S180" s="34" t="n">
        <v>17136</v>
      </c>
      <c r="T180" s="34" t="n">
        <v>16620</v>
      </c>
      <c r="U180" s="34" t="n">
        <v>16359</v>
      </c>
      <c r="V180" s="34" t="n">
        <v>16463</v>
      </c>
      <c r="W180" s="34" t="n">
        <v>16203</v>
      </c>
      <c r="X180" s="34" t="n">
        <v>14893</v>
      </c>
      <c r="Y180" s="34" t="n">
        <v>13373</v>
      </c>
      <c r="Z180" s="0" t="n">
        <f aca="false">SUM(A180:Y180)</f>
        <v>367625</v>
      </c>
    </row>
    <row r="181" customFormat="false" ht="12" hidden="false" customHeight="true" outlineLevel="0" collapsed="false">
      <c r="A181" s="30" t="n">
        <v>152</v>
      </c>
      <c r="B181" s="33" t="n">
        <v>12221</v>
      </c>
      <c r="C181" s="34" t="n">
        <v>11606</v>
      </c>
      <c r="D181" s="34" t="n">
        <v>11145</v>
      </c>
      <c r="E181" s="34" t="n">
        <v>11059</v>
      </c>
      <c r="F181" s="34" t="n">
        <v>11293</v>
      </c>
      <c r="G181" s="34" t="n">
        <v>12066</v>
      </c>
      <c r="H181" s="34" t="n">
        <v>13842</v>
      </c>
      <c r="I181" s="34" t="n">
        <v>15682</v>
      </c>
      <c r="J181" s="34" t="n">
        <v>16892</v>
      </c>
      <c r="K181" s="34" t="n">
        <v>17708</v>
      </c>
      <c r="L181" s="34" t="n">
        <v>18099</v>
      </c>
      <c r="M181" s="34" t="n">
        <v>18169</v>
      </c>
      <c r="N181" s="34" t="n">
        <v>18172</v>
      </c>
      <c r="O181" s="34" t="n">
        <v>18222</v>
      </c>
      <c r="P181" s="34" t="n">
        <v>17971</v>
      </c>
      <c r="Q181" s="34" t="n">
        <v>17880</v>
      </c>
      <c r="R181" s="34" t="n">
        <v>17677</v>
      </c>
      <c r="S181" s="34" t="n">
        <v>17301</v>
      </c>
      <c r="T181" s="34" t="n">
        <v>16682</v>
      </c>
      <c r="U181" s="34" t="n">
        <v>16246</v>
      </c>
      <c r="V181" s="34" t="n">
        <v>16251</v>
      </c>
      <c r="W181" s="34" t="n">
        <v>16076</v>
      </c>
      <c r="X181" s="34" t="n">
        <v>14810</v>
      </c>
      <c r="Y181" s="34" t="n">
        <v>13470</v>
      </c>
      <c r="Z181" s="0" t="n">
        <f aca="false">SUM(A181:Y181)</f>
        <v>370692</v>
      </c>
    </row>
    <row r="182" customFormat="false" ht="12" hidden="false" customHeight="true" outlineLevel="0" collapsed="false">
      <c r="A182" s="30" t="n">
        <v>153</v>
      </c>
      <c r="B182" s="33" t="n">
        <v>12343</v>
      </c>
      <c r="C182" s="34" t="n">
        <v>11757</v>
      </c>
      <c r="D182" s="34" t="n">
        <v>11315</v>
      </c>
      <c r="E182" s="34" t="n">
        <v>11159</v>
      </c>
      <c r="F182" s="34" t="n">
        <v>11141</v>
      </c>
      <c r="G182" s="34" t="n">
        <v>11305</v>
      </c>
      <c r="H182" s="34" t="n">
        <v>12024</v>
      </c>
      <c r="I182" s="34" t="n">
        <v>13318</v>
      </c>
      <c r="J182" s="34" t="n">
        <v>14820</v>
      </c>
      <c r="K182" s="34" t="n">
        <v>15905</v>
      </c>
      <c r="L182" s="34" t="n">
        <v>16459</v>
      </c>
      <c r="M182" s="34" t="n">
        <v>16553</v>
      </c>
      <c r="N182" s="34" t="n">
        <v>16502</v>
      </c>
      <c r="O182" s="34" t="n">
        <v>16336</v>
      </c>
      <c r="P182" s="34" t="n">
        <v>16124</v>
      </c>
      <c r="Q182" s="34" t="n">
        <v>16176</v>
      </c>
      <c r="R182" s="34" t="n">
        <v>16118</v>
      </c>
      <c r="S182" s="34" t="n">
        <v>16050</v>
      </c>
      <c r="T182" s="34" t="n">
        <v>15871</v>
      </c>
      <c r="U182" s="34" t="n">
        <v>15658</v>
      </c>
      <c r="V182" s="34" t="n">
        <v>15731</v>
      </c>
      <c r="W182" s="34" t="n">
        <v>15638</v>
      </c>
      <c r="X182" s="34" t="n">
        <v>14691</v>
      </c>
      <c r="Y182" s="34" t="n">
        <v>13504</v>
      </c>
      <c r="Z182" s="0" t="n">
        <f aca="false">SUM(A182:Y182)</f>
        <v>346651</v>
      </c>
    </row>
    <row r="183" customFormat="false" ht="12" hidden="false" customHeight="true" outlineLevel="0" collapsed="false">
      <c r="A183" s="30" t="n">
        <v>154</v>
      </c>
      <c r="B183" s="33" t="n">
        <v>12303</v>
      </c>
      <c r="C183" s="34" t="n">
        <v>11573</v>
      </c>
      <c r="D183" s="34" t="n">
        <v>11168</v>
      </c>
      <c r="E183" s="34" t="n">
        <v>10979</v>
      </c>
      <c r="F183" s="34" t="n">
        <v>10839</v>
      </c>
      <c r="G183" s="34" t="n">
        <v>10834</v>
      </c>
      <c r="H183" s="34" t="n">
        <v>11249</v>
      </c>
      <c r="I183" s="34" t="n">
        <v>12233</v>
      </c>
      <c r="J183" s="34" t="n">
        <v>13631</v>
      </c>
      <c r="K183" s="34" t="n">
        <v>14727</v>
      </c>
      <c r="L183" s="34" t="n">
        <v>15230</v>
      </c>
      <c r="M183" s="34" t="n">
        <v>15566</v>
      </c>
      <c r="N183" s="34" t="n">
        <v>15496</v>
      </c>
      <c r="O183" s="34" t="n">
        <v>15389</v>
      </c>
      <c r="P183" s="34" t="n">
        <v>15198</v>
      </c>
      <c r="Q183" s="34" t="n">
        <v>15275</v>
      </c>
      <c r="R183" s="34" t="n">
        <v>15362</v>
      </c>
      <c r="S183" s="34" t="n">
        <v>15270</v>
      </c>
      <c r="T183" s="34" t="n">
        <v>15173</v>
      </c>
      <c r="U183" s="34" t="n">
        <v>15239</v>
      </c>
      <c r="V183" s="34" t="n">
        <v>15613</v>
      </c>
      <c r="W183" s="34" t="n">
        <v>15820</v>
      </c>
      <c r="X183" s="34" t="n">
        <v>14567</v>
      </c>
      <c r="Y183" s="34" t="n">
        <v>13226</v>
      </c>
      <c r="Z183" s="0" t="n">
        <f aca="false">SUM(A183:Y183)</f>
        <v>332114</v>
      </c>
    </row>
    <row r="184" customFormat="false" ht="12" hidden="false" customHeight="true" outlineLevel="0" collapsed="false">
      <c r="A184" s="30" t="n">
        <v>155</v>
      </c>
      <c r="B184" s="33" t="n">
        <v>12080</v>
      </c>
      <c r="C184" s="34" t="n">
        <v>11284</v>
      </c>
      <c r="D184" s="34" t="n">
        <v>10983</v>
      </c>
      <c r="E184" s="34" t="n">
        <v>10935</v>
      </c>
      <c r="F184" s="34" t="n">
        <v>11068</v>
      </c>
      <c r="G184" s="34" t="n">
        <v>11892</v>
      </c>
      <c r="H184" s="34" t="n">
        <v>13592</v>
      </c>
      <c r="I184" s="34" t="n">
        <v>15361</v>
      </c>
      <c r="J184" s="34" t="n">
        <v>16592</v>
      </c>
      <c r="K184" s="34" t="n">
        <v>17306</v>
      </c>
      <c r="L184" s="34" t="n">
        <v>17735</v>
      </c>
      <c r="M184" s="34" t="n">
        <v>17863</v>
      </c>
      <c r="N184" s="34" t="n">
        <v>17884</v>
      </c>
      <c r="O184" s="34" t="n">
        <v>17854</v>
      </c>
      <c r="P184" s="34" t="n">
        <v>17780</v>
      </c>
      <c r="Q184" s="34" t="n">
        <v>17783</v>
      </c>
      <c r="R184" s="34" t="n">
        <v>17741</v>
      </c>
      <c r="S184" s="34" t="n">
        <v>17492</v>
      </c>
      <c r="T184" s="34" t="n">
        <v>17035</v>
      </c>
      <c r="U184" s="34" t="n">
        <v>16841</v>
      </c>
      <c r="V184" s="34" t="n">
        <v>16785</v>
      </c>
      <c r="W184" s="34" t="n">
        <v>16154</v>
      </c>
      <c r="X184" s="34" t="n">
        <v>14848</v>
      </c>
      <c r="Y184" s="34" t="n">
        <v>13319</v>
      </c>
      <c r="Z184" s="0" t="n">
        <f aca="false">SUM(A184:Y184)</f>
        <v>368362</v>
      </c>
    </row>
    <row r="185" customFormat="false" ht="12" hidden="false" customHeight="true" outlineLevel="0" collapsed="false">
      <c r="A185" s="30" t="n">
        <v>156</v>
      </c>
      <c r="B185" s="33" t="n">
        <v>12168</v>
      </c>
      <c r="C185" s="34" t="n">
        <v>11546</v>
      </c>
      <c r="D185" s="34" t="n">
        <v>11225</v>
      </c>
      <c r="E185" s="34" t="n">
        <v>11126</v>
      </c>
      <c r="F185" s="34" t="n">
        <v>11298</v>
      </c>
      <c r="G185" s="34" t="n">
        <v>12146</v>
      </c>
      <c r="H185" s="34" t="n">
        <v>13880</v>
      </c>
      <c r="I185" s="34" t="n">
        <v>15652</v>
      </c>
      <c r="J185" s="34" t="n">
        <v>16848</v>
      </c>
      <c r="K185" s="34" t="n">
        <v>17546</v>
      </c>
      <c r="L185" s="34" t="n">
        <v>18141</v>
      </c>
      <c r="M185" s="34" t="n">
        <v>18407</v>
      </c>
      <c r="N185" s="34" t="n">
        <v>18411</v>
      </c>
      <c r="O185" s="34" t="n">
        <v>18564</v>
      </c>
      <c r="P185" s="34" t="n">
        <v>18457</v>
      </c>
      <c r="Q185" s="34" t="n">
        <v>18382</v>
      </c>
      <c r="R185" s="34" t="n">
        <v>18281</v>
      </c>
      <c r="S185" s="34" t="n">
        <v>17908</v>
      </c>
      <c r="T185" s="34" t="n">
        <v>17149</v>
      </c>
      <c r="U185" s="34" t="n">
        <v>16769</v>
      </c>
      <c r="V185" s="34" t="n">
        <v>16837</v>
      </c>
      <c r="W185" s="34" t="n">
        <v>16451</v>
      </c>
      <c r="X185" s="34" t="n">
        <v>15137</v>
      </c>
      <c r="Y185" s="34" t="n">
        <v>13631</v>
      </c>
      <c r="Z185" s="0" t="n">
        <f aca="false">SUM(A185:Y185)</f>
        <v>376116</v>
      </c>
    </row>
    <row r="186" customFormat="false" ht="12" hidden="false" customHeight="true" outlineLevel="0" collapsed="false">
      <c r="A186" s="30" t="n">
        <v>157</v>
      </c>
      <c r="B186" s="33" t="n">
        <v>12456</v>
      </c>
      <c r="C186" s="34" t="n">
        <v>11890</v>
      </c>
      <c r="D186" s="34" t="n">
        <v>11529</v>
      </c>
      <c r="E186" s="34" t="n">
        <v>11388</v>
      </c>
      <c r="F186" s="34" t="n">
        <v>11574</v>
      </c>
      <c r="G186" s="34" t="n">
        <v>12470</v>
      </c>
      <c r="H186" s="34" t="n">
        <v>14500</v>
      </c>
      <c r="I186" s="34" t="n">
        <v>16534</v>
      </c>
      <c r="J186" s="34" t="n">
        <v>18002</v>
      </c>
      <c r="K186" s="34" t="n">
        <v>18850</v>
      </c>
      <c r="L186" s="34" t="n">
        <v>19365</v>
      </c>
      <c r="M186" s="34" t="n">
        <v>19550</v>
      </c>
      <c r="N186" s="34" t="n">
        <v>19591</v>
      </c>
      <c r="O186" s="34" t="n">
        <v>19677</v>
      </c>
      <c r="P186" s="34" t="n">
        <v>19524</v>
      </c>
      <c r="Q186" s="34" t="n">
        <v>19407</v>
      </c>
      <c r="R186" s="34" t="n">
        <v>19212</v>
      </c>
      <c r="S186" s="34" t="n">
        <v>18773</v>
      </c>
      <c r="T186" s="34" t="n">
        <v>18074</v>
      </c>
      <c r="U186" s="34" t="n">
        <v>17530</v>
      </c>
      <c r="V186" s="34" t="n">
        <v>17445</v>
      </c>
      <c r="W186" s="34" t="n">
        <v>17111</v>
      </c>
      <c r="X186" s="34" t="n">
        <v>15916</v>
      </c>
      <c r="Y186" s="34" t="n">
        <v>13928</v>
      </c>
      <c r="Z186" s="0" t="n">
        <f aca="false">SUM(A186:Y186)</f>
        <v>394453</v>
      </c>
    </row>
    <row r="187" customFormat="false" ht="12" hidden="false" customHeight="true" outlineLevel="0" collapsed="false">
      <c r="A187" s="30" t="n">
        <v>158</v>
      </c>
      <c r="B187" s="33" t="n">
        <v>12537</v>
      </c>
      <c r="C187" s="34" t="n">
        <v>11740</v>
      </c>
      <c r="D187" s="34" t="n">
        <v>11365</v>
      </c>
      <c r="E187" s="34" t="n">
        <v>11393</v>
      </c>
      <c r="F187" s="34" t="n">
        <v>11617</v>
      </c>
      <c r="G187" s="34" t="n">
        <v>12379</v>
      </c>
      <c r="H187" s="34" t="n">
        <v>14425</v>
      </c>
      <c r="I187" s="34" t="n">
        <v>16424</v>
      </c>
      <c r="J187" s="34" t="n">
        <v>18048</v>
      </c>
      <c r="K187" s="34" t="n">
        <v>18977</v>
      </c>
      <c r="L187" s="34" t="n">
        <v>19618</v>
      </c>
      <c r="M187" s="34" t="n">
        <v>19833</v>
      </c>
      <c r="N187" s="34" t="n">
        <v>19908</v>
      </c>
      <c r="O187" s="34" t="n">
        <v>20011</v>
      </c>
      <c r="P187" s="34" t="n">
        <v>19957</v>
      </c>
      <c r="Q187" s="34" t="n">
        <v>19842</v>
      </c>
      <c r="R187" s="34" t="n">
        <v>19641</v>
      </c>
      <c r="S187" s="34" t="n">
        <v>19099</v>
      </c>
      <c r="T187" s="34" t="n">
        <v>18316</v>
      </c>
      <c r="U187" s="34" t="n">
        <v>17962</v>
      </c>
      <c r="V187" s="34" t="n">
        <v>17872</v>
      </c>
      <c r="W187" s="34" t="n">
        <v>17420</v>
      </c>
      <c r="X187" s="34" t="n">
        <v>16048</v>
      </c>
      <c r="Y187" s="34" t="n">
        <v>14344</v>
      </c>
      <c r="Z187" s="0" t="n">
        <f aca="false">SUM(A187:Y187)</f>
        <v>398934</v>
      </c>
    </row>
    <row r="188" customFormat="false" ht="12" hidden="false" customHeight="true" outlineLevel="0" collapsed="false">
      <c r="A188" s="30" t="n">
        <v>159</v>
      </c>
      <c r="B188" s="33" t="n">
        <v>12995</v>
      </c>
      <c r="C188" s="34" t="n">
        <v>12294</v>
      </c>
      <c r="D188" s="34" t="n">
        <v>11857</v>
      </c>
      <c r="E188" s="34" t="n">
        <v>11730</v>
      </c>
      <c r="F188" s="34" t="n">
        <v>11892</v>
      </c>
      <c r="G188" s="34" t="n">
        <v>12745</v>
      </c>
      <c r="H188" s="34" t="n">
        <v>14734</v>
      </c>
      <c r="I188" s="34" t="n">
        <v>16780</v>
      </c>
      <c r="J188" s="34" t="n">
        <v>18248</v>
      </c>
      <c r="K188" s="34" t="n">
        <v>19281</v>
      </c>
      <c r="L188" s="34" t="n">
        <v>19888</v>
      </c>
      <c r="M188" s="34" t="n">
        <v>20043</v>
      </c>
      <c r="N188" s="34" t="n">
        <v>20030</v>
      </c>
      <c r="O188" s="34" t="n">
        <v>20081</v>
      </c>
      <c r="P188" s="34" t="n">
        <v>20097</v>
      </c>
      <c r="Q188" s="34" t="n">
        <v>19965</v>
      </c>
      <c r="R188" s="34" t="n">
        <v>19719</v>
      </c>
      <c r="S188" s="34" t="n">
        <v>19240</v>
      </c>
      <c r="T188" s="34" t="n">
        <v>18511</v>
      </c>
      <c r="U188" s="34" t="n">
        <v>18080</v>
      </c>
      <c r="V188" s="34" t="n">
        <v>17975</v>
      </c>
      <c r="W188" s="34" t="n">
        <v>17455</v>
      </c>
      <c r="X188" s="34" t="n">
        <v>16350</v>
      </c>
      <c r="Y188" s="34" t="n">
        <v>14939</v>
      </c>
      <c r="Z188" s="0" t="n">
        <f aca="false">SUM(A188:Y188)</f>
        <v>405088</v>
      </c>
    </row>
    <row r="189" customFormat="false" ht="12" hidden="false" customHeight="true" outlineLevel="0" collapsed="false">
      <c r="A189" s="30" t="n">
        <v>160</v>
      </c>
      <c r="B189" s="33" t="n">
        <v>13618</v>
      </c>
      <c r="C189" s="34" t="n">
        <v>12794</v>
      </c>
      <c r="D189" s="34" t="n">
        <v>12344</v>
      </c>
      <c r="E189" s="34" t="n">
        <v>12112</v>
      </c>
      <c r="F189" s="34" t="n">
        <v>12063</v>
      </c>
      <c r="G189" s="34" t="n">
        <v>12234</v>
      </c>
      <c r="H189" s="34" t="n">
        <v>13135</v>
      </c>
      <c r="I189" s="34" t="n">
        <v>14598</v>
      </c>
      <c r="J189" s="34" t="n">
        <v>16419</v>
      </c>
      <c r="K189" s="34" t="n">
        <v>17711</v>
      </c>
      <c r="L189" s="34" t="n">
        <v>18530</v>
      </c>
      <c r="M189" s="34" t="n">
        <v>18805</v>
      </c>
      <c r="N189" s="34" t="n">
        <v>18887</v>
      </c>
      <c r="O189" s="34" t="n">
        <v>18820</v>
      </c>
      <c r="P189" s="34" t="n">
        <v>18691</v>
      </c>
      <c r="Q189" s="34" t="n">
        <v>18667</v>
      </c>
      <c r="R189" s="34" t="n">
        <v>18556</v>
      </c>
      <c r="S189" s="34" t="n">
        <v>18339</v>
      </c>
      <c r="T189" s="34" t="n">
        <v>17999</v>
      </c>
      <c r="U189" s="34" t="n">
        <v>17667</v>
      </c>
      <c r="V189" s="34" t="n">
        <v>17626</v>
      </c>
      <c r="W189" s="34" t="n">
        <v>17404</v>
      </c>
      <c r="X189" s="34" t="n">
        <v>16399</v>
      </c>
      <c r="Y189" s="34" t="n">
        <v>15169</v>
      </c>
      <c r="Z189" s="0" t="n">
        <f aca="false">SUM(A189:Y189)</f>
        <v>388747</v>
      </c>
    </row>
    <row r="190" customFormat="false" ht="12" hidden="false" customHeight="true" outlineLevel="0" collapsed="false">
      <c r="A190" s="30" t="n">
        <v>161</v>
      </c>
      <c r="B190" s="33" t="n">
        <v>13991</v>
      </c>
      <c r="C190" s="34" t="n">
        <v>13026</v>
      </c>
      <c r="D190" s="34" t="n">
        <v>12514</v>
      </c>
      <c r="E190" s="34" t="n">
        <v>12217</v>
      </c>
      <c r="F190" s="34" t="n">
        <v>12016</v>
      </c>
      <c r="G190" s="34" t="n">
        <v>11951</v>
      </c>
      <c r="H190" s="34" t="n">
        <v>12370</v>
      </c>
      <c r="I190" s="34" t="n">
        <v>13528</v>
      </c>
      <c r="J190" s="34" t="n">
        <v>14974</v>
      </c>
      <c r="K190" s="34" t="n">
        <v>16238</v>
      </c>
      <c r="L190" s="34" t="n">
        <v>16956</v>
      </c>
      <c r="M190" s="34" t="n">
        <v>17505</v>
      </c>
      <c r="N190" s="34" t="n">
        <v>17893</v>
      </c>
      <c r="O190" s="34" t="n">
        <v>18027</v>
      </c>
      <c r="P190" s="34" t="n">
        <v>18075</v>
      </c>
      <c r="Q190" s="34" t="n">
        <v>18176</v>
      </c>
      <c r="R190" s="34" t="n">
        <v>18255</v>
      </c>
      <c r="S190" s="34" t="n">
        <v>18168</v>
      </c>
      <c r="T190" s="34" t="n">
        <v>17918</v>
      </c>
      <c r="U190" s="34" t="n">
        <v>17761</v>
      </c>
      <c r="V190" s="34" t="n">
        <v>18023</v>
      </c>
      <c r="W190" s="34" t="n">
        <v>17951</v>
      </c>
      <c r="X190" s="34" t="n">
        <v>16790</v>
      </c>
      <c r="Y190" s="34" t="n">
        <v>15294</v>
      </c>
      <c r="Z190" s="0" t="n">
        <f aca="false">SUM(A190:Y190)</f>
        <v>379778</v>
      </c>
    </row>
    <row r="191" customFormat="false" ht="12" hidden="false" customHeight="true" outlineLevel="0" collapsed="false">
      <c r="A191" s="30" t="n">
        <v>162</v>
      </c>
      <c r="B191" s="33" t="n">
        <v>13781</v>
      </c>
      <c r="C191" s="34" t="n">
        <v>13198</v>
      </c>
      <c r="D191" s="34" t="n">
        <v>12890</v>
      </c>
      <c r="E191" s="34" t="n">
        <v>12772</v>
      </c>
      <c r="F191" s="34" t="n">
        <v>12901</v>
      </c>
      <c r="G191" s="34" t="n">
        <v>13735</v>
      </c>
      <c r="H191" s="34" t="n">
        <v>15896</v>
      </c>
      <c r="I191" s="34" t="n">
        <v>17996</v>
      </c>
      <c r="J191" s="34" t="n">
        <v>19777</v>
      </c>
      <c r="K191" s="34" t="n">
        <v>20942</v>
      </c>
      <c r="L191" s="34" t="n">
        <v>21563</v>
      </c>
      <c r="M191" s="34" t="n">
        <v>21763</v>
      </c>
      <c r="N191" s="34" t="n">
        <v>21816</v>
      </c>
      <c r="O191" s="34" t="n">
        <v>21939</v>
      </c>
      <c r="P191" s="34" t="n">
        <v>21876</v>
      </c>
      <c r="Q191" s="34" t="n">
        <v>21843</v>
      </c>
      <c r="R191" s="34" t="n">
        <v>21825</v>
      </c>
      <c r="S191" s="34" t="n">
        <v>21317</v>
      </c>
      <c r="T191" s="34" t="n">
        <v>20502</v>
      </c>
      <c r="U191" s="34" t="n">
        <v>19942</v>
      </c>
      <c r="V191" s="34" t="n">
        <v>19708</v>
      </c>
      <c r="W191" s="34" t="n">
        <v>19160</v>
      </c>
      <c r="X191" s="34" t="n">
        <v>17664</v>
      </c>
      <c r="Y191" s="34" t="n">
        <v>15765</v>
      </c>
      <c r="Z191" s="0" t="n">
        <f aca="false">SUM(A191:Y191)</f>
        <v>440733</v>
      </c>
    </row>
    <row r="192" customFormat="false" ht="12" hidden="false" customHeight="true" outlineLevel="0" collapsed="false">
      <c r="A192" s="30" t="n">
        <v>163</v>
      </c>
      <c r="B192" s="33" t="n">
        <v>14482</v>
      </c>
      <c r="C192" s="34" t="n">
        <v>13422</v>
      </c>
      <c r="D192" s="34" t="n">
        <v>12829</v>
      </c>
      <c r="E192" s="34" t="n">
        <v>12698</v>
      </c>
      <c r="F192" s="34" t="n">
        <v>12827</v>
      </c>
      <c r="G192" s="34" t="n">
        <v>13686</v>
      </c>
      <c r="H192" s="34" t="n">
        <v>15679</v>
      </c>
      <c r="I192" s="34" t="n">
        <v>17638</v>
      </c>
      <c r="J192" s="34" t="n">
        <v>19081</v>
      </c>
      <c r="K192" s="34" t="n">
        <v>20036</v>
      </c>
      <c r="L192" s="34" t="n">
        <v>20758</v>
      </c>
      <c r="M192" s="34" t="n">
        <v>21261</v>
      </c>
      <c r="N192" s="34" t="n">
        <v>21632</v>
      </c>
      <c r="O192" s="34" t="n">
        <v>21922</v>
      </c>
      <c r="P192" s="34" t="n">
        <v>22125</v>
      </c>
      <c r="Q192" s="34" t="n">
        <v>22160</v>
      </c>
      <c r="R192" s="34" t="n">
        <v>21785</v>
      </c>
      <c r="S192" s="34" t="n">
        <v>21039</v>
      </c>
      <c r="T192" s="34" t="n">
        <v>19987</v>
      </c>
      <c r="U192" s="34" t="n">
        <v>19683</v>
      </c>
      <c r="V192" s="34" t="n">
        <v>19416</v>
      </c>
      <c r="W192" s="34" t="n">
        <v>18969</v>
      </c>
      <c r="X192" s="34" t="n">
        <v>17445</v>
      </c>
      <c r="Y192" s="34" t="n">
        <v>15693</v>
      </c>
      <c r="Z192" s="0" t="n">
        <f aca="false">SUM(A192:Y192)</f>
        <v>436416</v>
      </c>
    </row>
    <row r="193" customFormat="false" ht="12" hidden="false" customHeight="true" outlineLevel="0" collapsed="false">
      <c r="A193" s="30" t="n">
        <v>164</v>
      </c>
      <c r="B193" s="33" t="n">
        <v>14296</v>
      </c>
      <c r="C193" s="34" t="n">
        <v>13680</v>
      </c>
      <c r="D193" s="34" t="n">
        <v>13173</v>
      </c>
      <c r="E193" s="34" t="n">
        <v>12992</v>
      </c>
      <c r="F193" s="34" t="n">
        <v>13255</v>
      </c>
      <c r="G193" s="34" t="n">
        <v>14118</v>
      </c>
      <c r="H193" s="34" t="n">
        <v>16094</v>
      </c>
      <c r="I193" s="34" t="n">
        <v>18256</v>
      </c>
      <c r="J193" s="34" t="n">
        <v>19953</v>
      </c>
      <c r="K193" s="34" t="n">
        <v>21109</v>
      </c>
      <c r="L193" s="34" t="n">
        <v>21639</v>
      </c>
      <c r="M193" s="34" t="n">
        <v>21909</v>
      </c>
      <c r="N193" s="34" t="n">
        <v>22154</v>
      </c>
      <c r="O193" s="34" t="n">
        <v>22463</v>
      </c>
      <c r="P193" s="34" t="n">
        <v>22531</v>
      </c>
      <c r="Q193" s="34" t="n">
        <v>22584</v>
      </c>
      <c r="R193" s="34" t="n">
        <v>22303</v>
      </c>
      <c r="S193" s="34" t="n">
        <v>21711</v>
      </c>
      <c r="T193" s="34" t="n">
        <v>20882</v>
      </c>
      <c r="U193" s="34" t="n">
        <v>20276</v>
      </c>
      <c r="V193" s="34" t="n">
        <v>19960</v>
      </c>
      <c r="W193" s="34" t="n">
        <v>19127</v>
      </c>
      <c r="X193" s="34" t="n">
        <v>17670</v>
      </c>
      <c r="Y193" s="34" t="n">
        <v>15948</v>
      </c>
      <c r="Z193" s="0" t="n">
        <f aca="false">SUM(A193:Y193)</f>
        <v>448247</v>
      </c>
    </row>
    <row r="194" customFormat="false" ht="12" hidden="false" customHeight="true" outlineLevel="0" collapsed="false">
      <c r="A194" s="30" t="n">
        <v>165</v>
      </c>
      <c r="B194" s="33" t="n">
        <v>14511</v>
      </c>
      <c r="C194" s="34" t="n">
        <v>13646</v>
      </c>
      <c r="D194" s="34" t="n">
        <v>13174</v>
      </c>
      <c r="E194" s="34" t="n">
        <v>13024</v>
      </c>
      <c r="F194" s="34" t="n">
        <v>13218</v>
      </c>
      <c r="G194" s="34" t="n">
        <v>14094</v>
      </c>
      <c r="H194" s="34" t="n">
        <v>16123</v>
      </c>
      <c r="I194" s="34" t="n">
        <v>18303</v>
      </c>
      <c r="J194" s="34" t="n">
        <v>19936</v>
      </c>
      <c r="K194" s="34" t="n">
        <v>21038</v>
      </c>
      <c r="L194" s="34" t="n">
        <v>21608</v>
      </c>
      <c r="M194" s="34" t="n">
        <v>21803</v>
      </c>
      <c r="N194" s="34" t="n">
        <v>21963</v>
      </c>
      <c r="O194" s="34" t="n">
        <v>22265</v>
      </c>
      <c r="P194" s="34" t="n">
        <v>22350</v>
      </c>
      <c r="Q194" s="34" t="n">
        <v>22367</v>
      </c>
      <c r="R194" s="34" t="n">
        <v>22154</v>
      </c>
      <c r="S194" s="34" t="n">
        <v>21455</v>
      </c>
      <c r="T194" s="34" t="n">
        <v>20543</v>
      </c>
      <c r="U194" s="34" t="n">
        <v>19842</v>
      </c>
      <c r="V194" s="34" t="n">
        <v>19575</v>
      </c>
      <c r="W194" s="34" t="n">
        <v>19170</v>
      </c>
      <c r="X194" s="34" t="n">
        <v>17741</v>
      </c>
      <c r="Y194" s="34" t="n">
        <v>15969</v>
      </c>
      <c r="Z194" s="0" t="n">
        <f aca="false">SUM(A194:Y194)</f>
        <v>446037</v>
      </c>
    </row>
    <row r="195" customFormat="false" ht="12" hidden="false" customHeight="true" outlineLevel="0" collapsed="false">
      <c r="A195" s="30" t="n">
        <v>166</v>
      </c>
      <c r="B195" s="33" t="n">
        <v>14207</v>
      </c>
      <c r="C195" s="34" t="n">
        <v>13100</v>
      </c>
      <c r="D195" s="34" t="n">
        <v>12673</v>
      </c>
      <c r="E195" s="34" t="n">
        <v>12465</v>
      </c>
      <c r="F195" s="34" t="n">
        <v>12567</v>
      </c>
      <c r="G195" s="34" t="n">
        <v>13387</v>
      </c>
      <c r="H195" s="34" t="n">
        <v>15192</v>
      </c>
      <c r="I195" s="34" t="n">
        <v>17489</v>
      </c>
      <c r="J195" s="34" t="n">
        <v>19128</v>
      </c>
      <c r="K195" s="34" t="n">
        <v>20434</v>
      </c>
      <c r="L195" s="34" t="n">
        <v>21100</v>
      </c>
      <c r="M195" s="34" t="n">
        <v>21487</v>
      </c>
      <c r="N195" s="34" t="n">
        <v>21736</v>
      </c>
      <c r="O195" s="34" t="n">
        <v>21907</v>
      </c>
      <c r="P195" s="34" t="n">
        <v>22033</v>
      </c>
      <c r="Q195" s="34" t="n">
        <v>21945</v>
      </c>
      <c r="R195" s="34" t="n">
        <v>21464</v>
      </c>
      <c r="S195" s="34" t="n">
        <v>20737</v>
      </c>
      <c r="T195" s="34" t="n">
        <v>19811</v>
      </c>
      <c r="U195" s="34" t="n">
        <v>19313</v>
      </c>
      <c r="V195" s="34" t="n">
        <v>19075</v>
      </c>
      <c r="W195" s="34" t="n">
        <v>18797</v>
      </c>
      <c r="X195" s="34" t="n">
        <v>17667</v>
      </c>
      <c r="Y195" s="34" t="n">
        <v>16191</v>
      </c>
      <c r="Z195" s="0" t="n">
        <f aca="false">SUM(A195:Y195)</f>
        <v>434071</v>
      </c>
    </row>
    <row r="196" customFormat="false" ht="12" hidden="false" customHeight="true" outlineLevel="0" collapsed="false">
      <c r="A196" s="30" t="n">
        <v>167</v>
      </c>
      <c r="B196" s="33" t="n">
        <v>14813</v>
      </c>
      <c r="C196" s="34" t="n">
        <v>14158</v>
      </c>
      <c r="D196" s="34" t="n">
        <v>13475</v>
      </c>
      <c r="E196" s="34" t="n">
        <v>13165</v>
      </c>
      <c r="F196" s="34" t="n">
        <v>13010</v>
      </c>
      <c r="G196" s="34" t="n">
        <v>13080</v>
      </c>
      <c r="H196" s="34" t="n">
        <v>14069</v>
      </c>
      <c r="I196" s="34" t="n">
        <v>15548</v>
      </c>
      <c r="J196" s="34" t="n">
        <v>17526</v>
      </c>
      <c r="K196" s="34" t="n">
        <v>18980</v>
      </c>
      <c r="L196" s="34" t="n">
        <v>19750</v>
      </c>
      <c r="M196" s="34" t="n">
        <v>20066</v>
      </c>
      <c r="N196" s="34" t="n">
        <v>20249</v>
      </c>
      <c r="O196" s="34" t="n">
        <v>20198</v>
      </c>
      <c r="P196" s="34" t="n">
        <v>20148</v>
      </c>
      <c r="Q196" s="34" t="n">
        <v>20133</v>
      </c>
      <c r="R196" s="34" t="n">
        <v>20126</v>
      </c>
      <c r="S196" s="34" t="n">
        <v>19995</v>
      </c>
      <c r="T196" s="34" t="n">
        <v>19661</v>
      </c>
      <c r="U196" s="34" t="n">
        <v>19216</v>
      </c>
      <c r="V196" s="34" t="n">
        <v>19083</v>
      </c>
      <c r="W196" s="34" t="n">
        <v>19054</v>
      </c>
      <c r="X196" s="34" t="n">
        <v>18023</v>
      </c>
      <c r="Y196" s="34" t="n">
        <v>16697</v>
      </c>
      <c r="Z196" s="0" t="n">
        <f aca="false">SUM(A196:Y196)</f>
        <v>420390</v>
      </c>
    </row>
    <row r="197" customFormat="false" ht="12" hidden="false" customHeight="true" outlineLevel="0" collapsed="false">
      <c r="A197" s="30" t="n">
        <v>168</v>
      </c>
      <c r="B197" s="33" t="n">
        <v>15199</v>
      </c>
      <c r="C197" s="34" t="n">
        <v>14292</v>
      </c>
      <c r="D197" s="34" t="n">
        <v>13599</v>
      </c>
      <c r="E197" s="34" t="n">
        <v>13191</v>
      </c>
      <c r="F197" s="34" t="n">
        <v>12922</v>
      </c>
      <c r="G197" s="34" t="n">
        <v>12770</v>
      </c>
      <c r="H197" s="34" t="n">
        <v>13253</v>
      </c>
      <c r="I197" s="34" t="n">
        <v>14289</v>
      </c>
      <c r="J197" s="34" t="n">
        <v>15727</v>
      </c>
      <c r="K197" s="34" t="n">
        <v>16882</v>
      </c>
      <c r="L197" s="34" t="n">
        <v>17647</v>
      </c>
      <c r="M197" s="34" t="n">
        <v>18016</v>
      </c>
      <c r="N197" s="34" t="n">
        <v>18203</v>
      </c>
      <c r="O197" s="34" t="n">
        <v>18192</v>
      </c>
      <c r="P197" s="34" t="n">
        <v>18113</v>
      </c>
      <c r="Q197" s="34" t="n">
        <v>18089</v>
      </c>
      <c r="R197" s="34" t="n">
        <v>18067</v>
      </c>
      <c r="S197" s="34" t="n">
        <v>17871</v>
      </c>
      <c r="T197" s="34" t="n">
        <v>17491</v>
      </c>
      <c r="U197" s="34" t="n">
        <v>17327</v>
      </c>
      <c r="V197" s="34" t="n">
        <v>17631</v>
      </c>
      <c r="W197" s="34" t="n">
        <v>17744</v>
      </c>
      <c r="X197" s="34" t="n">
        <v>16740</v>
      </c>
      <c r="Y197" s="34" t="n">
        <v>15369</v>
      </c>
      <c r="Z197" s="0" t="n">
        <f aca="false">SUM(A197:Y197)</f>
        <v>388792</v>
      </c>
    </row>
    <row r="198" customFormat="false" ht="12" hidden="false" customHeight="true" outlineLevel="0" collapsed="false">
      <c r="A198" s="30" t="n">
        <v>169</v>
      </c>
      <c r="B198" s="33" t="n">
        <v>14088</v>
      </c>
      <c r="C198" s="34" t="n">
        <v>13062</v>
      </c>
      <c r="D198" s="34" t="n">
        <v>12660</v>
      </c>
      <c r="E198" s="34" t="n">
        <v>12536</v>
      </c>
      <c r="F198" s="34" t="n">
        <v>12729</v>
      </c>
      <c r="G198" s="34" t="n">
        <v>13545</v>
      </c>
      <c r="H198" s="34" t="n">
        <v>15383</v>
      </c>
      <c r="I198" s="34" t="n">
        <v>17434</v>
      </c>
      <c r="J198" s="34" t="n">
        <v>19002</v>
      </c>
      <c r="K198" s="34" t="n">
        <v>20185</v>
      </c>
      <c r="L198" s="34" t="n">
        <v>20879</v>
      </c>
      <c r="M198" s="34" t="n">
        <v>21359</v>
      </c>
      <c r="N198" s="34" t="n">
        <v>21489</v>
      </c>
      <c r="O198" s="34" t="n">
        <v>21673</v>
      </c>
      <c r="P198" s="34" t="n">
        <v>21666</v>
      </c>
      <c r="Q198" s="34" t="n">
        <v>21603</v>
      </c>
      <c r="R198" s="34" t="n">
        <v>21345</v>
      </c>
      <c r="S198" s="34" t="n">
        <v>20935</v>
      </c>
      <c r="T198" s="34" t="n">
        <v>20252</v>
      </c>
      <c r="U198" s="34" t="n">
        <v>19825</v>
      </c>
      <c r="V198" s="34" t="n">
        <v>19674</v>
      </c>
      <c r="W198" s="34" t="n">
        <v>19079</v>
      </c>
      <c r="X198" s="34" t="n">
        <v>17680</v>
      </c>
      <c r="Y198" s="34" t="n">
        <v>15963</v>
      </c>
      <c r="Z198" s="0" t="n">
        <f aca="false">SUM(A198:Y198)</f>
        <v>434215</v>
      </c>
    </row>
    <row r="199" customFormat="false" ht="12" hidden="false" customHeight="true" outlineLevel="0" collapsed="false">
      <c r="A199" s="30" t="n">
        <v>170</v>
      </c>
      <c r="B199" s="33" t="n">
        <v>14619</v>
      </c>
      <c r="C199" s="34" t="n">
        <v>13893</v>
      </c>
      <c r="D199" s="34" t="n">
        <v>13391</v>
      </c>
      <c r="E199" s="34" t="n">
        <v>13251</v>
      </c>
      <c r="F199" s="34" t="n">
        <v>13379</v>
      </c>
      <c r="G199" s="34" t="n">
        <v>14100</v>
      </c>
      <c r="H199" s="34" t="n">
        <v>15894</v>
      </c>
      <c r="I199" s="34" t="n">
        <v>17709</v>
      </c>
      <c r="J199" s="34" t="n">
        <v>18929</v>
      </c>
      <c r="K199" s="34" t="n">
        <v>19908</v>
      </c>
      <c r="L199" s="34" t="n">
        <v>20440</v>
      </c>
      <c r="M199" s="34" t="n">
        <v>20632</v>
      </c>
      <c r="N199" s="34" t="n">
        <v>20687</v>
      </c>
      <c r="O199" s="34" t="n">
        <v>20869</v>
      </c>
      <c r="P199" s="34" t="n">
        <v>20864</v>
      </c>
      <c r="Q199" s="34" t="n">
        <v>20806</v>
      </c>
      <c r="R199" s="34" t="n">
        <v>20703</v>
      </c>
      <c r="S199" s="34" t="n">
        <v>20161</v>
      </c>
      <c r="T199" s="34" t="n">
        <v>19351</v>
      </c>
      <c r="U199" s="34" t="n">
        <v>18952</v>
      </c>
      <c r="V199" s="34" t="n">
        <v>18794</v>
      </c>
      <c r="W199" s="34" t="n">
        <v>18266</v>
      </c>
      <c r="X199" s="34" t="n">
        <v>16898</v>
      </c>
      <c r="Y199" s="34" t="n">
        <v>15227</v>
      </c>
      <c r="Z199" s="0" t="n">
        <f aca="false">SUM(A199:Y199)</f>
        <v>427893</v>
      </c>
    </row>
    <row r="200" customFormat="false" ht="12" hidden="false" customHeight="true" outlineLevel="0" collapsed="false">
      <c r="A200" s="30" t="n">
        <v>171</v>
      </c>
      <c r="B200" s="33" t="n">
        <v>13905</v>
      </c>
      <c r="C200" s="34" t="n">
        <v>13521</v>
      </c>
      <c r="D200" s="34" t="n">
        <v>13081</v>
      </c>
      <c r="E200" s="34" t="n">
        <v>12885</v>
      </c>
      <c r="F200" s="34" t="n">
        <v>13101</v>
      </c>
      <c r="G200" s="34" t="n">
        <v>13942</v>
      </c>
      <c r="H200" s="34" t="n">
        <v>15686</v>
      </c>
      <c r="I200" s="34" t="n">
        <v>17565</v>
      </c>
      <c r="J200" s="34" t="n">
        <v>19114</v>
      </c>
      <c r="K200" s="34" t="n">
        <v>19738</v>
      </c>
      <c r="L200" s="34" t="n">
        <v>20190</v>
      </c>
      <c r="M200" s="34" t="n">
        <v>20472</v>
      </c>
      <c r="N200" s="34" t="n">
        <v>20450</v>
      </c>
      <c r="O200" s="34" t="n">
        <v>20350</v>
      </c>
      <c r="P200" s="34" t="n">
        <v>20200</v>
      </c>
      <c r="Q200" s="34" t="n">
        <v>20020</v>
      </c>
      <c r="R200" s="34" t="n">
        <v>19798</v>
      </c>
      <c r="S200" s="34" t="n">
        <v>19470</v>
      </c>
      <c r="T200" s="34" t="n">
        <v>18852</v>
      </c>
      <c r="U200" s="34" t="n">
        <v>18413</v>
      </c>
      <c r="V200" s="34" t="n">
        <v>18051</v>
      </c>
      <c r="W200" s="34" t="n">
        <v>17407</v>
      </c>
      <c r="X200" s="34" t="n">
        <v>16198</v>
      </c>
      <c r="Y200" s="34" t="n">
        <v>14667</v>
      </c>
      <c r="Z200" s="0" t="n">
        <f aca="false">SUM(A200:Y200)</f>
        <v>417247</v>
      </c>
    </row>
    <row r="201" customFormat="false" ht="12" hidden="false" customHeight="true" outlineLevel="0" collapsed="false">
      <c r="A201" s="30" t="n">
        <v>172</v>
      </c>
      <c r="B201" s="33" t="n">
        <v>13192</v>
      </c>
      <c r="C201" s="34" t="n">
        <v>12516</v>
      </c>
      <c r="D201" s="34" t="n">
        <v>12170</v>
      </c>
      <c r="E201" s="34" t="n">
        <v>12062</v>
      </c>
      <c r="F201" s="34" t="n">
        <v>12308</v>
      </c>
      <c r="G201" s="34" t="n">
        <v>13156</v>
      </c>
      <c r="H201" s="34" t="n">
        <v>14949</v>
      </c>
      <c r="I201" s="34" t="n">
        <v>16949</v>
      </c>
      <c r="J201" s="34" t="n">
        <v>18492</v>
      </c>
      <c r="K201" s="34" t="n">
        <v>19502</v>
      </c>
      <c r="L201" s="34" t="n">
        <v>20025</v>
      </c>
      <c r="M201" s="34" t="n">
        <v>20165</v>
      </c>
      <c r="N201" s="34" t="n">
        <v>20162</v>
      </c>
      <c r="O201" s="34" t="n">
        <v>20109</v>
      </c>
      <c r="P201" s="34" t="n">
        <v>19950</v>
      </c>
      <c r="Q201" s="34" t="n">
        <v>19739</v>
      </c>
      <c r="R201" s="34" t="n">
        <v>19611</v>
      </c>
      <c r="S201" s="34" t="n">
        <v>19256</v>
      </c>
      <c r="T201" s="34" t="n">
        <v>18726</v>
      </c>
      <c r="U201" s="34" t="n">
        <v>18410</v>
      </c>
      <c r="V201" s="34" t="n">
        <v>18210</v>
      </c>
      <c r="W201" s="34" t="n">
        <v>17744</v>
      </c>
      <c r="X201" s="34" t="n">
        <v>16533</v>
      </c>
      <c r="Y201" s="34" t="n">
        <v>14973</v>
      </c>
      <c r="Z201" s="0" t="n">
        <f aca="false">SUM(A201:Y201)</f>
        <v>409081</v>
      </c>
    </row>
    <row r="202" customFormat="false" ht="12" hidden="false" customHeight="true" outlineLevel="0" collapsed="false">
      <c r="A202" s="30" t="n">
        <v>173</v>
      </c>
      <c r="B202" s="33" t="n">
        <v>13501</v>
      </c>
      <c r="C202" s="34" t="n">
        <v>12650</v>
      </c>
      <c r="D202" s="34" t="n">
        <v>12336</v>
      </c>
      <c r="E202" s="34" t="n">
        <v>12238</v>
      </c>
      <c r="F202" s="34" t="n">
        <v>12384</v>
      </c>
      <c r="G202" s="34" t="n">
        <v>13215</v>
      </c>
      <c r="H202" s="34" t="n">
        <v>14974</v>
      </c>
      <c r="I202" s="34" t="n">
        <v>17148</v>
      </c>
      <c r="J202" s="34" t="n">
        <v>18895</v>
      </c>
      <c r="K202" s="34" t="n">
        <v>20155</v>
      </c>
      <c r="L202" s="34" t="n">
        <v>20932</v>
      </c>
      <c r="M202" s="34" t="n">
        <v>21427</v>
      </c>
      <c r="N202" s="34" t="n">
        <v>21512</v>
      </c>
      <c r="O202" s="34" t="n">
        <v>21578</v>
      </c>
      <c r="P202" s="34" t="n">
        <v>21497</v>
      </c>
      <c r="Q202" s="34" t="n">
        <v>21407</v>
      </c>
      <c r="R202" s="34" t="n">
        <v>21184</v>
      </c>
      <c r="S202" s="34" t="n">
        <v>20523</v>
      </c>
      <c r="T202" s="34" t="n">
        <v>19605</v>
      </c>
      <c r="U202" s="34" t="n">
        <v>18858</v>
      </c>
      <c r="V202" s="34" t="n">
        <v>18574</v>
      </c>
      <c r="W202" s="34" t="n">
        <v>18284</v>
      </c>
      <c r="X202" s="34" t="n">
        <v>17123</v>
      </c>
      <c r="Y202" s="34" t="n">
        <v>15648</v>
      </c>
      <c r="Z202" s="0" t="n">
        <f aca="false">SUM(A202:Y202)</f>
        <v>425821</v>
      </c>
    </row>
    <row r="203" customFormat="false" ht="12" hidden="false" customHeight="true" outlineLevel="0" collapsed="false">
      <c r="A203" s="30" t="n">
        <v>174</v>
      </c>
      <c r="B203" s="33" t="n">
        <v>14178</v>
      </c>
      <c r="C203" s="34" t="n">
        <v>13293</v>
      </c>
      <c r="D203" s="34" t="n">
        <v>12695</v>
      </c>
      <c r="E203" s="34" t="n">
        <v>12356</v>
      </c>
      <c r="F203" s="34" t="n">
        <v>12188</v>
      </c>
      <c r="G203" s="34" t="n">
        <v>12428</v>
      </c>
      <c r="H203" s="34" t="n">
        <v>13253</v>
      </c>
      <c r="I203" s="34" t="n">
        <v>14714</v>
      </c>
      <c r="J203" s="34" t="n">
        <v>16489</v>
      </c>
      <c r="K203" s="34" t="n">
        <v>17797</v>
      </c>
      <c r="L203" s="34" t="n">
        <v>18428</v>
      </c>
      <c r="M203" s="34" t="n">
        <v>18595</v>
      </c>
      <c r="N203" s="34" t="n">
        <v>18553</v>
      </c>
      <c r="O203" s="34" t="n">
        <v>18285</v>
      </c>
      <c r="P203" s="34" t="n">
        <v>17983</v>
      </c>
      <c r="Q203" s="34" t="n">
        <v>17777</v>
      </c>
      <c r="R203" s="34" t="n">
        <v>17676</v>
      </c>
      <c r="S203" s="34" t="n">
        <v>17628</v>
      </c>
      <c r="T203" s="34" t="n">
        <v>17275</v>
      </c>
      <c r="U203" s="34" t="n">
        <v>16958</v>
      </c>
      <c r="V203" s="34" t="n">
        <v>16979</v>
      </c>
      <c r="W203" s="34" t="n">
        <v>16913</v>
      </c>
      <c r="X203" s="34" t="n">
        <v>16019</v>
      </c>
      <c r="Y203" s="34" t="n">
        <v>14767</v>
      </c>
      <c r="Z203" s="0" t="n">
        <f aca="false">SUM(A203:Y203)</f>
        <v>383401</v>
      </c>
    </row>
    <row r="204" customFormat="false" ht="12" hidden="false" customHeight="true" outlineLevel="0" collapsed="false">
      <c r="A204" s="30" t="n">
        <v>175</v>
      </c>
      <c r="B204" s="33" t="n">
        <v>13630</v>
      </c>
      <c r="C204" s="34" t="n">
        <v>12860</v>
      </c>
      <c r="D204" s="34" t="n">
        <v>12287</v>
      </c>
      <c r="E204" s="34" t="n">
        <v>11920</v>
      </c>
      <c r="F204" s="34" t="n">
        <v>11764</v>
      </c>
      <c r="G204" s="34" t="n">
        <v>11691</v>
      </c>
      <c r="H204" s="34" t="n">
        <v>12176</v>
      </c>
      <c r="I204" s="34" t="n">
        <v>13304</v>
      </c>
      <c r="J204" s="34" t="n">
        <v>14652</v>
      </c>
      <c r="K204" s="34" t="n">
        <v>15761</v>
      </c>
      <c r="L204" s="34" t="n">
        <v>16397</v>
      </c>
      <c r="M204" s="34" t="n">
        <v>16733</v>
      </c>
      <c r="N204" s="34" t="n">
        <v>16893</v>
      </c>
      <c r="O204" s="34" t="n">
        <v>16817</v>
      </c>
      <c r="P204" s="34" t="n">
        <v>16706</v>
      </c>
      <c r="Q204" s="34" t="n">
        <v>16751</v>
      </c>
      <c r="R204" s="34" t="n">
        <v>16831</v>
      </c>
      <c r="S204" s="34" t="n">
        <v>16827</v>
      </c>
      <c r="T204" s="34" t="n">
        <v>16599</v>
      </c>
      <c r="U204" s="34" t="n">
        <v>16380</v>
      </c>
      <c r="V204" s="34" t="n">
        <v>16747</v>
      </c>
      <c r="W204" s="34" t="n">
        <v>16865</v>
      </c>
      <c r="X204" s="34" t="n">
        <v>15839</v>
      </c>
      <c r="Y204" s="34" t="n">
        <v>14417</v>
      </c>
      <c r="Z204" s="0" t="n">
        <f aca="false">SUM(A204:Y204)</f>
        <v>361022</v>
      </c>
    </row>
    <row r="205" customFormat="false" ht="12" hidden="false" customHeight="true" outlineLevel="0" collapsed="false">
      <c r="A205" s="30" t="n">
        <v>176</v>
      </c>
      <c r="B205" s="33" t="n">
        <v>13199</v>
      </c>
      <c r="C205" s="34" t="n">
        <v>12243</v>
      </c>
      <c r="D205" s="34" t="n">
        <v>11802</v>
      </c>
      <c r="E205" s="34" t="n">
        <v>11713</v>
      </c>
      <c r="F205" s="34" t="n">
        <v>11812</v>
      </c>
      <c r="G205" s="34" t="n">
        <v>12514</v>
      </c>
      <c r="H205" s="34" t="n">
        <v>14122</v>
      </c>
      <c r="I205" s="34" t="n">
        <v>15970</v>
      </c>
      <c r="J205" s="34" t="n">
        <v>17657</v>
      </c>
      <c r="K205" s="34" t="n">
        <v>18808</v>
      </c>
      <c r="L205" s="34" t="n">
        <v>19469</v>
      </c>
      <c r="M205" s="34" t="n">
        <v>19902</v>
      </c>
      <c r="N205" s="34" t="n">
        <v>20037</v>
      </c>
      <c r="O205" s="34" t="n">
        <v>20125</v>
      </c>
      <c r="P205" s="34" t="n">
        <v>20026</v>
      </c>
      <c r="Q205" s="34" t="n">
        <v>19905</v>
      </c>
      <c r="R205" s="34" t="n">
        <v>19777</v>
      </c>
      <c r="S205" s="34" t="n">
        <v>19245</v>
      </c>
      <c r="T205" s="34" t="n">
        <v>18568</v>
      </c>
      <c r="U205" s="34" t="n">
        <v>18405</v>
      </c>
      <c r="V205" s="34" t="n">
        <v>18402</v>
      </c>
      <c r="W205" s="34" t="n">
        <v>18020</v>
      </c>
      <c r="X205" s="34" t="n">
        <v>16826</v>
      </c>
      <c r="Y205" s="34" t="n">
        <v>15301</v>
      </c>
      <c r="Z205" s="0" t="n">
        <f aca="false">SUM(A205:Y205)</f>
        <v>404024</v>
      </c>
    </row>
    <row r="206" customFormat="false" ht="12" hidden="false" customHeight="true" outlineLevel="0" collapsed="false">
      <c r="A206" s="30" t="n">
        <v>177</v>
      </c>
      <c r="B206" s="33" t="n">
        <v>13940</v>
      </c>
      <c r="C206" s="34" t="n">
        <v>13263</v>
      </c>
      <c r="D206" s="34" t="n">
        <v>12800</v>
      </c>
      <c r="E206" s="34" t="n">
        <v>12638</v>
      </c>
      <c r="F206" s="34" t="n">
        <v>12738</v>
      </c>
      <c r="G206" s="34" t="n">
        <v>13634</v>
      </c>
      <c r="H206" s="34" t="n">
        <v>15441</v>
      </c>
      <c r="I206" s="34" t="n">
        <v>17371</v>
      </c>
      <c r="J206" s="34" t="n">
        <v>18946</v>
      </c>
      <c r="K206" s="34" t="n">
        <v>20205</v>
      </c>
      <c r="L206" s="34" t="n">
        <v>21162</v>
      </c>
      <c r="M206" s="34" t="n">
        <v>21354</v>
      </c>
      <c r="N206" s="34" t="n">
        <v>21473</v>
      </c>
      <c r="O206" s="34" t="n">
        <v>21495</v>
      </c>
      <c r="P206" s="34" t="n">
        <v>21304</v>
      </c>
      <c r="Q206" s="34" t="n">
        <v>21137</v>
      </c>
      <c r="R206" s="34" t="n">
        <v>20822</v>
      </c>
      <c r="S206" s="34" t="n">
        <v>20301</v>
      </c>
      <c r="T206" s="34" t="n">
        <v>19058</v>
      </c>
      <c r="U206" s="34" t="n">
        <v>18224</v>
      </c>
      <c r="V206" s="34" t="n">
        <v>17934</v>
      </c>
      <c r="W206" s="34" t="n">
        <v>17623</v>
      </c>
      <c r="X206" s="34" t="n">
        <v>16362</v>
      </c>
      <c r="Y206" s="34" t="n">
        <v>14851</v>
      </c>
      <c r="Z206" s="0" t="n">
        <f aca="false">SUM(A206:Y206)</f>
        <v>424253</v>
      </c>
    </row>
    <row r="207" customFormat="false" ht="12" hidden="false" customHeight="true" outlineLevel="0" collapsed="false">
      <c r="A207" s="30" t="n">
        <v>178</v>
      </c>
      <c r="B207" s="33" t="n">
        <v>13425</v>
      </c>
      <c r="C207" s="34" t="n">
        <v>13000</v>
      </c>
      <c r="D207" s="34" t="n">
        <v>12445</v>
      </c>
      <c r="E207" s="34" t="n">
        <v>12251</v>
      </c>
      <c r="F207" s="34" t="n">
        <v>12349</v>
      </c>
      <c r="G207" s="34" t="n">
        <v>13049</v>
      </c>
      <c r="H207" s="34" t="n">
        <v>14793</v>
      </c>
      <c r="I207" s="34" t="n">
        <v>16797</v>
      </c>
      <c r="J207" s="34" t="n">
        <v>18523</v>
      </c>
      <c r="K207" s="34" t="n">
        <v>19744</v>
      </c>
      <c r="L207" s="34" t="n">
        <v>20173</v>
      </c>
      <c r="M207" s="34" t="n">
        <v>20379</v>
      </c>
      <c r="N207" s="34" t="n">
        <v>20371</v>
      </c>
      <c r="O207" s="34" t="n">
        <v>20468</v>
      </c>
      <c r="P207" s="34" t="n">
        <v>20522</v>
      </c>
      <c r="Q207" s="34" t="n">
        <v>20442</v>
      </c>
      <c r="R207" s="34" t="n">
        <v>20246</v>
      </c>
      <c r="S207" s="34" t="n">
        <v>19776</v>
      </c>
      <c r="T207" s="34" t="n">
        <v>18946</v>
      </c>
      <c r="U207" s="34" t="n">
        <v>18259</v>
      </c>
      <c r="V207" s="34" t="n">
        <v>18045</v>
      </c>
      <c r="W207" s="34" t="n">
        <v>17818</v>
      </c>
      <c r="X207" s="34" t="n">
        <v>16606</v>
      </c>
      <c r="Y207" s="34" t="n">
        <v>14960</v>
      </c>
      <c r="Z207" s="0" t="n">
        <f aca="false">SUM(A207:Y207)</f>
        <v>413565</v>
      </c>
    </row>
    <row r="208" customFormat="false" ht="12" hidden="false" customHeight="true" outlineLevel="0" collapsed="false">
      <c r="A208" s="30" t="n">
        <v>179</v>
      </c>
      <c r="B208" s="33" t="n">
        <v>13586</v>
      </c>
      <c r="C208" s="34" t="n">
        <v>12728</v>
      </c>
      <c r="D208" s="34" t="n">
        <v>12214</v>
      </c>
      <c r="E208" s="34" t="n">
        <v>12052</v>
      </c>
      <c r="F208" s="34" t="n">
        <v>12131</v>
      </c>
      <c r="G208" s="34" t="n">
        <v>12819</v>
      </c>
      <c r="H208" s="34" t="n">
        <v>14485</v>
      </c>
      <c r="I208" s="34" t="n">
        <v>16498</v>
      </c>
      <c r="J208" s="34" t="n">
        <v>18288</v>
      </c>
      <c r="K208" s="34" t="n">
        <v>19535</v>
      </c>
      <c r="L208" s="34" t="n">
        <v>20162</v>
      </c>
      <c r="M208" s="34" t="n">
        <v>20400</v>
      </c>
      <c r="N208" s="34" t="n">
        <v>20524</v>
      </c>
      <c r="O208" s="34" t="n">
        <v>20685</v>
      </c>
      <c r="P208" s="34" t="n">
        <v>20676</v>
      </c>
      <c r="Q208" s="34" t="n">
        <v>20629</v>
      </c>
      <c r="R208" s="34" t="n">
        <v>20496</v>
      </c>
      <c r="S208" s="34" t="n">
        <v>20045</v>
      </c>
      <c r="T208" s="34" t="n">
        <v>19301</v>
      </c>
      <c r="U208" s="34" t="n">
        <v>18754</v>
      </c>
      <c r="V208" s="34" t="n">
        <v>18704</v>
      </c>
      <c r="W208" s="34" t="n">
        <v>18520</v>
      </c>
      <c r="X208" s="34" t="n">
        <v>17200</v>
      </c>
      <c r="Y208" s="34" t="n">
        <v>15772</v>
      </c>
      <c r="Z208" s="0" t="n">
        <f aca="false">SUM(A208:Y208)</f>
        <v>416383</v>
      </c>
    </row>
    <row r="209" customFormat="false" ht="12" hidden="false" customHeight="true" outlineLevel="0" collapsed="false">
      <c r="A209" s="30" t="n">
        <v>180</v>
      </c>
      <c r="B209" s="33" t="n">
        <v>14273</v>
      </c>
      <c r="C209" s="34" t="n">
        <v>13469</v>
      </c>
      <c r="D209" s="34" t="n">
        <v>12882</v>
      </c>
      <c r="E209" s="34" t="n">
        <v>12656</v>
      </c>
      <c r="F209" s="34" t="n">
        <v>12746</v>
      </c>
      <c r="G209" s="34" t="n">
        <v>13460</v>
      </c>
      <c r="H209" s="34" t="n">
        <v>15151</v>
      </c>
      <c r="I209" s="34" t="n">
        <v>17114</v>
      </c>
      <c r="J209" s="34" t="n">
        <v>18903</v>
      </c>
      <c r="K209" s="34" t="n">
        <v>20108</v>
      </c>
      <c r="L209" s="34" t="n">
        <v>20665</v>
      </c>
      <c r="M209" s="34" t="n">
        <v>20813</v>
      </c>
      <c r="N209" s="34" t="n">
        <v>20831</v>
      </c>
      <c r="O209" s="34" t="n">
        <v>20860</v>
      </c>
      <c r="P209" s="34" t="n">
        <v>20823</v>
      </c>
      <c r="Q209" s="34" t="n">
        <v>20722</v>
      </c>
      <c r="R209" s="34" t="n">
        <v>20496</v>
      </c>
      <c r="S209" s="34" t="n">
        <v>19983</v>
      </c>
      <c r="T209" s="34" t="n">
        <v>19079</v>
      </c>
      <c r="U209" s="34" t="n">
        <v>18389</v>
      </c>
      <c r="V209" s="34" t="n">
        <v>18158</v>
      </c>
      <c r="W209" s="34" t="n">
        <v>17963</v>
      </c>
      <c r="X209" s="34" t="n">
        <v>16815</v>
      </c>
      <c r="Y209" s="34" t="n">
        <v>15303</v>
      </c>
      <c r="Z209" s="0" t="n">
        <f aca="false">SUM(A209:Y209)</f>
        <v>421842</v>
      </c>
    </row>
    <row r="210" customFormat="false" ht="12" hidden="false" customHeight="true" outlineLevel="0" collapsed="false">
      <c r="A210" s="30" t="n">
        <v>181</v>
      </c>
      <c r="B210" s="33" t="n">
        <v>14093</v>
      </c>
      <c r="C210" s="34" t="n">
        <v>13288</v>
      </c>
      <c r="D210" s="34" t="n">
        <v>12770</v>
      </c>
      <c r="E210" s="34" t="n">
        <v>12559</v>
      </c>
      <c r="F210" s="34" t="n">
        <v>12462</v>
      </c>
      <c r="G210" s="34" t="n">
        <v>12633</v>
      </c>
      <c r="H210" s="34" t="n">
        <v>13243</v>
      </c>
      <c r="I210" s="34" t="n">
        <v>14530</v>
      </c>
      <c r="J210" s="34" t="n">
        <v>16237</v>
      </c>
      <c r="K210" s="34" t="n">
        <v>17407</v>
      </c>
      <c r="L210" s="34" t="n">
        <v>17960</v>
      </c>
      <c r="M210" s="34" t="n">
        <v>18159</v>
      </c>
      <c r="N210" s="34" t="n">
        <v>18201</v>
      </c>
      <c r="O210" s="34" t="n">
        <v>17971</v>
      </c>
      <c r="P210" s="34" t="n">
        <v>17680</v>
      </c>
      <c r="Q210" s="34" t="n">
        <v>17480</v>
      </c>
      <c r="R210" s="34" t="n">
        <v>17381</v>
      </c>
      <c r="S210" s="34" t="n">
        <v>17225</v>
      </c>
      <c r="T210" s="34" t="n">
        <v>17158</v>
      </c>
      <c r="U210" s="34" t="n">
        <v>17069</v>
      </c>
      <c r="V210" s="34" t="n">
        <v>17059</v>
      </c>
      <c r="W210" s="34" t="n">
        <v>16665</v>
      </c>
      <c r="X210" s="34" t="n">
        <v>15689</v>
      </c>
      <c r="Y210" s="34" t="n">
        <v>14420</v>
      </c>
      <c r="Z210" s="0" t="n">
        <f aca="false">SUM(A210:Y210)</f>
        <v>379520</v>
      </c>
    </row>
    <row r="211" customFormat="false" ht="12" hidden="false" customHeight="true" outlineLevel="0" collapsed="false">
      <c r="A211" s="30" t="n">
        <v>182</v>
      </c>
      <c r="B211" s="33" t="n">
        <v>13335</v>
      </c>
      <c r="C211" s="34" t="n">
        <v>12534</v>
      </c>
      <c r="D211" s="34" t="n">
        <v>12080</v>
      </c>
      <c r="E211" s="34" t="n">
        <v>11873</v>
      </c>
      <c r="F211" s="34" t="n">
        <v>11784</v>
      </c>
      <c r="G211" s="34" t="n">
        <v>11896</v>
      </c>
      <c r="H211" s="34" t="n">
        <v>12330</v>
      </c>
      <c r="I211" s="34" t="n">
        <v>13388</v>
      </c>
      <c r="J211" s="34" t="n">
        <v>14753</v>
      </c>
      <c r="K211" s="34" t="n">
        <v>16035</v>
      </c>
      <c r="L211" s="34" t="n">
        <v>16674</v>
      </c>
      <c r="M211" s="34" t="n">
        <v>17106</v>
      </c>
      <c r="N211" s="34" t="n">
        <v>17172</v>
      </c>
      <c r="O211" s="34" t="n">
        <v>17033</v>
      </c>
      <c r="P211" s="34" t="n">
        <v>16852</v>
      </c>
      <c r="Q211" s="34" t="n">
        <v>16756</v>
      </c>
      <c r="R211" s="34" t="n">
        <v>16846</v>
      </c>
      <c r="S211" s="34" t="n">
        <v>16943</v>
      </c>
      <c r="T211" s="34" t="n">
        <v>16922</v>
      </c>
      <c r="U211" s="34" t="n">
        <v>16789</v>
      </c>
      <c r="V211" s="34" t="n">
        <v>16711</v>
      </c>
      <c r="W211" s="34" t="n">
        <v>16575</v>
      </c>
      <c r="X211" s="34" t="n">
        <v>15647</v>
      </c>
      <c r="Y211" s="34" t="n">
        <v>14287</v>
      </c>
      <c r="Z211" s="0" t="n">
        <f aca="false">SUM(A211:Y211)</f>
        <v>362503</v>
      </c>
    </row>
    <row r="212" customFormat="false" ht="12" hidden="false" customHeight="true" outlineLevel="0" collapsed="false">
      <c r="A212" s="30" t="n">
        <v>183</v>
      </c>
      <c r="B212" s="33" t="n">
        <v>13030</v>
      </c>
      <c r="C212" s="34" t="n">
        <v>12571</v>
      </c>
      <c r="D212" s="34" t="n">
        <v>12233</v>
      </c>
      <c r="E212" s="34" t="n">
        <v>12168</v>
      </c>
      <c r="F212" s="34" t="n">
        <v>12349</v>
      </c>
      <c r="G212" s="34" t="n">
        <v>12960</v>
      </c>
      <c r="H212" s="34" t="n">
        <v>14494</v>
      </c>
      <c r="I212" s="34" t="n">
        <v>16567</v>
      </c>
      <c r="J212" s="34" t="n">
        <v>18348</v>
      </c>
      <c r="K212" s="34" t="n">
        <v>19636</v>
      </c>
      <c r="L212" s="34" t="n">
        <v>20366</v>
      </c>
      <c r="M212" s="34" t="n">
        <v>20733</v>
      </c>
      <c r="N212" s="34" t="n">
        <v>20979</v>
      </c>
      <c r="O212" s="34" t="n">
        <v>21160</v>
      </c>
      <c r="P212" s="34" t="n">
        <v>21316</v>
      </c>
      <c r="Q212" s="34" t="n">
        <v>21105</v>
      </c>
      <c r="R212" s="34" t="n">
        <v>21161</v>
      </c>
      <c r="S212" s="34" t="n">
        <v>20760</v>
      </c>
      <c r="T212" s="34" t="n">
        <v>20042</v>
      </c>
      <c r="U212" s="34" t="n">
        <v>19253</v>
      </c>
      <c r="V212" s="34" t="n">
        <v>18941</v>
      </c>
      <c r="W212" s="34" t="n">
        <v>18775</v>
      </c>
      <c r="X212" s="34" t="n">
        <v>17520</v>
      </c>
      <c r="Y212" s="34" t="n">
        <v>15832</v>
      </c>
      <c r="Z212" s="0" t="n">
        <f aca="false">SUM(A212:Y212)</f>
        <v>422482</v>
      </c>
    </row>
    <row r="213" customFormat="false" ht="12" hidden="false" customHeight="true" outlineLevel="0" collapsed="false">
      <c r="A213" s="30" t="n">
        <v>184</v>
      </c>
      <c r="B213" s="33" t="n">
        <v>14442</v>
      </c>
      <c r="C213" s="34" t="n">
        <v>13531</v>
      </c>
      <c r="D213" s="34" t="n">
        <v>13069</v>
      </c>
      <c r="E213" s="34" t="n">
        <v>12821</v>
      </c>
      <c r="F213" s="34" t="n">
        <v>12918</v>
      </c>
      <c r="G213" s="34" t="n">
        <v>13544</v>
      </c>
      <c r="H213" s="34" t="n">
        <v>15154</v>
      </c>
      <c r="I213" s="34" t="n">
        <v>17162</v>
      </c>
      <c r="J213" s="34" t="n">
        <v>19065</v>
      </c>
      <c r="K213" s="34" t="n">
        <v>20381</v>
      </c>
      <c r="L213" s="34" t="n">
        <v>21010</v>
      </c>
      <c r="M213" s="34" t="n">
        <v>21310</v>
      </c>
      <c r="N213" s="34" t="n">
        <v>21534</v>
      </c>
      <c r="O213" s="34" t="n">
        <v>21711</v>
      </c>
      <c r="P213" s="34" t="n">
        <v>21844</v>
      </c>
      <c r="Q213" s="34" t="n">
        <v>22016</v>
      </c>
      <c r="R213" s="34" t="n">
        <v>21874</v>
      </c>
      <c r="S213" s="34" t="n">
        <v>21340</v>
      </c>
      <c r="T213" s="34" t="n">
        <v>20475</v>
      </c>
      <c r="U213" s="34" t="n">
        <v>19853</v>
      </c>
      <c r="V213" s="34" t="n">
        <v>19540</v>
      </c>
      <c r="W213" s="34" t="n">
        <v>19180</v>
      </c>
      <c r="X213" s="34" t="n">
        <v>17850</v>
      </c>
      <c r="Y213" s="34" t="n">
        <v>16211</v>
      </c>
      <c r="Z213" s="0" t="n">
        <f aca="false">SUM(A213:Y213)</f>
        <v>438019</v>
      </c>
    </row>
    <row r="214" customFormat="false" ht="12" hidden="false" customHeight="true" outlineLevel="0" collapsed="false">
      <c r="A214" s="30" t="n">
        <v>185</v>
      </c>
      <c r="B214" s="33" t="n">
        <v>14849</v>
      </c>
      <c r="C214" s="34" t="n">
        <v>13916</v>
      </c>
      <c r="D214" s="34" t="n">
        <v>13532</v>
      </c>
      <c r="E214" s="34" t="n">
        <v>13359</v>
      </c>
      <c r="F214" s="34" t="n">
        <v>13540</v>
      </c>
      <c r="G214" s="34" t="n">
        <v>14081</v>
      </c>
      <c r="H214" s="34" t="n">
        <v>15626</v>
      </c>
      <c r="I214" s="34" t="n">
        <v>17426</v>
      </c>
      <c r="J214" s="34" t="n">
        <v>19180</v>
      </c>
      <c r="K214" s="34" t="n">
        <v>20313</v>
      </c>
      <c r="L214" s="34" t="n">
        <v>20850</v>
      </c>
      <c r="M214" s="34" t="n">
        <v>20932</v>
      </c>
      <c r="N214" s="34" t="n">
        <v>20836</v>
      </c>
      <c r="O214" s="34" t="n">
        <v>20654</v>
      </c>
      <c r="P214" s="34" t="n">
        <v>20467</v>
      </c>
      <c r="Q214" s="34" t="n">
        <v>20225</v>
      </c>
      <c r="R214" s="34" t="n">
        <v>19850</v>
      </c>
      <c r="S214" s="34" t="n">
        <v>19388</v>
      </c>
      <c r="T214" s="34" t="n">
        <v>18682</v>
      </c>
      <c r="U214" s="34" t="n">
        <v>18105</v>
      </c>
      <c r="V214" s="34" t="n">
        <v>17884</v>
      </c>
      <c r="W214" s="34" t="n">
        <v>17299</v>
      </c>
      <c r="X214" s="34" t="n">
        <v>16107</v>
      </c>
      <c r="Y214" s="34" t="n">
        <v>14814</v>
      </c>
      <c r="Z214" s="0" t="n">
        <f aca="false">SUM(A214:Y214)</f>
        <v>422100</v>
      </c>
    </row>
    <row r="215" customFormat="false" ht="12" hidden="false" customHeight="true" outlineLevel="0" collapsed="false">
      <c r="A215" s="30" t="n">
        <v>186</v>
      </c>
      <c r="B215" s="33" t="n">
        <v>13507</v>
      </c>
      <c r="C215" s="34" t="n">
        <v>12543</v>
      </c>
      <c r="D215" s="34" t="n">
        <v>11951</v>
      </c>
      <c r="E215" s="34" t="n">
        <v>11687</v>
      </c>
      <c r="F215" s="34" t="n">
        <v>11548</v>
      </c>
      <c r="G215" s="34" t="n">
        <v>11628</v>
      </c>
      <c r="H215" s="34" t="n">
        <v>12038</v>
      </c>
      <c r="I215" s="34" t="n">
        <v>12768</v>
      </c>
      <c r="J215" s="34" t="n">
        <v>13894</v>
      </c>
      <c r="K215" s="34" t="n">
        <v>14902</v>
      </c>
      <c r="L215" s="34" t="n">
        <v>15478</v>
      </c>
      <c r="M215" s="34" t="n">
        <v>15722</v>
      </c>
      <c r="N215" s="34" t="n">
        <v>15627</v>
      </c>
      <c r="O215" s="34" t="n">
        <v>15401</v>
      </c>
      <c r="P215" s="34" t="n">
        <v>15026</v>
      </c>
      <c r="Q215" s="34" t="n">
        <v>14774</v>
      </c>
      <c r="R215" s="34" t="n">
        <v>14666</v>
      </c>
      <c r="S215" s="34" t="n">
        <v>14569</v>
      </c>
      <c r="T215" s="34" t="n">
        <v>14319</v>
      </c>
      <c r="U215" s="34" t="n">
        <v>14156</v>
      </c>
      <c r="V215" s="34" t="n">
        <v>14203</v>
      </c>
      <c r="W215" s="34" t="n">
        <v>14228</v>
      </c>
      <c r="X215" s="34" t="n">
        <v>13778</v>
      </c>
      <c r="Y215" s="34" t="n">
        <v>12967</v>
      </c>
      <c r="Z215" s="0" t="n">
        <f aca="false">SUM(A215:Y215)</f>
        <v>331566</v>
      </c>
    </row>
    <row r="216" customFormat="false" ht="12" hidden="false" customHeight="true" outlineLevel="0" collapsed="false">
      <c r="A216" s="30" t="n">
        <v>187</v>
      </c>
      <c r="B216" s="33" t="n">
        <v>12021</v>
      </c>
      <c r="C216" s="34" t="n">
        <v>11496</v>
      </c>
      <c r="D216" s="34" t="n">
        <v>11068</v>
      </c>
      <c r="E216" s="34" t="n">
        <v>10877</v>
      </c>
      <c r="F216" s="34" t="n">
        <v>10937</v>
      </c>
      <c r="G216" s="34" t="n">
        <v>11231</v>
      </c>
      <c r="H216" s="34" t="n">
        <v>12419</v>
      </c>
      <c r="I216" s="34" t="n">
        <v>14117</v>
      </c>
      <c r="J216" s="34" t="n">
        <v>15756</v>
      </c>
      <c r="K216" s="34" t="n">
        <v>16984</v>
      </c>
      <c r="L216" s="34" t="n">
        <v>17701</v>
      </c>
      <c r="M216" s="34" t="n">
        <v>17927</v>
      </c>
      <c r="N216" s="34" t="n">
        <v>18007</v>
      </c>
      <c r="O216" s="34" t="n">
        <v>17981</v>
      </c>
      <c r="P216" s="34" t="n">
        <v>17966</v>
      </c>
      <c r="Q216" s="34" t="n">
        <v>18034</v>
      </c>
      <c r="R216" s="34" t="n">
        <v>18048</v>
      </c>
      <c r="S216" s="34" t="n">
        <v>17879</v>
      </c>
      <c r="T216" s="34" t="n">
        <v>17451</v>
      </c>
      <c r="U216" s="34" t="n">
        <v>16874</v>
      </c>
      <c r="V216" s="34" t="n">
        <v>16632</v>
      </c>
      <c r="W216" s="34" t="n">
        <v>16558</v>
      </c>
      <c r="X216" s="34" t="n">
        <v>15673</v>
      </c>
      <c r="Y216" s="34" t="n">
        <v>14411</v>
      </c>
      <c r="Z216" s="0" t="n">
        <f aca="false">SUM(A216:Y216)</f>
        <v>368235</v>
      </c>
    </row>
    <row r="217" customFormat="false" ht="12" hidden="false" customHeight="true" outlineLevel="0" collapsed="false">
      <c r="A217" s="30" t="n">
        <v>188</v>
      </c>
      <c r="B217" s="33" t="n">
        <v>13090</v>
      </c>
      <c r="C217" s="34" t="n">
        <v>12260</v>
      </c>
      <c r="D217" s="34" t="n">
        <v>11688</v>
      </c>
      <c r="E217" s="34" t="n">
        <v>11425</v>
      </c>
      <c r="F217" s="34" t="n">
        <v>11270</v>
      </c>
      <c r="G217" s="34" t="n">
        <v>11353</v>
      </c>
      <c r="H217" s="34" t="n">
        <v>12000</v>
      </c>
      <c r="I217" s="34" t="n">
        <v>13078</v>
      </c>
      <c r="J217" s="34" t="n">
        <v>14516</v>
      </c>
      <c r="K217" s="34" t="n">
        <v>15799</v>
      </c>
      <c r="L217" s="34" t="n">
        <v>16743</v>
      </c>
      <c r="M217" s="34" t="n">
        <v>17231</v>
      </c>
      <c r="N217" s="34" t="n">
        <v>17380</v>
      </c>
      <c r="O217" s="34" t="n">
        <v>17353</v>
      </c>
      <c r="P217" s="34" t="n">
        <v>17346</v>
      </c>
      <c r="Q217" s="34" t="n">
        <v>17410</v>
      </c>
      <c r="R217" s="34" t="n">
        <v>17459</v>
      </c>
      <c r="S217" s="34" t="n">
        <v>17425</v>
      </c>
      <c r="T217" s="34" t="n">
        <v>17172</v>
      </c>
      <c r="U217" s="34" t="n">
        <v>16961</v>
      </c>
      <c r="V217" s="34" t="n">
        <v>16993</v>
      </c>
      <c r="W217" s="34" t="n">
        <v>17054</v>
      </c>
      <c r="X217" s="34" t="n">
        <v>16460</v>
      </c>
      <c r="Y217" s="34" t="n">
        <v>15390</v>
      </c>
      <c r="Z217" s="0" t="n">
        <f aca="false">SUM(A217:Y217)</f>
        <v>365044</v>
      </c>
    </row>
    <row r="218" customFormat="false" ht="12" hidden="false" customHeight="true" outlineLevel="0" collapsed="false">
      <c r="A218" s="30" t="n">
        <v>189</v>
      </c>
      <c r="B218" s="33" t="n">
        <v>14051</v>
      </c>
      <c r="C218" s="34" t="n">
        <v>13254</v>
      </c>
      <c r="D218" s="34" t="n">
        <v>12580</v>
      </c>
      <c r="E218" s="34" t="n">
        <v>12220</v>
      </c>
      <c r="F218" s="34" t="n">
        <v>12017</v>
      </c>
      <c r="G218" s="34" t="n">
        <v>11921</v>
      </c>
      <c r="H218" s="34" t="n">
        <v>12212</v>
      </c>
      <c r="I218" s="34" t="n">
        <v>13080</v>
      </c>
      <c r="J218" s="34" t="n">
        <v>14313</v>
      </c>
      <c r="K218" s="34" t="n">
        <v>15617</v>
      </c>
      <c r="L218" s="34" t="n">
        <v>16489</v>
      </c>
      <c r="M218" s="34" t="n">
        <v>17100</v>
      </c>
      <c r="N218" s="34" t="n">
        <v>17668</v>
      </c>
      <c r="O218" s="34" t="n">
        <v>17816</v>
      </c>
      <c r="P218" s="34" t="n">
        <v>17965</v>
      </c>
      <c r="Q218" s="34" t="n">
        <v>17875</v>
      </c>
      <c r="R218" s="34" t="n">
        <v>17916</v>
      </c>
      <c r="S218" s="34" t="n">
        <v>17846</v>
      </c>
      <c r="T218" s="34" t="n">
        <v>17619</v>
      </c>
      <c r="U218" s="34" t="n">
        <v>17577</v>
      </c>
      <c r="V218" s="34" t="n">
        <v>17879</v>
      </c>
      <c r="W218" s="34" t="n">
        <v>18166</v>
      </c>
      <c r="X218" s="34" t="n">
        <v>17221</v>
      </c>
      <c r="Y218" s="34" t="n">
        <v>15894</v>
      </c>
      <c r="Z218" s="0" t="n">
        <f aca="false">SUM(A218:Y218)</f>
        <v>376485</v>
      </c>
    </row>
    <row r="219" customFormat="false" ht="12" hidden="false" customHeight="true" outlineLevel="0" collapsed="false">
      <c r="A219" s="30" t="n">
        <v>190</v>
      </c>
      <c r="B219" s="33" t="n">
        <v>14739</v>
      </c>
      <c r="C219" s="34" t="n">
        <v>14205</v>
      </c>
      <c r="D219" s="34" t="n">
        <v>13794</v>
      </c>
      <c r="E219" s="34" t="n">
        <v>13595</v>
      </c>
      <c r="F219" s="34" t="n">
        <v>13774</v>
      </c>
      <c r="G219" s="34" t="n">
        <v>14414</v>
      </c>
      <c r="H219" s="34" t="n">
        <v>15961</v>
      </c>
      <c r="I219" s="34" t="n">
        <v>18125</v>
      </c>
      <c r="J219" s="34" t="n">
        <v>20063</v>
      </c>
      <c r="K219" s="34" t="n">
        <v>21397</v>
      </c>
      <c r="L219" s="34" t="n">
        <v>22157</v>
      </c>
      <c r="M219" s="34" t="n">
        <v>22661</v>
      </c>
      <c r="N219" s="34" t="n">
        <v>23043</v>
      </c>
      <c r="O219" s="34" t="n">
        <v>23476</v>
      </c>
      <c r="P219" s="34" t="n">
        <v>23572</v>
      </c>
      <c r="Q219" s="34" t="n">
        <v>23530</v>
      </c>
      <c r="R219" s="34" t="n">
        <v>23307</v>
      </c>
      <c r="S219" s="34" t="n">
        <v>22776</v>
      </c>
      <c r="T219" s="34" t="n">
        <v>22022</v>
      </c>
      <c r="U219" s="34" t="n">
        <v>21223</v>
      </c>
      <c r="V219" s="34" t="n">
        <v>20628</v>
      </c>
      <c r="W219" s="34" t="n">
        <v>20068</v>
      </c>
      <c r="X219" s="34" t="n">
        <v>18652</v>
      </c>
      <c r="Y219" s="34" t="n">
        <v>16863</v>
      </c>
      <c r="Z219" s="0" t="n">
        <f aca="false">SUM(A219:Y219)</f>
        <v>464235</v>
      </c>
    </row>
    <row r="220" customFormat="false" ht="12" hidden="false" customHeight="true" outlineLevel="0" collapsed="false">
      <c r="A220" s="30" t="n">
        <v>191</v>
      </c>
      <c r="B220" s="33" t="n">
        <v>15455</v>
      </c>
      <c r="C220" s="34" t="n">
        <v>14551</v>
      </c>
      <c r="D220" s="34" t="n">
        <v>14096</v>
      </c>
      <c r="E220" s="34" t="n">
        <v>13899</v>
      </c>
      <c r="F220" s="34" t="n">
        <v>14062</v>
      </c>
      <c r="G220" s="34" t="n">
        <v>14738</v>
      </c>
      <c r="H220" s="34" t="n">
        <v>16332</v>
      </c>
      <c r="I220" s="34" t="n">
        <v>18415</v>
      </c>
      <c r="J220" s="34" t="n">
        <v>20288</v>
      </c>
      <c r="K220" s="34" t="n">
        <v>21732</v>
      </c>
      <c r="L220" s="34" t="n">
        <v>22575</v>
      </c>
      <c r="M220" s="34" t="n">
        <v>23073</v>
      </c>
      <c r="N220" s="34" t="n">
        <v>23441</v>
      </c>
      <c r="O220" s="34" t="n">
        <v>23672</v>
      </c>
      <c r="P220" s="34" t="n">
        <v>23716</v>
      </c>
      <c r="Q220" s="34" t="n">
        <v>23597</v>
      </c>
      <c r="R220" s="34" t="n">
        <v>23463</v>
      </c>
      <c r="S220" s="34" t="n">
        <v>22855</v>
      </c>
      <c r="T220" s="34" t="n">
        <v>21872</v>
      </c>
      <c r="U220" s="34" t="n">
        <v>20981</v>
      </c>
      <c r="V220" s="34" t="n">
        <v>20440</v>
      </c>
      <c r="W220" s="34" t="n">
        <v>19891</v>
      </c>
      <c r="X220" s="34" t="n">
        <v>18519</v>
      </c>
      <c r="Y220" s="34" t="n">
        <v>16839</v>
      </c>
      <c r="Z220" s="0" t="n">
        <f aca="false">SUM(A220:Y220)</f>
        <v>468693</v>
      </c>
    </row>
    <row r="221" customFormat="false" ht="12" hidden="false" customHeight="true" outlineLevel="0" collapsed="false">
      <c r="A221" s="30" t="n">
        <v>192</v>
      </c>
      <c r="B221" s="33" t="n">
        <v>15307</v>
      </c>
      <c r="C221" s="34" t="n">
        <v>14365</v>
      </c>
      <c r="D221" s="34" t="n">
        <v>13766</v>
      </c>
      <c r="E221" s="34" t="n">
        <v>13465</v>
      </c>
      <c r="F221" s="34" t="n">
        <v>13466</v>
      </c>
      <c r="G221" s="34" t="n">
        <v>13955</v>
      </c>
      <c r="H221" s="34" t="n">
        <v>15441</v>
      </c>
      <c r="I221" s="34" t="n">
        <v>17310</v>
      </c>
      <c r="J221" s="34" t="n">
        <v>19040</v>
      </c>
      <c r="K221" s="34" t="n">
        <v>20044</v>
      </c>
      <c r="L221" s="34" t="n">
        <v>20527</v>
      </c>
      <c r="M221" s="34" t="n">
        <v>20659</v>
      </c>
      <c r="N221" s="34" t="n">
        <v>20728</v>
      </c>
      <c r="O221" s="34" t="n">
        <v>20826</v>
      </c>
      <c r="P221" s="34" t="n">
        <v>20779</v>
      </c>
      <c r="Q221" s="34" t="n">
        <v>20784</v>
      </c>
      <c r="R221" s="34" t="n">
        <v>20592</v>
      </c>
      <c r="S221" s="34" t="n">
        <v>20080</v>
      </c>
      <c r="T221" s="34" t="n">
        <v>19182</v>
      </c>
      <c r="U221" s="34" t="n">
        <v>18446</v>
      </c>
      <c r="V221" s="34" t="n">
        <v>18141</v>
      </c>
      <c r="W221" s="34" t="n">
        <v>17900</v>
      </c>
      <c r="X221" s="34" t="n">
        <v>16538</v>
      </c>
      <c r="Y221" s="34" t="n">
        <v>15108</v>
      </c>
      <c r="Z221" s="0" t="n">
        <f aca="false">SUM(A221:Y221)</f>
        <v>426641</v>
      </c>
    </row>
    <row r="222" customFormat="false" ht="12" hidden="false" customHeight="true" outlineLevel="0" collapsed="false">
      <c r="A222" s="30" t="n">
        <v>193</v>
      </c>
      <c r="B222" s="33" t="n">
        <v>13696</v>
      </c>
      <c r="C222" s="34" t="n">
        <v>12890</v>
      </c>
      <c r="D222" s="34" t="n">
        <v>12291</v>
      </c>
      <c r="E222" s="34" t="n">
        <v>12100</v>
      </c>
      <c r="F222" s="34" t="n">
        <v>12210</v>
      </c>
      <c r="G222" s="34" t="n">
        <v>12862</v>
      </c>
      <c r="H222" s="34" t="n">
        <v>14538</v>
      </c>
      <c r="I222" s="34" t="n">
        <v>16549</v>
      </c>
      <c r="J222" s="34" t="n">
        <v>18295</v>
      </c>
      <c r="K222" s="34" t="n">
        <v>19552</v>
      </c>
      <c r="L222" s="34" t="n">
        <v>20219</v>
      </c>
      <c r="M222" s="34" t="n">
        <v>20427</v>
      </c>
      <c r="N222" s="34" t="n">
        <v>20590</v>
      </c>
      <c r="O222" s="34" t="n">
        <v>20680</v>
      </c>
      <c r="P222" s="34" t="n">
        <v>20746</v>
      </c>
      <c r="Q222" s="34" t="n">
        <v>20785</v>
      </c>
      <c r="R222" s="34" t="n">
        <v>20741</v>
      </c>
      <c r="S222" s="34" t="n">
        <v>20182</v>
      </c>
      <c r="T222" s="34" t="n">
        <v>19477</v>
      </c>
      <c r="U222" s="34" t="n">
        <v>18788</v>
      </c>
      <c r="V222" s="34" t="n">
        <v>18502</v>
      </c>
      <c r="W222" s="34" t="n">
        <v>18283</v>
      </c>
      <c r="X222" s="34" t="n">
        <v>17175</v>
      </c>
      <c r="Y222" s="34" t="n">
        <v>15587</v>
      </c>
      <c r="Z222" s="0" t="n">
        <f aca="false">SUM(A222:Y222)</f>
        <v>417358</v>
      </c>
    </row>
    <row r="223" customFormat="false" ht="12" hidden="false" customHeight="true" outlineLevel="0" collapsed="false">
      <c r="A223" s="30" t="n">
        <v>194</v>
      </c>
      <c r="B223" s="33" t="n">
        <v>14306</v>
      </c>
      <c r="C223" s="34" t="n">
        <v>13464</v>
      </c>
      <c r="D223" s="34" t="n">
        <v>12957</v>
      </c>
      <c r="E223" s="34" t="n">
        <v>12719</v>
      </c>
      <c r="F223" s="34" t="n">
        <v>12834</v>
      </c>
      <c r="G223" s="34" t="n">
        <v>13450</v>
      </c>
      <c r="H223" s="34" t="n">
        <v>14974</v>
      </c>
      <c r="I223" s="34" t="n">
        <v>16870</v>
      </c>
      <c r="J223" s="34" t="n">
        <v>18821</v>
      </c>
      <c r="K223" s="34" t="n">
        <v>20038</v>
      </c>
      <c r="L223" s="34" t="n">
        <v>20622</v>
      </c>
      <c r="M223" s="34" t="n">
        <v>20757</v>
      </c>
      <c r="N223" s="34" t="n">
        <v>20669</v>
      </c>
      <c r="O223" s="34" t="n">
        <v>20658</v>
      </c>
      <c r="P223" s="34" t="n">
        <v>20608</v>
      </c>
      <c r="Q223" s="34" t="n">
        <v>20560</v>
      </c>
      <c r="R223" s="34" t="n">
        <v>20296</v>
      </c>
      <c r="S223" s="34" t="n">
        <v>19793</v>
      </c>
      <c r="T223" s="34" t="n">
        <v>19232</v>
      </c>
      <c r="U223" s="34" t="n">
        <v>18615</v>
      </c>
      <c r="V223" s="34" t="n">
        <v>18364</v>
      </c>
      <c r="W223" s="34" t="n">
        <v>18035</v>
      </c>
      <c r="X223" s="34" t="n">
        <v>16974</v>
      </c>
      <c r="Y223" s="34" t="n">
        <v>15562</v>
      </c>
      <c r="Z223" s="0" t="n">
        <f aca="false">SUM(A223:Y223)</f>
        <v>421372</v>
      </c>
    </row>
    <row r="224" customFormat="false" ht="12" hidden="false" customHeight="true" outlineLevel="0" collapsed="false">
      <c r="A224" s="30" t="n">
        <v>195</v>
      </c>
      <c r="B224" s="33" t="n">
        <v>14451</v>
      </c>
      <c r="C224" s="34" t="n">
        <v>13660</v>
      </c>
      <c r="D224" s="34" t="n">
        <v>13171</v>
      </c>
      <c r="E224" s="34" t="n">
        <v>12914</v>
      </c>
      <c r="F224" s="34" t="n">
        <v>12864</v>
      </c>
      <c r="G224" s="34" t="n">
        <v>13121</v>
      </c>
      <c r="H224" s="34" t="n">
        <v>13670</v>
      </c>
      <c r="I224" s="34" t="n">
        <v>14679</v>
      </c>
      <c r="J224" s="34" t="n">
        <v>16142</v>
      </c>
      <c r="K224" s="34" t="n">
        <v>17317</v>
      </c>
      <c r="L224" s="34" t="n">
        <v>17981</v>
      </c>
      <c r="M224" s="34" t="n">
        <v>18186</v>
      </c>
      <c r="N224" s="34" t="n">
        <v>18137</v>
      </c>
      <c r="O224" s="34" t="n">
        <v>17901</v>
      </c>
      <c r="P224" s="34" t="n">
        <v>17653</v>
      </c>
      <c r="Q224" s="34" t="n">
        <v>17548</v>
      </c>
      <c r="R224" s="34" t="n">
        <v>17438</v>
      </c>
      <c r="S224" s="34" t="n">
        <v>17461</v>
      </c>
      <c r="T224" s="34" t="n">
        <v>17306</v>
      </c>
      <c r="U224" s="34" t="n">
        <v>17098</v>
      </c>
      <c r="V224" s="34" t="n">
        <v>16965</v>
      </c>
      <c r="W224" s="34" t="n">
        <v>16945</v>
      </c>
      <c r="X224" s="34" t="n">
        <v>16190</v>
      </c>
      <c r="Y224" s="34" t="n">
        <v>15052</v>
      </c>
      <c r="Z224" s="0" t="n">
        <f aca="false">SUM(A224:Y224)</f>
        <v>384045</v>
      </c>
    </row>
    <row r="225" customFormat="false" ht="12" hidden="false" customHeight="true" outlineLevel="0" collapsed="false">
      <c r="A225" s="30" t="n">
        <v>196</v>
      </c>
      <c r="B225" s="33" t="n">
        <v>14030</v>
      </c>
      <c r="C225" s="34" t="n">
        <v>13250</v>
      </c>
      <c r="D225" s="34" t="n">
        <v>12715</v>
      </c>
      <c r="E225" s="34" t="n">
        <v>12445</v>
      </c>
      <c r="F225" s="34" t="n">
        <v>12256</v>
      </c>
      <c r="G225" s="34" t="n">
        <v>12165</v>
      </c>
      <c r="H225" s="34" t="n">
        <v>12567</v>
      </c>
      <c r="I225" s="34" t="n">
        <v>13384</v>
      </c>
      <c r="J225" s="34" t="n">
        <v>14694</v>
      </c>
      <c r="K225" s="34" t="n">
        <v>16021</v>
      </c>
      <c r="L225" s="34" t="n">
        <v>17150</v>
      </c>
      <c r="M225" s="34" t="n">
        <v>17935</v>
      </c>
      <c r="N225" s="34" t="n">
        <v>18355</v>
      </c>
      <c r="O225" s="34" t="n">
        <v>18559</v>
      </c>
      <c r="P225" s="34" t="n">
        <v>18755</v>
      </c>
      <c r="Q225" s="34" t="n">
        <v>18829</v>
      </c>
      <c r="R225" s="34" t="n">
        <v>18976</v>
      </c>
      <c r="S225" s="34" t="n">
        <v>18911</v>
      </c>
      <c r="T225" s="34" t="n">
        <v>18745</v>
      </c>
      <c r="U225" s="34" t="n">
        <v>18519</v>
      </c>
      <c r="V225" s="34" t="n">
        <v>18673</v>
      </c>
      <c r="W225" s="34" t="n">
        <v>18821</v>
      </c>
      <c r="X225" s="34" t="n">
        <v>17992</v>
      </c>
      <c r="Y225" s="34" t="n">
        <v>16575</v>
      </c>
      <c r="Z225" s="0" t="n">
        <f aca="false">SUM(A225:Y225)</f>
        <v>390518</v>
      </c>
    </row>
    <row r="226" customFormat="false" ht="12" hidden="false" customHeight="true" outlineLevel="0" collapsed="false">
      <c r="A226" s="30" t="n">
        <v>197</v>
      </c>
      <c r="B226" s="33" t="n">
        <v>15278</v>
      </c>
      <c r="C226" s="34" t="n">
        <v>14762</v>
      </c>
      <c r="D226" s="34" t="n">
        <v>14406</v>
      </c>
      <c r="E226" s="34" t="n">
        <v>13901</v>
      </c>
      <c r="F226" s="34" t="n">
        <v>14030</v>
      </c>
      <c r="G226" s="34" t="n">
        <v>14714</v>
      </c>
      <c r="H226" s="34" t="n">
        <v>16367</v>
      </c>
      <c r="I226" s="34" t="n">
        <v>18364</v>
      </c>
      <c r="J226" s="34" t="n">
        <v>20190</v>
      </c>
      <c r="K226" s="34" t="n">
        <v>21339</v>
      </c>
      <c r="L226" s="34" t="n">
        <v>22087</v>
      </c>
      <c r="M226" s="34" t="n">
        <v>22370</v>
      </c>
      <c r="N226" s="34" t="n">
        <v>22598</v>
      </c>
      <c r="O226" s="34" t="n">
        <v>22841</v>
      </c>
      <c r="P226" s="34" t="n">
        <v>22923</v>
      </c>
      <c r="Q226" s="34" t="n">
        <v>22690</v>
      </c>
      <c r="R226" s="34" t="n">
        <v>22566</v>
      </c>
      <c r="S226" s="34" t="n">
        <v>22116</v>
      </c>
      <c r="T226" s="34" t="n">
        <v>21154</v>
      </c>
      <c r="U226" s="34" t="n">
        <v>20511</v>
      </c>
      <c r="V226" s="34" t="n">
        <v>20294</v>
      </c>
      <c r="W226" s="34" t="n">
        <v>19776</v>
      </c>
      <c r="X226" s="34" t="n">
        <v>18443</v>
      </c>
      <c r="Y226" s="34" t="n">
        <v>16582</v>
      </c>
      <c r="Z226" s="0" t="n">
        <f aca="false">SUM(A226:Y226)</f>
        <v>460499</v>
      </c>
    </row>
    <row r="227" customFormat="false" ht="12" hidden="false" customHeight="true" outlineLevel="0" collapsed="false">
      <c r="A227" s="30" t="n">
        <v>198</v>
      </c>
      <c r="B227" s="33" t="n">
        <v>14965</v>
      </c>
      <c r="C227" s="34" t="n">
        <v>14275</v>
      </c>
      <c r="D227" s="34" t="n">
        <v>13796</v>
      </c>
      <c r="E227" s="34" t="n">
        <v>13572</v>
      </c>
      <c r="F227" s="34" t="n">
        <v>13737</v>
      </c>
      <c r="G227" s="34" t="n">
        <v>14376</v>
      </c>
      <c r="H227" s="34" t="n">
        <v>15987</v>
      </c>
      <c r="I227" s="34" t="n">
        <v>18505</v>
      </c>
      <c r="J227" s="34" t="n">
        <v>20550</v>
      </c>
      <c r="K227" s="34" t="n">
        <v>22044</v>
      </c>
      <c r="L227" s="34" t="n">
        <v>22779</v>
      </c>
      <c r="M227" s="34" t="n">
        <v>23107</v>
      </c>
      <c r="N227" s="34" t="n">
        <v>23389</v>
      </c>
      <c r="O227" s="34" t="n">
        <v>23459</v>
      </c>
      <c r="P227" s="34" t="n">
        <v>23546</v>
      </c>
      <c r="Q227" s="34" t="n">
        <v>23608</v>
      </c>
      <c r="R227" s="34" t="n">
        <v>23537</v>
      </c>
      <c r="S227" s="34" t="n">
        <v>22748</v>
      </c>
      <c r="T227" s="34" t="n">
        <v>22019</v>
      </c>
      <c r="U227" s="34" t="n">
        <v>21332</v>
      </c>
      <c r="V227" s="34" t="n">
        <v>20933</v>
      </c>
      <c r="W227" s="34" t="n">
        <v>20752</v>
      </c>
      <c r="X227" s="34" t="n">
        <v>19348</v>
      </c>
      <c r="Y227" s="34" t="n">
        <v>17444</v>
      </c>
      <c r="Z227" s="0" t="n">
        <f aca="false">SUM(A227:Y227)</f>
        <v>470006</v>
      </c>
    </row>
    <row r="228" customFormat="false" ht="12" hidden="false" customHeight="true" outlineLevel="0" collapsed="false">
      <c r="A228" s="30" t="n">
        <v>199</v>
      </c>
      <c r="B228" s="33" t="n">
        <v>15929</v>
      </c>
      <c r="C228" s="34" t="n">
        <v>15087</v>
      </c>
      <c r="D228" s="34" t="n">
        <v>14790</v>
      </c>
      <c r="E228" s="34" t="n">
        <v>14493</v>
      </c>
      <c r="F228" s="34" t="n">
        <v>14541</v>
      </c>
      <c r="G228" s="34" t="n">
        <v>15208</v>
      </c>
      <c r="H228" s="34" t="n">
        <v>16855</v>
      </c>
      <c r="I228" s="34" t="n">
        <v>18994</v>
      </c>
      <c r="J228" s="34" t="n">
        <v>20950</v>
      </c>
      <c r="K228" s="34" t="n">
        <v>22486</v>
      </c>
      <c r="L228" s="34" t="n">
        <v>23248</v>
      </c>
      <c r="M228" s="34" t="n">
        <v>23731</v>
      </c>
      <c r="N228" s="34" t="n">
        <v>24053</v>
      </c>
      <c r="O228" s="34" t="n">
        <v>24339</v>
      </c>
      <c r="P228" s="34" t="n">
        <v>24515</v>
      </c>
      <c r="Q228" s="34" t="n">
        <v>24614</v>
      </c>
      <c r="R228" s="34" t="n">
        <v>24480</v>
      </c>
      <c r="S228" s="34" t="n">
        <v>23981</v>
      </c>
      <c r="T228" s="34" t="n">
        <v>22895</v>
      </c>
      <c r="U228" s="34" t="n">
        <v>22464</v>
      </c>
      <c r="V228" s="34" t="n">
        <v>21963</v>
      </c>
      <c r="W228" s="34" t="n">
        <v>21569</v>
      </c>
      <c r="X228" s="34" t="n">
        <v>20146</v>
      </c>
      <c r="Y228" s="34" t="n">
        <v>18209</v>
      </c>
      <c r="Z228" s="0" t="n">
        <f aca="false">SUM(A228:Y228)</f>
        <v>489739</v>
      </c>
    </row>
    <row r="229" customFormat="false" ht="12" hidden="false" customHeight="true" outlineLevel="0" collapsed="false">
      <c r="A229" s="30" t="n">
        <v>200</v>
      </c>
      <c r="B229" s="33" t="n">
        <v>16594</v>
      </c>
      <c r="C229" s="34" t="n">
        <v>15705</v>
      </c>
      <c r="D229" s="34" t="n">
        <v>15221</v>
      </c>
      <c r="E229" s="34" t="n">
        <v>14872</v>
      </c>
      <c r="F229" s="34" t="n">
        <v>14852</v>
      </c>
      <c r="G229" s="34" t="n">
        <v>15419</v>
      </c>
      <c r="H229" s="34" t="n">
        <v>17051</v>
      </c>
      <c r="I229" s="34" t="n">
        <v>19189</v>
      </c>
      <c r="J229" s="34" t="n">
        <v>21197</v>
      </c>
      <c r="K229" s="34" t="n">
        <v>22795</v>
      </c>
      <c r="L229" s="34" t="n">
        <v>23743</v>
      </c>
      <c r="M229" s="34" t="n">
        <v>24310</v>
      </c>
      <c r="N229" s="34" t="n">
        <v>24650</v>
      </c>
      <c r="O229" s="34" t="n">
        <v>24941</v>
      </c>
      <c r="P229" s="34" t="n">
        <v>25106</v>
      </c>
      <c r="Q229" s="34" t="n">
        <v>25154</v>
      </c>
      <c r="R229" s="34" t="n">
        <v>25017</v>
      </c>
      <c r="S229" s="34" t="n">
        <v>24466</v>
      </c>
      <c r="T229" s="34" t="n">
        <v>23543</v>
      </c>
      <c r="U229" s="34" t="n">
        <v>22875</v>
      </c>
      <c r="V229" s="34" t="n">
        <v>22581</v>
      </c>
      <c r="W229" s="34" t="n">
        <v>22073</v>
      </c>
      <c r="X229" s="34" t="n">
        <v>20489</v>
      </c>
      <c r="Y229" s="34" t="n">
        <v>18648</v>
      </c>
      <c r="Z229" s="0" t="n">
        <f aca="false">SUM(A229:Y229)</f>
        <v>500691</v>
      </c>
    </row>
    <row r="230" customFormat="false" ht="12" hidden="false" customHeight="true" outlineLevel="0" collapsed="false">
      <c r="A230" s="30" t="n">
        <v>201</v>
      </c>
      <c r="B230" s="33" t="n">
        <v>17210</v>
      </c>
      <c r="C230" s="34" t="n">
        <v>16197</v>
      </c>
      <c r="D230" s="34" t="n">
        <v>15609</v>
      </c>
      <c r="E230" s="34" t="n">
        <v>15278</v>
      </c>
      <c r="F230" s="34" t="n">
        <v>15361</v>
      </c>
      <c r="G230" s="34" t="n">
        <v>16033</v>
      </c>
      <c r="H230" s="34" t="n">
        <v>17552</v>
      </c>
      <c r="I230" s="34" t="n">
        <v>19479</v>
      </c>
      <c r="J230" s="34" t="n">
        <v>21277</v>
      </c>
      <c r="K230" s="34" t="n">
        <v>22498</v>
      </c>
      <c r="L230" s="34" t="n">
        <v>22938</v>
      </c>
      <c r="M230" s="34" t="n">
        <v>23157</v>
      </c>
      <c r="N230" s="34" t="n">
        <v>23377</v>
      </c>
      <c r="O230" s="34" t="n">
        <v>23688</v>
      </c>
      <c r="P230" s="34" t="n">
        <v>23694</v>
      </c>
      <c r="Q230" s="34" t="n">
        <v>23594</v>
      </c>
      <c r="R230" s="34" t="n">
        <v>23335</v>
      </c>
      <c r="S230" s="34" t="n">
        <v>22586</v>
      </c>
      <c r="T230" s="34" t="n">
        <v>21653</v>
      </c>
      <c r="U230" s="34" t="n">
        <v>20817</v>
      </c>
      <c r="V230" s="34" t="n">
        <v>20296</v>
      </c>
      <c r="W230" s="34" t="n">
        <v>19733</v>
      </c>
      <c r="X230" s="34" t="n">
        <v>18402</v>
      </c>
      <c r="Y230" s="34" t="n">
        <v>16790</v>
      </c>
      <c r="Z230" s="0" t="n">
        <f aca="false">SUM(A230:Y230)</f>
        <v>480755</v>
      </c>
    </row>
    <row r="231" customFormat="false" ht="12" hidden="false" customHeight="true" outlineLevel="0" collapsed="false">
      <c r="A231" s="30" t="n">
        <v>202</v>
      </c>
      <c r="B231" s="33" t="n">
        <v>15444</v>
      </c>
      <c r="C231" s="34" t="n">
        <v>14353</v>
      </c>
      <c r="D231" s="34" t="n">
        <v>13599</v>
      </c>
      <c r="E231" s="34" t="n">
        <v>13109</v>
      </c>
      <c r="F231" s="34" t="n">
        <v>12893</v>
      </c>
      <c r="G231" s="34" t="n">
        <v>12888</v>
      </c>
      <c r="H231" s="34" t="n">
        <v>13327</v>
      </c>
      <c r="I231" s="34" t="n">
        <v>14285</v>
      </c>
      <c r="J231" s="34" t="n">
        <v>15590</v>
      </c>
      <c r="K231" s="34" t="n">
        <v>16511</v>
      </c>
      <c r="L231" s="34" t="n">
        <v>16976</v>
      </c>
      <c r="M231" s="34" t="n">
        <v>17072</v>
      </c>
      <c r="N231" s="34" t="n">
        <v>17022</v>
      </c>
      <c r="O231" s="34" t="n">
        <v>16829</v>
      </c>
      <c r="P231" s="34" t="n">
        <v>16641</v>
      </c>
      <c r="Q231" s="34" t="n">
        <v>16510</v>
      </c>
      <c r="R231" s="34" t="n">
        <v>16543</v>
      </c>
      <c r="S231" s="34" t="n">
        <v>16417</v>
      </c>
      <c r="T231" s="34" t="n">
        <v>16211</v>
      </c>
      <c r="U231" s="34" t="n">
        <v>15973</v>
      </c>
      <c r="V231" s="34" t="n">
        <v>16097</v>
      </c>
      <c r="W231" s="34" t="n">
        <v>16022</v>
      </c>
      <c r="X231" s="34" t="n">
        <v>15191</v>
      </c>
      <c r="Y231" s="34" t="n">
        <v>14177</v>
      </c>
      <c r="Z231" s="0" t="n">
        <f aca="false">SUM(A231:Y231)</f>
        <v>369882</v>
      </c>
    </row>
    <row r="232" customFormat="false" ht="12" hidden="false" customHeight="true" outlineLevel="0" collapsed="false">
      <c r="A232" s="30" t="n">
        <v>203</v>
      </c>
      <c r="B232" s="33" t="n">
        <v>12921</v>
      </c>
      <c r="C232" s="34" t="n">
        <v>12206</v>
      </c>
      <c r="D232" s="34" t="n">
        <v>11653</v>
      </c>
      <c r="E232" s="34" t="n">
        <v>11406</v>
      </c>
      <c r="F232" s="34" t="n">
        <v>11355</v>
      </c>
      <c r="G232" s="34" t="n">
        <v>11375</v>
      </c>
      <c r="H232" s="34" t="n">
        <v>11555</v>
      </c>
      <c r="I232" s="34" t="n">
        <v>12308</v>
      </c>
      <c r="J232" s="34" t="n">
        <v>13411</v>
      </c>
      <c r="K232" s="34" t="n">
        <v>14486</v>
      </c>
      <c r="L232" s="34" t="n">
        <v>15118</v>
      </c>
      <c r="M232" s="34" t="n">
        <v>15631</v>
      </c>
      <c r="N232" s="34" t="n">
        <v>15791</v>
      </c>
      <c r="O232" s="34" t="n">
        <v>15805</v>
      </c>
      <c r="P232" s="34" t="n">
        <v>15816</v>
      </c>
      <c r="Q232" s="34" t="n">
        <v>15899</v>
      </c>
      <c r="R232" s="34" t="n">
        <v>15876</v>
      </c>
      <c r="S232" s="34" t="n">
        <v>15933</v>
      </c>
      <c r="T232" s="34" t="n">
        <v>15737</v>
      </c>
      <c r="U232" s="34" t="n">
        <v>15720</v>
      </c>
      <c r="V232" s="34" t="n">
        <v>16140</v>
      </c>
      <c r="W232" s="34" t="n">
        <v>16339</v>
      </c>
      <c r="X232" s="34" t="n">
        <v>15483</v>
      </c>
      <c r="Y232" s="34" t="n">
        <v>14376</v>
      </c>
      <c r="Z232" s="0" t="n">
        <f aca="false">SUM(A232:Y232)</f>
        <v>342543</v>
      </c>
    </row>
    <row r="233" customFormat="false" ht="12" hidden="false" customHeight="true" outlineLevel="0" collapsed="false">
      <c r="A233" s="30" t="n">
        <v>204</v>
      </c>
      <c r="B233" s="33" t="n">
        <v>13278</v>
      </c>
      <c r="C233" s="34" t="n">
        <v>12857</v>
      </c>
      <c r="D233" s="34" t="n">
        <v>12483</v>
      </c>
      <c r="E233" s="34" t="n">
        <v>12316</v>
      </c>
      <c r="F233" s="34" t="n">
        <v>12373</v>
      </c>
      <c r="G233" s="34" t="n">
        <v>13091</v>
      </c>
      <c r="H233" s="34" t="n">
        <v>14505</v>
      </c>
      <c r="I233" s="34" t="n">
        <v>16704</v>
      </c>
      <c r="J233" s="34" t="n">
        <v>18435</v>
      </c>
      <c r="K233" s="34" t="n">
        <v>19695</v>
      </c>
      <c r="L233" s="34" t="n">
        <v>20319</v>
      </c>
      <c r="M233" s="34" t="n">
        <v>20543</v>
      </c>
      <c r="N233" s="34" t="n">
        <v>20601</v>
      </c>
      <c r="O233" s="34" t="n">
        <v>20672</v>
      </c>
      <c r="P233" s="34" t="n">
        <v>20651</v>
      </c>
      <c r="Q233" s="34" t="n">
        <v>20506</v>
      </c>
      <c r="R233" s="34" t="n">
        <v>20361</v>
      </c>
      <c r="S233" s="34" t="n">
        <v>19995</v>
      </c>
      <c r="T233" s="34" t="n">
        <v>19372</v>
      </c>
      <c r="U233" s="34" t="n">
        <v>18757</v>
      </c>
      <c r="V233" s="34" t="n">
        <v>18611</v>
      </c>
      <c r="W233" s="34" t="n">
        <v>18307</v>
      </c>
      <c r="X233" s="34" t="n">
        <v>17003</v>
      </c>
      <c r="Y233" s="34" t="n">
        <v>15465</v>
      </c>
      <c r="Z233" s="0" t="n">
        <f aca="false">SUM(A233:Y233)</f>
        <v>417104</v>
      </c>
    </row>
    <row r="234" customFormat="false" ht="12" hidden="false" customHeight="true" outlineLevel="0" collapsed="false">
      <c r="A234" s="30" t="n">
        <v>205</v>
      </c>
      <c r="B234" s="33" t="n">
        <v>13944</v>
      </c>
      <c r="C234" s="34" t="n">
        <v>13224</v>
      </c>
      <c r="D234" s="34" t="n">
        <v>12783</v>
      </c>
      <c r="E234" s="34" t="n">
        <v>12572</v>
      </c>
      <c r="F234" s="34" t="n">
        <v>12715</v>
      </c>
      <c r="G234" s="34" t="n">
        <v>13408</v>
      </c>
      <c r="H234" s="34" t="n">
        <v>15039</v>
      </c>
      <c r="I234" s="34" t="n">
        <v>17047</v>
      </c>
      <c r="J234" s="34" t="n">
        <v>18670</v>
      </c>
      <c r="K234" s="34" t="n">
        <v>19901</v>
      </c>
      <c r="L234" s="34" t="n">
        <v>20352</v>
      </c>
      <c r="M234" s="34" t="n">
        <v>20527</v>
      </c>
      <c r="N234" s="34" t="n">
        <v>20552</v>
      </c>
      <c r="O234" s="34" t="n">
        <v>20476</v>
      </c>
      <c r="P234" s="34" t="n">
        <v>20492</v>
      </c>
      <c r="Q234" s="34" t="n">
        <v>20390</v>
      </c>
      <c r="R234" s="34" t="n">
        <v>20262</v>
      </c>
      <c r="S234" s="34" t="n">
        <v>19897</v>
      </c>
      <c r="T234" s="34" t="n">
        <v>19276</v>
      </c>
      <c r="U234" s="34" t="n">
        <v>18700</v>
      </c>
      <c r="V234" s="34" t="n">
        <v>18437</v>
      </c>
      <c r="W234" s="34" t="n">
        <v>18106</v>
      </c>
      <c r="X234" s="34" t="n">
        <v>16826</v>
      </c>
      <c r="Y234" s="34" t="n">
        <v>15103</v>
      </c>
      <c r="Z234" s="0" t="n">
        <f aca="false">SUM(A234:Y234)</f>
        <v>418904</v>
      </c>
    </row>
    <row r="235" customFormat="false" ht="12" hidden="false" customHeight="true" outlineLevel="0" collapsed="false">
      <c r="A235" s="30" t="n">
        <v>206</v>
      </c>
      <c r="B235" s="33" t="n">
        <v>13906</v>
      </c>
      <c r="C235" s="34" t="n">
        <v>13271</v>
      </c>
      <c r="D235" s="34" t="n">
        <v>12767</v>
      </c>
      <c r="E235" s="34" t="n">
        <v>12500</v>
      </c>
      <c r="F235" s="34" t="n">
        <v>12604</v>
      </c>
      <c r="G235" s="34" t="n">
        <v>13395</v>
      </c>
      <c r="H235" s="34" t="n">
        <v>14972</v>
      </c>
      <c r="I235" s="34" t="n">
        <v>16973</v>
      </c>
      <c r="J235" s="34" t="n">
        <v>18747</v>
      </c>
      <c r="K235" s="34" t="n">
        <v>19983</v>
      </c>
      <c r="L235" s="34" t="n">
        <v>20719</v>
      </c>
      <c r="M235" s="34" t="n">
        <v>21108</v>
      </c>
      <c r="N235" s="34" t="n">
        <v>21392</v>
      </c>
      <c r="O235" s="34" t="n">
        <v>21578</v>
      </c>
      <c r="P235" s="34" t="n">
        <v>21598</v>
      </c>
      <c r="Q235" s="34" t="n">
        <v>21560</v>
      </c>
      <c r="R235" s="34" t="n">
        <v>21367</v>
      </c>
      <c r="S235" s="34" t="n">
        <v>20845</v>
      </c>
      <c r="T235" s="34" t="n">
        <v>20011</v>
      </c>
      <c r="U235" s="34" t="n">
        <v>19368</v>
      </c>
      <c r="V235" s="34" t="n">
        <v>19226</v>
      </c>
      <c r="W235" s="34" t="n">
        <v>18833</v>
      </c>
      <c r="X235" s="34" t="n">
        <v>17698</v>
      </c>
      <c r="Y235" s="34" t="n">
        <v>16098</v>
      </c>
      <c r="Z235" s="0" t="n">
        <f aca="false">SUM(A235:Y235)</f>
        <v>430725</v>
      </c>
    </row>
    <row r="236" customFormat="false" ht="12" hidden="false" customHeight="true" outlineLevel="0" collapsed="false">
      <c r="A236" s="30" t="n">
        <v>207</v>
      </c>
      <c r="B236" s="33" t="n">
        <v>14875</v>
      </c>
      <c r="C236" s="34" t="n">
        <v>13871</v>
      </c>
      <c r="D236" s="34" t="n">
        <v>13448</v>
      </c>
      <c r="E236" s="34" t="n">
        <v>13221</v>
      </c>
      <c r="F236" s="34" t="n">
        <v>13439</v>
      </c>
      <c r="G236" s="34" t="n">
        <v>14184</v>
      </c>
      <c r="H236" s="34" t="n">
        <v>15906</v>
      </c>
      <c r="I236" s="34" t="n">
        <v>17821</v>
      </c>
      <c r="J236" s="34" t="n">
        <v>19405</v>
      </c>
      <c r="K236" s="34" t="n">
        <v>20656</v>
      </c>
      <c r="L236" s="34" t="n">
        <v>21328</v>
      </c>
      <c r="M236" s="34" t="n">
        <v>21731</v>
      </c>
      <c r="N236" s="34" t="n">
        <v>22058</v>
      </c>
      <c r="O236" s="34" t="n">
        <v>22349</v>
      </c>
      <c r="P236" s="34" t="n">
        <v>22438</v>
      </c>
      <c r="Q236" s="34" t="n">
        <v>22387</v>
      </c>
      <c r="R236" s="34" t="n">
        <v>22194</v>
      </c>
      <c r="S236" s="34" t="n">
        <v>21535</v>
      </c>
      <c r="T236" s="34" t="n">
        <v>20668</v>
      </c>
      <c r="U236" s="34" t="n">
        <v>20076</v>
      </c>
      <c r="V236" s="34" t="n">
        <v>19833</v>
      </c>
      <c r="W236" s="34" t="n">
        <v>19226</v>
      </c>
      <c r="X236" s="34" t="n">
        <v>17995</v>
      </c>
      <c r="Y236" s="34" t="n">
        <v>16411</v>
      </c>
      <c r="Z236" s="0" t="n">
        <f aca="false">SUM(A236:Y236)</f>
        <v>447262</v>
      </c>
    </row>
    <row r="237" customFormat="false" ht="12" hidden="false" customHeight="true" outlineLevel="0" collapsed="false">
      <c r="A237" s="30" t="n">
        <v>208</v>
      </c>
      <c r="B237" s="33" t="n">
        <v>14779</v>
      </c>
      <c r="C237" s="34" t="n">
        <v>13944</v>
      </c>
      <c r="D237" s="34" t="n">
        <v>13436</v>
      </c>
      <c r="E237" s="34" t="n">
        <v>13209</v>
      </c>
      <c r="F237" s="34" t="n">
        <v>13434</v>
      </c>
      <c r="G237" s="34" t="n">
        <v>14199</v>
      </c>
      <c r="H237" s="34" t="n">
        <v>15827</v>
      </c>
      <c r="I237" s="34" t="n">
        <v>17709</v>
      </c>
      <c r="J237" s="34" t="n">
        <v>19408</v>
      </c>
      <c r="K237" s="34" t="n">
        <v>20620</v>
      </c>
      <c r="L237" s="34" t="n">
        <v>21186</v>
      </c>
      <c r="M237" s="34" t="n">
        <v>21453</v>
      </c>
      <c r="N237" s="34" t="n">
        <v>21589</v>
      </c>
      <c r="O237" s="34" t="n">
        <v>21713</v>
      </c>
      <c r="P237" s="34" t="n">
        <v>21781</v>
      </c>
      <c r="Q237" s="34" t="n">
        <v>21734</v>
      </c>
      <c r="R237" s="34" t="n">
        <v>21454</v>
      </c>
      <c r="S237" s="34" t="n">
        <v>20863</v>
      </c>
      <c r="T237" s="34" t="n">
        <v>19946</v>
      </c>
      <c r="U237" s="34" t="n">
        <v>19128</v>
      </c>
      <c r="V237" s="34" t="n">
        <v>18847</v>
      </c>
      <c r="W237" s="34" t="n">
        <v>18424</v>
      </c>
      <c r="X237" s="34" t="n">
        <v>17223</v>
      </c>
      <c r="Y237" s="34" t="n">
        <v>15823</v>
      </c>
      <c r="Z237" s="0" t="n">
        <f aca="false">SUM(A237:Y237)</f>
        <v>437937</v>
      </c>
    </row>
    <row r="238" customFormat="false" ht="12" hidden="false" customHeight="true" outlineLevel="0" collapsed="false">
      <c r="A238" s="30" t="n">
        <v>209</v>
      </c>
      <c r="B238" s="33" t="n">
        <v>14460</v>
      </c>
      <c r="C238" s="34" t="n">
        <v>13490</v>
      </c>
      <c r="D238" s="34" t="n">
        <v>12822</v>
      </c>
      <c r="E238" s="34" t="n">
        <v>12494</v>
      </c>
      <c r="F238" s="34" t="n">
        <v>12341</v>
      </c>
      <c r="G238" s="34" t="n">
        <v>12653</v>
      </c>
      <c r="H238" s="34" t="n">
        <v>13264</v>
      </c>
      <c r="I238" s="34" t="n">
        <v>14277</v>
      </c>
      <c r="J238" s="34" t="n">
        <v>15646</v>
      </c>
      <c r="K238" s="34" t="n">
        <v>16766</v>
      </c>
      <c r="L238" s="34" t="n">
        <v>17524</v>
      </c>
      <c r="M238" s="34" t="n">
        <v>17815</v>
      </c>
      <c r="N238" s="34" t="n">
        <v>17704</v>
      </c>
      <c r="O238" s="34" t="n">
        <v>17526</v>
      </c>
      <c r="P238" s="34" t="n">
        <v>17414</v>
      </c>
      <c r="Q238" s="34" t="n">
        <v>17336</v>
      </c>
      <c r="R238" s="34" t="n">
        <v>17338</v>
      </c>
      <c r="S238" s="34" t="n">
        <v>17231</v>
      </c>
      <c r="T238" s="34" t="n">
        <v>16941</v>
      </c>
      <c r="U238" s="34" t="n">
        <v>16659</v>
      </c>
      <c r="V238" s="34" t="n">
        <v>16766</v>
      </c>
      <c r="W238" s="34" t="n">
        <v>16704</v>
      </c>
      <c r="X238" s="34" t="n">
        <v>15920</v>
      </c>
      <c r="Y238" s="34" t="n">
        <v>14745</v>
      </c>
      <c r="Z238" s="0" t="n">
        <f aca="false">SUM(A238:Y238)</f>
        <v>376045</v>
      </c>
    </row>
    <row r="239" customFormat="false" ht="12" hidden="false" customHeight="true" outlineLevel="0" collapsed="false">
      <c r="A239" s="30" t="n">
        <v>210</v>
      </c>
      <c r="B239" s="33" t="n">
        <v>13529</v>
      </c>
      <c r="C239" s="34" t="n">
        <v>12799</v>
      </c>
      <c r="D239" s="34" t="n">
        <v>11991</v>
      </c>
      <c r="E239" s="34" t="n">
        <v>11653</v>
      </c>
      <c r="F239" s="34" t="n">
        <v>11552</v>
      </c>
      <c r="G239" s="34" t="n">
        <v>11707</v>
      </c>
      <c r="H239" s="34" t="n">
        <v>12104</v>
      </c>
      <c r="I239" s="34" t="n">
        <v>12810</v>
      </c>
      <c r="J239" s="34" t="n">
        <v>13986</v>
      </c>
      <c r="K239" s="34" t="n">
        <v>15033</v>
      </c>
      <c r="L239" s="34" t="n">
        <v>15869</v>
      </c>
      <c r="M239" s="34" t="n">
        <v>16408</v>
      </c>
      <c r="N239" s="34" t="n">
        <v>16646</v>
      </c>
      <c r="O239" s="34" t="n">
        <v>16698</v>
      </c>
      <c r="P239" s="34" t="n">
        <v>16675</v>
      </c>
      <c r="Q239" s="34" t="n">
        <v>16773</v>
      </c>
      <c r="R239" s="34" t="n">
        <v>16919</v>
      </c>
      <c r="S239" s="34" t="n">
        <v>16884</v>
      </c>
      <c r="T239" s="34" t="n">
        <v>16644</v>
      </c>
      <c r="U239" s="34" t="n">
        <v>16576</v>
      </c>
      <c r="V239" s="34" t="n">
        <v>16882</v>
      </c>
      <c r="W239" s="34" t="n">
        <v>16947</v>
      </c>
      <c r="X239" s="34" t="n">
        <v>16111</v>
      </c>
      <c r="Y239" s="34" t="n">
        <v>14942</v>
      </c>
      <c r="Z239" s="0" t="n">
        <f aca="false">SUM(A239:Y239)</f>
        <v>358348</v>
      </c>
    </row>
    <row r="240" customFormat="false" ht="12" hidden="false" customHeight="true" outlineLevel="0" collapsed="false">
      <c r="A240" s="30" t="n">
        <v>211</v>
      </c>
      <c r="B240" s="33" t="n">
        <v>13640</v>
      </c>
      <c r="C240" s="34" t="n">
        <v>13089</v>
      </c>
      <c r="D240" s="34" t="n">
        <v>12679</v>
      </c>
      <c r="E240" s="34" t="n">
        <v>12545</v>
      </c>
      <c r="F240" s="34" t="n">
        <v>12716</v>
      </c>
      <c r="G240" s="34" t="n">
        <v>13460</v>
      </c>
      <c r="H240" s="34" t="n">
        <v>15000</v>
      </c>
      <c r="I240" s="34" t="n">
        <v>17043</v>
      </c>
      <c r="J240" s="34" t="n">
        <v>18944</v>
      </c>
      <c r="K240" s="34" t="n">
        <v>20307</v>
      </c>
      <c r="L240" s="34" t="n">
        <v>21019</v>
      </c>
      <c r="M240" s="34" t="n">
        <v>21268</v>
      </c>
      <c r="N240" s="34" t="n">
        <v>21365</v>
      </c>
      <c r="O240" s="34" t="n">
        <v>21316</v>
      </c>
      <c r="P240" s="34" t="n">
        <v>21159</v>
      </c>
      <c r="Q240" s="34" t="n">
        <v>20965</v>
      </c>
      <c r="R240" s="34" t="n">
        <v>20706</v>
      </c>
      <c r="S240" s="34" t="n">
        <v>20171</v>
      </c>
      <c r="T240" s="34" t="n">
        <v>19475</v>
      </c>
      <c r="U240" s="34" t="n">
        <v>19033</v>
      </c>
      <c r="V240" s="34" t="n">
        <v>18970</v>
      </c>
      <c r="W240" s="34" t="n">
        <v>18234</v>
      </c>
      <c r="X240" s="34" t="n">
        <v>17004</v>
      </c>
      <c r="Y240" s="34" t="n">
        <v>15569</v>
      </c>
      <c r="Z240" s="0" t="n">
        <f aca="false">SUM(A240:Y240)</f>
        <v>425888</v>
      </c>
    </row>
    <row r="241" customFormat="false" ht="12" hidden="false" customHeight="true" outlineLevel="0" collapsed="false">
      <c r="A241" s="30" t="n">
        <v>212</v>
      </c>
      <c r="B241" s="33" t="n">
        <v>14348</v>
      </c>
      <c r="C241" s="34" t="n">
        <v>13497</v>
      </c>
      <c r="D241" s="34" t="n">
        <v>13080</v>
      </c>
      <c r="E241" s="34" t="n">
        <v>12839</v>
      </c>
      <c r="F241" s="34" t="n">
        <v>13016</v>
      </c>
      <c r="G241" s="34" t="n">
        <v>13751</v>
      </c>
      <c r="H241" s="34" t="n">
        <v>15199</v>
      </c>
      <c r="I241" s="34" t="n">
        <v>17226</v>
      </c>
      <c r="J241" s="34" t="n">
        <v>19020</v>
      </c>
      <c r="K241" s="34" t="n">
        <v>20069</v>
      </c>
      <c r="L241" s="34" t="n">
        <v>20650</v>
      </c>
      <c r="M241" s="34" t="n">
        <v>20734</v>
      </c>
      <c r="N241" s="34" t="n">
        <v>20796</v>
      </c>
      <c r="O241" s="34" t="n">
        <v>20777</v>
      </c>
      <c r="P241" s="34" t="n">
        <v>20699</v>
      </c>
      <c r="Q241" s="34" t="n">
        <v>20596</v>
      </c>
      <c r="R241" s="34" t="n">
        <v>20361</v>
      </c>
      <c r="S241" s="34" t="n">
        <v>19859</v>
      </c>
      <c r="T241" s="34" t="n">
        <v>19154</v>
      </c>
      <c r="U241" s="34" t="n">
        <v>18709</v>
      </c>
      <c r="V241" s="34" t="n">
        <v>18493</v>
      </c>
      <c r="W241" s="34" t="n">
        <v>17903</v>
      </c>
      <c r="X241" s="34" t="n">
        <v>16616</v>
      </c>
      <c r="Y241" s="34" t="n">
        <v>15135</v>
      </c>
      <c r="Z241" s="0" t="n">
        <f aca="false">SUM(A241:Y241)</f>
        <v>422739</v>
      </c>
    </row>
    <row r="242" customFormat="false" ht="12" hidden="false" customHeight="true" outlineLevel="0" collapsed="false">
      <c r="A242" s="30" t="n">
        <v>213</v>
      </c>
      <c r="B242" s="33" t="n">
        <v>13898</v>
      </c>
      <c r="C242" s="34" t="n">
        <v>13137</v>
      </c>
      <c r="D242" s="34" t="n">
        <v>12771</v>
      </c>
      <c r="E242" s="34" t="n">
        <v>12594</v>
      </c>
      <c r="F242" s="34" t="n">
        <v>12758</v>
      </c>
      <c r="G242" s="34" t="n">
        <v>13597</v>
      </c>
      <c r="H242" s="34" t="n">
        <v>15173</v>
      </c>
      <c r="I242" s="34" t="n">
        <v>17039</v>
      </c>
      <c r="J242" s="34" t="n">
        <v>18619</v>
      </c>
      <c r="K242" s="34" t="n">
        <v>19930</v>
      </c>
      <c r="L242" s="34" t="n">
        <v>20410</v>
      </c>
      <c r="M242" s="34" t="n">
        <v>20441</v>
      </c>
      <c r="N242" s="34" t="n">
        <v>20443</v>
      </c>
      <c r="O242" s="34" t="n">
        <v>20333</v>
      </c>
      <c r="P242" s="34" t="n">
        <v>20284</v>
      </c>
      <c r="Q242" s="34" t="n">
        <v>20260</v>
      </c>
      <c r="R242" s="34" t="n">
        <v>20072</v>
      </c>
      <c r="S242" s="34" t="n">
        <v>19558</v>
      </c>
      <c r="T242" s="34" t="n">
        <v>18916</v>
      </c>
      <c r="U242" s="34" t="n">
        <v>18402</v>
      </c>
      <c r="V242" s="34" t="n">
        <v>18307</v>
      </c>
      <c r="W242" s="34" t="n">
        <v>17773</v>
      </c>
      <c r="X242" s="34" t="n">
        <v>16520</v>
      </c>
      <c r="Y242" s="34" t="n">
        <v>14988</v>
      </c>
      <c r="Z242" s="0" t="n">
        <f aca="false">SUM(A242:Y242)</f>
        <v>416436</v>
      </c>
    </row>
    <row r="243" customFormat="false" ht="12" hidden="false" customHeight="true" outlineLevel="0" collapsed="false">
      <c r="A243" s="30" t="n">
        <v>214</v>
      </c>
      <c r="B243" s="33" t="n">
        <v>13800</v>
      </c>
      <c r="C243" s="34" t="n">
        <v>12992</v>
      </c>
      <c r="D243" s="34" t="n">
        <v>12527</v>
      </c>
      <c r="E243" s="34" t="n">
        <v>12362</v>
      </c>
      <c r="F243" s="34" t="n">
        <v>12500</v>
      </c>
      <c r="G243" s="34" t="n">
        <v>13291</v>
      </c>
      <c r="H243" s="34" t="n">
        <v>14848</v>
      </c>
      <c r="I243" s="34" t="n">
        <v>16770</v>
      </c>
      <c r="J243" s="34" t="n">
        <v>18342</v>
      </c>
      <c r="K243" s="34" t="n">
        <v>19515</v>
      </c>
      <c r="L243" s="34" t="n">
        <v>20057</v>
      </c>
      <c r="M243" s="34" t="n">
        <v>20322</v>
      </c>
      <c r="N243" s="34" t="n">
        <v>20362</v>
      </c>
      <c r="O243" s="34" t="n">
        <v>20460</v>
      </c>
      <c r="P243" s="34" t="n">
        <v>20610</v>
      </c>
      <c r="Q243" s="34" t="n">
        <v>20673</v>
      </c>
      <c r="R243" s="34" t="n">
        <v>20624</v>
      </c>
      <c r="S243" s="34" t="n">
        <v>20289</v>
      </c>
      <c r="T243" s="34" t="n">
        <v>19610</v>
      </c>
      <c r="U243" s="34" t="n">
        <v>19058</v>
      </c>
      <c r="V243" s="34" t="n">
        <v>18984</v>
      </c>
      <c r="W243" s="34" t="n">
        <v>18566</v>
      </c>
      <c r="X243" s="34" t="n">
        <v>17304</v>
      </c>
      <c r="Y243" s="34" t="n">
        <v>15767</v>
      </c>
      <c r="Z243" s="0" t="n">
        <f aca="false">SUM(A243:Y243)</f>
        <v>419847</v>
      </c>
    </row>
    <row r="244" customFormat="false" ht="12" hidden="false" customHeight="true" outlineLevel="0" collapsed="false">
      <c r="A244" s="30" t="n">
        <v>215</v>
      </c>
      <c r="B244" s="33" t="n">
        <v>14478</v>
      </c>
      <c r="C244" s="34" t="n">
        <v>13641</v>
      </c>
      <c r="D244" s="34" t="n">
        <v>13166</v>
      </c>
      <c r="E244" s="34" t="n">
        <v>12916</v>
      </c>
      <c r="F244" s="34" t="n">
        <v>13038</v>
      </c>
      <c r="G244" s="34" t="n">
        <v>13694</v>
      </c>
      <c r="H244" s="34" t="n">
        <v>15150</v>
      </c>
      <c r="I244" s="34" t="n">
        <v>17050</v>
      </c>
      <c r="J244" s="34" t="n">
        <v>18822</v>
      </c>
      <c r="K244" s="34" t="n">
        <v>20123</v>
      </c>
      <c r="L244" s="34" t="n">
        <v>20870</v>
      </c>
      <c r="M244" s="34" t="n">
        <v>21119</v>
      </c>
      <c r="N244" s="34" t="n">
        <v>21329</v>
      </c>
      <c r="O244" s="34" t="n">
        <v>21567</v>
      </c>
      <c r="P244" s="34" t="n">
        <v>21582</v>
      </c>
      <c r="Q244" s="34" t="n">
        <v>21478</v>
      </c>
      <c r="R244" s="34" t="n">
        <v>21156</v>
      </c>
      <c r="S244" s="34" t="n">
        <v>20625</v>
      </c>
      <c r="T244" s="34" t="n">
        <v>19793</v>
      </c>
      <c r="U244" s="34" t="n">
        <v>19247</v>
      </c>
      <c r="V244" s="34" t="n">
        <v>19020</v>
      </c>
      <c r="W244" s="34" t="n">
        <v>18579</v>
      </c>
      <c r="X244" s="34" t="n">
        <v>17355</v>
      </c>
      <c r="Y244" s="34" t="n">
        <v>15981</v>
      </c>
      <c r="Z244" s="0" t="n">
        <f aca="false">SUM(A244:Y244)</f>
        <v>431994</v>
      </c>
    </row>
    <row r="245" customFormat="false" ht="12" hidden="false" customHeight="true" outlineLevel="0" collapsed="false">
      <c r="A245" s="30" t="n">
        <v>216</v>
      </c>
      <c r="B245" s="33" t="n">
        <v>14739</v>
      </c>
      <c r="C245" s="34" t="n">
        <v>13920</v>
      </c>
      <c r="D245" s="34" t="n">
        <v>13361</v>
      </c>
      <c r="E245" s="34" t="n">
        <v>13020</v>
      </c>
      <c r="F245" s="34" t="n">
        <v>12921</v>
      </c>
      <c r="G245" s="34" t="n">
        <v>13067</v>
      </c>
      <c r="H245" s="34" t="n">
        <v>13593</v>
      </c>
      <c r="I245" s="34" t="n">
        <v>14604</v>
      </c>
      <c r="J245" s="34" t="n">
        <v>16047</v>
      </c>
      <c r="K245" s="34" t="n">
        <v>17117</v>
      </c>
      <c r="L245" s="34" t="n">
        <v>17721</v>
      </c>
      <c r="M245" s="34" t="n">
        <v>17942</v>
      </c>
      <c r="N245" s="34" t="n">
        <v>17978</v>
      </c>
      <c r="O245" s="34" t="n">
        <v>17955</v>
      </c>
      <c r="P245" s="34" t="n">
        <v>17796</v>
      </c>
      <c r="Q245" s="34" t="n">
        <v>17716</v>
      </c>
      <c r="R245" s="34" t="n">
        <v>17705</v>
      </c>
      <c r="S245" s="34" t="n">
        <v>17645</v>
      </c>
      <c r="T245" s="34" t="n">
        <v>17474</v>
      </c>
      <c r="U245" s="34" t="n">
        <v>17390</v>
      </c>
      <c r="V245" s="34" t="n">
        <v>17458</v>
      </c>
      <c r="W245" s="34" t="n">
        <v>17291</v>
      </c>
      <c r="X245" s="34" t="n">
        <v>16316</v>
      </c>
      <c r="Y245" s="34" t="n">
        <v>15226</v>
      </c>
      <c r="Z245" s="0" t="n">
        <f aca="false">SUM(A245:Y245)</f>
        <v>386218</v>
      </c>
    </row>
    <row r="246" customFormat="false" ht="12" hidden="false" customHeight="true" outlineLevel="0" collapsed="false">
      <c r="A246" s="30" t="n">
        <v>217</v>
      </c>
      <c r="B246" s="33" t="n">
        <v>14183</v>
      </c>
      <c r="C246" s="34" t="n">
        <v>13311</v>
      </c>
      <c r="D246" s="34" t="n">
        <v>12775</v>
      </c>
      <c r="E246" s="34" t="n">
        <v>12472</v>
      </c>
      <c r="F246" s="34" t="n">
        <v>12319</v>
      </c>
      <c r="G246" s="34" t="n">
        <v>12285</v>
      </c>
      <c r="H246" s="34" t="n">
        <v>12473</v>
      </c>
      <c r="I246" s="34" t="n">
        <v>13139</v>
      </c>
      <c r="J246" s="34" t="n">
        <v>14284</v>
      </c>
      <c r="K246" s="34" t="n">
        <v>15635</v>
      </c>
      <c r="L246" s="34" t="n">
        <v>16507</v>
      </c>
      <c r="M246" s="34" t="n">
        <v>17193</v>
      </c>
      <c r="N246" s="34" t="n">
        <v>17537</v>
      </c>
      <c r="O246" s="34" t="n">
        <v>17857</v>
      </c>
      <c r="P246" s="34" t="n">
        <v>17955</v>
      </c>
      <c r="Q246" s="34" t="n">
        <v>17984</v>
      </c>
      <c r="R246" s="34" t="n">
        <v>18153</v>
      </c>
      <c r="S246" s="34" t="n">
        <v>18038</v>
      </c>
      <c r="T246" s="34" t="n">
        <v>17837</v>
      </c>
      <c r="U246" s="34" t="n">
        <v>17836</v>
      </c>
      <c r="V246" s="34" t="n">
        <v>18178</v>
      </c>
      <c r="W246" s="34" t="n">
        <v>18158</v>
      </c>
      <c r="X246" s="34" t="n">
        <v>17099</v>
      </c>
      <c r="Y246" s="34" t="n">
        <v>15881</v>
      </c>
      <c r="Z246" s="0" t="n">
        <f aca="false">SUM(A246:Y246)</f>
        <v>379306</v>
      </c>
    </row>
    <row r="247" customFormat="false" ht="12" hidden="false" customHeight="true" outlineLevel="0" collapsed="false">
      <c r="A247" s="30" t="n">
        <v>218</v>
      </c>
      <c r="B247" s="33" t="n">
        <v>14582</v>
      </c>
      <c r="C247" s="34" t="n">
        <v>14103</v>
      </c>
      <c r="D247" s="34" t="n">
        <v>13622</v>
      </c>
      <c r="E247" s="34" t="n">
        <v>13420</v>
      </c>
      <c r="F247" s="34" t="n">
        <v>13579</v>
      </c>
      <c r="G247" s="34" t="n">
        <v>14199</v>
      </c>
      <c r="H247" s="34" t="n">
        <v>15662</v>
      </c>
      <c r="I247" s="34" t="n">
        <v>17773</v>
      </c>
      <c r="J247" s="34" t="n">
        <v>19720</v>
      </c>
      <c r="K247" s="34" t="n">
        <v>21339</v>
      </c>
      <c r="L247" s="34" t="n">
        <v>22349</v>
      </c>
      <c r="M247" s="34" t="n">
        <v>23119</v>
      </c>
      <c r="N247" s="34" t="n">
        <v>23479</v>
      </c>
      <c r="O247" s="34" t="n">
        <v>23751</v>
      </c>
      <c r="P247" s="34" t="n">
        <v>23838</v>
      </c>
      <c r="Q247" s="34" t="n">
        <v>23964</v>
      </c>
      <c r="R247" s="34" t="n">
        <v>23971</v>
      </c>
      <c r="S247" s="34" t="n">
        <v>23543</v>
      </c>
      <c r="T247" s="34" t="n">
        <v>22583</v>
      </c>
      <c r="U247" s="34" t="n">
        <v>21913</v>
      </c>
      <c r="V247" s="34" t="n">
        <v>21739</v>
      </c>
      <c r="W247" s="34" t="n">
        <v>21009</v>
      </c>
      <c r="X247" s="34" t="n">
        <v>19357</v>
      </c>
      <c r="Y247" s="34" t="n">
        <v>17509</v>
      </c>
      <c r="Z247" s="0" t="n">
        <f aca="false">SUM(A247:Y247)</f>
        <v>470341</v>
      </c>
    </row>
    <row r="248" customFormat="false" ht="12" hidden="false" customHeight="true" outlineLevel="0" collapsed="false">
      <c r="A248" s="30" t="n">
        <v>219</v>
      </c>
      <c r="B248" s="33" t="n">
        <v>16069</v>
      </c>
      <c r="C248" s="34" t="n">
        <v>15092</v>
      </c>
      <c r="D248" s="34" t="n">
        <v>14538</v>
      </c>
      <c r="E248" s="34" t="n">
        <v>14264</v>
      </c>
      <c r="F248" s="34" t="n">
        <v>14313</v>
      </c>
      <c r="G248" s="34" t="n">
        <v>14971</v>
      </c>
      <c r="H248" s="34" t="n">
        <v>16572</v>
      </c>
      <c r="I248" s="34" t="n">
        <v>18651</v>
      </c>
      <c r="J248" s="34" t="n">
        <v>20784</v>
      </c>
      <c r="K248" s="34" t="n">
        <v>22413</v>
      </c>
      <c r="L248" s="34" t="n">
        <v>23433</v>
      </c>
      <c r="M248" s="34" t="n">
        <v>24025</v>
      </c>
      <c r="N248" s="34" t="n">
        <v>24417</v>
      </c>
      <c r="O248" s="34" t="n">
        <v>24676</v>
      </c>
      <c r="P248" s="34" t="n">
        <v>24705</v>
      </c>
      <c r="Q248" s="34" t="n">
        <v>24712</v>
      </c>
      <c r="R248" s="34" t="n">
        <v>24603</v>
      </c>
      <c r="S248" s="34" t="n">
        <v>24070</v>
      </c>
      <c r="T248" s="34" t="n">
        <v>23120</v>
      </c>
      <c r="U248" s="34" t="n">
        <v>22476</v>
      </c>
      <c r="V248" s="34" t="n">
        <v>22197</v>
      </c>
      <c r="W248" s="34" t="n">
        <v>21435</v>
      </c>
      <c r="X248" s="34" t="n">
        <v>19741</v>
      </c>
      <c r="Y248" s="34" t="n">
        <v>17948</v>
      </c>
      <c r="Z248" s="0" t="n">
        <f aca="false">SUM(A248:Y248)</f>
        <v>489444</v>
      </c>
    </row>
    <row r="249" customFormat="false" ht="12" hidden="false" customHeight="true" outlineLevel="0" collapsed="false">
      <c r="A249" s="30" t="n">
        <v>220</v>
      </c>
      <c r="B249" s="33" t="n">
        <v>16500</v>
      </c>
      <c r="C249" s="34" t="n">
        <v>15596</v>
      </c>
      <c r="D249" s="34" t="n">
        <v>14992</v>
      </c>
      <c r="E249" s="34" t="n">
        <v>14725</v>
      </c>
      <c r="F249" s="34" t="n">
        <v>14808</v>
      </c>
      <c r="G249" s="34" t="n">
        <v>15524</v>
      </c>
      <c r="H249" s="34" t="n">
        <v>17035</v>
      </c>
      <c r="I249" s="34" t="n">
        <v>18997</v>
      </c>
      <c r="J249" s="34" t="n">
        <v>20918</v>
      </c>
      <c r="K249" s="34" t="n">
        <v>22326</v>
      </c>
      <c r="L249" s="34" t="n">
        <v>23204</v>
      </c>
      <c r="M249" s="34" t="n">
        <v>23802</v>
      </c>
      <c r="N249" s="34" t="n">
        <v>24124</v>
      </c>
      <c r="O249" s="34" t="n">
        <v>24357</v>
      </c>
      <c r="P249" s="34" t="n">
        <v>24514</v>
      </c>
      <c r="Q249" s="34" t="n">
        <v>24492</v>
      </c>
      <c r="R249" s="34" t="n">
        <v>24326</v>
      </c>
      <c r="S249" s="34" t="n">
        <v>23740</v>
      </c>
      <c r="T249" s="34" t="n">
        <v>22852</v>
      </c>
      <c r="U249" s="34" t="n">
        <v>22138</v>
      </c>
      <c r="V249" s="34" t="n">
        <v>21916</v>
      </c>
      <c r="W249" s="34" t="n">
        <v>21257</v>
      </c>
      <c r="X249" s="34" t="n">
        <v>19682</v>
      </c>
      <c r="Y249" s="34" t="n">
        <v>17905</v>
      </c>
      <c r="Z249" s="0" t="n">
        <f aca="false">SUM(A249:Y249)</f>
        <v>489950</v>
      </c>
    </row>
    <row r="250" customFormat="false" ht="12" hidden="false" customHeight="true" outlineLevel="0" collapsed="false">
      <c r="A250" s="30" t="n">
        <v>221</v>
      </c>
      <c r="B250" s="33" t="n">
        <v>16492</v>
      </c>
      <c r="C250" s="34" t="n">
        <v>15536</v>
      </c>
      <c r="D250" s="34" t="n">
        <v>14932</v>
      </c>
      <c r="E250" s="34" t="n">
        <v>14702</v>
      </c>
      <c r="F250" s="34" t="n">
        <v>14814</v>
      </c>
      <c r="G250" s="34" t="n">
        <v>15393</v>
      </c>
      <c r="H250" s="34" t="n">
        <v>16962</v>
      </c>
      <c r="I250" s="34" t="n">
        <v>18917</v>
      </c>
      <c r="J250" s="34" t="n">
        <v>20774</v>
      </c>
      <c r="K250" s="34" t="n">
        <v>22184</v>
      </c>
      <c r="L250" s="34" t="n">
        <v>22961</v>
      </c>
      <c r="M250" s="34" t="n">
        <v>23320</v>
      </c>
      <c r="N250" s="34" t="n">
        <v>23524</v>
      </c>
      <c r="O250" s="34" t="n">
        <v>23761</v>
      </c>
      <c r="P250" s="34" t="n">
        <v>23698</v>
      </c>
      <c r="Q250" s="34" t="n">
        <v>23689</v>
      </c>
      <c r="R250" s="34" t="n">
        <v>23403</v>
      </c>
      <c r="S250" s="34" t="n">
        <v>22651</v>
      </c>
      <c r="T250" s="34" t="n">
        <v>21734</v>
      </c>
      <c r="U250" s="34" t="n">
        <v>21174</v>
      </c>
      <c r="V250" s="34" t="n">
        <v>20986</v>
      </c>
      <c r="W250" s="34" t="n">
        <v>20264</v>
      </c>
      <c r="X250" s="34" t="n">
        <v>18846</v>
      </c>
      <c r="Y250" s="34" t="n">
        <v>17203</v>
      </c>
      <c r="Z250" s="0" t="n">
        <f aca="false">SUM(A250:Y250)</f>
        <v>478141</v>
      </c>
    </row>
    <row r="251" customFormat="false" ht="12" hidden="false" customHeight="true" outlineLevel="0" collapsed="false">
      <c r="A251" s="30" t="n">
        <v>222</v>
      </c>
      <c r="B251" s="33" t="n">
        <v>15862</v>
      </c>
      <c r="C251" s="34" t="n">
        <v>14885</v>
      </c>
      <c r="D251" s="34" t="n">
        <v>14349</v>
      </c>
      <c r="E251" s="34" t="n">
        <v>14031</v>
      </c>
      <c r="F251" s="34" t="n">
        <v>14156</v>
      </c>
      <c r="G251" s="34" t="n">
        <v>14788</v>
      </c>
      <c r="H251" s="34" t="n">
        <v>16321</v>
      </c>
      <c r="I251" s="34" t="n">
        <v>18312</v>
      </c>
      <c r="J251" s="34" t="n">
        <v>20134</v>
      </c>
      <c r="K251" s="34" t="n">
        <v>21583</v>
      </c>
      <c r="L251" s="34" t="n">
        <v>22335</v>
      </c>
      <c r="M251" s="34" t="n">
        <v>22757</v>
      </c>
      <c r="N251" s="34" t="n">
        <v>22993</v>
      </c>
      <c r="O251" s="34" t="n">
        <v>22923</v>
      </c>
      <c r="P251" s="34" t="n">
        <v>22535</v>
      </c>
      <c r="Q251" s="34" t="n">
        <v>22219</v>
      </c>
      <c r="R251" s="34" t="n">
        <v>21777</v>
      </c>
      <c r="S251" s="34" t="n">
        <v>21137</v>
      </c>
      <c r="T251" s="34" t="n">
        <v>20419</v>
      </c>
      <c r="U251" s="34" t="n">
        <v>19921</v>
      </c>
      <c r="V251" s="34" t="n">
        <v>19786</v>
      </c>
      <c r="W251" s="34" t="n">
        <v>19254</v>
      </c>
      <c r="X251" s="34" t="n">
        <v>17980</v>
      </c>
      <c r="Y251" s="34" t="n">
        <v>16514</v>
      </c>
      <c r="Z251" s="0" t="n">
        <f aca="false">SUM(A251:Y251)</f>
        <v>457193</v>
      </c>
    </row>
    <row r="252" customFormat="false" ht="12" hidden="false" customHeight="true" outlineLevel="0" collapsed="false">
      <c r="A252" s="30" t="n">
        <v>223</v>
      </c>
      <c r="B252" s="33" t="n">
        <v>15289</v>
      </c>
      <c r="C252" s="34" t="n">
        <v>14373</v>
      </c>
      <c r="D252" s="34" t="n">
        <v>13852</v>
      </c>
      <c r="E252" s="34" t="n">
        <v>13474</v>
      </c>
      <c r="F252" s="34" t="n">
        <v>13364</v>
      </c>
      <c r="G252" s="34" t="n">
        <v>13451</v>
      </c>
      <c r="H252" s="34" t="n">
        <v>13910</v>
      </c>
      <c r="I252" s="34" t="n">
        <v>14975</v>
      </c>
      <c r="J252" s="34" t="n">
        <v>16291</v>
      </c>
      <c r="K252" s="34" t="n">
        <v>17555</v>
      </c>
      <c r="L252" s="34" t="n">
        <v>18281</v>
      </c>
      <c r="M252" s="34" t="n">
        <v>18531</v>
      </c>
      <c r="N252" s="34" t="n">
        <v>18472</v>
      </c>
      <c r="O252" s="34" t="n">
        <v>18319</v>
      </c>
      <c r="P252" s="34" t="n">
        <v>18139</v>
      </c>
      <c r="Q252" s="34" t="n">
        <v>18054</v>
      </c>
      <c r="R252" s="34" t="n">
        <v>18057</v>
      </c>
      <c r="S252" s="34" t="n">
        <v>17911</v>
      </c>
      <c r="T252" s="34" t="n">
        <v>17567</v>
      </c>
      <c r="U252" s="34" t="n">
        <v>17360</v>
      </c>
      <c r="V252" s="34" t="n">
        <v>17535</v>
      </c>
      <c r="W252" s="34" t="n">
        <v>17173</v>
      </c>
      <c r="X252" s="34" t="n">
        <v>16140</v>
      </c>
      <c r="Y252" s="34" t="n">
        <v>14935</v>
      </c>
      <c r="Z252" s="0" t="n">
        <f aca="false">SUM(A252:Y252)</f>
        <v>393231</v>
      </c>
    </row>
    <row r="253" customFormat="false" ht="12" hidden="false" customHeight="true" outlineLevel="0" collapsed="false">
      <c r="A253" s="30" t="n">
        <v>224</v>
      </c>
      <c r="B253" s="33" t="n">
        <v>13828</v>
      </c>
      <c r="C253" s="34" t="n">
        <v>13002</v>
      </c>
      <c r="D253" s="34" t="n">
        <v>12437</v>
      </c>
      <c r="E253" s="34" t="n">
        <v>12095</v>
      </c>
      <c r="F253" s="34" t="n">
        <v>11844</v>
      </c>
      <c r="G253" s="34" t="n">
        <v>11826</v>
      </c>
      <c r="H253" s="34" t="n">
        <v>12013</v>
      </c>
      <c r="I253" s="34" t="n">
        <v>12678</v>
      </c>
      <c r="J253" s="34" t="n">
        <v>13865</v>
      </c>
      <c r="K253" s="34" t="n">
        <v>14817</v>
      </c>
      <c r="L253" s="34" t="n">
        <v>15588</v>
      </c>
      <c r="M253" s="34" t="n">
        <v>16100</v>
      </c>
      <c r="N253" s="34" t="n">
        <v>16251</v>
      </c>
      <c r="O253" s="34" t="n">
        <v>16329</v>
      </c>
      <c r="P253" s="34" t="n">
        <v>16292</v>
      </c>
      <c r="Q253" s="34" t="n">
        <v>16345</v>
      </c>
      <c r="R253" s="34" t="n">
        <v>16447</v>
      </c>
      <c r="S253" s="34" t="n">
        <v>16332</v>
      </c>
      <c r="T253" s="34" t="n">
        <v>16160</v>
      </c>
      <c r="U253" s="34" t="n">
        <v>16334</v>
      </c>
      <c r="V253" s="34" t="n">
        <v>16775</v>
      </c>
      <c r="W253" s="34" t="n">
        <v>16637</v>
      </c>
      <c r="X253" s="34" t="n">
        <v>15663</v>
      </c>
      <c r="Y253" s="34" t="n">
        <v>14575</v>
      </c>
      <c r="Z253" s="0" t="n">
        <f aca="false">SUM(A253:Y253)</f>
        <v>354457</v>
      </c>
    </row>
    <row r="254" customFormat="false" ht="12" hidden="false" customHeight="true" outlineLevel="0" collapsed="false">
      <c r="A254" s="30" t="n">
        <v>225</v>
      </c>
      <c r="B254" s="33" t="n">
        <v>13175</v>
      </c>
      <c r="C254" s="34" t="n">
        <v>12852</v>
      </c>
      <c r="D254" s="34" t="n">
        <v>12559</v>
      </c>
      <c r="E254" s="34" t="n">
        <v>12481</v>
      </c>
      <c r="F254" s="34" t="n">
        <v>12716</v>
      </c>
      <c r="G254" s="34" t="n">
        <v>13375</v>
      </c>
      <c r="H254" s="34" t="n">
        <v>14936</v>
      </c>
      <c r="I254" s="34" t="n">
        <v>16790</v>
      </c>
      <c r="J254" s="34" t="n">
        <v>18441</v>
      </c>
      <c r="K254" s="34" t="n">
        <v>19647</v>
      </c>
      <c r="L254" s="34" t="n">
        <v>20127</v>
      </c>
      <c r="M254" s="34" t="n">
        <v>20339</v>
      </c>
      <c r="N254" s="34" t="n">
        <v>20306</v>
      </c>
      <c r="O254" s="34" t="n">
        <v>20246</v>
      </c>
      <c r="P254" s="34" t="n">
        <v>20052</v>
      </c>
      <c r="Q254" s="34" t="n">
        <v>19860</v>
      </c>
      <c r="R254" s="34" t="n">
        <v>19695</v>
      </c>
      <c r="S254" s="34" t="n">
        <v>19247</v>
      </c>
      <c r="T254" s="34" t="n">
        <v>18650</v>
      </c>
      <c r="U254" s="34" t="n">
        <v>18361</v>
      </c>
      <c r="V254" s="34" t="n">
        <v>18303</v>
      </c>
      <c r="W254" s="34" t="n">
        <v>17547</v>
      </c>
      <c r="X254" s="34" t="n">
        <v>16224</v>
      </c>
      <c r="Y254" s="34" t="n">
        <v>14741</v>
      </c>
      <c r="Z254" s="0" t="n">
        <f aca="false">SUM(A254:Y254)</f>
        <v>410895</v>
      </c>
    </row>
    <row r="255" customFormat="false" ht="12" hidden="false" customHeight="true" outlineLevel="0" collapsed="false">
      <c r="A255" s="30" t="n">
        <v>226</v>
      </c>
      <c r="B255" s="33" t="n">
        <v>13550</v>
      </c>
      <c r="C255" s="34" t="n">
        <v>12731</v>
      </c>
      <c r="D255" s="34" t="n">
        <v>12327</v>
      </c>
      <c r="E255" s="34" t="n">
        <v>12231</v>
      </c>
      <c r="F255" s="34" t="n">
        <v>12444</v>
      </c>
      <c r="G255" s="34" t="n">
        <v>13230</v>
      </c>
      <c r="H255" s="34" t="n">
        <v>14778</v>
      </c>
      <c r="I255" s="34" t="n">
        <v>16397</v>
      </c>
      <c r="J255" s="34" t="n">
        <v>17954</v>
      </c>
      <c r="K255" s="34" t="n">
        <v>19177</v>
      </c>
      <c r="L255" s="34" t="n">
        <v>19676</v>
      </c>
      <c r="M255" s="34" t="n">
        <v>19875</v>
      </c>
      <c r="N255" s="34" t="n">
        <v>19891</v>
      </c>
      <c r="O255" s="34" t="n">
        <v>19923</v>
      </c>
      <c r="P255" s="34" t="n">
        <v>19819</v>
      </c>
      <c r="Q255" s="34" t="n">
        <v>19802</v>
      </c>
      <c r="R255" s="34" t="n">
        <v>19734</v>
      </c>
      <c r="S255" s="34" t="n">
        <v>19350</v>
      </c>
      <c r="T255" s="34" t="n">
        <v>18766</v>
      </c>
      <c r="U255" s="34" t="n">
        <v>18311</v>
      </c>
      <c r="V255" s="34" t="n">
        <v>18305</v>
      </c>
      <c r="W255" s="34" t="n">
        <v>17646</v>
      </c>
      <c r="X255" s="34" t="n">
        <v>16150</v>
      </c>
      <c r="Y255" s="34" t="n">
        <v>14654</v>
      </c>
      <c r="Z255" s="0" t="n">
        <f aca="false">SUM(A255:Y255)</f>
        <v>406947</v>
      </c>
    </row>
    <row r="256" customFormat="false" ht="12" hidden="false" customHeight="true" outlineLevel="0" collapsed="false">
      <c r="A256" s="30" t="n">
        <v>227</v>
      </c>
      <c r="B256" s="33" t="n">
        <v>13536</v>
      </c>
      <c r="C256" s="34" t="n">
        <v>12839</v>
      </c>
      <c r="D256" s="34" t="n">
        <v>12398</v>
      </c>
      <c r="E256" s="34" t="n">
        <v>12211</v>
      </c>
      <c r="F256" s="34" t="n">
        <v>12297</v>
      </c>
      <c r="G256" s="34" t="n">
        <v>13024</v>
      </c>
      <c r="H256" s="34" t="n">
        <v>14545</v>
      </c>
      <c r="I256" s="34" t="n">
        <v>16464</v>
      </c>
      <c r="J256" s="34" t="n">
        <v>18247</v>
      </c>
      <c r="K256" s="34" t="n">
        <v>19674</v>
      </c>
      <c r="L256" s="34" t="n">
        <v>20490</v>
      </c>
      <c r="M256" s="34" t="n">
        <v>20892</v>
      </c>
      <c r="N256" s="34" t="n">
        <v>21043</v>
      </c>
      <c r="O256" s="34" t="n">
        <v>21216</v>
      </c>
      <c r="P256" s="34" t="n">
        <v>21207</v>
      </c>
      <c r="Q256" s="34" t="n">
        <v>21284</v>
      </c>
      <c r="R256" s="34" t="n">
        <v>21215</v>
      </c>
      <c r="S256" s="34" t="n">
        <v>20728</v>
      </c>
      <c r="T256" s="34" t="n">
        <v>19971</v>
      </c>
      <c r="U256" s="34" t="n">
        <v>19476</v>
      </c>
      <c r="V256" s="34" t="n">
        <v>19494</v>
      </c>
      <c r="W256" s="34" t="n">
        <v>18756</v>
      </c>
      <c r="X256" s="34" t="n">
        <v>17409</v>
      </c>
      <c r="Y256" s="34" t="n">
        <v>16022</v>
      </c>
      <c r="Z256" s="0" t="n">
        <f aca="false">SUM(A256:Y256)</f>
        <v>424665</v>
      </c>
    </row>
    <row r="257" customFormat="false" ht="12" hidden="false" customHeight="true" outlineLevel="0" collapsed="false">
      <c r="A257" s="30" t="n">
        <v>228</v>
      </c>
      <c r="B257" s="33" t="n">
        <v>14382</v>
      </c>
      <c r="C257" s="34" t="n">
        <v>13564</v>
      </c>
      <c r="D257" s="34" t="n">
        <v>12983</v>
      </c>
      <c r="E257" s="34" t="n">
        <v>12788</v>
      </c>
      <c r="F257" s="34" t="n">
        <v>12876</v>
      </c>
      <c r="G257" s="34" t="n">
        <v>13701</v>
      </c>
      <c r="H257" s="34" t="n">
        <v>15424</v>
      </c>
      <c r="I257" s="34" t="n">
        <v>17389</v>
      </c>
      <c r="J257" s="34" t="n">
        <v>19249</v>
      </c>
      <c r="K257" s="34" t="n">
        <v>20651</v>
      </c>
      <c r="L257" s="34" t="n">
        <v>21665</v>
      </c>
      <c r="M257" s="34" t="n">
        <v>22195</v>
      </c>
      <c r="N257" s="34" t="n">
        <v>22429</v>
      </c>
      <c r="O257" s="34" t="n">
        <v>22650</v>
      </c>
      <c r="P257" s="34" t="n">
        <v>22703</v>
      </c>
      <c r="Q257" s="34" t="n">
        <v>22548</v>
      </c>
      <c r="R257" s="34" t="n">
        <v>22264</v>
      </c>
      <c r="S257" s="34" t="n">
        <v>21516</v>
      </c>
      <c r="T257" s="34" t="n">
        <v>20639</v>
      </c>
      <c r="U257" s="34" t="n">
        <v>19994</v>
      </c>
      <c r="V257" s="34" t="n">
        <v>19717</v>
      </c>
      <c r="W257" s="34" t="n">
        <v>18943</v>
      </c>
      <c r="X257" s="34" t="n">
        <v>17435</v>
      </c>
      <c r="Y257" s="34" t="n">
        <v>15960</v>
      </c>
      <c r="Z257" s="0" t="n">
        <f aca="false">SUM(A257:Y257)</f>
        <v>443893</v>
      </c>
    </row>
    <row r="258" customFormat="false" ht="12" hidden="false" customHeight="true" outlineLevel="0" collapsed="false">
      <c r="A258" s="30" t="n">
        <v>229</v>
      </c>
      <c r="B258" s="33" t="n">
        <v>14563</v>
      </c>
      <c r="C258" s="34" t="n">
        <v>13706</v>
      </c>
      <c r="D258" s="34" t="n">
        <v>13090</v>
      </c>
      <c r="E258" s="34" t="n">
        <v>12871</v>
      </c>
      <c r="F258" s="34" t="n">
        <v>13019</v>
      </c>
      <c r="G258" s="34" t="n">
        <v>13836</v>
      </c>
      <c r="H258" s="34" t="n">
        <v>15451</v>
      </c>
      <c r="I258" s="34" t="n">
        <v>17353</v>
      </c>
      <c r="J258" s="34" t="n">
        <v>19171</v>
      </c>
      <c r="K258" s="34" t="n">
        <v>20271</v>
      </c>
      <c r="L258" s="34" t="n">
        <v>20968</v>
      </c>
      <c r="M258" s="34" t="n">
        <v>21364</v>
      </c>
      <c r="N258" s="34" t="n">
        <v>21442</v>
      </c>
      <c r="O258" s="34" t="n">
        <v>21508</v>
      </c>
      <c r="P258" s="34" t="n">
        <v>21404</v>
      </c>
      <c r="Q258" s="34" t="n">
        <v>21200</v>
      </c>
      <c r="R258" s="34" t="n">
        <v>20815</v>
      </c>
      <c r="S258" s="34" t="n">
        <v>20127</v>
      </c>
      <c r="T258" s="34" t="n">
        <v>19394</v>
      </c>
      <c r="U258" s="34" t="n">
        <v>18860</v>
      </c>
      <c r="V258" s="34" t="n">
        <v>18713</v>
      </c>
      <c r="W258" s="34" t="n">
        <v>18143</v>
      </c>
      <c r="X258" s="34" t="n">
        <v>16878</v>
      </c>
      <c r="Y258" s="34" t="n">
        <v>15614</v>
      </c>
      <c r="Z258" s="0" t="n">
        <f aca="false">SUM(A258:Y258)</f>
        <v>429990</v>
      </c>
    </row>
    <row r="259" customFormat="false" ht="12" hidden="false" customHeight="true" outlineLevel="0" collapsed="false">
      <c r="A259" s="30" t="n">
        <v>230</v>
      </c>
      <c r="B259" s="33" t="n">
        <v>14350</v>
      </c>
      <c r="C259" s="34" t="n">
        <v>13515</v>
      </c>
      <c r="D259" s="34" t="n">
        <v>12922</v>
      </c>
      <c r="E259" s="34" t="n">
        <v>12560</v>
      </c>
      <c r="F259" s="34" t="n">
        <v>12461</v>
      </c>
      <c r="G259" s="34" t="n">
        <v>12728</v>
      </c>
      <c r="H259" s="34" t="n">
        <v>13385</v>
      </c>
      <c r="I259" s="34" t="n">
        <v>14487</v>
      </c>
      <c r="J259" s="34" t="n">
        <v>15984</v>
      </c>
      <c r="K259" s="34" t="n">
        <v>17196</v>
      </c>
      <c r="L259" s="34" t="n">
        <v>17979</v>
      </c>
      <c r="M259" s="34" t="n">
        <v>18298</v>
      </c>
      <c r="N259" s="34" t="n">
        <v>18443</v>
      </c>
      <c r="O259" s="34" t="n">
        <v>18362</v>
      </c>
      <c r="P259" s="34" t="n">
        <v>18282</v>
      </c>
      <c r="Q259" s="34" t="n">
        <v>18213</v>
      </c>
      <c r="R259" s="34" t="n">
        <v>18201</v>
      </c>
      <c r="S259" s="34" t="n">
        <v>18091</v>
      </c>
      <c r="T259" s="34" t="n">
        <v>17821</v>
      </c>
      <c r="U259" s="34" t="n">
        <v>17760</v>
      </c>
      <c r="V259" s="34" t="n">
        <v>17946</v>
      </c>
      <c r="W259" s="34" t="n">
        <v>17570</v>
      </c>
      <c r="X259" s="34" t="n">
        <v>16642</v>
      </c>
      <c r="Y259" s="34" t="n">
        <v>15531</v>
      </c>
      <c r="Z259" s="0" t="n">
        <f aca="false">SUM(A259:Y259)</f>
        <v>388957</v>
      </c>
    </row>
    <row r="260" customFormat="false" ht="12" hidden="false" customHeight="true" outlineLevel="0" collapsed="false">
      <c r="A260" s="30" t="n">
        <v>231</v>
      </c>
      <c r="B260" s="33" t="n">
        <v>14443</v>
      </c>
      <c r="C260" s="34" t="n">
        <v>13619</v>
      </c>
      <c r="D260" s="34" t="n">
        <v>12959</v>
      </c>
      <c r="E260" s="34" t="n">
        <v>12600</v>
      </c>
      <c r="F260" s="34" t="n">
        <v>12475</v>
      </c>
      <c r="G260" s="34" t="n">
        <v>12421</v>
      </c>
      <c r="H260" s="34" t="n">
        <v>12633</v>
      </c>
      <c r="I260" s="34" t="n">
        <v>13345</v>
      </c>
      <c r="J260" s="34" t="n">
        <v>14609</v>
      </c>
      <c r="K260" s="34" t="n">
        <v>15721</v>
      </c>
      <c r="L260" s="34" t="n">
        <v>16584</v>
      </c>
      <c r="M260" s="34" t="n">
        <v>17174</v>
      </c>
      <c r="N260" s="34" t="n">
        <v>17482</v>
      </c>
      <c r="O260" s="34" t="n">
        <v>17536</v>
      </c>
      <c r="P260" s="34" t="n">
        <v>17542</v>
      </c>
      <c r="Q260" s="34" t="n">
        <v>17579</v>
      </c>
      <c r="R260" s="34" t="n">
        <v>17671</v>
      </c>
      <c r="S260" s="34" t="n">
        <v>17653</v>
      </c>
      <c r="T260" s="34" t="n">
        <v>17442</v>
      </c>
      <c r="U260" s="34" t="n">
        <v>17481</v>
      </c>
      <c r="V260" s="34" t="n">
        <v>18023</v>
      </c>
      <c r="W260" s="34" t="n">
        <v>17749</v>
      </c>
      <c r="X260" s="34" t="n">
        <v>16708</v>
      </c>
      <c r="Y260" s="34" t="n">
        <v>15401</v>
      </c>
      <c r="Z260" s="0" t="n">
        <f aca="false">SUM(A260:Y260)</f>
        <v>377081</v>
      </c>
    </row>
    <row r="261" customFormat="false" ht="12" hidden="false" customHeight="true" outlineLevel="0" collapsed="false">
      <c r="A261" s="30" t="n">
        <v>232</v>
      </c>
      <c r="B261" s="33" t="n">
        <v>14456</v>
      </c>
      <c r="C261" s="34" t="n">
        <v>13932</v>
      </c>
      <c r="D261" s="34" t="n">
        <v>13470</v>
      </c>
      <c r="E261" s="34" t="n">
        <v>13333</v>
      </c>
      <c r="F261" s="34" t="n">
        <v>13477</v>
      </c>
      <c r="G261" s="34" t="n">
        <v>14202</v>
      </c>
      <c r="H261" s="34" t="n">
        <v>15552</v>
      </c>
      <c r="I261" s="34" t="n">
        <v>17497</v>
      </c>
      <c r="J261" s="34" t="n">
        <v>19443</v>
      </c>
      <c r="K261" s="34" t="n">
        <v>21018</v>
      </c>
      <c r="L261" s="34" t="n">
        <v>21800</v>
      </c>
      <c r="M261" s="34" t="n">
        <v>22158</v>
      </c>
      <c r="N261" s="34" t="n">
        <v>22432</v>
      </c>
      <c r="O261" s="34" t="n">
        <v>22662</v>
      </c>
      <c r="P261" s="34" t="n">
        <v>22733</v>
      </c>
      <c r="Q261" s="34" t="n">
        <v>22777</v>
      </c>
      <c r="R261" s="34" t="n">
        <v>22610</v>
      </c>
      <c r="S261" s="34" t="n">
        <v>22003</v>
      </c>
      <c r="T261" s="34" t="n">
        <v>21014</v>
      </c>
      <c r="U261" s="34" t="n">
        <v>20390</v>
      </c>
      <c r="V261" s="34" t="n">
        <v>20322</v>
      </c>
      <c r="W261" s="34" t="n">
        <v>19434</v>
      </c>
      <c r="X261" s="34" t="n">
        <v>18012</v>
      </c>
      <c r="Y261" s="34" t="n">
        <v>16294</v>
      </c>
      <c r="Z261" s="0" t="n">
        <f aca="false">SUM(A261:Y261)</f>
        <v>451253</v>
      </c>
    </row>
    <row r="262" customFormat="false" ht="12" hidden="false" customHeight="true" outlineLevel="0" collapsed="false">
      <c r="A262" s="30" t="n">
        <v>233</v>
      </c>
      <c r="B262" s="33" t="n">
        <v>14874</v>
      </c>
      <c r="C262" s="34" t="n">
        <v>14029</v>
      </c>
      <c r="D262" s="34" t="n">
        <v>13468</v>
      </c>
      <c r="E262" s="34" t="n">
        <v>13268</v>
      </c>
      <c r="F262" s="34" t="n">
        <v>13397</v>
      </c>
      <c r="G262" s="34" t="n">
        <v>14217</v>
      </c>
      <c r="H262" s="34" t="n">
        <v>15914</v>
      </c>
      <c r="I262" s="34" t="n">
        <v>17879</v>
      </c>
      <c r="J262" s="34" t="n">
        <v>19742</v>
      </c>
      <c r="K262" s="34" t="n">
        <v>21176</v>
      </c>
      <c r="L262" s="34" t="n">
        <v>21907</v>
      </c>
      <c r="M262" s="34" t="n">
        <v>22337</v>
      </c>
      <c r="N262" s="34" t="n">
        <v>22621</v>
      </c>
      <c r="O262" s="34" t="n">
        <v>22876</v>
      </c>
      <c r="P262" s="34" t="n">
        <v>22964</v>
      </c>
      <c r="Q262" s="34" t="n">
        <v>22925</v>
      </c>
      <c r="R262" s="34" t="n">
        <v>22782</v>
      </c>
      <c r="S262" s="34" t="n">
        <v>22131</v>
      </c>
      <c r="T262" s="34" t="n">
        <v>21301</v>
      </c>
      <c r="U262" s="34" t="n">
        <v>20815</v>
      </c>
      <c r="V262" s="34" t="n">
        <v>20465</v>
      </c>
      <c r="W262" s="34" t="n">
        <v>19577</v>
      </c>
      <c r="X262" s="34" t="n">
        <v>18143</v>
      </c>
      <c r="Y262" s="34" t="n">
        <v>16535</v>
      </c>
      <c r="Z262" s="0" t="n">
        <f aca="false">SUM(A262:Y262)</f>
        <v>455576</v>
      </c>
    </row>
    <row r="263" customFormat="false" ht="12" hidden="false" customHeight="true" outlineLevel="0" collapsed="false">
      <c r="A263" s="30" t="n">
        <v>234</v>
      </c>
      <c r="B263" s="33" t="n">
        <v>15269</v>
      </c>
      <c r="C263" s="34" t="n">
        <v>14385</v>
      </c>
      <c r="D263" s="34" t="n">
        <v>13912</v>
      </c>
      <c r="E263" s="34" t="n">
        <v>13737</v>
      </c>
      <c r="F263" s="34" t="n">
        <v>13809</v>
      </c>
      <c r="G263" s="34" t="n">
        <v>14620</v>
      </c>
      <c r="H263" s="34" t="n">
        <v>16194</v>
      </c>
      <c r="I263" s="34" t="n">
        <v>18026</v>
      </c>
      <c r="J263" s="34" t="n">
        <v>19837</v>
      </c>
      <c r="K263" s="34" t="n">
        <v>21193</v>
      </c>
      <c r="L263" s="34" t="n">
        <v>22005</v>
      </c>
      <c r="M263" s="34" t="n">
        <v>22189</v>
      </c>
      <c r="N263" s="34" t="n">
        <v>22329</v>
      </c>
      <c r="O263" s="34" t="n">
        <v>22398</v>
      </c>
      <c r="P263" s="34" t="n">
        <v>22377</v>
      </c>
      <c r="Q263" s="34" t="n">
        <v>22306</v>
      </c>
      <c r="R263" s="34" t="n">
        <v>22105</v>
      </c>
      <c r="S263" s="34" t="n">
        <v>21638</v>
      </c>
      <c r="T263" s="34" t="n">
        <v>20911</v>
      </c>
      <c r="U263" s="34" t="n">
        <v>20589</v>
      </c>
      <c r="V263" s="34" t="n">
        <v>20590</v>
      </c>
      <c r="W263" s="34" t="n">
        <v>19692</v>
      </c>
      <c r="X263" s="34" t="n">
        <v>18276</v>
      </c>
      <c r="Y263" s="34" t="n">
        <v>16720</v>
      </c>
      <c r="Z263" s="0" t="n">
        <f aca="false">SUM(A263:Y263)</f>
        <v>455341</v>
      </c>
    </row>
    <row r="264" customFormat="false" ht="12" hidden="false" customHeight="true" outlineLevel="0" collapsed="false">
      <c r="A264" s="30" t="n">
        <v>235</v>
      </c>
      <c r="B264" s="33" t="n">
        <v>15379</v>
      </c>
      <c r="C264" s="34" t="n">
        <v>14537</v>
      </c>
      <c r="D264" s="34" t="n">
        <v>14000</v>
      </c>
      <c r="E264" s="34" t="n">
        <v>13698</v>
      </c>
      <c r="F264" s="34" t="n">
        <v>13874</v>
      </c>
      <c r="G264" s="34" t="n">
        <v>14624</v>
      </c>
      <c r="H264" s="34" t="n">
        <v>16164</v>
      </c>
      <c r="I264" s="34" t="n">
        <v>18077</v>
      </c>
      <c r="J264" s="34" t="n">
        <v>20068</v>
      </c>
      <c r="K264" s="34" t="n">
        <v>21654</v>
      </c>
      <c r="L264" s="34" t="n">
        <v>22624</v>
      </c>
      <c r="M264" s="34" t="n">
        <v>23154</v>
      </c>
      <c r="N264" s="34" t="n">
        <v>23470</v>
      </c>
      <c r="O264" s="34" t="n">
        <v>23698</v>
      </c>
      <c r="P264" s="34" t="n">
        <v>23756</v>
      </c>
      <c r="Q264" s="34" t="n">
        <v>23940</v>
      </c>
      <c r="R264" s="34" t="n">
        <v>23833</v>
      </c>
      <c r="S264" s="34" t="n">
        <v>23361</v>
      </c>
      <c r="T264" s="34" t="n">
        <v>22509</v>
      </c>
      <c r="U264" s="34" t="n">
        <v>22046</v>
      </c>
      <c r="V264" s="34" t="n">
        <v>21880</v>
      </c>
      <c r="W264" s="34" t="n">
        <v>20847</v>
      </c>
      <c r="X264" s="34" t="n">
        <v>19312</v>
      </c>
      <c r="Y264" s="34" t="n">
        <v>17611</v>
      </c>
      <c r="Z264" s="0" t="n">
        <f aca="false">SUM(A264:Y264)</f>
        <v>474351</v>
      </c>
    </row>
    <row r="265" customFormat="false" ht="12" hidden="false" customHeight="true" outlineLevel="0" collapsed="false">
      <c r="A265" s="30" t="n">
        <v>236</v>
      </c>
      <c r="B265" s="33" t="n">
        <v>16301</v>
      </c>
      <c r="C265" s="34" t="n">
        <v>15484</v>
      </c>
      <c r="D265" s="34" t="n">
        <v>14911</v>
      </c>
      <c r="E265" s="34" t="n">
        <v>14647</v>
      </c>
      <c r="F265" s="34" t="n">
        <v>14784</v>
      </c>
      <c r="G265" s="34" t="n">
        <v>15503</v>
      </c>
      <c r="H265" s="34" t="n">
        <v>17047</v>
      </c>
      <c r="I265" s="34" t="n">
        <v>19023</v>
      </c>
      <c r="J265" s="34" t="n">
        <v>20974</v>
      </c>
      <c r="K265" s="34" t="n">
        <v>22547</v>
      </c>
      <c r="L265" s="34" t="n">
        <v>23447</v>
      </c>
      <c r="M265" s="34" t="n">
        <v>23929</v>
      </c>
      <c r="N265" s="34" t="n">
        <v>24243</v>
      </c>
      <c r="O265" s="34" t="n">
        <v>24665</v>
      </c>
      <c r="P265" s="34" t="n">
        <v>24870</v>
      </c>
      <c r="Q265" s="34" t="n">
        <v>24794</v>
      </c>
      <c r="R265" s="34" t="n">
        <v>24443</v>
      </c>
      <c r="S265" s="34" t="n">
        <v>23685</v>
      </c>
      <c r="T265" s="34" t="n">
        <v>22827</v>
      </c>
      <c r="U265" s="34" t="n">
        <v>22355</v>
      </c>
      <c r="V265" s="34" t="n">
        <v>21794</v>
      </c>
      <c r="W265" s="34" t="n">
        <v>20646</v>
      </c>
      <c r="X265" s="34" t="n">
        <v>19220</v>
      </c>
      <c r="Y265" s="34" t="n">
        <v>17649</v>
      </c>
      <c r="Z265" s="0" t="n">
        <f aca="false">SUM(A265:Y265)</f>
        <v>490024</v>
      </c>
    </row>
    <row r="266" customFormat="false" ht="12" hidden="false" customHeight="true" outlineLevel="0" collapsed="false">
      <c r="A266" s="30" t="n">
        <v>237</v>
      </c>
      <c r="B266" s="33" t="n">
        <v>16458</v>
      </c>
      <c r="C266" s="34" t="n">
        <v>15411</v>
      </c>
      <c r="D266" s="34" t="n">
        <v>14841</v>
      </c>
      <c r="E266" s="34" t="n">
        <v>14467</v>
      </c>
      <c r="F266" s="34" t="n">
        <v>14230</v>
      </c>
      <c r="G266" s="34" t="n">
        <v>14311</v>
      </c>
      <c r="H266" s="34" t="n">
        <v>14870</v>
      </c>
      <c r="I266" s="34" t="n">
        <v>15872</v>
      </c>
      <c r="J266" s="34" t="n">
        <v>17283</v>
      </c>
      <c r="K266" s="34" t="n">
        <v>18358</v>
      </c>
      <c r="L266" s="34" t="n">
        <v>18837</v>
      </c>
      <c r="M266" s="34" t="n">
        <v>19093</v>
      </c>
      <c r="N266" s="34" t="n">
        <v>19244</v>
      </c>
      <c r="O266" s="34" t="n">
        <v>19230</v>
      </c>
      <c r="P266" s="34" t="n">
        <v>19211</v>
      </c>
      <c r="Q266" s="34" t="n">
        <v>19194</v>
      </c>
      <c r="R266" s="34" t="n">
        <v>19160</v>
      </c>
      <c r="S266" s="34" t="n">
        <v>18953</v>
      </c>
      <c r="T266" s="34" t="n">
        <v>18625</v>
      </c>
      <c r="U266" s="34" t="n">
        <v>18538</v>
      </c>
      <c r="V266" s="34" t="n">
        <v>18603</v>
      </c>
      <c r="W266" s="34" t="n">
        <v>18090</v>
      </c>
      <c r="X266" s="34" t="n">
        <v>17127</v>
      </c>
      <c r="Y266" s="34" t="n">
        <v>15908</v>
      </c>
      <c r="Z266" s="0" t="n">
        <f aca="false">SUM(A266:Y266)</f>
        <v>416151</v>
      </c>
    </row>
    <row r="267" customFormat="false" ht="12" hidden="false" customHeight="true" outlineLevel="0" collapsed="false">
      <c r="A267" s="30" t="n">
        <v>238</v>
      </c>
      <c r="B267" s="33" t="n">
        <v>14819</v>
      </c>
      <c r="C267" s="34" t="n">
        <v>13997</v>
      </c>
      <c r="D267" s="34" t="n">
        <v>13459</v>
      </c>
      <c r="E267" s="34" t="n">
        <v>13126</v>
      </c>
      <c r="F267" s="34" t="n">
        <v>12934</v>
      </c>
      <c r="G267" s="34" t="n">
        <v>12906</v>
      </c>
      <c r="H267" s="34" t="n">
        <v>13102</v>
      </c>
      <c r="I267" s="34" t="n">
        <v>13833</v>
      </c>
      <c r="J267" s="34" t="n">
        <v>14989</v>
      </c>
      <c r="K267" s="34" t="n">
        <v>16097</v>
      </c>
      <c r="L267" s="34" t="n">
        <v>16948</v>
      </c>
      <c r="M267" s="34" t="n">
        <v>17516</v>
      </c>
      <c r="N267" s="34" t="n">
        <v>17781</v>
      </c>
      <c r="O267" s="34" t="n">
        <v>17916</v>
      </c>
      <c r="P267" s="34" t="n">
        <v>17992</v>
      </c>
      <c r="Q267" s="34" t="n">
        <v>18097</v>
      </c>
      <c r="R267" s="34" t="n">
        <v>18112</v>
      </c>
      <c r="S267" s="34" t="n">
        <v>18087</v>
      </c>
      <c r="T267" s="34" t="n">
        <v>17867</v>
      </c>
      <c r="U267" s="34" t="n">
        <v>18003</v>
      </c>
      <c r="V267" s="34" t="n">
        <v>18479</v>
      </c>
      <c r="W267" s="34" t="n">
        <v>18115</v>
      </c>
      <c r="X267" s="34" t="n">
        <v>16987</v>
      </c>
      <c r="Y267" s="34" t="n">
        <v>15738</v>
      </c>
      <c r="Z267" s="0" t="n">
        <f aca="false">SUM(A267:Y267)</f>
        <v>387138</v>
      </c>
    </row>
    <row r="268" customFormat="false" ht="12" hidden="false" customHeight="true" outlineLevel="0" collapsed="false">
      <c r="A268" s="30" t="n">
        <v>239</v>
      </c>
      <c r="B268" s="33" t="n">
        <v>14541</v>
      </c>
      <c r="C268" s="34" t="n">
        <v>14012</v>
      </c>
      <c r="D268" s="34" t="n">
        <v>13483</v>
      </c>
      <c r="E268" s="34" t="n">
        <v>13319</v>
      </c>
      <c r="F268" s="34" t="n">
        <v>13478</v>
      </c>
      <c r="G268" s="34" t="n">
        <v>14238</v>
      </c>
      <c r="H268" s="34" t="n">
        <v>15753</v>
      </c>
      <c r="I268" s="34" t="n">
        <v>17732</v>
      </c>
      <c r="J268" s="34" t="n">
        <v>19730</v>
      </c>
      <c r="K268" s="34" t="n">
        <v>21378</v>
      </c>
      <c r="L268" s="34" t="n">
        <v>22158</v>
      </c>
      <c r="M268" s="34" t="n">
        <v>22891</v>
      </c>
      <c r="N268" s="34" t="n">
        <v>23204</v>
      </c>
      <c r="O268" s="34" t="n">
        <v>23484</v>
      </c>
      <c r="P268" s="34" t="n">
        <v>23560</v>
      </c>
      <c r="Q268" s="34" t="n">
        <v>23412</v>
      </c>
      <c r="R268" s="34" t="n">
        <v>23273</v>
      </c>
      <c r="S268" s="34" t="n">
        <v>22731</v>
      </c>
      <c r="T268" s="34" t="n">
        <v>21857</v>
      </c>
      <c r="U268" s="34" t="n">
        <v>21445</v>
      </c>
      <c r="V268" s="34" t="n">
        <v>21481</v>
      </c>
      <c r="W268" s="34" t="n">
        <v>20299</v>
      </c>
      <c r="X268" s="34" t="n">
        <v>18862</v>
      </c>
      <c r="Y268" s="34" t="n">
        <v>17117</v>
      </c>
      <c r="Z268" s="0" t="n">
        <f aca="false">SUM(A268:Y268)</f>
        <v>463677</v>
      </c>
    </row>
    <row r="269" customFormat="false" ht="12" hidden="false" customHeight="true" outlineLevel="0" collapsed="false">
      <c r="A269" s="30" t="n">
        <v>240</v>
      </c>
      <c r="B269" s="33" t="n">
        <v>15670</v>
      </c>
      <c r="C269" s="34" t="n">
        <v>14859</v>
      </c>
      <c r="D269" s="34" t="n">
        <v>14355</v>
      </c>
      <c r="E269" s="34" t="n">
        <v>14102</v>
      </c>
      <c r="F269" s="34" t="n">
        <v>14234</v>
      </c>
      <c r="G269" s="34" t="n">
        <v>14894</v>
      </c>
      <c r="H269" s="34" t="n">
        <v>16380</v>
      </c>
      <c r="I269" s="34" t="n">
        <v>18250</v>
      </c>
      <c r="J269" s="34" t="n">
        <v>20171</v>
      </c>
      <c r="K269" s="34" t="n">
        <v>21563</v>
      </c>
      <c r="L269" s="34" t="n">
        <v>22259</v>
      </c>
      <c r="M269" s="34" t="n">
        <v>22601</v>
      </c>
      <c r="N269" s="34" t="n">
        <v>22792</v>
      </c>
      <c r="O269" s="34" t="n">
        <v>22929</v>
      </c>
      <c r="P269" s="34" t="n">
        <v>22953</v>
      </c>
      <c r="Q269" s="34" t="n">
        <v>22990</v>
      </c>
      <c r="R269" s="34" t="n">
        <v>22591</v>
      </c>
      <c r="S269" s="34" t="n">
        <v>21956</v>
      </c>
      <c r="T269" s="34" t="n">
        <v>21170</v>
      </c>
      <c r="U269" s="34" t="n">
        <v>20698</v>
      </c>
      <c r="V269" s="34" t="n">
        <v>20646</v>
      </c>
      <c r="W269" s="34" t="n">
        <v>19604</v>
      </c>
      <c r="X269" s="34" t="n">
        <v>18373</v>
      </c>
      <c r="Y269" s="34" t="n">
        <v>16926</v>
      </c>
      <c r="Z269" s="0" t="n">
        <f aca="false">SUM(A269:Y269)</f>
        <v>463206</v>
      </c>
    </row>
    <row r="270" customFormat="false" ht="12" hidden="false" customHeight="true" outlineLevel="0" collapsed="false">
      <c r="A270" s="30" t="n">
        <v>241</v>
      </c>
      <c r="B270" s="33" t="n">
        <v>15381</v>
      </c>
      <c r="C270" s="34" t="n">
        <v>14494</v>
      </c>
      <c r="D270" s="34" t="n">
        <v>14054</v>
      </c>
      <c r="E270" s="34" t="n">
        <v>13823</v>
      </c>
      <c r="F270" s="34" t="n">
        <v>13968</v>
      </c>
      <c r="G270" s="34" t="n">
        <v>14716</v>
      </c>
      <c r="H270" s="34" t="n">
        <v>16235</v>
      </c>
      <c r="I270" s="34" t="n">
        <v>17928</v>
      </c>
      <c r="J270" s="34" t="n">
        <v>19539</v>
      </c>
      <c r="K270" s="34" t="n">
        <v>20638</v>
      </c>
      <c r="L270" s="34" t="n">
        <v>21102</v>
      </c>
      <c r="M270" s="34" t="n">
        <v>21310</v>
      </c>
      <c r="N270" s="34" t="n">
        <v>21489</v>
      </c>
      <c r="O270" s="34" t="n">
        <v>21476</v>
      </c>
      <c r="P270" s="34" t="n">
        <v>21429</v>
      </c>
      <c r="Q270" s="34" t="n">
        <v>21396</v>
      </c>
      <c r="R270" s="34" t="n">
        <v>21234</v>
      </c>
      <c r="S270" s="34" t="n">
        <v>20714</v>
      </c>
      <c r="T270" s="34" t="n">
        <v>19960</v>
      </c>
      <c r="U270" s="34" t="n">
        <v>19623</v>
      </c>
      <c r="V270" s="34" t="n">
        <v>19535</v>
      </c>
      <c r="W270" s="34" t="n">
        <v>18657</v>
      </c>
      <c r="X270" s="34" t="n">
        <v>17288</v>
      </c>
      <c r="Y270" s="34" t="n">
        <v>15767</v>
      </c>
      <c r="Z270" s="0" t="n">
        <f aca="false">SUM(A270:Y270)</f>
        <v>441997</v>
      </c>
    </row>
    <row r="271" customFormat="false" ht="12" hidden="false" customHeight="true" outlineLevel="0" collapsed="false">
      <c r="A271" s="30" t="n">
        <v>242</v>
      </c>
      <c r="B271" s="33" t="n">
        <v>14523</v>
      </c>
      <c r="C271" s="34" t="n">
        <v>13771</v>
      </c>
      <c r="D271" s="34" t="n">
        <v>13297</v>
      </c>
      <c r="E271" s="34" t="n">
        <v>13091</v>
      </c>
      <c r="F271" s="34" t="n">
        <v>13243</v>
      </c>
      <c r="G271" s="34" t="n">
        <v>14002</v>
      </c>
      <c r="H271" s="34" t="n">
        <v>15546</v>
      </c>
      <c r="I271" s="34" t="n">
        <v>17351</v>
      </c>
      <c r="J271" s="34" t="n">
        <v>19159</v>
      </c>
      <c r="K271" s="34" t="n">
        <v>20495</v>
      </c>
      <c r="L271" s="34" t="n">
        <v>21178</v>
      </c>
      <c r="M271" s="34" t="n">
        <v>21549</v>
      </c>
      <c r="N271" s="34" t="n">
        <v>21730</v>
      </c>
      <c r="O271" s="34" t="n">
        <v>21886</v>
      </c>
      <c r="P271" s="34" t="n">
        <v>21940</v>
      </c>
      <c r="Q271" s="34" t="n">
        <v>21876</v>
      </c>
      <c r="R271" s="34" t="n">
        <v>21716</v>
      </c>
      <c r="S271" s="34" t="n">
        <v>21070</v>
      </c>
      <c r="T271" s="34" t="n">
        <v>20287</v>
      </c>
      <c r="U271" s="34" t="n">
        <v>19893</v>
      </c>
      <c r="V271" s="34" t="n">
        <v>19780</v>
      </c>
      <c r="W271" s="34" t="n">
        <v>18896</v>
      </c>
      <c r="X271" s="34" t="n">
        <v>17527</v>
      </c>
      <c r="Y271" s="34" t="n">
        <v>16010</v>
      </c>
      <c r="Z271" s="0" t="n">
        <f aca="false">SUM(A271:Y271)</f>
        <v>440058</v>
      </c>
    </row>
    <row r="272" customFormat="false" ht="12" hidden="false" customHeight="true" outlineLevel="0" collapsed="false">
      <c r="A272" s="30" t="n">
        <v>243</v>
      </c>
      <c r="B272" s="33" t="n">
        <v>14731</v>
      </c>
      <c r="C272" s="34" t="n">
        <v>13850</v>
      </c>
      <c r="D272" s="34" t="n">
        <v>13349</v>
      </c>
      <c r="E272" s="34" t="n">
        <v>13063</v>
      </c>
      <c r="F272" s="34" t="n">
        <v>13156</v>
      </c>
      <c r="G272" s="34" t="n">
        <v>13781</v>
      </c>
      <c r="H272" s="34" t="n">
        <v>15164</v>
      </c>
      <c r="I272" s="34" t="n">
        <v>16988</v>
      </c>
      <c r="J272" s="34" t="n">
        <v>18829</v>
      </c>
      <c r="K272" s="34" t="n">
        <v>20073</v>
      </c>
      <c r="L272" s="34" t="n">
        <v>20724</v>
      </c>
      <c r="M272" s="34" t="n">
        <v>21037</v>
      </c>
      <c r="N272" s="34" t="n">
        <v>21088</v>
      </c>
      <c r="O272" s="34" t="n">
        <v>21101</v>
      </c>
      <c r="P272" s="34" t="n">
        <v>21067</v>
      </c>
      <c r="Q272" s="34" t="n">
        <v>20903</v>
      </c>
      <c r="R272" s="34" t="n">
        <v>20558</v>
      </c>
      <c r="S272" s="34" t="n">
        <v>19957</v>
      </c>
      <c r="T272" s="34" t="n">
        <v>19207</v>
      </c>
      <c r="U272" s="34" t="n">
        <v>18906</v>
      </c>
      <c r="V272" s="34" t="n">
        <v>18709</v>
      </c>
      <c r="W272" s="34" t="n">
        <v>17862</v>
      </c>
      <c r="X272" s="34" t="n">
        <v>16667</v>
      </c>
      <c r="Y272" s="34" t="n">
        <v>15125</v>
      </c>
      <c r="Z272" s="0" t="n">
        <f aca="false">SUM(A272:Y272)</f>
        <v>426138</v>
      </c>
    </row>
    <row r="273" customFormat="false" ht="12" hidden="false" customHeight="true" outlineLevel="0" collapsed="false">
      <c r="A273" s="30" t="n">
        <v>244</v>
      </c>
      <c r="B273" s="33" t="n">
        <v>14063</v>
      </c>
      <c r="C273" s="34" t="n">
        <v>13238</v>
      </c>
      <c r="D273" s="34" t="n">
        <v>12730</v>
      </c>
      <c r="E273" s="34" t="n">
        <v>12407</v>
      </c>
      <c r="F273" s="34" t="n">
        <v>12325</v>
      </c>
      <c r="G273" s="34" t="n">
        <v>12464</v>
      </c>
      <c r="H273" s="34" t="n">
        <v>12918</v>
      </c>
      <c r="I273" s="34" t="n">
        <v>13824</v>
      </c>
      <c r="J273" s="34" t="n">
        <v>15231</v>
      </c>
      <c r="K273" s="34" t="n">
        <v>16419</v>
      </c>
      <c r="L273" s="34" t="n">
        <v>17066</v>
      </c>
      <c r="M273" s="34" t="n">
        <v>17349</v>
      </c>
      <c r="N273" s="34" t="n">
        <v>17505</v>
      </c>
      <c r="O273" s="34" t="n">
        <v>17472</v>
      </c>
      <c r="P273" s="34" t="n">
        <v>17428</v>
      </c>
      <c r="Q273" s="34" t="n">
        <v>17419</v>
      </c>
      <c r="R273" s="34" t="n">
        <v>17490</v>
      </c>
      <c r="S273" s="34" t="n">
        <v>17406</v>
      </c>
      <c r="T273" s="34" t="n">
        <v>17209</v>
      </c>
      <c r="U273" s="34" t="n">
        <v>17241</v>
      </c>
      <c r="V273" s="34" t="n">
        <v>17337</v>
      </c>
      <c r="W273" s="34" t="n">
        <v>16760</v>
      </c>
      <c r="X273" s="34" t="n">
        <v>15824</v>
      </c>
      <c r="Y273" s="34" t="n">
        <v>14679</v>
      </c>
      <c r="Z273" s="0" t="n">
        <f aca="false">SUM(A273:Y273)</f>
        <v>374048</v>
      </c>
    </row>
    <row r="274" customFormat="false" ht="12" hidden="false" customHeight="true" outlineLevel="0" collapsed="false">
      <c r="A274" s="30" t="n">
        <v>245</v>
      </c>
      <c r="B274" s="33" t="n">
        <v>13787</v>
      </c>
      <c r="C274" s="34" t="n">
        <v>12926</v>
      </c>
      <c r="D274" s="34" t="n">
        <v>12471</v>
      </c>
      <c r="E274" s="34" t="n">
        <v>12157</v>
      </c>
      <c r="F274" s="34" t="n">
        <v>12042</v>
      </c>
      <c r="G274" s="34" t="n">
        <v>12040</v>
      </c>
      <c r="H274" s="34" t="n">
        <v>12171</v>
      </c>
      <c r="I274" s="34" t="n">
        <v>12776</v>
      </c>
      <c r="J274" s="34" t="n">
        <v>13825</v>
      </c>
      <c r="K274" s="34" t="n">
        <v>14842</v>
      </c>
      <c r="L274" s="34" t="n">
        <v>15575</v>
      </c>
      <c r="M274" s="34" t="n">
        <v>16106</v>
      </c>
      <c r="N274" s="34" t="n">
        <v>16345</v>
      </c>
      <c r="O274" s="34" t="n">
        <v>16362</v>
      </c>
      <c r="P274" s="34" t="n">
        <v>16354</v>
      </c>
      <c r="Q274" s="34" t="n">
        <v>16309</v>
      </c>
      <c r="R274" s="34" t="n">
        <v>16438</v>
      </c>
      <c r="S274" s="34" t="n">
        <v>16468</v>
      </c>
      <c r="T274" s="34" t="n">
        <v>16409</v>
      </c>
      <c r="U274" s="34" t="n">
        <v>16482</v>
      </c>
      <c r="V274" s="34" t="n">
        <v>16772</v>
      </c>
      <c r="W274" s="34" t="n">
        <v>16294</v>
      </c>
      <c r="X274" s="34" t="n">
        <v>15404</v>
      </c>
      <c r="Y274" s="34" t="n">
        <v>14316</v>
      </c>
      <c r="Z274" s="0" t="n">
        <f aca="false">SUM(A274:Y274)</f>
        <v>354916</v>
      </c>
    </row>
    <row r="275" customFormat="false" ht="12" hidden="false" customHeight="true" outlineLevel="0" collapsed="false">
      <c r="A275" s="30" t="n">
        <v>246</v>
      </c>
      <c r="B275" s="33" t="n">
        <v>13336</v>
      </c>
      <c r="C275" s="34" t="n">
        <v>12703</v>
      </c>
      <c r="D275" s="34" t="n">
        <v>12327</v>
      </c>
      <c r="E275" s="34" t="n">
        <v>12195</v>
      </c>
      <c r="F275" s="34" t="n">
        <v>12075</v>
      </c>
      <c r="G275" s="34" t="n">
        <v>12239</v>
      </c>
      <c r="H275" s="34" t="n">
        <v>12508</v>
      </c>
      <c r="I275" s="34" t="n">
        <v>13186</v>
      </c>
      <c r="J275" s="34" t="n">
        <v>14371</v>
      </c>
      <c r="K275" s="34" t="n">
        <v>15704</v>
      </c>
      <c r="L275" s="34" t="n">
        <v>16716</v>
      </c>
      <c r="M275" s="34" t="n">
        <v>17277</v>
      </c>
      <c r="N275" s="34" t="n">
        <v>17538</v>
      </c>
      <c r="O275" s="34" t="n">
        <v>17629</v>
      </c>
      <c r="P275" s="34" t="n">
        <v>17776</v>
      </c>
      <c r="Q275" s="34" t="n">
        <v>17917</v>
      </c>
      <c r="R275" s="34" t="n">
        <v>18232</v>
      </c>
      <c r="S275" s="34" t="n">
        <v>18282</v>
      </c>
      <c r="T275" s="34" t="n">
        <v>18235</v>
      </c>
      <c r="U275" s="34" t="n">
        <v>18535</v>
      </c>
      <c r="V275" s="34" t="n">
        <v>18992</v>
      </c>
      <c r="W275" s="34" t="n">
        <v>18371</v>
      </c>
      <c r="X275" s="34" t="n">
        <v>17080</v>
      </c>
      <c r="Y275" s="34" t="n">
        <v>15793</v>
      </c>
      <c r="Z275" s="0" t="n">
        <f aca="false">SUM(A275:Y275)</f>
        <v>379263</v>
      </c>
    </row>
    <row r="276" customFormat="false" ht="12" hidden="false" customHeight="true" outlineLevel="0" collapsed="false">
      <c r="A276" s="30" t="n">
        <v>247</v>
      </c>
      <c r="B276" s="33" t="n">
        <v>14731</v>
      </c>
      <c r="C276" s="34" t="n">
        <v>14092</v>
      </c>
      <c r="D276" s="34" t="n">
        <v>13652</v>
      </c>
      <c r="E276" s="34" t="n">
        <v>13419</v>
      </c>
      <c r="F276" s="34" t="n">
        <v>13529</v>
      </c>
      <c r="G276" s="34" t="n">
        <v>14240</v>
      </c>
      <c r="H276" s="34" t="n">
        <v>15747</v>
      </c>
      <c r="I276" s="34" t="n">
        <v>17765</v>
      </c>
      <c r="J276" s="34" t="n">
        <v>19768</v>
      </c>
      <c r="K276" s="34" t="n">
        <v>21360</v>
      </c>
      <c r="L276" s="34" t="n">
        <v>22322</v>
      </c>
      <c r="M276" s="34" t="n">
        <v>22962</v>
      </c>
      <c r="N276" s="34" t="n">
        <v>23262</v>
      </c>
      <c r="O276" s="34" t="n">
        <v>23582</v>
      </c>
      <c r="P276" s="34" t="n">
        <v>23842</v>
      </c>
      <c r="Q276" s="34" t="n">
        <v>23929</v>
      </c>
      <c r="R276" s="34" t="n">
        <v>23854</v>
      </c>
      <c r="S276" s="34" t="n">
        <v>23292</v>
      </c>
      <c r="T276" s="34" t="n">
        <v>22648</v>
      </c>
      <c r="U276" s="34" t="n">
        <v>22356</v>
      </c>
      <c r="V276" s="34" t="n">
        <v>22244</v>
      </c>
      <c r="W276" s="34" t="n">
        <v>20877</v>
      </c>
      <c r="X276" s="34" t="n">
        <v>19254</v>
      </c>
      <c r="Y276" s="34" t="n">
        <v>17276</v>
      </c>
      <c r="Z276" s="0" t="n">
        <f aca="false">SUM(A276:Y276)</f>
        <v>470250</v>
      </c>
    </row>
    <row r="277" customFormat="false" ht="12" hidden="false" customHeight="true" outlineLevel="0" collapsed="false">
      <c r="A277" s="30" t="n">
        <v>248</v>
      </c>
      <c r="B277" s="33" t="n">
        <v>15768</v>
      </c>
      <c r="C277" s="34" t="n">
        <v>14920</v>
      </c>
      <c r="D277" s="34" t="n">
        <v>14452</v>
      </c>
      <c r="E277" s="34" t="n">
        <v>14180</v>
      </c>
      <c r="F277" s="34" t="n">
        <v>14343</v>
      </c>
      <c r="G277" s="34" t="n">
        <v>15385</v>
      </c>
      <c r="H277" s="34" t="n">
        <v>17187</v>
      </c>
      <c r="I277" s="34" t="n">
        <v>18930</v>
      </c>
      <c r="J277" s="34" t="n">
        <v>20425</v>
      </c>
      <c r="K277" s="34" t="n">
        <v>21636</v>
      </c>
      <c r="L277" s="34" t="n">
        <v>22444</v>
      </c>
      <c r="M277" s="34" t="n">
        <v>22943</v>
      </c>
      <c r="N277" s="34" t="n">
        <v>23262</v>
      </c>
      <c r="O277" s="34" t="n">
        <v>23389</v>
      </c>
      <c r="P277" s="34" t="n">
        <v>23368</v>
      </c>
      <c r="Q277" s="34" t="n">
        <v>23247</v>
      </c>
      <c r="R277" s="34" t="n">
        <v>23101</v>
      </c>
      <c r="S277" s="34" t="n">
        <v>22721</v>
      </c>
      <c r="T277" s="34" t="n">
        <v>22282</v>
      </c>
      <c r="U277" s="34" t="n">
        <v>22205</v>
      </c>
      <c r="V277" s="34" t="n">
        <v>21932</v>
      </c>
      <c r="W277" s="34" t="n">
        <v>20692</v>
      </c>
      <c r="X277" s="34" t="n">
        <v>18946</v>
      </c>
      <c r="Y277" s="34" t="n">
        <v>17153</v>
      </c>
      <c r="Z277" s="0" t="n">
        <f aca="false">SUM(A277:Y277)</f>
        <v>475159</v>
      </c>
    </row>
    <row r="278" customFormat="false" ht="12" hidden="false" customHeight="true" outlineLevel="0" collapsed="false">
      <c r="A278" s="30" t="n">
        <v>249</v>
      </c>
      <c r="B278" s="33" t="n">
        <v>15777</v>
      </c>
      <c r="C278" s="34" t="n">
        <v>15009</v>
      </c>
      <c r="D278" s="34" t="n">
        <v>14534</v>
      </c>
      <c r="E278" s="34" t="n">
        <v>14282</v>
      </c>
      <c r="F278" s="34" t="n">
        <v>14520</v>
      </c>
      <c r="G278" s="34" t="n">
        <v>15575</v>
      </c>
      <c r="H278" s="34" t="n">
        <v>17466</v>
      </c>
      <c r="I278" s="34" t="n">
        <v>19425</v>
      </c>
      <c r="J278" s="34" t="n">
        <v>20937</v>
      </c>
      <c r="K278" s="34" t="n">
        <v>22324</v>
      </c>
      <c r="L278" s="34" t="n">
        <v>23069</v>
      </c>
      <c r="M278" s="34" t="n">
        <v>23504</v>
      </c>
      <c r="N278" s="34" t="n">
        <v>23788</v>
      </c>
      <c r="O278" s="34" t="n">
        <v>24029</v>
      </c>
      <c r="P278" s="34" t="n">
        <v>24125</v>
      </c>
      <c r="Q278" s="34" t="n">
        <v>24201</v>
      </c>
      <c r="R278" s="34" t="n">
        <v>24070</v>
      </c>
      <c r="S278" s="34" t="n">
        <v>23554</v>
      </c>
      <c r="T278" s="34" t="n">
        <v>22789</v>
      </c>
      <c r="U278" s="34" t="n">
        <v>22574</v>
      </c>
      <c r="V278" s="34" t="n">
        <v>22311</v>
      </c>
      <c r="W278" s="34" t="n">
        <v>20972</v>
      </c>
      <c r="X278" s="34" t="n">
        <v>19334</v>
      </c>
      <c r="Y278" s="34" t="n">
        <v>17542</v>
      </c>
      <c r="Z278" s="0" t="n">
        <f aca="false">SUM(A278:Y278)</f>
        <v>485960</v>
      </c>
    </row>
    <row r="279" customFormat="false" ht="12" hidden="false" customHeight="true" outlineLevel="0" collapsed="false">
      <c r="A279" s="30" t="n">
        <v>250</v>
      </c>
      <c r="B279" s="33" t="n">
        <v>16145</v>
      </c>
      <c r="C279" s="34" t="n">
        <v>15231</v>
      </c>
      <c r="D279" s="34" t="n">
        <v>14669</v>
      </c>
      <c r="E279" s="34" t="n">
        <v>14456</v>
      </c>
      <c r="F279" s="34" t="n">
        <v>14610</v>
      </c>
      <c r="G279" s="34" t="n">
        <v>15587</v>
      </c>
      <c r="H279" s="34" t="n">
        <v>17423</v>
      </c>
      <c r="I279" s="34" t="n">
        <v>19322</v>
      </c>
      <c r="J279" s="34" t="n">
        <v>20863</v>
      </c>
      <c r="K279" s="34" t="n">
        <v>22214</v>
      </c>
      <c r="L279" s="34" t="n">
        <v>23033</v>
      </c>
      <c r="M279" s="34" t="n">
        <v>23448</v>
      </c>
      <c r="N279" s="34" t="n">
        <v>23662</v>
      </c>
      <c r="O279" s="34" t="n">
        <v>23610</v>
      </c>
      <c r="P279" s="34" t="n">
        <v>23517</v>
      </c>
      <c r="Q279" s="34" t="n">
        <v>23265</v>
      </c>
      <c r="R279" s="34" t="n">
        <v>22844</v>
      </c>
      <c r="S279" s="34" t="n">
        <v>22176</v>
      </c>
      <c r="T279" s="34" t="n">
        <v>21572</v>
      </c>
      <c r="U279" s="34" t="n">
        <v>21393</v>
      </c>
      <c r="V279" s="34" t="n">
        <v>20976</v>
      </c>
      <c r="W279" s="34" t="n">
        <v>19885</v>
      </c>
      <c r="X279" s="34" t="n">
        <v>18605</v>
      </c>
      <c r="Y279" s="34" t="n">
        <v>17100</v>
      </c>
      <c r="Z279" s="0" t="n">
        <f aca="false">SUM(A279:Y279)</f>
        <v>475856</v>
      </c>
    </row>
    <row r="280" customFormat="false" ht="12" hidden="false" customHeight="true" outlineLevel="0" collapsed="false">
      <c r="A280" s="30" t="n">
        <v>251</v>
      </c>
      <c r="B280" s="33" t="n">
        <v>16170</v>
      </c>
      <c r="C280" s="34" t="n">
        <v>15168</v>
      </c>
      <c r="D280" s="34" t="n">
        <v>14645</v>
      </c>
      <c r="E280" s="34" t="n">
        <v>14338</v>
      </c>
      <c r="F280" s="34" t="n">
        <v>14367</v>
      </c>
      <c r="G280" s="34" t="n">
        <v>14626</v>
      </c>
      <c r="H280" s="34" t="n">
        <v>15339</v>
      </c>
      <c r="I280" s="34" t="n">
        <v>16484</v>
      </c>
      <c r="J280" s="34" t="n">
        <v>17896</v>
      </c>
      <c r="K280" s="34" t="n">
        <v>19162</v>
      </c>
      <c r="L280" s="34" t="n">
        <v>19900</v>
      </c>
      <c r="M280" s="34" t="n">
        <v>20153</v>
      </c>
      <c r="N280" s="34" t="n">
        <v>20197</v>
      </c>
      <c r="O280" s="34" t="n">
        <v>19933</v>
      </c>
      <c r="P280" s="34" t="n">
        <v>19692</v>
      </c>
      <c r="Q280" s="34" t="n">
        <v>19560</v>
      </c>
      <c r="R280" s="34" t="n">
        <v>19485</v>
      </c>
      <c r="S280" s="34" t="n">
        <v>19379</v>
      </c>
      <c r="T280" s="34" t="n">
        <v>19372</v>
      </c>
      <c r="U280" s="34" t="n">
        <v>19297</v>
      </c>
      <c r="V280" s="34" t="n">
        <v>19116</v>
      </c>
      <c r="W280" s="34" t="n">
        <v>18528</v>
      </c>
      <c r="X280" s="34" t="n">
        <v>17485</v>
      </c>
      <c r="Y280" s="34" t="n">
        <v>16435</v>
      </c>
      <c r="Z280" s="0" t="n">
        <f aca="false">SUM(A280:Y280)</f>
        <v>426978</v>
      </c>
    </row>
    <row r="281" customFormat="false" ht="12" hidden="false" customHeight="true" outlineLevel="0" collapsed="false">
      <c r="A281" s="30" t="n">
        <v>252</v>
      </c>
      <c r="B281" s="33" t="n">
        <v>15426</v>
      </c>
      <c r="C281" s="34" t="n">
        <v>14707</v>
      </c>
      <c r="D281" s="34" t="n">
        <v>14165</v>
      </c>
      <c r="E281" s="34" t="n">
        <v>13781</v>
      </c>
      <c r="F281" s="34" t="n">
        <v>13588</v>
      </c>
      <c r="G281" s="34" t="n">
        <v>13635</v>
      </c>
      <c r="H281" s="34" t="n">
        <v>13903</v>
      </c>
      <c r="I281" s="34" t="n">
        <v>14638</v>
      </c>
      <c r="J281" s="34" t="n">
        <v>15599</v>
      </c>
      <c r="K281" s="34" t="n">
        <v>16656</v>
      </c>
      <c r="L281" s="34" t="n">
        <v>17378</v>
      </c>
      <c r="M281" s="34" t="n">
        <v>17923</v>
      </c>
      <c r="N281" s="34" t="n">
        <v>18200</v>
      </c>
      <c r="O281" s="34" t="n">
        <v>18214</v>
      </c>
      <c r="P281" s="34" t="n">
        <v>18213</v>
      </c>
      <c r="Q281" s="34" t="n">
        <v>18144</v>
      </c>
      <c r="R281" s="34" t="n">
        <v>18131</v>
      </c>
      <c r="S281" s="34" t="n">
        <v>18056</v>
      </c>
      <c r="T281" s="34" t="n">
        <v>18028</v>
      </c>
      <c r="U281" s="34" t="n">
        <v>18404</v>
      </c>
      <c r="V281" s="34" t="n">
        <v>18422</v>
      </c>
      <c r="W281" s="34" t="n">
        <v>17759</v>
      </c>
      <c r="X281" s="34" t="n">
        <v>16668</v>
      </c>
      <c r="Y281" s="34" t="n">
        <v>15418</v>
      </c>
      <c r="Z281" s="0" t="n">
        <f aca="false">SUM(A281:Y281)</f>
        <v>395308</v>
      </c>
    </row>
    <row r="282" customFormat="false" ht="12" hidden="false" customHeight="true" outlineLevel="0" collapsed="false">
      <c r="A282" s="30" t="n">
        <v>253</v>
      </c>
      <c r="B282" s="33" t="n">
        <v>14348</v>
      </c>
      <c r="C282" s="34" t="n">
        <v>13910</v>
      </c>
      <c r="D282" s="34" t="n">
        <v>13548</v>
      </c>
      <c r="E282" s="34" t="n">
        <v>13477</v>
      </c>
      <c r="F282" s="34" t="n">
        <v>13736</v>
      </c>
      <c r="G282" s="34" t="n">
        <v>14705</v>
      </c>
      <c r="H282" s="34" t="n">
        <v>16584</v>
      </c>
      <c r="I282" s="34" t="n">
        <v>18713</v>
      </c>
      <c r="J282" s="34" t="n">
        <v>20159</v>
      </c>
      <c r="K282" s="34" t="n">
        <v>21483</v>
      </c>
      <c r="L282" s="34" t="n">
        <v>22241</v>
      </c>
      <c r="M282" s="34" t="n">
        <v>22535</v>
      </c>
      <c r="N282" s="34" t="n">
        <v>22706</v>
      </c>
      <c r="O282" s="34" t="n">
        <v>23039</v>
      </c>
      <c r="P282" s="34" t="n">
        <v>23190</v>
      </c>
      <c r="Q282" s="34" t="n">
        <v>23226</v>
      </c>
      <c r="R282" s="34" t="n">
        <v>23241</v>
      </c>
      <c r="S282" s="34" t="n">
        <v>22937</v>
      </c>
      <c r="T282" s="34" t="n">
        <v>22534</v>
      </c>
      <c r="U282" s="34" t="n">
        <v>22346</v>
      </c>
      <c r="V282" s="34" t="n">
        <v>21946</v>
      </c>
      <c r="W282" s="34" t="n">
        <v>20738</v>
      </c>
      <c r="X282" s="34" t="n">
        <v>19042</v>
      </c>
      <c r="Y282" s="34" t="n">
        <v>17143</v>
      </c>
      <c r="Z282" s="0" t="n">
        <f aca="false">SUM(A282:Y282)</f>
        <v>467780</v>
      </c>
    </row>
    <row r="283" customFormat="false" ht="12" hidden="false" customHeight="true" outlineLevel="0" collapsed="false">
      <c r="A283" s="30" t="n">
        <v>254</v>
      </c>
      <c r="B283" s="33" t="n">
        <v>15749</v>
      </c>
      <c r="C283" s="34" t="n">
        <v>15064</v>
      </c>
      <c r="D283" s="34" t="n">
        <v>14612</v>
      </c>
      <c r="E283" s="34" t="n">
        <v>14439</v>
      </c>
      <c r="F283" s="34" t="n">
        <v>14653</v>
      </c>
      <c r="G283" s="34" t="n">
        <v>15602</v>
      </c>
      <c r="H283" s="34" t="n">
        <v>17597</v>
      </c>
      <c r="I283" s="34" t="n">
        <v>19559</v>
      </c>
      <c r="J283" s="34" t="n">
        <v>21034</v>
      </c>
      <c r="K283" s="34" t="n">
        <v>22149</v>
      </c>
      <c r="L283" s="34" t="n">
        <v>22781</v>
      </c>
      <c r="M283" s="34" t="n">
        <v>23141</v>
      </c>
      <c r="N283" s="34" t="n">
        <v>23441</v>
      </c>
      <c r="O283" s="34" t="n">
        <v>23648</v>
      </c>
      <c r="P283" s="34" t="n">
        <v>23774</v>
      </c>
      <c r="Q283" s="34" t="n">
        <v>23894</v>
      </c>
      <c r="R283" s="34" t="n">
        <v>23827</v>
      </c>
      <c r="S283" s="34" t="n">
        <v>23278</v>
      </c>
      <c r="T283" s="34" t="n">
        <v>22645</v>
      </c>
      <c r="U283" s="34" t="n">
        <v>22481</v>
      </c>
      <c r="V283" s="34" t="n">
        <v>22180</v>
      </c>
      <c r="W283" s="34" t="n">
        <v>20756</v>
      </c>
      <c r="X283" s="34" t="n">
        <v>18962</v>
      </c>
      <c r="Y283" s="34" t="n">
        <v>17064</v>
      </c>
      <c r="Z283" s="0" t="n">
        <f aca="false">SUM(A283:Y283)</f>
        <v>482584</v>
      </c>
    </row>
    <row r="284" customFormat="false" ht="12" hidden="false" customHeight="true" outlineLevel="0" collapsed="false">
      <c r="A284" s="30" t="n">
        <v>255</v>
      </c>
      <c r="B284" s="33" t="n">
        <v>15668</v>
      </c>
      <c r="C284" s="34" t="n">
        <v>14840</v>
      </c>
      <c r="D284" s="34" t="n">
        <v>14223</v>
      </c>
      <c r="E284" s="34" t="n">
        <v>13998</v>
      </c>
      <c r="F284" s="34" t="n">
        <v>14201</v>
      </c>
      <c r="G284" s="34" t="n">
        <v>15116</v>
      </c>
      <c r="H284" s="34" t="n">
        <v>16952</v>
      </c>
      <c r="I284" s="34" t="n">
        <v>18751</v>
      </c>
      <c r="J284" s="34" t="n">
        <v>20044</v>
      </c>
      <c r="K284" s="34" t="n">
        <v>21058</v>
      </c>
      <c r="L284" s="34" t="n">
        <v>21422</v>
      </c>
      <c r="M284" s="34" t="n">
        <v>21499</v>
      </c>
      <c r="N284" s="34" t="n">
        <v>21596</v>
      </c>
      <c r="O284" s="34" t="n">
        <v>21612</v>
      </c>
      <c r="P284" s="34" t="n">
        <v>21512</v>
      </c>
      <c r="Q284" s="34" t="n">
        <v>21533</v>
      </c>
      <c r="R284" s="34" t="n">
        <v>21330</v>
      </c>
      <c r="S284" s="34" t="n">
        <v>20962</v>
      </c>
      <c r="T284" s="34" t="n">
        <v>20531</v>
      </c>
      <c r="U284" s="34" t="n">
        <v>20509</v>
      </c>
      <c r="V284" s="34" t="n">
        <v>20215</v>
      </c>
      <c r="W284" s="34" t="n">
        <v>18905</v>
      </c>
      <c r="X284" s="34" t="n">
        <v>17300</v>
      </c>
      <c r="Y284" s="34" t="n">
        <v>15642</v>
      </c>
      <c r="Z284" s="0" t="n">
        <f aca="false">SUM(A284:Y284)</f>
        <v>449674</v>
      </c>
    </row>
    <row r="285" customFormat="false" ht="12" hidden="false" customHeight="true" outlineLevel="0" collapsed="false">
      <c r="A285" s="30" t="n">
        <v>256</v>
      </c>
      <c r="B285" s="33" t="n">
        <v>14382</v>
      </c>
      <c r="C285" s="34" t="n">
        <v>13745</v>
      </c>
      <c r="D285" s="34" t="n">
        <v>13225</v>
      </c>
      <c r="E285" s="34" t="n">
        <v>13039</v>
      </c>
      <c r="F285" s="34" t="n">
        <v>13300</v>
      </c>
      <c r="G285" s="34" t="n">
        <v>14328</v>
      </c>
      <c r="H285" s="34" t="n">
        <v>16285</v>
      </c>
      <c r="I285" s="34" t="n">
        <v>18051</v>
      </c>
      <c r="J285" s="34" t="n">
        <v>19336</v>
      </c>
      <c r="K285" s="34" t="n">
        <v>20171</v>
      </c>
      <c r="L285" s="34" t="n">
        <v>20524</v>
      </c>
      <c r="M285" s="34" t="n">
        <v>20651</v>
      </c>
      <c r="N285" s="34" t="n">
        <v>20612</v>
      </c>
      <c r="O285" s="34" t="n">
        <v>20463</v>
      </c>
      <c r="P285" s="34" t="n">
        <v>20303</v>
      </c>
      <c r="Q285" s="34" t="n">
        <v>20136</v>
      </c>
      <c r="R285" s="34" t="n">
        <v>20101</v>
      </c>
      <c r="S285" s="34" t="n">
        <v>19790</v>
      </c>
      <c r="T285" s="34" t="n">
        <v>19508</v>
      </c>
      <c r="U285" s="34" t="n">
        <v>19521</v>
      </c>
      <c r="V285" s="34" t="n">
        <v>19031</v>
      </c>
      <c r="W285" s="34" t="n">
        <v>17830</v>
      </c>
      <c r="X285" s="34" t="n">
        <v>16358</v>
      </c>
      <c r="Y285" s="34" t="n">
        <v>14762</v>
      </c>
      <c r="Z285" s="0" t="n">
        <f aca="false">SUM(A285:Y285)</f>
        <v>425708</v>
      </c>
    </row>
    <row r="286" customFormat="false" ht="12" hidden="false" customHeight="true" outlineLevel="0" collapsed="false">
      <c r="A286" s="30" t="n">
        <v>257</v>
      </c>
      <c r="B286" s="33" t="n">
        <v>13583</v>
      </c>
      <c r="C286" s="34" t="n">
        <v>12998</v>
      </c>
      <c r="D286" s="34" t="n">
        <v>12510</v>
      </c>
      <c r="E286" s="34" t="n">
        <v>12392</v>
      </c>
      <c r="F286" s="34" t="n">
        <v>12637</v>
      </c>
      <c r="G286" s="34" t="n">
        <v>13541</v>
      </c>
      <c r="H286" s="34" t="n">
        <v>15522</v>
      </c>
      <c r="I286" s="34" t="n">
        <v>17373</v>
      </c>
      <c r="J286" s="34" t="n">
        <v>18727</v>
      </c>
      <c r="K286" s="34" t="n">
        <v>19509</v>
      </c>
      <c r="L286" s="34" t="n">
        <v>19859</v>
      </c>
      <c r="M286" s="34" t="n">
        <v>19892</v>
      </c>
      <c r="N286" s="34" t="n">
        <v>19784</v>
      </c>
      <c r="O286" s="34" t="n">
        <v>19628</v>
      </c>
      <c r="P286" s="34" t="n">
        <v>19465</v>
      </c>
      <c r="Q286" s="34" t="n">
        <v>19306</v>
      </c>
      <c r="R286" s="34" t="n">
        <v>19145</v>
      </c>
      <c r="S286" s="34" t="n">
        <v>18804</v>
      </c>
      <c r="T286" s="34" t="n">
        <v>18481</v>
      </c>
      <c r="U286" s="34" t="n">
        <v>18388</v>
      </c>
      <c r="V286" s="34" t="n">
        <v>17938</v>
      </c>
      <c r="W286" s="34" t="n">
        <v>17026</v>
      </c>
      <c r="X286" s="34" t="n">
        <v>15709</v>
      </c>
      <c r="Y286" s="34" t="n">
        <v>14341</v>
      </c>
      <c r="Z286" s="0" t="n">
        <f aca="false">SUM(A286:Y286)</f>
        <v>406815</v>
      </c>
    </row>
    <row r="287" customFormat="false" ht="12" hidden="false" customHeight="true" outlineLevel="0" collapsed="false">
      <c r="A287" s="30" t="n">
        <v>258</v>
      </c>
      <c r="B287" s="33" t="n">
        <v>13472</v>
      </c>
      <c r="C287" s="34" t="n">
        <v>12463</v>
      </c>
      <c r="D287" s="34" t="n">
        <v>11802</v>
      </c>
      <c r="E287" s="34" t="n">
        <v>11630</v>
      </c>
      <c r="F287" s="34" t="n">
        <v>11625</v>
      </c>
      <c r="G287" s="34" t="n">
        <v>11919</v>
      </c>
      <c r="H287" s="34" t="n">
        <v>12598</v>
      </c>
      <c r="I287" s="34" t="n">
        <v>13564</v>
      </c>
      <c r="J287" s="34" t="n">
        <v>14850</v>
      </c>
      <c r="K287" s="34" t="n">
        <v>15853</v>
      </c>
      <c r="L287" s="34" t="n">
        <v>16343</v>
      </c>
      <c r="M287" s="34" t="n">
        <v>16451</v>
      </c>
      <c r="N287" s="34" t="n">
        <v>16456</v>
      </c>
      <c r="O287" s="34" t="n">
        <v>16276</v>
      </c>
      <c r="P287" s="34" t="n">
        <v>16102</v>
      </c>
      <c r="Q287" s="34" t="n">
        <v>15952</v>
      </c>
      <c r="R287" s="34" t="n">
        <v>15870</v>
      </c>
      <c r="S287" s="34" t="n">
        <v>15814</v>
      </c>
      <c r="T287" s="34" t="n">
        <v>15950</v>
      </c>
      <c r="U287" s="34" t="n">
        <v>16257</v>
      </c>
      <c r="V287" s="34" t="n">
        <v>16149</v>
      </c>
      <c r="W287" s="34" t="n">
        <v>15501</v>
      </c>
      <c r="X287" s="34" t="n">
        <v>14463</v>
      </c>
      <c r="Y287" s="34" t="n">
        <v>13513</v>
      </c>
      <c r="Z287" s="0" t="n">
        <f aca="false">SUM(A287:Y287)</f>
        <v>351131</v>
      </c>
    </row>
    <row r="288" customFormat="false" ht="12" hidden="false" customHeight="true" outlineLevel="0" collapsed="false">
      <c r="A288" s="30" t="n">
        <v>259</v>
      </c>
      <c r="B288" s="33" t="n">
        <v>12524</v>
      </c>
      <c r="C288" s="34" t="n">
        <v>11901</v>
      </c>
      <c r="D288" s="34" t="n">
        <v>11465</v>
      </c>
      <c r="E288" s="34" t="n">
        <v>11174</v>
      </c>
      <c r="F288" s="34" t="n">
        <v>11194</v>
      </c>
      <c r="G288" s="34" t="n">
        <v>11243</v>
      </c>
      <c r="H288" s="34" t="n">
        <v>11558</v>
      </c>
      <c r="I288" s="34" t="n">
        <v>12255</v>
      </c>
      <c r="J288" s="34" t="n">
        <v>13200</v>
      </c>
      <c r="K288" s="34" t="n">
        <v>14119</v>
      </c>
      <c r="L288" s="34" t="n">
        <v>14774</v>
      </c>
      <c r="M288" s="34" t="n">
        <v>15096</v>
      </c>
      <c r="N288" s="34" t="n">
        <v>15214</v>
      </c>
      <c r="O288" s="34" t="n">
        <v>15251</v>
      </c>
      <c r="P288" s="34" t="n">
        <v>15145</v>
      </c>
      <c r="Q288" s="34" t="n">
        <v>15077</v>
      </c>
      <c r="R288" s="34" t="n">
        <v>15176</v>
      </c>
      <c r="S288" s="34" t="n">
        <v>15287</v>
      </c>
      <c r="T288" s="34" t="n">
        <v>15673</v>
      </c>
      <c r="U288" s="34" t="n">
        <v>16225</v>
      </c>
      <c r="V288" s="34" t="n">
        <v>16147</v>
      </c>
      <c r="W288" s="34" t="n">
        <v>15398</v>
      </c>
      <c r="X288" s="34" t="n">
        <v>14138</v>
      </c>
      <c r="Y288" s="34" t="n">
        <v>12989</v>
      </c>
      <c r="Z288" s="0" t="n">
        <f aca="false">SUM(A288:Y288)</f>
        <v>332482</v>
      </c>
    </row>
    <row r="289" customFormat="false" ht="12" hidden="false" customHeight="true" outlineLevel="0" collapsed="false">
      <c r="A289" s="30" t="n">
        <v>260</v>
      </c>
      <c r="B289" s="33" t="n">
        <v>12113</v>
      </c>
      <c r="C289" s="34" t="n">
        <v>11832</v>
      </c>
      <c r="D289" s="34" t="n">
        <v>11551</v>
      </c>
      <c r="E289" s="34" t="n">
        <v>11431</v>
      </c>
      <c r="F289" s="34" t="n">
        <v>11730</v>
      </c>
      <c r="G289" s="34" t="n">
        <v>12633</v>
      </c>
      <c r="H289" s="34" t="n">
        <v>14487</v>
      </c>
      <c r="I289" s="34" t="n">
        <v>16316</v>
      </c>
      <c r="J289" s="34" t="n">
        <v>17582</v>
      </c>
      <c r="K289" s="34" t="n">
        <v>18613</v>
      </c>
      <c r="L289" s="34" t="n">
        <v>19127</v>
      </c>
      <c r="M289" s="34" t="n">
        <v>19240</v>
      </c>
      <c r="N289" s="34" t="n">
        <v>19181</v>
      </c>
      <c r="O289" s="34" t="n">
        <v>19213</v>
      </c>
      <c r="P289" s="34" t="n">
        <v>19022</v>
      </c>
      <c r="Q289" s="34" t="n">
        <v>18975</v>
      </c>
      <c r="R289" s="34" t="n">
        <v>18955</v>
      </c>
      <c r="S289" s="34" t="n">
        <v>18863</v>
      </c>
      <c r="T289" s="34" t="n">
        <v>18734</v>
      </c>
      <c r="U289" s="34" t="n">
        <v>18709</v>
      </c>
      <c r="V289" s="34" t="n">
        <v>18072</v>
      </c>
      <c r="W289" s="34" t="n">
        <v>16879</v>
      </c>
      <c r="X289" s="34" t="n">
        <v>15377</v>
      </c>
      <c r="Y289" s="34" t="n">
        <v>13852</v>
      </c>
      <c r="Z289" s="0" t="n">
        <f aca="false">SUM(A289:Y289)</f>
        <v>392747</v>
      </c>
    </row>
    <row r="290" customFormat="false" ht="12" hidden="false" customHeight="true" outlineLevel="0" collapsed="false">
      <c r="A290" s="30" t="n">
        <v>261</v>
      </c>
      <c r="B290" s="33" t="n">
        <v>12630</v>
      </c>
      <c r="C290" s="34" t="n">
        <v>12042</v>
      </c>
      <c r="D290" s="34" t="n">
        <v>11708</v>
      </c>
      <c r="E290" s="34" t="n">
        <v>11575</v>
      </c>
      <c r="F290" s="34" t="n">
        <v>11803</v>
      </c>
      <c r="G290" s="34" t="n">
        <v>12838</v>
      </c>
      <c r="H290" s="34" t="n">
        <v>14866</v>
      </c>
      <c r="I290" s="34" t="n">
        <v>16751</v>
      </c>
      <c r="J290" s="34" t="n">
        <v>17934</v>
      </c>
      <c r="K290" s="34" t="n">
        <v>18811</v>
      </c>
      <c r="L290" s="34" t="n">
        <v>19125</v>
      </c>
      <c r="M290" s="34" t="n">
        <v>19180</v>
      </c>
      <c r="N290" s="34" t="n">
        <v>19078</v>
      </c>
      <c r="O290" s="34" t="n">
        <v>18946</v>
      </c>
      <c r="P290" s="34" t="n">
        <v>18851</v>
      </c>
      <c r="Q290" s="34" t="n">
        <v>18830</v>
      </c>
      <c r="R290" s="34" t="n">
        <v>18892</v>
      </c>
      <c r="S290" s="34" t="n">
        <v>18898</v>
      </c>
      <c r="T290" s="34" t="n">
        <v>18920</v>
      </c>
      <c r="U290" s="34" t="n">
        <v>18475</v>
      </c>
      <c r="V290" s="34" t="n">
        <v>17674</v>
      </c>
      <c r="W290" s="34" t="n">
        <v>16434</v>
      </c>
      <c r="X290" s="34" t="n">
        <v>15045</v>
      </c>
      <c r="Y290" s="34" t="n">
        <v>13471</v>
      </c>
      <c r="Z290" s="0" t="n">
        <f aca="false">SUM(A290:Y290)</f>
        <v>393038</v>
      </c>
    </row>
    <row r="291" customFormat="false" ht="12" hidden="false" customHeight="true" outlineLevel="0" collapsed="false">
      <c r="A291" s="30" t="n">
        <v>262</v>
      </c>
      <c r="B291" s="33" t="n">
        <v>12221</v>
      </c>
      <c r="C291" s="34" t="n">
        <v>11722</v>
      </c>
      <c r="D291" s="34" t="n">
        <v>11344</v>
      </c>
      <c r="E291" s="34" t="n">
        <v>11272</v>
      </c>
      <c r="F291" s="34" t="n">
        <v>11516</v>
      </c>
      <c r="G291" s="34" t="n">
        <v>12512</v>
      </c>
      <c r="H291" s="34" t="n">
        <v>14331</v>
      </c>
      <c r="I291" s="34" t="n">
        <v>16127</v>
      </c>
      <c r="J291" s="34" t="n">
        <v>17250</v>
      </c>
      <c r="K291" s="34" t="n">
        <v>18019</v>
      </c>
      <c r="L291" s="34" t="n">
        <v>18316</v>
      </c>
      <c r="M291" s="34" t="n">
        <v>18337</v>
      </c>
      <c r="N291" s="34" t="n">
        <v>18257</v>
      </c>
      <c r="O291" s="34" t="n">
        <v>18239</v>
      </c>
      <c r="P291" s="34" t="n">
        <v>18185</v>
      </c>
      <c r="Q291" s="34" t="n">
        <v>18149</v>
      </c>
      <c r="R291" s="34" t="n">
        <v>18164</v>
      </c>
      <c r="S291" s="34" t="n">
        <v>18017</v>
      </c>
      <c r="T291" s="34" t="n">
        <v>18001</v>
      </c>
      <c r="U291" s="34" t="n">
        <v>18026</v>
      </c>
      <c r="V291" s="34" t="n">
        <v>17590</v>
      </c>
      <c r="W291" s="34" t="n">
        <v>16495</v>
      </c>
      <c r="X291" s="34" t="n">
        <v>15076</v>
      </c>
      <c r="Y291" s="34" t="n">
        <v>13553</v>
      </c>
      <c r="Z291" s="0" t="n">
        <f aca="false">SUM(A291:Y291)</f>
        <v>380981</v>
      </c>
    </row>
    <row r="292" customFormat="false" ht="12" hidden="false" customHeight="true" outlineLevel="0" collapsed="false">
      <c r="A292" s="30" t="n">
        <v>263</v>
      </c>
      <c r="B292" s="33" t="n">
        <v>12281</v>
      </c>
      <c r="C292" s="34" t="n">
        <v>11763</v>
      </c>
      <c r="D292" s="34" t="n">
        <v>11392</v>
      </c>
      <c r="E292" s="34" t="n">
        <v>11279</v>
      </c>
      <c r="F292" s="34" t="n">
        <v>11443</v>
      </c>
      <c r="G292" s="34" t="n">
        <v>12473</v>
      </c>
      <c r="H292" s="34" t="n">
        <v>14395</v>
      </c>
      <c r="I292" s="34" t="n">
        <v>16063</v>
      </c>
      <c r="J292" s="34" t="n">
        <v>17138</v>
      </c>
      <c r="K292" s="34" t="n">
        <v>18067</v>
      </c>
      <c r="L292" s="34" t="n">
        <v>18405</v>
      </c>
      <c r="M292" s="34" t="n">
        <v>18557</v>
      </c>
      <c r="N292" s="34" t="n">
        <v>18538</v>
      </c>
      <c r="O292" s="34" t="n">
        <v>18628</v>
      </c>
      <c r="P292" s="34" t="n">
        <v>18606</v>
      </c>
      <c r="Q292" s="34" t="n">
        <v>18619</v>
      </c>
      <c r="R292" s="34" t="n">
        <v>18477</v>
      </c>
      <c r="S292" s="34" t="n">
        <v>18188</v>
      </c>
      <c r="T292" s="34" t="n">
        <v>18074</v>
      </c>
      <c r="U292" s="34" t="n">
        <v>18227</v>
      </c>
      <c r="V292" s="34" t="n">
        <v>17833</v>
      </c>
      <c r="W292" s="34" t="n">
        <v>16627</v>
      </c>
      <c r="X292" s="34" t="n">
        <v>15221</v>
      </c>
      <c r="Y292" s="34" t="n">
        <v>13634</v>
      </c>
      <c r="Z292" s="0" t="n">
        <f aca="false">SUM(A292:Y292)</f>
        <v>384191</v>
      </c>
    </row>
    <row r="293" customFormat="false" ht="12" hidden="false" customHeight="true" outlineLevel="0" collapsed="false">
      <c r="A293" s="30" t="n">
        <v>264</v>
      </c>
      <c r="B293" s="33" t="n">
        <v>12470</v>
      </c>
      <c r="C293" s="34" t="n">
        <v>11906</v>
      </c>
      <c r="D293" s="34" t="n">
        <v>11472</v>
      </c>
      <c r="E293" s="34" t="n">
        <v>11338</v>
      </c>
      <c r="F293" s="34" t="n">
        <v>11582</v>
      </c>
      <c r="G293" s="34" t="n">
        <v>12490</v>
      </c>
      <c r="H293" s="34" t="n">
        <v>14406</v>
      </c>
      <c r="I293" s="34" t="n">
        <v>16047</v>
      </c>
      <c r="J293" s="34" t="n">
        <v>17309</v>
      </c>
      <c r="K293" s="34" t="n">
        <v>18172</v>
      </c>
      <c r="L293" s="34" t="n">
        <v>18635</v>
      </c>
      <c r="M293" s="34" t="n">
        <v>18759</v>
      </c>
      <c r="N293" s="34" t="n">
        <v>18806</v>
      </c>
      <c r="O293" s="34" t="n">
        <v>18856</v>
      </c>
      <c r="P293" s="34" t="n">
        <v>18749</v>
      </c>
      <c r="Q293" s="34" t="n">
        <v>18608</v>
      </c>
      <c r="R293" s="34" t="n">
        <v>18442</v>
      </c>
      <c r="S293" s="34" t="n">
        <v>18039</v>
      </c>
      <c r="T293" s="34" t="n">
        <v>17816</v>
      </c>
      <c r="U293" s="34" t="n">
        <v>17934</v>
      </c>
      <c r="V293" s="34" t="n">
        <v>17462</v>
      </c>
      <c r="W293" s="34" t="n">
        <v>16556</v>
      </c>
      <c r="X293" s="34" t="n">
        <v>15286</v>
      </c>
      <c r="Y293" s="34" t="n">
        <v>13908</v>
      </c>
      <c r="Z293" s="0" t="n">
        <f aca="false">SUM(A293:Y293)</f>
        <v>385312</v>
      </c>
    </row>
    <row r="294" customFormat="false" ht="12" hidden="false" customHeight="true" outlineLevel="0" collapsed="false">
      <c r="A294" s="30" t="n">
        <v>265</v>
      </c>
      <c r="B294" s="33" t="n">
        <v>12943</v>
      </c>
      <c r="C294" s="34" t="n">
        <v>12187</v>
      </c>
      <c r="D294" s="34" t="n">
        <v>11788</v>
      </c>
      <c r="E294" s="34" t="n">
        <v>11463</v>
      </c>
      <c r="F294" s="34" t="n">
        <v>11493</v>
      </c>
      <c r="G294" s="34" t="n">
        <v>11796</v>
      </c>
      <c r="H294" s="34" t="n">
        <v>12442</v>
      </c>
      <c r="I294" s="34" t="n">
        <v>13369</v>
      </c>
      <c r="J294" s="34" t="n">
        <v>14588</v>
      </c>
      <c r="K294" s="34" t="n">
        <v>15490</v>
      </c>
      <c r="L294" s="34" t="n">
        <v>16078</v>
      </c>
      <c r="M294" s="34" t="n">
        <v>16248</v>
      </c>
      <c r="N294" s="34" t="n">
        <v>16167</v>
      </c>
      <c r="O294" s="34" t="n">
        <v>16065</v>
      </c>
      <c r="P294" s="34" t="n">
        <v>15871</v>
      </c>
      <c r="Q294" s="34" t="n">
        <v>15707</v>
      </c>
      <c r="R294" s="34" t="n">
        <v>15696</v>
      </c>
      <c r="S294" s="34" t="n">
        <v>15829</v>
      </c>
      <c r="T294" s="34" t="n">
        <v>16144</v>
      </c>
      <c r="U294" s="34" t="n">
        <v>16476</v>
      </c>
      <c r="V294" s="34" t="n">
        <v>16177</v>
      </c>
      <c r="W294" s="34" t="n">
        <v>15530</v>
      </c>
      <c r="X294" s="34" t="n">
        <v>14540</v>
      </c>
      <c r="Y294" s="34" t="n">
        <v>13524</v>
      </c>
      <c r="Z294" s="0" t="n">
        <f aca="false">SUM(A294:Y294)</f>
        <v>347876</v>
      </c>
    </row>
    <row r="295" customFormat="false" ht="12" hidden="false" customHeight="true" outlineLevel="0" collapsed="false">
      <c r="A295" s="30" t="n">
        <v>266</v>
      </c>
      <c r="B295" s="33" t="n">
        <v>12592</v>
      </c>
      <c r="C295" s="34" t="n">
        <v>11958</v>
      </c>
      <c r="D295" s="34" t="n">
        <v>11556</v>
      </c>
      <c r="E295" s="34" t="n">
        <v>11231</v>
      </c>
      <c r="F295" s="34" t="n">
        <v>11167</v>
      </c>
      <c r="G295" s="34" t="n">
        <v>11310</v>
      </c>
      <c r="H295" s="34" t="n">
        <v>11716</v>
      </c>
      <c r="I295" s="34" t="n">
        <v>12393</v>
      </c>
      <c r="J295" s="34" t="n">
        <v>13470</v>
      </c>
      <c r="K295" s="34" t="n">
        <v>14482</v>
      </c>
      <c r="L295" s="34" t="n">
        <v>15035</v>
      </c>
      <c r="M295" s="34" t="n">
        <v>15394</v>
      </c>
      <c r="N295" s="34" t="n">
        <v>15516</v>
      </c>
      <c r="O295" s="34" t="n">
        <v>15546</v>
      </c>
      <c r="P295" s="34" t="n">
        <v>15524</v>
      </c>
      <c r="Q295" s="34" t="n">
        <v>15545</v>
      </c>
      <c r="R295" s="34" t="n">
        <v>15689</v>
      </c>
      <c r="S295" s="34" t="n">
        <v>15746</v>
      </c>
      <c r="T295" s="34" t="n">
        <v>15841</v>
      </c>
      <c r="U295" s="34" t="n">
        <v>16161</v>
      </c>
      <c r="V295" s="34" t="n">
        <v>15890</v>
      </c>
      <c r="W295" s="34" t="n">
        <v>15167</v>
      </c>
      <c r="X295" s="34" t="n">
        <v>14052</v>
      </c>
      <c r="Y295" s="34" t="n">
        <v>12903</v>
      </c>
      <c r="Z295" s="0" t="n">
        <f aca="false">SUM(A295:Y295)</f>
        <v>336150</v>
      </c>
    </row>
    <row r="296" customFormat="false" ht="12" hidden="false" customHeight="true" outlineLevel="0" collapsed="false">
      <c r="A296" s="30" t="n">
        <v>267</v>
      </c>
      <c r="B296" s="33" t="n">
        <v>11976</v>
      </c>
      <c r="C296" s="34" t="n">
        <v>11639</v>
      </c>
      <c r="D296" s="34" t="n">
        <v>11371</v>
      </c>
      <c r="E296" s="34" t="n">
        <v>11305</v>
      </c>
      <c r="F296" s="34" t="n">
        <v>11506</v>
      </c>
      <c r="G296" s="34" t="n">
        <v>12280</v>
      </c>
      <c r="H296" s="34" t="n">
        <v>13922</v>
      </c>
      <c r="I296" s="34" t="n">
        <v>15532</v>
      </c>
      <c r="J296" s="34" t="n">
        <v>16812</v>
      </c>
      <c r="K296" s="34" t="n">
        <v>17637</v>
      </c>
      <c r="L296" s="34" t="n">
        <v>17955</v>
      </c>
      <c r="M296" s="34" t="n">
        <v>17991</v>
      </c>
      <c r="N296" s="34" t="n">
        <v>17887</v>
      </c>
      <c r="O296" s="34" t="n">
        <v>17727</v>
      </c>
      <c r="P296" s="34" t="n">
        <v>17602</v>
      </c>
      <c r="Q296" s="34" t="n">
        <v>17468</v>
      </c>
      <c r="R296" s="34" t="n">
        <v>17524</v>
      </c>
      <c r="S296" s="34" t="n">
        <v>17509</v>
      </c>
      <c r="T296" s="34" t="n">
        <v>17586</v>
      </c>
      <c r="U296" s="34" t="n">
        <v>17818</v>
      </c>
      <c r="V296" s="34" t="n">
        <v>17369</v>
      </c>
      <c r="W296" s="34" t="n">
        <v>16239</v>
      </c>
      <c r="X296" s="34" t="n">
        <v>14929</v>
      </c>
      <c r="Y296" s="34" t="n">
        <v>13502</v>
      </c>
      <c r="Z296" s="0" t="n">
        <f aca="false">SUM(A296:Y296)</f>
        <v>373353</v>
      </c>
    </row>
    <row r="297" customFormat="false" ht="12" hidden="false" customHeight="true" outlineLevel="0" collapsed="false">
      <c r="A297" s="30" t="n">
        <v>268</v>
      </c>
      <c r="B297" s="33" t="n">
        <v>12294</v>
      </c>
      <c r="C297" s="34" t="n">
        <v>11753</v>
      </c>
      <c r="D297" s="34" t="n">
        <v>11429</v>
      </c>
      <c r="E297" s="34" t="n">
        <v>11272</v>
      </c>
      <c r="F297" s="34" t="n">
        <v>11521</v>
      </c>
      <c r="G297" s="34" t="n">
        <v>12517</v>
      </c>
      <c r="H297" s="34" t="n">
        <v>14364</v>
      </c>
      <c r="I297" s="34" t="n">
        <v>16027</v>
      </c>
      <c r="J297" s="34" t="n">
        <v>17145</v>
      </c>
      <c r="K297" s="34" t="n">
        <v>17839</v>
      </c>
      <c r="L297" s="34" t="n">
        <v>18088</v>
      </c>
      <c r="M297" s="34" t="n">
        <v>18077</v>
      </c>
      <c r="N297" s="34" t="n">
        <v>18054</v>
      </c>
      <c r="O297" s="34" t="n">
        <v>18064</v>
      </c>
      <c r="P297" s="34" t="n">
        <v>17999</v>
      </c>
      <c r="Q297" s="34" t="n">
        <v>18102</v>
      </c>
      <c r="R297" s="34" t="n">
        <v>18298</v>
      </c>
      <c r="S297" s="34" t="n">
        <v>18501</v>
      </c>
      <c r="T297" s="34" t="n">
        <v>18532</v>
      </c>
      <c r="U297" s="34" t="n">
        <v>18376</v>
      </c>
      <c r="V297" s="34" t="n">
        <v>17662</v>
      </c>
      <c r="W297" s="34" t="n">
        <v>16531</v>
      </c>
      <c r="X297" s="34" t="n">
        <v>15120</v>
      </c>
      <c r="Y297" s="34" t="n">
        <v>13592</v>
      </c>
      <c r="Z297" s="0" t="n">
        <f aca="false">SUM(A297:Y297)</f>
        <v>381425</v>
      </c>
    </row>
    <row r="298" customFormat="false" ht="12" hidden="false" customHeight="true" outlineLevel="0" collapsed="false">
      <c r="A298" s="30" t="n">
        <v>269</v>
      </c>
      <c r="B298" s="33" t="n">
        <v>12467</v>
      </c>
      <c r="C298" s="34" t="n">
        <v>11814</v>
      </c>
      <c r="D298" s="34" t="n">
        <v>11453</v>
      </c>
      <c r="E298" s="34" t="n">
        <v>11321</v>
      </c>
      <c r="F298" s="34" t="n">
        <v>11555</v>
      </c>
      <c r="G298" s="34" t="n">
        <v>12573</v>
      </c>
      <c r="H298" s="34" t="n">
        <v>14471</v>
      </c>
      <c r="I298" s="34" t="n">
        <v>16120</v>
      </c>
      <c r="J298" s="34" t="n">
        <v>17210</v>
      </c>
      <c r="K298" s="34" t="n">
        <v>17915</v>
      </c>
      <c r="L298" s="34" t="n">
        <v>18238</v>
      </c>
      <c r="M298" s="34" t="n">
        <v>18258</v>
      </c>
      <c r="N298" s="34" t="n">
        <v>18156</v>
      </c>
      <c r="O298" s="34" t="n">
        <v>18046</v>
      </c>
      <c r="P298" s="34" t="n">
        <v>17908</v>
      </c>
      <c r="Q298" s="34" t="n">
        <v>17906</v>
      </c>
      <c r="R298" s="34" t="n">
        <v>17983</v>
      </c>
      <c r="S298" s="34" t="n">
        <v>17925</v>
      </c>
      <c r="T298" s="34" t="n">
        <v>17967</v>
      </c>
      <c r="U298" s="34" t="n">
        <v>18130</v>
      </c>
      <c r="V298" s="34" t="n">
        <v>17617</v>
      </c>
      <c r="W298" s="34" t="n">
        <v>16545</v>
      </c>
      <c r="X298" s="34" t="n">
        <v>15159</v>
      </c>
      <c r="Y298" s="34" t="n">
        <v>13692</v>
      </c>
      <c r="Z298" s="0" t="n">
        <f aca="false">SUM(A298:Y298)</f>
        <v>380698</v>
      </c>
    </row>
    <row r="299" customFormat="false" ht="12" hidden="false" customHeight="true" outlineLevel="0" collapsed="false">
      <c r="A299" s="30" t="n">
        <v>270</v>
      </c>
      <c r="B299" s="33" t="n">
        <v>12291</v>
      </c>
      <c r="C299" s="34" t="n">
        <v>11577</v>
      </c>
      <c r="D299" s="34" t="n">
        <v>11259</v>
      </c>
      <c r="E299" s="34" t="n">
        <v>11120</v>
      </c>
      <c r="F299" s="34" t="n">
        <v>11311</v>
      </c>
      <c r="G299" s="34" t="n">
        <v>12338</v>
      </c>
      <c r="H299" s="34" t="n">
        <v>14413</v>
      </c>
      <c r="I299" s="34" t="n">
        <v>16142</v>
      </c>
      <c r="J299" s="34" t="n">
        <v>17054</v>
      </c>
      <c r="K299" s="34" t="n">
        <v>17784</v>
      </c>
      <c r="L299" s="34" t="n">
        <v>18033</v>
      </c>
      <c r="M299" s="34" t="n">
        <v>18122</v>
      </c>
      <c r="N299" s="34" t="n">
        <v>18071</v>
      </c>
      <c r="O299" s="34" t="n">
        <v>18064</v>
      </c>
      <c r="P299" s="34" t="n">
        <v>17978</v>
      </c>
      <c r="Q299" s="34" t="n">
        <v>17870</v>
      </c>
      <c r="R299" s="34" t="n">
        <v>17848</v>
      </c>
      <c r="S299" s="34" t="n">
        <v>17781</v>
      </c>
      <c r="T299" s="34" t="n">
        <v>17941</v>
      </c>
      <c r="U299" s="34" t="n">
        <v>18220</v>
      </c>
      <c r="V299" s="34" t="n">
        <v>17628</v>
      </c>
      <c r="W299" s="34" t="n">
        <v>16474</v>
      </c>
      <c r="X299" s="34" t="n">
        <v>15076</v>
      </c>
      <c r="Y299" s="34" t="n">
        <v>13571</v>
      </c>
      <c r="Z299" s="0" t="n">
        <f aca="false">SUM(A299:Y299)</f>
        <v>378236</v>
      </c>
    </row>
    <row r="300" customFormat="false" ht="12" hidden="false" customHeight="true" outlineLevel="0" collapsed="false">
      <c r="A300" s="30" t="n">
        <v>271</v>
      </c>
      <c r="B300" s="33" t="n">
        <v>12431</v>
      </c>
      <c r="C300" s="34" t="n">
        <v>11834</v>
      </c>
      <c r="D300" s="34" t="n">
        <v>11440</v>
      </c>
      <c r="E300" s="34" t="n">
        <v>11346</v>
      </c>
      <c r="F300" s="34" t="n">
        <v>11565</v>
      </c>
      <c r="G300" s="34" t="n">
        <v>12564</v>
      </c>
      <c r="H300" s="34" t="n">
        <v>14500</v>
      </c>
      <c r="I300" s="34" t="n">
        <v>16298</v>
      </c>
      <c r="J300" s="34" t="n">
        <v>17389</v>
      </c>
      <c r="K300" s="34" t="n">
        <v>18209</v>
      </c>
      <c r="L300" s="34" t="n">
        <v>18420</v>
      </c>
      <c r="M300" s="34" t="n">
        <v>18410</v>
      </c>
      <c r="N300" s="34" t="n">
        <v>18336</v>
      </c>
      <c r="O300" s="34" t="n">
        <v>18340</v>
      </c>
      <c r="P300" s="34" t="n">
        <v>18062</v>
      </c>
      <c r="Q300" s="34" t="n">
        <v>17890</v>
      </c>
      <c r="R300" s="34" t="n">
        <v>17784</v>
      </c>
      <c r="S300" s="34" t="n">
        <v>17677</v>
      </c>
      <c r="T300" s="34" t="n">
        <v>17834</v>
      </c>
      <c r="U300" s="34" t="n">
        <v>17827</v>
      </c>
      <c r="V300" s="34" t="n">
        <v>17271</v>
      </c>
      <c r="W300" s="34" t="n">
        <v>16348</v>
      </c>
      <c r="X300" s="34" t="n">
        <v>15122</v>
      </c>
      <c r="Y300" s="34" t="n">
        <v>13683</v>
      </c>
      <c r="Z300" s="0" t="n">
        <f aca="false">SUM(A300:Y300)</f>
        <v>380851</v>
      </c>
    </row>
    <row r="301" customFormat="false" ht="12" hidden="false" customHeight="true" outlineLevel="0" collapsed="false">
      <c r="A301" s="30" t="n">
        <v>272</v>
      </c>
      <c r="B301" s="33" t="n">
        <v>12787</v>
      </c>
      <c r="C301" s="34" t="n">
        <v>11845</v>
      </c>
      <c r="D301" s="34" t="n">
        <v>11464</v>
      </c>
      <c r="E301" s="34" t="n">
        <v>11263</v>
      </c>
      <c r="F301" s="34" t="n">
        <v>11253</v>
      </c>
      <c r="G301" s="34" t="n">
        <v>11587</v>
      </c>
      <c r="H301" s="34" t="n">
        <v>12475</v>
      </c>
      <c r="I301" s="34" t="n">
        <v>13499</v>
      </c>
      <c r="J301" s="34" t="n">
        <v>14710</v>
      </c>
      <c r="K301" s="34" t="n">
        <v>15656</v>
      </c>
      <c r="L301" s="34" t="n">
        <v>16174</v>
      </c>
      <c r="M301" s="34" t="n">
        <v>16322</v>
      </c>
      <c r="N301" s="34" t="n">
        <v>16258</v>
      </c>
      <c r="O301" s="34" t="n">
        <v>16035</v>
      </c>
      <c r="P301" s="34" t="n">
        <v>15846</v>
      </c>
      <c r="Q301" s="34" t="n">
        <v>15768</v>
      </c>
      <c r="R301" s="34" t="n">
        <v>15808</v>
      </c>
      <c r="S301" s="34" t="n">
        <v>16015</v>
      </c>
      <c r="T301" s="34" t="n">
        <v>16480</v>
      </c>
      <c r="U301" s="34" t="n">
        <v>16602</v>
      </c>
      <c r="V301" s="34" t="n">
        <v>16187</v>
      </c>
      <c r="W301" s="34" t="n">
        <v>15482</v>
      </c>
      <c r="X301" s="34" t="n">
        <v>14516</v>
      </c>
      <c r="Y301" s="34" t="n">
        <v>13308</v>
      </c>
      <c r="Z301" s="0" t="n">
        <f aca="false">SUM(A301:Y301)</f>
        <v>347612</v>
      </c>
    </row>
    <row r="302" customFormat="false" ht="12" hidden="false" customHeight="true" outlineLevel="0" collapsed="false">
      <c r="A302" s="30" t="n">
        <v>273</v>
      </c>
      <c r="B302" s="33" t="n">
        <v>12235</v>
      </c>
      <c r="C302" s="34" t="n">
        <v>11525</v>
      </c>
      <c r="D302" s="34" t="n">
        <v>11066</v>
      </c>
      <c r="E302" s="34" t="n">
        <v>10808</v>
      </c>
      <c r="F302" s="34" t="n">
        <v>10762</v>
      </c>
      <c r="G302" s="34" t="n">
        <v>10879</v>
      </c>
      <c r="H302" s="34" t="n">
        <v>11413</v>
      </c>
      <c r="I302" s="34" t="n">
        <v>12020</v>
      </c>
      <c r="J302" s="34" t="n">
        <v>12870</v>
      </c>
      <c r="K302" s="34" t="n">
        <v>13675</v>
      </c>
      <c r="L302" s="34" t="n">
        <v>14245</v>
      </c>
      <c r="M302" s="34" t="n">
        <v>14475</v>
      </c>
      <c r="N302" s="34" t="n">
        <v>14501</v>
      </c>
      <c r="O302" s="34" t="n">
        <v>14398</v>
      </c>
      <c r="P302" s="34" t="n">
        <v>14250</v>
      </c>
      <c r="Q302" s="34" t="n">
        <v>14227</v>
      </c>
      <c r="R302" s="34" t="n">
        <v>14366</v>
      </c>
      <c r="S302" s="34" t="n">
        <v>14629</v>
      </c>
      <c r="T302" s="34" t="n">
        <v>15191</v>
      </c>
      <c r="U302" s="34" t="n">
        <v>15806</v>
      </c>
      <c r="V302" s="34" t="n">
        <v>15590</v>
      </c>
      <c r="W302" s="34" t="n">
        <v>14878</v>
      </c>
      <c r="X302" s="34" t="n">
        <v>13776</v>
      </c>
      <c r="Y302" s="34" t="n">
        <v>12677</v>
      </c>
      <c r="Z302" s="0" t="n">
        <f aca="false">SUM(A302:Y302)</f>
        <v>320535</v>
      </c>
    </row>
    <row r="303" customFormat="false" ht="12" hidden="false" customHeight="true" outlineLevel="0" collapsed="false">
      <c r="A303" s="30" t="n">
        <v>274</v>
      </c>
      <c r="B303" s="33" t="n">
        <v>11532</v>
      </c>
      <c r="C303" s="34" t="n">
        <v>11137</v>
      </c>
      <c r="D303" s="34" t="n">
        <v>10823</v>
      </c>
      <c r="E303" s="34" t="n">
        <v>10682</v>
      </c>
      <c r="F303" s="34" t="n">
        <v>11035</v>
      </c>
      <c r="G303" s="34" t="n">
        <v>11968</v>
      </c>
      <c r="H303" s="34" t="n">
        <v>14008</v>
      </c>
      <c r="I303" s="34" t="n">
        <v>15746</v>
      </c>
      <c r="J303" s="34" t="n">
        <v>16777</v>
      </c>
      <c r="K303" s="34" t="n">
        <v>17493</v>
      </c>
      <c r="L303" s="34" t="n">
        <v>17909</v>
      </c>
      <c r="M303" s="34" t="n">
        <v>17934</v>
      </c>
      <c r="N303" s="34" t="n">
        <v>17865</v>
      </c>
      <c r="O303" s="34" t="n">
        <v>17859</v>
      </c>
      <c r="P303" s="34" t="n">
        <v>17789</v>
      </c>
      <c r="Q303" s="34" t="n">
        <v>17703</v>
      </c>
      <c r="R303" s="34" t="n">
        <v>17742</v>
      </c>
      <c r="S303" s="34" t="n">
        <v>17838</v>
      </c>
      <c r="T303" s="34" t="n">
        <v>18048</v>
      </c>
      <c r="U303" s="34" t="n">
        <v>18078</v>
      </c>
      <c r="V303" s="34" t="n">
        <v>17431</v>
      </c>
      <c r="W303" s="34" t="n">
        <v>16389</v>
      </c>
      <c r="X303" s="34" t="n">
        <v>15089</v>
      </c>
      <c r="Y303" s="34" t="n">
        <v>13610</v>
      </c>
      <c r="Z303" s="0" t="n">
        <f aca="false">SUM(A303:Y303)</f>
        <v>372759</v>
      </c>
    </row>
    <row r="304" customFormat="false" ht="12" hidden="false" customHeight="true" outlineLevel="0" collapsed="false">
      <c r="A304" s="30" t="n">
        <v>275</v>
      </c>
      <c r="B304" s="33" t="n">
        <v>12442</v>
      </c>
      <c r="C304" s="34" t="n">
        <v>11578</v>
      </c>
      <c r="D304" s="34" t="n">
        <v>11236</v>
      </c>
      <c r="E304" s="34" t="n">
        <v>11158</v>
      </c>
      <c r="F304" s="34" t="n">
        <v>11400</v>
      </c>
      <c r="G304" s="34" t="n">
        <v>12473</v>
      </c>
      <c r="H304" s="34" t="n">
        <v>14504</v>
      </c>
      <c r="I304" s="34" t="n">
        <v>16242</v>
      </c>
      <c r="J304" s="34" t="n">
        <v>17275</v>
      </c>
      <c r="K304" s="34" t="n">
        <v>18032</v>
      </c>
      <c r="L304" s="34" t="n">
        <v>18367</v>
      </c>
      <c r="M304" s="34" t="n">
        <v>18475</v>
      </c>
      <c r="N304" s="34" t="n">
        <v>18490</v>
      </c>
      <c r="O304" s="34" t="n">
        <v>18623</v>
      </c>
      <c r="P304" s="34" t="n">
        <v>18574</v>
      </c>
      <c r="Q304" s="34" t="n">
        <v>18629</v>
      </c>
      <c r="R304" s="34" t="n">
        <v>18553</v>
      </c>
      <c r="S304" s="34" t="n">
        <v>18360</v>
      </c>
      <c r="T304" s="34" t="n">
        <v>18329</v>
      </c>
      <c r="U304" s="34" t="n">
        <v>18645</v>
      </c>
      <c r="V304" s="34" t="n">
        <v>17938</v>
      </c>
      <c r="W304" s="34" t="n">
        <v>16689</v>
      </c>
      <c r="X304" s="34" t="n">
        <v>15208</v>
      </c>
      <c r="Y304" s="34" t="n">
        <v>13758</v>
      </c>
      <c r="Z304" s="0" t="n">
        <f aca="false">SUM(A304:Y304)</f>
        <v>385253</v>
      </c>
    </row>
    <row r="305" customFormat="false" ht="12" hidden="false" customHeight="true" outlineLevel="0" collapsed="false">
      <c r="A305" s="30" t="n">
        <v>276</v>
      </c>
      <c r="B305" s="33" t="n">
        <v>12316</v>
      </c>
      <c r="C305" s="34" t="n">
        <v>11520</v>
      </c>
      <c r="D305" s="34" t="n">
        <v>11233</v>
      </c>
      <c r="E305" s="34" t="n">
        <v>11081</v>
      </c>
      <c r="F305" s="34" t="n">
        <v>11378</v>
      </c>
      <c r="G305" s="34" t="n">
        <v>12414</v>
      </c>
      <c r="H305" s="34" t="n">
        <v>14593</v>
      </c>
      <c r="I305" s="34" t="n">
        <v>16475</v>
      </c>
      <c r="J305" s="34" t="n">
        <v>17684</v>
      </c>
      <c r="K305" s="34" t="n">
        <v>18372</v>
      </c>
      <c r="L305" s="34" t="n">
        <v>18645</v>
      </c>
      <c r="M305" s="34" t="n">
        <v>18684</v>
      </c>
      <c r="N305" s="34" t="n">
        <v>18699</v>
      </c>
      <c r="O305" s="34" t="n">
        <v>18717</v>
      </c>
      <c r="P305" s="34" t="n">
        <v>18679</v>
      </c>
      <c r="Q305" s="34" t="n">
        <v>18667</v>
      </c>
      <c r="R305" s="34" t="n">
        <v>18706</v>
      </c>
      <c r="S305" s="34" t="n">
        <v>18725</v>
      </c>
      <c r="T305" s="34" t="n">
        <v>18736</v>
      </c>
      <c r="U305" s="34" t="n">
        <v>18828</v>
      </c>
      <c r="V305" s="34" t="n">
        <v>17957</v>
      </c>
      <c r="W305" s="34" t="n">
        <v>16875</v>
      </c>
      <c r="X305" s="34" t="n">
        <v>15449</v>
      </c>
      <c r="Y305" s="34" t="n">
        <v>13998</v>
      </c>
      <c r="Z305" s="0" t="n">
        <f aca="false">SUM(A305:Y305)</f>
        <v>388707</v>
      </c>
    </row>
    <row r="306" customFormat="false" ht="12" hidden="false" customHeight="true" outlineLevel="0" collapsed="false">
      <c r="A306" s="30" t="n">
        <v>277</v>
      </c>
      <c r="B306" s="33" t="n">
        <v>12845</v>
      </c>
      <c r="C306" s="34" t="n">
        <v>12126</v>
      </c>
      <c r="D306" s="34" t="n">
        <v>11741</v>
      </c>
      <c r="E306" s="34" t="n">
        <v>11560</v>
      </c>
      <c r="F306" s="34" t="n">
        <v>11817</v>
      </c>
      <c r="G306" s="34" t="n">
        <v>12834</v>
      </c>
      <c r="H306" s="34" t="n">
        <v>14691</v>
      </c>
      <c r="I306" s="34" t="n">
        <v>16306</v>
      </c>
      <c r="J306" s="34" t="n">
        <v>17286</v>
      </c>
      <c r="K306" s="34" t="n">
        <v>17942</v>
      </c>
      <c r="L306" s="34" t="n">
        <v>18178</v>
      </c>
      <c r="M306" s="34" t="n">
        <v>18118</v>
      </c>
      <c r="N306" s="34" t="n">
        <v>17977</v>
      </c>
      <c r="O306" s="34" t="n">
        <v>17895</v>
      </c>
      <c r="P306" s="34" t="n">
        <v>17803</v>
      </c>
      <c r="Q306" s="34" t="n">
        <v>17668</v>
      </c>
      <c r="R306" s="34" t="n">
        <v>17692</v>
      </c>
      <c r="S306" s="34" t="n">
        <v>17735</v>
      </c>
      <c r="T306" s="34" t="n">
        <v>17980</v>
      </c>
      <c r="U306" s="34" t="n">
        <v>18315</v>
      </c>
      <c r="V306" s="34" t="n">
        <v>17723</v>
      </c>
      <c r="W306" s="34" t="n">
        <v>16617</v>
      </c>
      <c r="X306" s="34" t="n">
        <v>15151</v>
      </c>
      <c r="Y306" s="34" t="n">
        <v>13773</v>
      </c>
      <c r="Z306" s="0" t="n">
        <f aca="false">SUM(A306:Y306)</f>
        <v>382050</v>
      </c>
    </row>
    <row r="307" customFormat="false" ht="12" hidden="false" customHeight="true" outlineLevel="0" collapsed="false">
      <c r="A307" s="30" t="n">
        <v>278</v>
      </c>
      <c r="B307" s="33" t="n">
        <v>12667</v>
      </c>
      <c r="C307" s="34" t="n">
        <v>12138</v>
      </c>
      <c r="D307" s="34" t="n">
        <v>11835</v>
      </c>
      <c r="E307" s="34" t="n">
        <v>11736</v>
      </c>
      <c r="F307" s="34" t="n">
        <v>12002</v>
      </c>
      <c r="G307" s="34" t="n">
        <v>13019</v>
      </c>
      <c r="H307" s="34" t="n">
        <v>15017</v>
      </c>
      <c r="I307" s="34" t="n">
        <v>16536</v>
      </c>
      <c r="J307" s="34" t="n">
        <v>17453</v>
      </c>
      <c r="K307" s="34" t="n">
        <v>17991</v>
      </c>
      <c r="L307" s="34" t="n">
        <v>18150</v>
      </c>
      <c r="M307" s="34" t="n">
        <v>17993</v>
      </c>
      <c r="N307" s="34" t="n">
        <v>17833</v>
      </c>
      <c r="O307" s="34" t="n">
        <v>17748</v>
      </c>
      <c r="P307" s="34" t="n">
        <v>17427</v>
      </c>
      <c r="Q307" s="34" t="n">
        <v>17179</v>
      </c>
      <c r="R307" s="34" t="n">
        <v>17012</v>
      </c>
      <c r="S307" s="34" t="n">
        <v>17018</v>
      </c>
      <c r="T307" s="34" t="n">
        <v>17320</v>
      </c>
      <c r="U307" s="34" t="n">
        <v>17686</v>
      </c>
      <c r="V307" s="34" t="n">
        <v>17170</v>
      </c>
      <c r="W307" s="34" t="n">
        <v>16326</v>
      </c>
      <c r="X307" s="34" t="n">
        <v>15235</v>
      </c>
      <c r="Y307" s="34" t="n">
        <v>13932</v>
      </c>
      <c r="Z307" s="0" t="n">
        <f aca="false">SUM(A307:Y307)</f>
        <v>378701</v>
      </c>
    </row>
    <row r="308" customFormat="false" ht="12" hidden="false" customHeight="true" outlineLevel="0" collapsed="false">
      <c r="A308" s="30" t="n">
        <v>279</v>
      </c>
      <c r="B308" s="33" t="n">
        <v>13004</v>
      </c>
      <c r="C308" s="34" t="n">
        <v>12299</v>
      </c>
      <c r="D308" s="34" t="n">
        <v>11882</v>
      </c>
      <c r="E308" s="34" t="n">
        <v>11729</v>
      </c>
      <c r="F308" s="34" t="n">
        <v>11819</v>
      </c>
      <c r="G308" s="34" t="n">
        <v>12231</v>
      </c>
      <c r="H308" s="34" t="n">
        <v>12924</v>
      </c>
      <c r="I308" s="34" t="n">
        <v>13862</v>
      </c>
      <c r="J308" s="34" t="n">
        <v>14895</v>
      </c>
      <c r="K308" s="34" t="n">
        <v>15454</v>
      </c>
      <c r="L308" s="34" t="n">
        <v>15651</v>
      </c>
      <c r="M308" s="34" t="n">
        <v>15508</v>
      </c>
      <c r="N308" s="34" t="n">
        <v>15207</v>
      </c>
      <c r="O308" s="34" t="n">
        <v>14898</v>
      </c>
      <c r="P308" s="34" t="n">
        <v>14600</v>
      </c>
      <c r="Q308" s="34" t="n">
        <v>14468</v>
      </c>
      <c r="R308" s="34" t="n">
        <v>14850</v>
      </c>
      <c r="S308" s="34" t="n">
        <v>14857</v>
      </c>
      <c r="T308" s="34" t="n">
        <v>15493</v>
      </c>
      <c r="U308" s="34" t="n">
        <v>16124</v>
      </c>
      <c r="V308" s="34" t="n">
        <v>15701</v>
      </c>
      <c r="W308" s="34" t="n">
        <v>15096</v>
      </c>
      <c r="X308" s="34" t="n">
        <v>14101</v>
      </c>
      <c r="Y308" s="34" t="n">
        <v>13130</v>
      </c>
      <c r="Z308" s="0" t="n">
        <f aca="false">SUM(A308:Y308)</f>
        <v>340062</v>
      </c>
    </row>
    <row r="309" customFormat="false" ht="12" hidden="false" customHeight="true" outlineLevel="0" collapsed="false">
      <c r="A309" s="30" t="n">
        <v>280</v>
      </c>
      <c r="B309" s="33" t="n">
        <v>12273</v>
      </c>
      <c r="C309" s="34" t="n">
        <v>11762</v>
      </c>
      <c r="D309" s="34" t="n">
        <v>11293</v>
      </c>
      <c r="E309" s="34" t="n">
        <v>11093</v>
      </c>
      <c r="F309" s="34" t="n">
        <v>11083</v>
      </c>
      <c r="G309" s="34" t="n">
        <v>11425</v>
      </c>
      <c r="H309" s="34" t="n">
        <v>11892</v>
      </c>
      <c r="I309" s="34" t="n">
        <v>12538</v>
      </c>
      <c r="J309" s="34" t="n">
        <v>13355</v>
      </c>
      <c r="K309" s="34" t="n">
        <v>13908</v>
      </c>
      <c r="L309" s="34" t="n">
        <v>14142</v>
      </c>
      <c r="M309" s="34" t="n">
        <v>14367</v>
      </c>
      <c r="N309" s="34" t="n">
        <v>14433</v>
      </c>
      <c r="O309" s="34" t="n">
        <v>14366</v>
      </c>
      <c r="P309" s="34" t="n">
        <v>14075</v>
      </c>
      <c r="Q309" s="34" t="n">
        <v>14050</v>
      </c>
      <c r="R309" s="34" t="n">
        <v>14266</v>
      </c>
      <c r="S309" s="34" t="n">
        <v>14610</v>
      </c>
      <c r="T309" s="34" t="n">
        <v>15250</v>
      </c>
      <c r="U309" s="34" t="n">
        <v>15890</v>
      </c>
      <c r="V309" s="34" t="n">
        <v>15706</v>
      </c>
      <c r="W309" s="34" t="n">
        <v>14965</v>
      </c>
      <c r="X309" s="34" t="n">
        <v>13900</v>
      </c>
      <c r="Y309" s="34" t="n">
        <v>12824</v>
      </c>
      <c r="Z309" s="0" t="n">
        <f aca="false">SUM(A309:Y309)</f>
        <v>323746</v>
      </c>
    </row>
    <row r="310" customFormat="false" ht="12" hidden="false" customHeight="true" outlineLevel="0" collapsed="false">
      <c r="A310" s="30" t="n">
        <v>281</v>
      </c>
      <c r="B310" s="33" t="n">
        <v>11826</v>
      </c>
      <c r="C310" s="34" t="n">
        <v>11467</v>
      </c>
      <c r="D310" s="34" t="n">
        <v>11124</v>
      </c>
      <c r="E310" s="34" t="n">
        <v>11115</v>
      </c>
      <c r="F310" s="34" t="n">
        <v>11390</v>
      </c>
      <c r="G310" s="34" t="n">
        <v>12425</v>
      </c>
      <c r="H310" s="34" t="n">
        <v>14428</v>
      </c>
      <c r="I310" s="34" t="n">
        <v>16046</v>
      </c>
      <c r="J310" s="34" t="n">
        <v>17026</v>
      </c>
      <c r="K310" s="34" t="n">
        <v>17765</v>
      </c>
      <c r="L310" s="34" t="n">
        <v>18000</v>
      </c>
      <c r="M310" s="34" t="n">
        <v>17960</v>
      </c>
      <c r="N310" s="34" t="n">
        <v>17825</v>
      </c>
      <c r="O310" s="34" t="n">
        <v>17820</v>
      </c>
      <c r="P310" s="34" t="n">
        <v>17743</v>
      </c>
      <c r="Q310" s="34" t="n">
        <v>17707</v>
      </c>
      <c r="R310" s="34" t="n">
        <v>17727</v>
      </c>
      <c r="S310" s="34" t="n">
        <v>17797</v>
      </c>
      <c r="T310" s="34" t="n">
        <v>18124</v>
      </c>
      <c r="U310" s="34" t="n">
        <v>18413</v>
      </c>
      <c r="V310" s="34" t="n">
        <v>17598</v>
      </c>
      <c r="W310" s="34" t="n">
        <v>16426</v>
      </c>
      <c r="X310" s="34" t="n">
        <v>15125</v>
      </c>
      <c r="Y310" s="34" t="n">
        <v>13682</v>
      </c>
      <c r="Z310" s="0" t="n">
        <f aca="false">SUM(A310:Y310)</f>
        <v>376840</v>
      </c>
    </row>
    <row r="311" customFormat="false" ht="12" hidden="false" customHeight="true" outlineLevel="0" collapsed="false">
      <c r="A311" s="30" t="n">
        <v>282</v>
      </c>
      <c r="B311" s="33" t="n">
        <v>12352</v>
      </c>
      <c r="C311" s="34" t="n">
        <v>11775</v>
      </c>
      <c r="D311" s="34" t="n">
        <v>11301</v>
      </c>
      <c r="E311" s="34" t="n">
        <v>11211</v>
      </c>
      <c r="F311" s="34" t="n">
        <v>11477</v>
      </c>
      <c r="G311" s="34" t="n">
        <v>12576</v>
      </c>
      <c r="H311" s="34" t="n">
        <v>14665</v>
      </c>
      <c r="I311" s="34" t="n">
        <v>16435</v>
      </c>
      <c r="J311" s="34" t="n">
        <v>17467</v>
      </c>
      <c r="K311" s="34" t="n">
        <v>17981</v>
      </c>
      <c r="L311" s="34" t="n">
        <v>18209</v>
      </c>
      <c r="M311" s="34" t="n">
        <v>18204</v>
      </c>
      <c r="N311" s="34" t="n">
        <v>18216</v>
      </c>
      <c r="O311" s="34" t="n">
        <v>18259</v>
      </c>
      <c r="P311" s="34" t="n">
        <v>18151</v>
      </c>
      <c r="Q311" s="34" t="n">
        <v>18150</v>
      </c>
      <c r="R311" s="34" t="n">
        <v>18332</v>
      </c>
      <c r="S311" s="34" t="n">
        <v>18523</v>
      </c>
      <c r="T311" s="34" t="n">
        <v>18754</v>
      </c>
      <c r="U311" s="34" t="n">
        <v>18514</v>
      </c>
      <c r="V311" s="34" t="n">
        <v>17690</v>
      </c>
      <c r="W311" s="34" t="n">
        <v>16537</v>
      </c>
      <c r="X311" s="34" t="n">
        <v>15116</v>
      </c>
      <c r="Y311" s="34" t="n">
        <v>13555</v>
      </c>
      <c r="Z311" s="0" t="n">
        <f aca="false">SUM(A311:Y311)</f>
        <v>383732</v>
      </c>
    </row>
    <row r="312" customFormat="false" ht="12" hidden="false" customHeight="true" outlineLevel="0" collapsed="false">
      <c r="A312" s="30" t="n">
        <v>283</v>
      </c>
      <c r="B312" s="33" t="n">
        <v>12325</v>
      </c>
      <c r="C312" s="34" t="n">
        <v>11783</v>
      </c>
      <c r="D312" s="34" t="n">
        <v>11413</v>
      </c>
      <c r="E312" s="34" t="n">
        <v>11294</v>
      </c>
      <c r="F312" s="34" t="n">
        <v>11529</v>
      </c>
      <c r="G312" s="34" t="n">
        <v>12588</v>
      </c>
      <c r="H312" s="34" t="n">
        <v>14609</v>
      </c>
      <c r="I312" s="34" t="n">
        <v>16452</v>
      </c>
      <c r="J312" s="34" t="n">
        <v>17442</v>
      </c>
      <c r="K312" s="34" t="n">
        <v>18029</v>
      </c>
      <c r="L312" s="34" t="n">
        <v>18269</v>
      </c>
      <c r="M312" s="34" t="n">
        <v>18112</v>
      </c>
      <c r="N312" s="34" t="n">
        <v>18024</v>
      </c>
      <c r="O312" s="34" t="n">
        <v>17995</v>
      </c>
      <c r="P312" s="34" t="n">
        <v>17887</v>
      </c>
      <c r="Q312" s="34" t="n">
        <v>17801</v>
      </c>
      <c r="R312" s="34" t="n">
        <v>17868</v>
      </c>
      <c r="S312" s="34" t="n">
        <v>18016</v>
      </c>
      <c r="T312" s="34" t="n">
        <v>18296</v>
      </c>
      <c r="U312" s="34" t="n">
        <v>18316</v>
      </c>
      <c r="V312" s="34" t="n">
        <v>17656</v>
      </c>
      <c r="W312" s="34" t="n">
        <v>16538</v>
      </c>
      <c r="X312" s="34" t="n">
        <v>15394</v>
      </c>
      <c r="Y312" s="34" t="n">
        <v>13651</v>
      </c>
      <c r="Z312" s="0" t="n">
        <f aca="false">SUM(A312:Y312)</f>
        <v>381570</v>
      </c>
    </row>
    <row r="313" customFormat="false" ht="12" hidden="false" customHeight="true" outlineLevel="0" collapsed="false">
      <c r="A313" s="30" t="n">
        <v>284</v>
      </c>
      <c r="B313" s="33" t="n">
        <v>12444</v>
      </c>
      <c r="C313" s="34" t="n">
        <v>11822</v>
      </c>
      <c r="D313" s="34" t="n">
        <v>11491</v>
      </c>
      <c r="E313" s="34" t="n">
        <v>11382</v>
      </c>
      <c r="F313" s="34" t="n">
        <v>11651</v>
      </c>
      <c r="G313" s="34" t="n">
        <v>12671</v>
      </c>
      <c r="H313" s="34" t="n">
        <v>14659</v>
      </c>
      <c r="I313" s="34" t="n">
        <v>16554</v>
      </c>
      <c r="J313" s="34" t="n">
        <v>17651</v>
      </c>
      <c r="K313" s="34" t="n">
        <v>18306</v>
      </c>
      <c r="L313" s="34" t="n">
        <v>18505</v>
      </c>
      <c r="M313" s="34" t="n">
        <v>18486</v>
      </c>
      <c r="N313" s="34" t="n">
        <v>18321</v>
      </c>
      <c r="O313" s="34" t="n">
        <v>18313</v>
      </c>
      <c r="P313" s="34" t="n">
        <v>18088</v>
      </c>
      <c r="Q313" s="34" t="n">
        <v>17913</v>
      </c>
      <c r="R313" s="34" t="n">
        <v>17939</v>
      </c>
      <c r="S313" s="34" t="n">
        <v>18247</v>
      </c>
      <c r="T313" s="34" t="n">
        <v>18526</v>
      </c>
      <c r="U313" s="34" t="n">
        <v>18489</v>
      </c>
      <c r="V313" s="34" t="n">
        <v>17805</v>
      </c>
      <c r="W313" s="34" t="n">
        <v>16610</v>
      </c>
      <c r="X313" s="34" t="n">
        <v>15266</v>
      </c>
      <c r="Y313" s="34" t="n">
        <v>13760</v>
      </c>
      <c r="Z313" s="0" t="n">
        <f aca="false">SUM(A313:Y313)</f>
        <v>385183</v>
      </c>
    </row>
    <row r="314" customFormat="false" ht="12" hidden="false" customHeight="true" outlineLevel="0" collapsed="false">
      <c r="A314" s="30" t="n">
        <v>285</v>
      </c>
      <c r="B314" s="33" t="n">
        <v>12581</v>
      </c>
      <c r="C314" s="34" t="n">
        <v>12037</v>
      </c>
      <c r="D314" s="34" t="n">
        <v>11636</v>
      </c>
      <c r="E314" s="34" t="n">
        <v>11510</v>
      </c>
      <c r="F314" s="34" t="n">
        <v>11812</v>
      </c>
      <c r="G314" s="34" t="n">
        <v>12878</v>
      </c>
      <c r="H314" s="34" t="n">
        <v>14861</v>
      </c>
      <c r="I314" s="34" t="n">
        <v>16573</v>
      </c>
      <c r="J314" s="34" t="n">
        <v>17547</v>
      </c>
      <c r="K314" s="34" t="n">
        <v>18112</v>
      </c>
      <c r="L314" s="34" t="n">
        <v>18265</v>
      </c>
      <c r="M314" s="34" t="n">
        <v>18149</v>
      </c>
      <c r="N314" s="34" t="n">
        <v>17903</v>
      </c>
      <c r="O314" s="34" t="n">
        <v>17754</v>
      </c>
      <c r="P314" s="34" t="n">
        <v>17427</v>
      </c>
      <c r="Q314" s="34" t="n">
        <v>17228</v>
      </c>
      <c r="R314" s="34" t="n">
        <v>17045</v>
      </c>
      <c r="S314" s="34" t="n">
        <v>17192</v>
      </c>
      <c r="T314" s="34" t="n">
        <v>17566</v>
      </c>
      <c r="U314" s="34" t="n">
        <v>17761</v>
      </c>
      <c r="V314" s="34" t="n">
        <v>17221</v>
      </c>
      <c r="W314" s="34" t="n">
        <v>16390</v>
      </c>
      <c r="X314" s="34" t="n">
        <v>15208</v>
      </c>
      <c r="Y314" s="34" t="n">
        <v>13914</v>
      </c>
      <c r="Z314" s="0" t="n">
        <f aca="false">SUM(A314:Y314)</f>
        <v>378855</v>
      </c>
    </row>
    <row r="315" customFormat="false" ht="12" hidden="false" customHeight="true" outlineLevel="0" collapsed="false">
      <c r="A315" s="30" t="n">
        <v>286</v>
      </c>
      <c r="B315" s="33" t="n">
        <v>12867</v>
      </c>
      <c r="C315" s="34" t="n">
        <v>12215</v>
      </c>
      <c r="D315" s="34" t="n">
        <v>11738</v>
      </c>
      <c r="E315" s="34" t="n">
        <v>11567</v>
      </c>
      <c r="F315" s="34" t="n">
        <v>11667</v>
      </c>
      <c r="G315" s="34" t="n">
        <v>12017</v>
      </c>
      <c r="H315" s="34" t="n">
        <v>12865</v>
      </c>
      <c r="I315" s="34" t="n">
        <v>13883</v>
      </c>
      <c r="J315" s="34" t="n">
        <v>14821</v>
      </c>
      <c r="K315" s="34" t="n">
        <v>15496</v>
      </c>
      <c r="L315" s="34" t="n">
        <v>15671</v>
      </c>
      <c r="M315" s="34" t="n">
        <v>15536</v>
      </c>
      <c r="N315" s="34" t="n">
        <v>15278</v>
      </c>
      <c r="O315" s="34" t="n">
        <v>14885</v>
      </c>
      <c r="P315" s="34" t="n">
        <v>14629</v>
      </c>
      <c r="Q315" s="34" t="n">
        <v>14524</v>
      </c>
      <c r="R315" s="34" t="n">
        <v>14629</v>
      </c>
      <c r="S315" s="34" t="n">
        <v>15104</v>
      </c>
      <c r="T315" s="34" t="n">
        <v>15825</v>
      </c>
      <c r="U315" s="34" t="n">
        <v>16160</v>
      </c>
      <c r="V315" s="34" t="n">
        <v>15701</v>
      </c>
      <c r="W315" s="34" t="n">
        <v>15113</v>
      </c>
      <c r="X315" s="34" t="n">
        <v>14189</v>
      </c>
      <c r="Y315" s="34" t="n">
        <v>13098</v>
      </c>
      <c r="Z315" s="0" t="n">
        <f aca="false">SUM(A315:Y315)</f>
        <v>339764</v>
      </c>
    </row>
    <row r="316" customFormat="false" ht="12" hidden="false" customHeight="true" outlineLevel="0" collapsed="false">
      <c r="A316" s="30" t="n">
        <v>287</v>
      </c>
      <c r="B316" s="33" t="n">
        <v>12149</v>
      </c>
      <c r="C316" s="34" t="n">
        <v>11496</v>
      </c>
      <c r="D316" s="34" t="n">
        <v>11114</v>
      </c>
      <c r="E316" s="34" t="n">
        <v>10920</v>
      </c>
      <c r="F316" s="34" t="n">
        <v>10870</v>
      </c>
      <c r="G316" s="34" t="n">
        <v>11053</v>
      </c>
      <c r="H316" s="34" t="n">
        <v>11574</v>
      </c>
      <c r="I316" s="34" t="n">
        <v>12314</v>
      </c>
      <c r="J316" s="34" t="n">
        <v>13178</v>
      </c>
      <c r="K316" s="34" t="n">
        <v>13929</v>
      </c>
      <c r="L316" s="34" t="n">
        <v>14171</v>
      </c>
      <c r="M316" s="34" t="n">
        <v>14270</v>
      </c>
      <c r="N316" s="34" t="n">
        <v>14204</v>
      </c>
      <c r="O316" s="34" t="n">
        <v>14015</v>
      </c>
      <c r="P316" s="34" t="n">
        <v>13828</v>
      </c>
      <c r="Q316" s="34" t="n">
        <v>13790</v>
      </c>
      <c r="R316" s="34" t="n">
        <v>13962</v>
      </c>
      <c r="S316" s="34" t="n">
        <v>14435</v>
      </c>
      <c r="T316" s="34" t="n">
        <v>15236</v>
      </c>
      <c r="U316" s="34" t="n">
        <v>15667</v>
      </c>
      <c r="V316" s="34" t="n">
        <v>15374</v>
      </c>
      <c r="W316" s="34" t="n">
        <v>14796</v>
      </c>
      <c r="X316" s="34" t="n">
        <v>13877</v>
      </c>
      <c r="Y316" s="34" t="n">
        <v>12855</v>
      </c>
      <c r="Z316" s="0" t="n">
        <f aca="false">SUM(A316:Y316)</f>
        <v>319364</v>
      </c>
    </row>
    <row r="317" customFormat="false" ht="12" hidden="false" customHeight="true" outlineLevel="0" collapsed="false">
      <c r="A317" s="30" t="n">
        <v>288</v>
      </c>
      <c r="B317" s="33" t="n">
        <v>11764</v>
      </c>
      <c r="C317" s="34" t="n">
        <v>11360</v>
      </c>
      <c r="D317" s="34" t="n">
        <v>10985</v>
      </c>
      <c r="E317" s="34" t="n">
        <v>10878</v>
      </c>
      <c r="F317" s="34" t="n">
        <v>11061</v>
      </c>
      <c r="G317" s="34" t="n">
        <v>11709</v>
      </c>
      <c r="H317" s="34" t="n">
        <v>13021</v>
      </c>
      <c r="I317" s="34" t="n">
        <v>14587</v>
      </c>
      <c r="J317" s="34" t="n">
        <v>16077</v>
      </c>
      <c r="K317" s="34" t="n">
        <v>16961</v>
      </c>
      <c r="L317" s="34" t="n">
        <v>17299</v>
      </c>
      <c r="M317" s="34" t="n">
        <v>17478</v>
      </c>
      <c r="N317" s="34" t="n">
        <v>17333</v>
      </c>
      <c r="O317" s="34" t="n">
        <v>17237</v>
      </c>
      <c r="P317" s="34" t="n">
        <v>17053</v>
      </c>
      <c r="Q317" s="34" t="n">
        <v>16953</v>
      </c>
      <c r="R317" s="34" t="n">
        <v>16950</v>
      </c>
      <c r="S317" s="34" t="n">
        <v>17247</v>
      </c>
      <c r="T317" s="34" t="n">
        <v>17652</v>
      </c>
      <c r="U317" s="34" t="n">
        <v>17891</v>
      </c>
      <c r="V317" s="34" t="n">
        <v>17301</v>
      </c>
      <c r="W317" s="34" t="n">
        <v>16180</v>
      </c>
      <c r="X317" s="34" t="n">
        <v>14924</v>
      </c>
      <c r="Y317" s="34" t="n">
        <v>13508</v>
      </c>
      <c r="Z317" s="0" t="n">
        <f aca="false">SUM(A317:Y317)</f>
        <v>363697</v>
      </c>
    </row>
    <row r="318" customFormat="false" ht="12" hidden="false" customHeight="true" outlineLevel="0" collapsed="false">
      <c r="A318" s="30" t="n">
        <v>289</v>
      </c>
      <c r="B318" s="33" t="n">
        <v>12262</v>
      </c>
      <c r="C318" s="34" t="n">
        <v>11766</v>
      </c>
      <c r="D318" s="34" t="n">
        <v>11422</v>
      </c>
      <c r="E318" s="34" t="n">
        <v>11437</v>
      </c>
      <c r="F318" s="34" t="n">
        <v>11705</v>
      </c>
      <c r="G318" s="34" t="n">
        <v>12827</v>
      </c>
      <c r="H318" s="34" t="n">
        <v>14880</v>
      </c>
      <c r="I318" s="34" t="n">
        <v>16633</v>
      </c>
      <c r="J318" s="34" t="n">
        <v>17535</v>
      </c>
      <c r="K318" s="34" t="n">
        <v>18043</v>
      </c>
      <c r="L318" s="34" t="n">
        <v>18183</v>
      </c>
      <c r="M318" s="34" t="n">
        <v>18011</v>
      </c>
      <c r="N318" s="34" t="n">
        <v>17861</v>
      </c>
      <c r="O318" s="34" t="n">
        <v>17717</v>
      </c>
      <c r="P318" s="34" t="n">
        <v>17566</v>
      </c>
      <c r="Q318" s="34" t="n">
        <v>17433</v>
      </c>
      <c r="R318" s="34" t="n">
        <v>17434</v>
      </c>
      <c r="S318" s="34" t="n">
        <v>17765</v>
      </c>
      <c r="T318" s="34" t="n">
        <v>18244</v>
      </c>
      <c r="U318" s="34" t="n">
        <v>18328</v>
      </c>
      <c r="V318" s="34" t="n">
        <v>17679</v>
      </c>
      <c r="W318" s="34" t="n">
        <v>16575</v>
      </c>
      <c r="X318" s="34" t="n">
        <v>15196</v>
      </c>
      <c r="Y318" s="34" t="n">
        <v>13693</v>
      </c>
      <c r="Z318" s="0" t="n">
        <f aca="false">SUM(A318:Y318)</f>
        <v>380484</v>
      </c>
    </row>
    <row r="319" customFormat="false" ht="12" hidden="false" customHeight="true" outlineLevel="0" collapsed="false">
      <c r="A319" s="30" t="n">
        <v>290</v>
      </c>
      <c r="B319" s="33" t="n">
        <v>12510</v>
      </c>
      <c r="C319" s="34" t="n">
        <v>11807</v>
      </c>
      <c r="D319" s="34" t="n">
        <v>11214</v>
      </c>
      <c r="E319" s="34" t="n">
        <v>11091</v>
      </c>
      <c r="F319" s="34" t="n">
        <v>11358</v>
      </c>
      <c r="G319" s="34" t="n">
        <v>12385</v>
      </c>
      <c r="H319" s="34" t="n">
        <v>14452</v>
      </c>
      <c r="I319" s="34" t="n">
        <v>16265</v>
      </c>
      <c r="J319" s="34" t="n">
        <v>17086</v>
      </c>
      <c r="K319" s="34" t="n">
        <v>17705</v>
      </c>
      <c r="L319" s="34" t="n">
        <v>17963</v>
      </c>
      <c r="M319" s="34" t="n">
        <v>18136</v>
      </c>
      <c r="N319" s="34" t="n">
        <v>18110</v>
      </c>
      <c r="O319" s="34" t="n">
        <v>18100</v>
      </c>
      <c r="P319" s="34" t="n">
        <v>18124</v>
      </c>
      <c r="Q319" s="34" t="n">
        <v>18014</v>
      </c>
      <c r="R319" s="34" t="n">
        <v>18166</v>
      </c>
      <c r="S319" s="34" t="n">
        <v>18277</v>
      </c>
      <c r="T319" s="34" t="n">
        <v>18635</v>
      </c>
      <c r="U319" s="34" t="n">
        <v>18545</v>
      </c>
      <c r="V319" s="34" t="n">
        <v>17895</v>
      </c>
      <c r="W319" s="34" t="n">
        <v>16664</v>
      </c>
      <c r="X319" s="34" t="n">
        <v>15316</v>
      </c>
      <c r="Y319" s="34" t="n">
        <v>13776</v>
      </c>
      <c r="Z319" s="0" t="n">
        <f aca="false">SUM(A319:Y319)</f>
        <v>381884</v>
      </c>
    </row>
    <row r="320" customFormat="false" ht="12" hidden="false" customHeight="true" outlineLevel="0" collapsed="false">
      <c r="A320" s="30" t="n">
        <v>291</v>
      </c>
      <c r="B320" s="33" t="n">
        <v>12563</v>
      </c>
      <c r="C320" s="34" t="n">
        <v>11932</v>
      </c>
      <c r="D320" s="34" t="n">
        <v>11542</v>
      </c>
      <c r="E320" s="34" t="n">
        <v>11338</v>
      </c>
      <c r="F320" s="34" t="n">
        <v>11605</v>
      </c>
      <c r="G320" s="34" t="n">
        <v>12695</v>
      </c>
      <c r="H320" s="34" t="n">
        <v>14761</v>
      </c>
      <c r="I320" s="34" t="n">
        <v>16647</v>
      </c>
      <c r="J320" s="34" t="n">
        <v>17577</v>
      </c>
      <c r="K320" s="34" t="n">
        <v>18290</v>
      </c>
      <c r="L320" s="34" t="n">
        <v>18574</v>
      </c>
      <c r="M320" s="34" t="n">
        <v>18629</v>
      </c>
      <c r="N320" s="34" t="n">
        <v>18615</v>
      </c>
      <c r="O320" s="34" t="n">
        <v>18649</v>
      </c>
      <c r="P320" s="34" t="n">
        <v>18570</v>
      </c>
      <c r="Q320" s="34" t="n">
        <v>18513</v>
      </c>
      <c r="R320" s="34" t="n">
        <v>18407</v>
      </c>
      <c r="S320" s="34" t="n">
        <v>18527</v>
      </c>
      <c r="T320" s="34" t="n">
        <v>18819</v>
      </c>
      <c r="U320" s="34" t="n">
        <v>18713</v>
      </c>
      <c r="V320" s="34" t="n">
        <v>17957</v>
      </c>
      <c r="W320" s="34" t="n">
        <v>16780</v>
      </c>
      <c r="X320" s="34" t="n">
        <v>15407</v>
      </c>
      <c r="Y320" s="34" t="n">
        <v>13842</v>
      </c>
      <c r="Z320" s="0" t="n">
        <f aca="false">SUM(A320:Y320)</f>
        <v>389243</v>
      </c>
    </row>
    <row r="321" customFormat="false" ht="12" hidden="false" customHeight="true" outlineLevel="0" collapsed="false">
      <c r="A321" s="30" t="n">
        <v>292</v>
      </c>
      <c r="B321" s="33" t="n">
        <v>12516</v>
      </c>
      <c r="C321" s="34" t="n">
        <v>11841</v>
      </c>
      <c r="D321" s="34" t="n">
        <v>11354</v>
      </c>
      <c r="E321" s="34" t="n">
        <v>11216</v>
      </c>
      <c r="F321" s="34" t="n">
        <v>11480</v>
      </c>
      <c r="G321" s="34" t="n">
        <v>12600</v>
      </c>
      <c r="H321" s="34" t="n">
        <v>14717</v>
      </c>
      <c r="I321" s="34" t="n">
        <v>16442</v>
      </c>
      <c r="J321" s="34" t="n">
        <v>17364</v>
      </c>
      <c r="K321" s="34" t="n">
        <v>18011</v>
      </c>
      <c r="L321" s="34" t="n">
        <v>18226</v>
      </c>
      <c r="M321" s="34" t="n">
        <v>18201</v>
      </c>
      <c r="N321" s="34" t="n">
        <v>18080</v>
      </c>
      <c r="O321" s="34" t="n">
        <v>17975</v>
      </c>
      <c r="P321" s="34" t="n">
        <v>17794</v>
      </c>
      <c r="Q321" s="34" t="n">
        <v>17634</v>
      </c>
      <c r="R321" s="34" t="n">
        <v>17694</v>
      </c>
      <c r="S321" s="34" t="n">
        <v>17935</v>
      </c>
      <c r="T321" s="34" t="n">
        <v>18102</v>
      </c>
      <c r="U321" s="34" t="n">
        <v>17696</v>
      </c>
      <c r="V321" s="34" t="n">
        <v>17045</v>
      </c>
      <c r="W321" s="34" t="n">
        <v>16034</v>
      </c>
      <c r="X321" s="34" t="n">
        <v>14857</v>
      </c>
      <c r="Y321" s="34" t="n">
        <v>13563</v>
      </c>
      <c r="Z321" s="0" t="n">
        <f aca="false">SUM(A321:Y321)</f>
        <v>378669</v>
      </c>
    </row>
    <row r="322" customFormat="false" ht="12" hidden="false" customHeight="true" outlineLevel="0" collapsed="false">
      <c r="A322" s="30" t="n">
        <v>293</v>
      </c>
      <c r="B322" s="33" t="n">
        <v>12435</v>
      </c>
      <c r="C322" s="34" t="n">
        <v>11648</v>
      </c>
      <c r="D322" s="34" t="n">
        <v>11286</v>
      </c>
      <c r="E322" s="34" t="n">
        <v>11076</v>
      </c>
      <c r="F322" s="34" t="n">
        <v>11139</v>
      </c>
      <c r="G322" s="34" t="n">
        <v>11573</v>
      </c>
      <c r="H322" s="34" t="n">
        <v>12417</v>
      </c>
      <c r="I322" s="34" t="n">
        <v>13530</v>
      </c>
      <c r="J322" s="34" t="n">
        <v>14700</v>
      </c>
      <c r="K322" s="34" t="n">
        <v>15648</v>
      </c>
      <c r="L322" s="34" t="n">
        <v>16340</v>
      </c>
      <c r="M322" s="34" t="n">
        <v>16538</v>
      </c>
      <c r="N322" s="34" t="n">
        <v>16477</v>
      </c>
      <c r="O322" s="34" t="n">
        <v>16224</v>
      </c>
      <c r="P322" s="34" t="n">
        <v>16000</v>
      </c>
      <c r="Q322" s="34" t="n">
        <v>16038</v>
      </c>
      <c r="R322" s="34" t="n">
        <v>16144</v>
      </c>
      <c r="S322" s="34" t="n">
        <v>16466</v>
      </c>
      <c r="T322" s="34" t="n">
        <v>16725</v>
      </c>
      <c r="U322" s="34" t="n">
        <v>16518</v>
      </c>
      <c r="V322" s="34" t="n">
        <v>15915</v>
      </c>
      <c r="W322" s="34" t="n">
        <v>15239</v>
      </c>
      <c r="X322" s="34" t="n">
        <v>14329</v>
      </c>
      <c r="Y322" s="34" t="n">
        <v>13287</v>
      </c>
      <c r="Z322" s="0" t="n">
        <f aca="false">SUM(A322:Y322)</f>
        <v>347985</v>
      </c>
    </row>
    <row r="323" customFormat="false" ht="12" hidden="false" customHeight="true" outlineLevel="0" collapsed="false">
      <c r="A323" s="30" t="n">
        <v>294</v>
      </c>
      <c r="B323" s="33" t="n">
        <v>12271</v>
      </c>
      <c r="C323" s="34" t="n">
        <v>11545</v>
      </c>
      <c r="D323" s="34" t="n">
        <v>11083</v>
      </c>
      <c r="E323" s="34" t="n">
        <v>10884</v>
      </c>
      <c r="F323" s="34" t="n">
        <v>10877</v>
      </c>
      <c r="G323" s="34" t="n">
        <v>11124</v>
      </c>
      <c r="H323" s="34" t="n">
        <v>11683</v>
      </c>
      <c r="I323" s="34" t="n">
        <v>12397</v>
      </c>
      <c r="J323" s="34" t="n">
        <v>13174</v>
      </c>
      <c r="K323" s="34" t="n">
        <v>13963</v>
      </c>
      <c r="L323" s="34" t="n">
        <v>14479</v>
      </c>
      <c r="M323" s="34" t="n">
        <v>14760</v>
      </c>
      <c r="N323" s="34" t="n">
        <v>14795</v>
      </c>
      <c r="O323" s="34" t="n">
        <v>14646</v>
      </c>
      <c r="P323" s="34" t="n">
        <v>14496</v>
      </c>
      <c r="Q323" s="34" t="n">
        <v>14518</v>
      </c>
      <c r="R323" s="34" t="n">
        <v>14853</v>
      </c>
      <c r="S323" s="34" t="n">
        <v>15383</v>
      </c>
      <c r="T323" s="34" t="n">
        <v>16078</v>
      </c>
      <c r="U323" s="34" t="n">
        <v>16194</v>
      </c>
      <c r="V323" s="34" t="n">
        <v>15862</v>
      </c>
      <c r="W323" s="34" t="n">
        <v>15150</v>
      </c>
      <c r="X323" s="34" t="n">
        <v>14035</v>
      </c>
      <c r="Y323" s="34" t="n">
        <v>12840</v>
      </c>
      <c r="Z323" s="0" t="n">
        <f aca="false">SUM(A323:Y323)</f>
        <v>327384</v>
      </c>
    </row>
    <row r="324" customFormat="false" ht="12" hidden="false" customHeight="true" outlineLevel="0" collapsed="false">
      <c r="A324" s="30" t="n">
        <v>295</v>
      </c>
      <c r="B324" s="33" t="n">
        <v>11935</v>
      </c>
      <c r="C324" s="34" t="n">
        <v>11307</v>
      </c>
      <c r="D324" s="34" t="n">
        <v>10919</v>
      </c>
      <c r="E324" s="34" t="n">
        <v>10891</v>
      </c>
      <c r="F324" s="34" t="n">
        <v>11195</v>
      </c>
      <c r="G324" s="34" t="n">
        <v>12384</v>
      </c>
      <c r="H324" s="34" t="n">
        <v>14473</v>
      </c>
      <c r="I324" s="34" t="n">
        <v>16283</v>
      </c>
      <c r="J324" s="34" t="n">
        <v>17149</v>
      </c>
      <c r="K324" s="34" t="n">
        <v>17900</v>
      </c>
      <c r="L324" s="34" t="n">
        <v>18099</v>
      </c>
      <c r="M324" s="34" t="n">
        <v>18062</v>
      </c>
      <c r="N324" s="34" t="n">
        <v>17875</v>
      </c>
      <c r="O324" s="34" t="n">
        <v>17777</v>
      </c>
      <c r="P324" s="34" t="n">
        <v>17651</v>
      </c>
      <c r="Q324" s="34" t="n">
        <v>17621</v>
      </c>
      <c r="R324" s="34" t="n">
        <v>17753</v>
      </c>
      <c r="S324" s="34" t="n">
        <v>18255</v>
      </c>
      <c r="T324" s="34" t="n">
        <v>18636</v>
      </c>
      <c r="U324" s="34" t="n">
        <v>18387</v>
      </c>
      <c r="V324" s="34" t="n">
        <v>17620</v>
      </c>
      <c r="W324" s="34" t="n">
        <v>16494</v>
      </c>
      <c r="X324" s="34" t="n">
        <v>15154</v>
      </c>
      <c r="Y324" s="34" t="n">
        <v>13679</v>
      </c>
      <c r="Z324" s="0" t="n">
        <f aca="false">SUM(A324:Y324)</f>
        <v>377794</v>
      </c>
    </row>
    <row r="325" customFormat="false" ht="12" hidden="false" customHeight="true" outlineLevel="0" collapsed="false">
      <c r="A325" s="30" t="n">
        <v>296</v>
      </c>
      <c r="B325" s="33" t="n">
        <v>12370</v>
      </c>
      <c r="C325" s="34" t="n">
        <v>11514</v>
      </c>
      <c r="D325" s="34" t="n">
        <v>11219</v>
      </c>
      <c r="E325" s="34" t="n">
        <v>11077</v>
      </c>
      <c r="F325" s="34" t="n">
        <v>11336</v>
      </c>
      <c r="G325" s="34" t="n">
        <v>12519</v>
      </c>
      <c r="H325" s="34" t="n">
        <v>14675</v>
      </c>
      <c r="I325" s="34" t="n">
        <v>16434</v>
      </c>
      <c r="J325" s="34" t="n">
        <v>17275</v>
      </c>
      <c r="K325" s="34" t="n">
        <v>17893</v>
      </c>
      <c r="L325" s="34" t="n">
        <v>18000</v>
      </c>
      <c r="M325" s="34" t="n">
        <v>17951</v>
      </c>
      <c r="N325" s="34" t="n">
        <v>17800</v>
      </c>
      <c r="O325" s="34" t="n">
        <v>17720</v>
      </c>
      <c r="P325" s="34" t="n">
        <v>17560</v>
      </c>
      <c r="Q325" s="34" t="n">
        <v>17504</v>
      </c>
      <c r="R325" s="34" t="n">
        <v>17629</v>
      </c>
      <c r="S325" s="34" t="n">
        <v>18001</v>
      </c>
      <c r="T325" s="34" t="n">
        <v>18477</v>
      </c>
      <c r="U325" s="34" t="n">
        <v>18299</v>
      </c>
      <c r="V325" s="34" t="n">
        <v>17699</v>
      </c>
      <c r="W325" s="34" t="n">
        <v>16613</v>
      </c>
      <c r="X325" s="34" t="n">
        <v>15281</v>
      </c>
      <c r="Y325" s="34" t="n">
        <v>13774</v>
      </c>
      <c r="Z325" s="0" t="n">
        <f aca="false">SUM(A325:Y325)</f>
        <v>378916</v>
      </c>
    </row>
    <row r="326" customFormat="false" ht="12" hidden="false" customHeight="true" outlineLevel="0" collapsed="false">
      <c r="A326" s="30" t="n">
        <v>297</v>
      </c>
      <c r="B326" s="33" t="n">
        <v>12397</v>
      </c>
      <c r="C326" s="34" t="n">
        <v>11683</v>
      </c>
      <c r="D326" s="34" t="n">
        <v>11270</v>
      </c>
      <c r="E326" s="34" t="n">
        <v>11098</v>
      </c>
      <c r="F326" s="34" t="n">
        <v>11324</v>
      </c>
      <c r="G326" s="34" t="n">
        <v>12789</v>
      </c>
      <c r="H326" s="34" t="n">
        <v>14844</v>
      </c>
      <c r="I326" s="34" t="n">
        <v>16591</v>
      </c>
      <c r="J326" s="34" t="n">
        <v>17426</v>
      </c>
      <c r="K326" s="34" t="n">
        <v>17935</v>
      </c>
      <c r="L326" s="34" t="n">
        <v>18175</v>
      </c>
      <c r="M326" s="34" t="n">
        <v>18091</v>
      </c>
      <c r="N326" s="34" t="n">
        <v>17939</v>
      </c>
      <c r="O326" s="34" t="n">
        <v>17939</v>
      </c>
      <c r="P326" s="34" t="n">
        <v>17917</v>
      </c>
      <c r="Q326" s="34" t="n">
        <v>17903</v>
      </c>
      <c r="R326" s="34" t="n">
        <v>18088</v>
      </c>
      <c r="S326" s="34" t="n">
        <v>18641</v>
      </c>
      <c r="T326" s="34" t="n">
        <v>18913</v>
      </c>
      <c r="U326" s="34" t="n">
        <v>18433</v>
      </c>
      <c r="V326" s="34" t="n">
        <v>17701</v>
      </c>
      <c r="W326" s="34" t="n">
        <v>16565</v>
      </c>
      <c r="X326" s="34" t="n">
        <v>15299</v>
      </c>
      <c r="Y326" s="34" t="n">
        <v>13816</v>
      </c>
      <c r="Z326" s="0" t="n">
        <f aca="false">SUM(A326:Y326)</f>
        <v>383074</v>
      </c>
    </row>
    <row r="327" customFormat="false" ht="12" hidden="false" customHeight="true" outlineLevel="0" collapsed="false">
      <c r="A327" s="30" t="n">
        <v>298</v>
      </c>
      <c r="B327" s="33" t="n">
        <v>12559</v>
      </c>
      <c r="C327" s="34" t="n">
        <v>11724</v>
      </c>
      <c r="D327" s="34" t="n">
        <v>11228</v>
      </c>
      <c r="E327" s="34" t="n">
        <v>11127</v>
      </c>
      <c r="F327" s="34" t="n">
        <v>11380</v>
      </c>
      <c r="G327" s="34" t="n">
        <v>12535</v>
      </c>
      <c r="H327" s="34" t="n">
        <v>14677</v>
      </c>
      <c r="I327" s="34" t="n">
        <v>16422</v>
      </c>
      <c r="J327" s="34" t="n">
        <v>17245</v>
      </c>
      <c r="K327" s="34" t="n">
        <v>17910</v>
      </c>
      <c r="L327" s="34" t="n">
        <v>18111</v>
      </c>
      <c r="M327" s="34" t="n">
        <v>18051</v>
      </c>
      <c r="N327" s="34" t="n">
        <v>17941</v>
      </c>
      <c r="O327" s="34" t="n">
        <v>17925</v>
      </c>
      <c r="P327" s="34" t="n">
        <v>17838</v>
      </c>
      <c r="Q327" s="34" t="n">
        <v>17882</v>
      </c>
      <c r="R327" s="34" t="n">
        <v>18033</v>
      </c>
      <c r="S327" s="34" t="n">
        <v>18467</v>
      </c>
      <c r="T327" s="34" t="n">
        <v>18797</v>
      </c>
      <c r="U327" s="34" t="n">
        <v>18495</v>
      </c>
      <c r="V327" s="34" t="n">
        <v>17809</v>
      </c>
      <c r="W327" s="34" t="n">
        <v>16702</v>
      </c>
      <c r="X327" s="34" t="n">
        <v>15322</v>
      </c>
      <c r="Y327" s="34" t="n">
        <v>13847</v>
      </c>
      <c r="Z327" s="0" t="n">
        <f aca="false">SUM(A327:Y327)</f>
        <v>382325</v>
      </c>
    </row>
    <row r="328" customFormat="false" ht="12" hidden="false" customHeight="true" outlineLevel="0" collapsed="false">
      <c r="A328" s="30" t="n">
        <v>299</v>
      </c>
      <c r="B328" s="33" t="n">
        <v>12427</v>
      </c>
      <c r="C328" s="34" t="n">
        <v>11757</v>
      </c>
      <c r="D328" s="34" t="n">
        <v>11341</v>
      </c>
      <c r="E328" s="34" t="n">
        <v>11216</v>
      </c>
      <c r="F328" s="34" t="n">
        <v>11468</v>
      </c>
      <c r="G328" s="34" t="n">
        <v>12600</v>
      </c>
      <c r="H328" s="34" t="n">
        <v>14733</v>
      </c>
      <c r="I328" s="34" t="n">
        <v>16400</v>
      </c>
      <c r="J328" s="34" t="n">
        <v>17290</v>
      </c>
      <c r="K328" s="34" t="n">
        <v>17856</v>
      </c>
      <c r="L328" s="34" t="n">
        <v>18002</v>
      </c>
      <c r="M328" s="34" t="n">
        <v>17896</v>
      </c>
      <c r="N328" s="34" t="n">
        <v>17846</v>
      </c>
      <c r="O328" s="34" t="n">
        <v>17736</v>
      </c>
      <c r="P328" s="34" t="n">
        <v>17560</v>
      </c>
      <c r="Q328" s="34" t="n">
        <v>17324</v>
      </c>
      <c r="R328" s="34" t="n">
        <v>17316</v>
      </c>
      <c r="S328" s="34" t="n">
        <v>17568</v>
      </c>
      <c r="T328" s="34" t="n">
        <v>17977</v>
      </c>
      <c r="U328" s="34" t="n">
        <v>17769</v>
      </c>
      <c r="V328" s="34" t="n">
        <v>16988</v>
      </c>
      <c r="W328" s="34" t="n">
        <v>16158</v>
      </c>
      <c r="X328" s="34" t="n">
        <v>15074</v>
      </c>
      <c r="Y328" s="34" t="n">
        <v>13673</v>
      </c>
      <c r="Z328" s="0" t="n">
        <f aca="false">SUM(A328:Y328)</f>
        <v>376274</v>
      </c>
    </row>
    <row r="329" customFormat="false" ht="12" hidden="false" customHeight="true" outlineLevel="0" collapsed="false">
      <c r="A329" s="30" t="n">
        <v>300</v>
      </c>
      <c r="B329" s="33" t="n">
        <v>12751</v>
      </c>
      <c r="C329" s="34" t="n">
        <v>12081</v>
      </c>
      <c r="D329" s="34" t="n">
        <v>11641</v>
      </c>
      <c r="E329" s="34" t="n">
        <v>11409</v>
      </c>
      <c r="F329" s="34" t="n">
        <v>11538</v>
      </c>
      <c r="G329" s="34" t="n">
        <v>11944</v>
      </c>
      <c r="H329" s="34" t="n">
        <v>12751</v>
      </c>
      <c r="I329" s="34" t="n">
        <v>13651</v>
      </c>
      <c r="J329" s="34" t="n">
        <v>14533</v>
      </c>
      <c r="K329" s="34" t="n">
        <v>15248</v>
      </c>
      <c r="L329" s="34" t="n">
        <v>15507</v>
      </c>
      <c r="M329" s="34" t="n">
        <v>15414</v>
      </c>
      <c r="N329" s="34" t="n">
        <v>15146</v>
      </c>
      <c r="O329" s="34" t="n">
        <v>14839</v>
      </c>
      <c r="P329" s="34" t="n">
        <v>14581</v>
      </c>
      <c r="Q329" s="34" t="n">
        <v>14489</v>
      </c>
      <c r="R329" s="34" t="n">
        <v>14668</v>
      </c>
      <c r="S329" s="34" t="n">
        <v>15322</v>
      </c>
      <c r="T329" s="34" t="n">
        <v>16066</v>
      </c>
      <c r="U329" s="34" t="n">
        <v>16116</v>
      </c>
      <c r="V329" s="34" t="n">
        <v>15617</v>
      </c>
      <c r="W329" s="34" t="n">
        <v>14993</v>
      </c>
      <c r="X329" s="34" t="n">
        <v>14174</v>
      </c>
      <c r="Y329" s="34" t="n">
        <v>13269</v>
      </c>
      <c r="Z329" s="0" t="n">
        <f aca="false">SUM(A329:Y329)</f>
        <v>338048</v>
      </c>
    </row>
    <row r="330" customFormat="false" ht="12" hidden="false" customHeight="true" outlineLevel="0" collapsed="false">
      <c r="A330" s="30" t="n">
        <v>301</v>
      </c>
      <c r="B330" s="33" t="n">
        <v>12425.5</v>
      </c>
      <c r="C330" s="34" t="n">
        <v>11542.5</v>
      </c>
      <c r="D330" s="34" t="n">
        <v>11007</v>
      </c>
      <c r="E330" s="34" t="n">
        <v>10912</v>
      </c>
      <c r="F330" s="34" t="n">
        <v>10909</v>
      </c>
      <c r="G330" s="34" t="n">
        <v>11142</v>
      </c>
      <c r="H330" s="34" t="n">
        <v>11513</v>
      </c>
      <c r="I330" s="34" t="n">
        <v>12223</v>
      </c>
      <c r="J330" s="34" t="n">
        <v>13221</v>
      </c>
      <c r="K330" s="34" t="n">
        <v>13861</v>
      </c>
      <c r="L330" s="34" t="n">
        <v>14208</v>
      </c>
      <c r="M330" s="34" t="n">
        <v>14377</v>
      </c>
      <c r="N330" s="34" t="n">
        <v>14411</v>
      </c>
      <c r="O330" s="34" t="n">
        <v>14280</v>
      </c>
      <c r="P330" s="34" t="n">
        <v>14125</v>
      </c>
      <c r="Q330" s="34" t="n">
        <v>14207</v>
      </c>
      <c r="R330" s="34" t="n">
        <v>14788</v>
      </c>
      <c r="S330" s="34" t="n">
        <v>16207</v>
      </c>
      <c r="T330" s="34" t="n">
        <v>16501</v>
      </c>
      <c r="U330" s="34" t="n">
        <v>16186</v>
      </c>
      <c r="V330" s="34" t="n">
        <v>15660</v>
      </c>
      <c r="W330" s="34" t="n">
        <v>14918</v>
      </c>
      <c r="X330" s="34" t="n">
        <v>13965</v>
      </c>
      <c r="Y330" s="34" t="n">
        <v>12921</v>
      </c>
      <c r="Z330" s="0" t="n">
        <f aca="false">SUM(A330:Y330)</f>
        <v>325811</v>
      </c>
    </row>
    <row r="331" customFormat="false" ht="12" hidden="false" customHeight="true" outlineLevel="0" collapsed="false">
      <c r="A331" s="30" t="n">
        <v>302</v>
      </c>
      <c r="B331" s="33" t="n">
        <v>11916</v>
      </c>
      <c r="C331" s="34" t="n">
        <v>11391</v>
      </c>
      <c r="D331" s="34" t="n">
        <v>11174</v>
      </c>
      <c r="E331" s="34" t="n">
        <v>11104</v>
      </c>
      <c r="F331" s="34" t="n">
        <v>11320</v>
      </c>
      <c r="G331" s="34" t="n">
        <v>12235</v>
      </c>
      <c r="H331" s="34" t="n">
        <v>14055</v>
      </c>
      <c r="I331" s="34" t="n">
        <v>15852</v>
      </c>
      <c r="J331" s="34" t="n">
        <v>17033</v>
      </c>
      <c r="K331" s="34" t="n">
        <v>18047</v>
      </c>
      <c r="L331" s="34" t="n">
        <v>18539</v>
      </c>
      <c r="M331" s="34" t="n">
        <v>18549</v>
      </c>
      <c r="N331" s="34" t="n">
        <v>18407</v>
      </c>
      <c r="O331" s="34" t="n">
        <v>18205</v>
      </c>
      <c r="P331" s="34" t="n">
        <v>17914</v>
      </c>
      <c r="Q331" s="34" t="n">
        <v>17864</v>
      </c>
      <c r="R331" s="34" t="n">
        <v>18241</v>
      </c>
      <c r="S331" s="34" t="n">
        <v>19397</v>
      </c>
      <c r="T331" s="34" t="n">
        <v>19241</v>
      </c>
      <c r="U331" s="34" t="n">
        <v>18673</v>
      </c>
      <c r="V331" s="34" t="n">
        <v>17848</v>
      </c>
      <c r="W331" s="34" t="n">
        <v>16854</v>
      </c>
      <c r="X331" s="34" t="n">
        <v>15471</v>
      </c>
      <c r="Y331" s="34" t="n">
        <v>13994</v>
      </c>
      <c r="Z331" s="0" t="n">
        <f aca="false">SUM(A331:Y331)</f>
        <v>383626</v>
      </c>
    </row>
    <row r="332" customFormat="false" ht="12" hidden="false" customHeight="true" outlineLevel="0" collapsed="false">
      <c r="A332" s="30" t="n">
        <v>303</v>
      </c>
      <c r="B332" s="33" t="n">
        <v>12886</v>
      </c>
      <c r="C332" s="34" t="n">
        <v>12168</v>
      </c>
      <c r="D332" s="34" t="n">
        <v>11796</v>
      </c>
      <c r="E332" s="34" t="n">
        <v>11683</v>
      </c>
      <c r="F332" s="34" t="n">
        <v>11854</v>
      </c>
      <c r="G332" s="34" t="n">
        <v>12844</v>
      </c>
      <c r="H332" s="34" t="n">
        <v>14366</v>
      </c>
      <c r="I332" s="34" t="n">
        <v>16174</v>
      </c>
      <c r="J332" s="34" t="n">
        <v>16911</v>
      </c>
      <c r="K332" s="34" t="n">
        <v>17691</v>
      </c>
      <c r="L332" s="34" t="n">
        <v>18082</v>
      </c>
      <c r="M332" s="34" t="n">
        <v>18031</v>
      </c>
      <c r="N332" s="34" t="n">
        <v>17813</v>
      </c>
      <c r="O332" s="34" t="n">
        <v>17774</v>
      </c>
      <c r="P332" s="34" t="n">
        <v>17613</v>
      </c>
      <c r="Q332" s="34" t="n">
        <v>17581</v>
      </c>
      <c r="R332" s="34" t="n">
        <v>17961</v>
      </c>
      <c r="S332" s="34" t="n">
        <v>19318</v>
      </c>
      <c r="T332" s="34" t="n">
        <v>19293</v>
      </c>
      <c r="U332" s="34" t="n">
        <v>18780</v>
      </c>
      <c r="V332" s="34" t="n">
        <v>18168</v>
      </c>
      <c r="W332" s="34" t="n">
        <v>17088</v>
      </c>
      <c r="X332" s="34" t="n">
        <v>15609</v>
      </c>
      <c r="Y332" s="34" t="n">
        <v>14102</v>
      </c>
      <c r="Z332" s="0" t="n">
        <f aca="false">SUM(A332:Y332)</f>
        <v>385889</v>
      </c>
    </row>
    <row r="333" customFormat="false" ht="12" hidden="false" customHeight="true" outlineLevel="0" collapsed="false">
      <c r="A333" s="30" t="n">
        <v>304</v>
      </c>
      <c r="B333" s="33" t="n">
        <v>12806</v>
      </c>
      <c r="C333" s="34" t="n">
        <v>12143</v>
      </c>
      <c r="D333" s="34" t="n">
        <v>11756</v>
      </c>
      <c r="E333" s="34" t="n">
        <v>11634</v>
      </c>
      <c r="F333" s="34" t="n">
        <v>11853</v>
      </c>
      <c r="G333" s="34" t="n">
        <v>12746</v>
      </c>
      <c r="H333" s="34" t="n">
        <v>14459</v>
      </c>
      <c r="I333" s="34" t="n">
        <v>16063</v>
      </c>
      <c r="J333" s="34" t="n">
        <v>17136</v>
      </c>
      <c r="K333" s="34" t="n">
        <v>17814</v>
      </c>
      <c r="L333" s="34" t="n">
        <v>18431</v>
      </c>
      <c r="M333" s="34" t="n">
        <v>18504</v>
      </c>
      <c r="N333" s="34" t="n">
        <v>18301</v>
      </c>
      <c r="O333" s="34" t="n">
        <v>18274</v>
      </c>
      <c r="P333" s="34" t="n">
        <v>18156</v>
      </c>
      <c r="Q333" s="34" t="n">
        <v>18164</v>
      </c>
      <c r="R333" s="34" t="n">
        <v>18594</v>
      </c>
      <c r="S333" s="34" t="n">
        <v>19699</v>
      </c>
      <c r="T333" s="34" t="n">
        <v>19435</v>
      </c>
      <c r="U333" s="34" t="n">
        <v>18781</v>
      </c>
      <c r="V333" s="34" t="n">
        <v>18112</v>
      </c>
      <c r="W333" s="34" t="n">
        <v>17073</v>
      </c>
      <c r="X333" s="34" t="n">
        <v>15685</v>
      </c>
      <c r="Y333" s="34" t="n">
        <v>14233</v>
      </c>
      <c r="Z333" s="0" t="n">
        <f aca="false">SUM(A333:Y333)</f>
        <v>390156</v>
      </c>
    </row>
    <row r="334" customFormat="false" ht="12" hidden="false" customHeight="true" outlineLevel="0" collapsed="false">
      <c r="A334" s="30" t="n">
        <v>305</v>
      </c>
      <c r="B334" s="33" t="n">
        <v>12854</v>
      </c>
      <c r="C334" s="34" t="n">
        <v>12136</v>
      </c>
      <c r="D334" s="34" t="n">
        <v>11687</v>
      </c>
      <c r="E334" s="34" t="n">
        <v>11548</v>
      </c>
      <c r="F334" s="34" t="n">
        <v>11727</v>
      </c>
      <c r="G334" s="34" t="n">
        <v>12570</v>
      </c>
      <c r="H334" s="34" t="n">
        <v>14310</v>
      </c>
      <c r="I334" s="34" t="n">
        <v>15809</v>
      </c>
      <c r="J334" s="34" t="n">
        <v>16868</v>
      </c>
      <c r="K334" s="34" t="n">
        <v>17647</v>
      </c>
      <c r="L334" s="34" t="n">
        <v>18002</v>
      </c>
      <c r="M334" s="34" t="n">
        <v>18046</v>
      </c>
      <c r="N334" s="34" t="n">
        <v>17838</v>
      </c>
      <c r="O334" s="34" t="n">
        <v>17752</v>
      </c>
      <c r="P334" s="34" t="n">
        <v>17513</v>
      </c>
      <c r="Q334" s="34" t="n">
        <v>17472</v>
      </c>
      <c r="R334" s="34" t="n">
        <v>17818</v>
      </c>
      <c r="S334" s="34" t="n">
        <v>18910</v>
      </c>
      <c r="T334" s="34" t="n">
        <v>18703</v>
      </c>
      <c r="U334" s="34" t="n">
        <v>18208</v>
      </c>
      <c r="V334" s="34" t="n">
        <v>17823</v>
      </c>
      <c r="W334" s="34" t="n">
        <v>17013</v>
      </c>
      <c r="X334" s="34" t="n">
        <v>15618</v>
      </c>
      <c r="Y334" s="34" t="n">
        <v>14327</v>
      </c>
      <c r="Z334" s="0" t="n">
        <f aca="false">SUM(A334:Y334)</f>
        <v>382504</v>
      </c>
    </row>
    <row r="335" customFormat="false" ht="12" hidden="false" customHeight="true" outlineLevel="0" collapsed="false">
      <c r="A335" s="30" t="n">
        <v>306</v>
      </c>
      <c r="B335" s="33" t="n">
        <v>12861</v>
      </c>
      <c r="C335" s="34" t="n">
        <v>12189</v>
      </c>
      <c r="D335" s="34" t="n">
        <v>11998</v>
      </c>
      <c r="E335" s="34" t="n">
        <v>11874</v>
      </c>
      <c r="F335" s="34" t="n">
        <v>11973</v>
      </c>
      <c r="G335" s="34" t="n">
        <v>12825</v>
      </c>
      <c r="H335" s="34" t="n">
        <v>14434</v>
      </c>
      <c r="I335" s="34" t="n">
        <v>16174</v>
      </c>
      <c r="J335" s="34" t="n">
        <v>17203</v>
      </c>
      <c r="K335" s="34" t="n">
        <v>17952</v>
      </c>
      <c r="L335" s="34" t="n">
        <v>18435</v>
      </c>
      <c r="M335" s="34" t="n">
        <v>18413</v>
      </c>
      <c r="N335" s="34" t="n">
        <v>18204</v>
      </c>
      <c r="O335" s="34" t="n">
        <v>18152</v>
      </c>
      <c r="P335" s="34" t="n">
        <v>17971</v>
      </c>
      <c r="Q335" s="34" t="n">
        <v>17993</v>
      </c>
      <c r="R335" s="34" t="n">
        <v>18275</v>
      </c>
      <c r="S335" s="34" t="n">
        <v>19182</v>
      </c>
      <c r="T335" s="34" t="n">
        <v>18826</v>
      </c>
      <c r="U335" s="34" t="n">
        <v>18330</v>
      </c>
      <c r="V335" s="34" t="n">
        <v>17711</v>
      </c>
      <c r="W335" s="34" t="n">
        <v>16919</v>
      </c>
      <c r="X335" s="34" t="n">
        <v>15854</v>
      </c>
      <c r="Y335" s="34" t="n">
        <v>14800</v>
      </c>
      <c r="Z335" s="0" t="n">
        <f aca="false">SUM(A335:Y335)</f>
        <v>388854</v>
      </c>
    </row>
    <row r="336" customFormat="false" ht="12" hidden="false" customHeight="true" outlineLevel="0" collapsed="false">
      <c r="A336" s="30" t="n">
        <v>307</v>
      </c>
      <c r="B336" s="33" t="n">
        <v>13390</v>
      </c>
      <c r="C336" s="34" t="n">
        <v>12620</v>
      </c>
      <c r="D336" s="34" t="n">
        <v>12107</v>
      </c>
      <c r="E336" s="34" t="n">
        <v>11897</v>
      </c>
      <c r="F336" s="34" t="n">
        <v>11892</v>
      </c>
      <c r="G336" s="34" t="n">
        <v>12182</v>
      </c>
      <c r="H336" s="34" t="n">
        <v>12813</v>
      </c>
      <c r="I336" s="34" t="n">
        <v>13767</v>
      </c>
      <c r="J336" s="34" t="n">
        <v>14977</v>
      </c>
      <c r="K336" s="34" t="n">
        <v>15701</v>
      </c>
      <c r="L336" s="34" t="n">
        <v>16040</v>
      </c>
      <c r="M336" s="34" t="n">
        <v>16061</v>
      </c>
      <c r="N336" s="34" t="n">
        <v>15897</v>
      </c>
      <c r="O336" s="34" t="n">
        <v>15661</v>
      </c>
      <c r="P336" s="34" t="n">
        <v>15475</v>
      </c>
      <c r="Q336" s="34" t="n">
        <v>15401</v>
      </c>
      <c r="R336" s="34" t="n">
        <v>16040</v>
      </c>
      <c r="S336" s="34" t="n">
        <v>17314</v>
      </c>
      <c r="T336" s="34" t="n">
        <v>17317</v>
      </c>
      <c r="U336" s="34" t="n">
        <v>16975</v>
      </c>
      <c r="V336" s="34" t="n">
        <v>16609</v>
      </c>
      <c r="W336" s="34" t="n">
        <v>16048</v>
      </c>
      <c r="X336" s="34" t="n">
        <v>15150</v>
      </c>
      <c r="Y336" s="34" t="n">
        <v>14172</v>
      </c>
      <c r="Z336" s="0" t="n">
        <f aca="false">SUM(A336:Y336)</f>
        <v>355813</v>
      </c>
    </row>
    <row r="337" customFormat="false" ht="12" hidden="false" customHeight="true" outlineLevel="0" collapsed="false">
      <c r="A337" s="30" t="n">
        <v>308</v>
      </c>
      <c r="B337" s="33" t="n">
        <v>13124</v>
      </c>
      <c r="C337" s="34" t="n">
        <v>12502</v>
      </c>
      <c r="D337" s="34" t="n">
        <v>12063</v>
      </c>
      <c r="E337" s="34" t="n">
        <v>11776</v>
      </c>
      <c r="F337" s="34" t="n">
        <v>11725</v>
      </c>
      <c r="G337" s="34" t="n">
        <v>11929</v>
      </c>
      <c r="H337" s="34" t="n">
        <v>12291</v>
      </c>
      <c r="I337" s="34" t="n">
        <v>12969</v>
      </c>
      <c r="J337" s="34" t="n">
        <v>13904</v>
      </c>
      <c r="K337" s="34" t="n">
        <v>14579</v>
      </c>
      <c r="L337" s="34" t="n">
        <v>14936</v>
      </c>
      <c r="M337" s="34" t="n">
        <v>15171</v>
      </c>
      <c r="N337" s="34" t="n">
        <v>15208</v>
      </c>
      <c r="O337" s="34" t="n">
        <v>15034</v>
      </c>
      <c r="P337" s="34" t="n">
        <v>14993</v>
      </c>
      <c r="Q337" s="34" t="n">
        <v>15060</v>
      </c>
      <c r="R337" s="34" t="n">
        <v>15818</v>
      </c>
      <c r="S337" s="34" t="n">
        <v>17156</v>
      </c>
      <c r="T337" s="34" t="n">
        <v>17216</v>
      </c>
      <c r="U337" s="34" t="n">
        <v>16968</v>
      </c>
      <c r="V337" s="34" t="n">
        <v>16567</v>
      </c>
      <c r="W337" s="34" t="n">
        <v>15930</v>
      </c>
      <c r="X337" s="34" t="n">
        <v>14886</v>
      </c>
      <c r="Y337" s="34" t="n">
        <v>13640</v>
      </c>
      <c r="Z337" s="0" t="n">
        <f aca="false">SUM(A337:Y337)</f>
        <v>345753</v>
      </c>
    </row>
    <row r="338" customFormat="false" ht="12" hidden="false" customHeight="true" outlineLevel="0" collapsed="false">
      <c r="A338" s="30" t="n">
        <v>309</v>
      </c>
      <c r="B338" s="33" t="n">
        <v>12798</v>
      </c>
      <c r="C338" s="34" t="n">
        <v>12206</v>
      </c>
      <c r="D338" s="34" t="n">
        <v>11940</v>
      </c>
      <c r="E338" s="34" t="n">
        <v>11842</v>
      </c>
      <c r="F338" s="34" t="n">
        <v>12012</v>
      </c>
      <c r="G338" s="34" t="n">
        <v>12875</v>
      </c>
      <c r="H338" s="34" t="n">
        <v>14720</v>
      </c>
      <c r="I338" s="34" t="n">
        <v>16292</v>
      </c>
      <c r="J338" s="34" t="n">
        <v>17212</v>
      </c>
      <c r="K338" s="34" t="n">
        <v>17881</v>
      </c>
      <c r="L338" s="34" t="n">
        <v>18230</v>
      </c>
      <c r="M338" s="34" t="n">
        <v>18216</v>
      </c>
      <c r="N338" s="34" t="n">
        <v>17978</v>
      </c>
      <c r="O338" s="34" t="n">
        <v>17822</v>
      </c>
      <c r="P338" s="34" t="n">
        <v>17562</v>
      </c>
      <c r="Q338" s="34" t="n">
        <v>17620</v>
      </c>
      <c r="R338" s="34" t="n">
        <v>18032</v>
      </c>
      <c r="S338" s="34" t="n">
        <v>19453</v>
      </c>
      <c r="T338" s="34" t="n">
        <v>19235</v>
      </c>
      <c r="U338" s="34" t="n">
        <v>18917</v>
      </c>
      <c r="V338" s="34" t="n">
        <v>18260</v>
      </c>
      <c r="W338" s="34" t="n">
        <v>17213</v>
      </c>
      <c r="X338" s="34" t="n">
        <v>15843</v>
      </c>
      <c r="Y338" s="34" t="n">
        <v>14312</v>
      </c>
      <c r="Z338" s="0" t="n">
        <f aca="false">SUM(A338:Y338)</f>
        <v>388780</v>
      </c>
    </row>
    <row r="339" customFormat="false" ht="12" hidden="false" customHeight="true" outlineLevel="0" collapsed="false">
      <c r="A339" s="30" t="n">
        <v>310</v>
      </c>
      <c r="B339" s="33" t="n">
        <v>13189</v>
      </c>
      <c r="C339" s="34" t="n">
        <v>12446</v>
      </c>
      <c r="D339" s="34" t="n">
        <v>11877</v>
      </c>
      <c r="E339" s="34" t="n">
        <v>11734</v>
      </c>
      <c r="F339" s="34" t="n">
        <v>11908</v>
      </c>
      <c r="G339" s="34" t="n">
        <v>12740</v>
      </c>
      <c r="H339" s="34" t="n">
        <v>14463</v>
      </c>
      <c r="I339" s="34" t="n">
        <v>15957</v>
      </c>
      <c r="J339" s="34" t="n">
        <v>16950</v>
      </c>
      <c r="K339" s="34" t="n">
        <v>17614</v>
      </c>
      <c r="L339" s="34" t="n">
        <v>18147</v>
      </c>
      <c r="M339" s="34" t="n">
        <v>18151</v>
      </c>
      <c r="N339" s="34" t="n">
        <v>17910</v>
      </c>
      <c r="O339" s="34" t="n">
        <v>17817</v>
      </c>
      <c r="P339" s="34" t="n">
        <v>17728</v>
      </c>
      <c r="Q339" s="34" t="n">
        <v>17826</v>
      </c>
      <c r="R339" s="34" t="n">
        <v>18459</v>
      </c>
      <c r="S339" s="34" t="n">
        <v>19523</v>
      </c>
      <c r="T339" s="34" t="n">
        <v>19168</v>
      </c>
      <c r="U339" s="34" t="n">
        <v>18776</v>
      </c>
      <c r="V339" s="34" t="n">
        <v>18212</v>
      </c>
      <c r="W339" s="34" t="n">
        <v>17162</v>
      </c>
      <c r="X339" s="34" t="n">
        <v>15826</v>
      </c>
      <c r="Y339" s="34" t="n">
        <v>14266</v>
      </c>
      <c r="Z339" s="0" t="n">
        <f aca="false">SUM(A339:Y339)</f>
        <v>388159</v>
      </c>
    </row>
    <row r="340" customFormat="false" ht="12" hidden="false" customHeight="true" outlineLevel="0" collapsed="false">
      <c r="A340" s="30" t="n">
        <v>311</v>
      </c>
      <c r="B340" s="33" t="n">
        <v>13124</v>
      </c>
      <c r="C340" s="34" t="n">
        <v>12333</v>
      </c>
      <c r="D340" s="34" t="n">
        <v>11816</v>
      </c>
      <c r="E340" s="34" t="n">
        <v>11700</v>
      </c>
      <c r="F340" s="34" t="n">
        <v>11800</v>
      </c>
      <c r="G340" s="34" t="n">
        <v>12697</v>
      </c>
      <c r="H340" s="34" t="n">
        <v>14620</v>
      </c>
      <c r="I340" s="34" t="n">
        <v>16356</v>
      </c>
      <c r="J340" s="34" t="n">
        <v>17300</v>
      </c>
      <c r="K340" s="34" t="n">
        <v>17877</v>
      </c>
      <c r="L340" s="34" t="n">
        <v>18256</v>
      </c>
      <c r="M340" s="34" t="n">
        <v>18275</v>
      </c>
      <c r="N340" s="34" t="n">
        <v>18066</v>
      </c>
      <c r="O340" s="34" t="n">
        <v>17963</v>
      </c>
      <c r="P340" s="34" t="n">
        <v>17825</v>
      </c>
      <c r="Q340" s="34" t="n">
        <v>17868</v>
      </c>
      <c r="R340" s="34" t="n">
        <v>18522</v>
      </c>
      <c r="S340" s="34" t="n">
        <v>19600</v>
      </c>
      <c r="T340" s="34" t="n">
        <v>19266</v>
      </c>
      <c r="U340" s="34" t="n">
        <v>18810</v>
      </c>
      <c r="V340" s="34" t="n">
        <v>18151</v>
      </c>
      <c r="W340" s="34" t="n">
        <v>17111</v>
      </c>
      <c r="X340" s="34" t="n">
        <v>15725</v>
      </c>
      <c r="Y340" s="34" t="n">
        <v>14245</v>
      </c>
      <c r="Z340" s="0" t="n">
        <f aca="false">SUM(A340:Y340)</f>
        <v>389617</v>
      </c>
    </row>
    <row r="341" customFormat="false" ht="12" hidden="false" customHeight="true" outlineLevel="0" collapsed="false">
      <c r="A341" s="30" t="n">
        <v>312</v>
      </c>
      <c r="B341" s="33" t="n">
        <v>13028</v>
      </c>
      <c r="C341" s="34" t="n">
        <v>12202</v>
      </c>
      <c r="D341" s="34" t="n">
        <v>11632</v>
      </c>
      <c r="E341" s="34" t="n">
        <v>11441</v>
      </c>
      <c r="F341" s="34" t="n">
        <v>11513</v>
      </c>
      <c r="G341" s="34" t="n">
        <v>12364</v>
      </c>
      <c r="H341" s="34" t="n">
        <v>14323</v>
      </c>
      <c r="I341" s="34" t="n">
        <v>16143</v>
      </c>
      <c r="J341" s="34" t="n">
        <v>17147</v>
      </c>
      <c r="K341" s="34" t="n">
        <v>17890</v>
      </c>
      <c r="L341" s="34" t="n">
        <v>18403</v>
      </c>
      <c r="M341" s="34" t="n">
        <v>18514</v>
      </c>
      <c r="N341" s="34" t="n">
        <v>18371</v>
      </c>
      <c r="O341" s="34" t="n">
        <v>18322</v>
      </c>
      <c r="P341" s="34" t="n">
        <v>18212</v>
      </c>
      <c r="Q341" s="34" t="n">
        <v>18259</v>
      </c>
      <c r="R341" s="34" t="n">
        <v>18790</v>
      </c>
      <c r="S341" s="34" t="n">
        <v>19779</v>
      </c>
      <c r="T341" s="34" t="n">
        <v>19331</v>
      </c>
      <c r="U341" s="34" t="n">
        <v>18918</v>
      </c>
      <c r="V341" s="34" t="n">
        <v>18162</v>
      </c>
      <c r="W341" s="34" t="n">
        <v>17112</v>
      </c>
      <c r="X341" s="34" t="n">
        <v>15740</v>
      </c>
      <c r="Y341" s="34" t="n">
        <v>14142</v>
      </c>
      <c r="Z341" s="0" t="n">
        <f aca="false">SUM(A341:Y341)</f>
        <v>390050</v>
      </c>
    </row>
    <row r="342" customFormat="false" ht="12" hidden="false" customHeight="true" outlineLevel="0" collapsed="false">
      <c r="A342" s="30" t="n">
        <v>313</v>
      </c>
      <c r="B342" s="33" t="n">
        <v>12865</v>
      </c>
      <c r="C342" s="34" t="n">
        <v>12070</v>
      </c>
      <c r="D342" s="34" t="n">
        <v>11577</v>
      </c>
      <c r="E342" s="34" t="n">
        <v>11409</v>
      </c>
      <c r="F342" s="34" t="n">
        <v>11466</v>
      </c>
      <c r="G342" s="34" t="n">
        <v>12251</v>
      </c>
      <c r="H342" s="34" t="n">
        <v>14232</v>
      </c>
      <c r="I342" s="34" t="n">
        <v>16163</v>
      </c>
      <c r="J342" s="34" t="n">
        <v>17274</v>
      </c>
      <c r="K342" s="34" t="n">
        <v>18113</v>
      </c>
      <c r="L342" s="34" t="n">
        <v>18826</v>
      </c>
      <c r="M342" s="34" t="n">
        <v>18953</v>
      </c>
      <c r="N342" s="34" t="n">
        <v>18775</v>
      </c>
      <c r="O342" s="34" t="n">
        <v>18684</v>
      </c>
      <c r="P342" s="34" t="n">
        <v>18476</v>
      </c>
      <c r="Q342" s="34" t="n">
        <v>18600</v>
      </c>
      <c r="R342" s="34" t="n">
        <v>19105</v>
      </c>
      <c r="S342" s="34" t="n">
        <v>19519</v>
      </c>
      <c r="T342" s="34" t="n">
        <v>18933</v>
      </c>
      <c r="U342" s="34" t="n">
        <v>18354</v>
      </c>
      <c r="V342" s="34" t="n">
        <v>17709</v>
      </c>
      <c r="W342" s="34" t="n">
        <v>16797</v>
      </c>
      <c r="X342" s="34" t="n">
        <v>15661</v>
      </c>
      <c r="Y342" s="34" t="n">
        <v>14433</v>
      </c>
      <c r="Z342" s="0" t="n">
        <f aca="false">SUM(A342:Y342)</f>
        <v>390558</v>
      </c>
    </row>
    <row r="343" customFormat="false" ht="12" hidden="false" customHeight="true" outlineLevel="0" collapsed="false">
      <c r="A343" s="30" t="n">
        <v>314</v>
      </c>
      <c r="B343" s="33" t="n">
        <v>13110</v>
      </c>
      <c r="C343" s="34" t="n">
        <v>12285</v>
      </c>
      <c r="D343" s="34" t="n">
        <v>11735</v>
      </c>
      <c r="E343" s="34" t="n">
        <v>11452</v>
      </c>
      <c r="F343" s="34" t="n">
        <v>11346</v>
      </c>
      <c r="G343" s="34" t="n">
        <v>11557</v>
      </c>
      <c r="H343" s="34" t="n">
        <v>12246</v>
      </c>
      <c r="I343" s="34" t="n">
        <v>13138</v>
      </c>
      <c r="J343" s="34" t="n">
        <v>14430</v>
      </c>
      <c r="K343" s="34" t="n">
        <v>15332</v>
      </c>
      <c r="L343" s="34" t="n">
        <v>15851</v>
      </c>
      <c r="M343" s="34" t="n">
        <v>15962</v>
      </c>
      <c r="N343" s="34" t="n">
        <v>15815</v>
      </c>
      <c r="O343" s="34" t="n">
        <v>15582</v>
      </c>
      <c r="P343" s="34" t="n">
        <v>15209</v>
      </c>
      <c r="Q343" s="34" t="n">
        <v>15115</v>
      </c>
      <c r="R343" s="34" t="n">
        <v>15716</v>
      </c>
      <c r="S343" s="34" t="n">
        <v>17157</v>
      </c>
      <c r="T343" s="34" t="n">
        <v>17072</v>
      </c>
      <c r="U343" s="34" t="n">
        <v>16740</v>
      </c>
      <c r="V343" s="34" t="n">
        <v>16252</v>
      </c>
      <c r="W343" s="34" t="n">
        <v>15665</v>
      </c>
      <c r="X343" s="34" t="n">
        <v>14821</v>
      </c>
      <c r="Y343" s="34" t="n">
        <v>13871</v>
      </c>
      <c r="Z343" s="0" t="n">
        <f aca="false">SUM(A343:Y343)</f>
        <v>347773</v>
      </c>
    </row>
    <row r="344" customFormat="false" ht="12" hidden="false" customHeight="true" outlineLevel="0" collapsed="false">
      <c r="A344" s="30" t="n">
        <v>315</v>
      </c>
      <c r="B344" s="33" t="n">
        <v>13020</v>
      </c>
      <c r="C344" s="34" t="n">
        <v>12296</v>
      </c>
      <c r="D344" s="34" t="n">
        <v>11648</v>
      </c>
      <c r="E344" s="34" t="n">
        <v>11342</v>
      </c>
      <c r="F344" s="34" t="n">
        <v>11272</v>
      </c>
      <c r="G344" s="34" t="n">
        <v>11389</v>
      </c>
      <c r="H344" s="34" t="n">
        <v>11731</v>
      </c>
      <c r="I344" s="34" t="n">
        <v>12245</v>
      </c>
      <c r="J344" s="34" t="n">
        <v>13135</v>
      </c>
      <c r="K344" s="34" t="n">
        <v>13835</v>
      </c>
      <c r="L344" s="34" t="n">
        <v>14405</v>
      </c>
      <c r="M344" s="34" t="n">
        <v>14728</v>
      </c>
      <c r="N344" s="34" t="n">
        <v>14813</v>
      </c>
      <c r="O344" s="34" t="n">
        <v>14737</v>
      </c>
      <c r="P344" s="34" t="n">
        <v>14676</v>
      </c>
      <c r="Q344" s="34" t="n">
        <v>14786</v>
      </c>
      <c r="R344" s="34" t="n">
        <v>15689</v>
      </c>
      <c r="S344" s="34" t="n">
        <v>16794</v>
      </c>
      <c r="T344" s="34" t="n">
        <v>16867</v>
      </c>
      <c r="U344" s="34" t="n">
        <v>16619</v>
      </c>
      <c r="V344" s="34" t="n">
        <v>16368</v>
      </c>
      <c r="W344" s="34" t="n">
        <v>15765</v>
      </c>
      <c r="X344" s="34" t="n">
        <v>14892</v>
      </c>
      <c r="Y344" s="34" t="n">
        <v>13823</v>
      </c>
      <c r="Z344" s="0" t="n">
        <f aca="false">SUM(A344:Y344)</f>
        <v>337190</v>
      </c>
    </row>
    <row r="345" customFormat="false" ht="12" hidden="false" customHeight="true" outlineLevel="0" collapsed="false">
      <c r="A345" s="30" t="n">
        <v>316</v>
      </c>
      <c r="B345" s="33" t="n">
        <v>12907</v>
      </c>
      <c r="C345" s="34" t="n">
        <v>12319</v>
      </c>
      <c r="D345" s="34" t="n">
        <v>11926</v>
      </c>
      <c r="E345" s="34" t="n">
        <v>11814</v>
      </c>
      <c r="F345" s="34" t="n">
        <v>11974</v>
      </c>
      <c r="G345" s="34" t="n">
        <v>12589</v>
      </c>
      <c r="H345" s="34" t="n">
        <v>13879</v>
      </c>
      <c r="I345" s="34" t="n">
        <v>15334</v>
      </c>
      <c r="J345" s="34" t="n">
        <v>16744</v>
      </c>
      <c r="K345" s="34" t="n">
        <v>17693</v>
      </c>
      <c r="L345" s="34" t="n">
        <v>18142</v>
      </c>
      <c r="M345" s="34" t="n">
        <v>18224</v>
      </c>
      <c r="N345" s="34" t="n">
        <v>18093</v>
      </c>
      <c r="O345" s="34" t="n">
        <v>17978</v>
      </c>
      <c r="P345" s="34" t="n">
        <v>17800</v>
      </c>
      <c r="Q345" s="34" t="n">
        <v>17824</v>
      </c>
      <c r="R345" s="34" t="n">
        <v>18714</v>
      </c>
      <c r="S345" s="34" t="n">
        <v>19831</v>
      </c>
      <c r="T345" s="34" t="n">
        <v>19431</v>
      </c>
      <c r="U345" s="34" t="n">
        <v>19258</v>
      </c>
      <c r="V345" s="34" t="n">
        <v>18702</v>
      </c>
      <c r="W345" s="34" t="n">
        <v>17727</v>
      </c>
      <c r="X345" s="34" t="n">
        <v>16380</v>
      </c>
      <c r="Y345" s="34" t="n">
        <v>14937</v>
      </c>
      <c r="Z345" s="0" t="n">
        <f aca="false">SUM(A345:Y345)</f>
        <v>390536</v>
      </c>
    </row>
    <row r="346" customFormat="false" ht="12" hidden="false" customHeight="true" outlineLevel="0" collapsed="false">
      <c r="A346" s="30" t="n">
        <v>317</v>
      </c>
      <c r="B346" s="33" t="n">
        <v>13841</v>
      </c>
      <c r="C346" s="34" t="n">
        <v>13075</v>
      </c>
      <c r="D346" s="34" t="n">
        <v>12638</v>
      </c>
      <c r="E346" s="34" t="n">
        <v>12475</v>
      </c>
      <c r="F346" s="34" t="n">
        <v>12600</v>
      </c>
      <c r="G346" s="34" t="n">
        <v>13500</v>
      </c>
      <c r="H346" s="34" t="n">
        <v>15353</v>
      </c>
      <c r="I346" s="34" t="n">
        <v>16926</v>
      </c>
      <c r="J346" s="34" t="n">
        <v>17972</v>
      </c>
      <c r="K346" s="34" t="n">
        <v>18569</v>
      </c>
      <c r="L346" s="34" t="n">
        <v>18940</v>
      </c>
      <c r="M346" s="34" t="n">
        <v>18863</v>
      </c>
      <c r="N346" s="34" t="n">
        <v>18652</v>
      </c>
      <c r="O346" s="34" t="n">
        <v>18516</v>
      </c>
      <c r="P346" s="34" t="n">
        <v>18345</v>
      </c>
      <c r="Q346" s="34" t="n">
        <v>18431</v>
      </c>
      <c r="R346" s="34" t="n">
        <v>19281</v>
      </c>
      <c r="S346" s="34" t="n">
        <v>20512</v>
      </c>
      <c r="T346" s="34" t="n">
        <v>20250</v>
      </c>
      <c r="U346" s="34" t="n">
        <v>19829</v>
      </c>
      <c r="V346" s="34" t="n">
        <v>19168</v>
      </c>
      <c r="W346" s="34" t="n">
        <v>18185</v>
      </c>
      <c r="X346" s="34" t="n">
        <v>16822</v>
      </c>
      <c r="Y346" s="34" t="n">
        <v>15286</v>
      </c>
      <c r="Z346" s="0" t="n">
        <f aca="false">SUM(A346:Y346)</f>
        <v>408346</v>
      </c>
    </row>
    <row r="347" customFormat="false" ht="12" hidden="false" customHeight="true" outlineLevel="0" collapsed="false">
      <c r="A347" s="30" t="n">
        <v>318</v>
      </c>
      <c r="B347" s="33" t="n">
        <v>14119</v>
      </c>
      <c r="C347" s="34" t="n">
        <v>13288</v>
      </c>
      <c r="D347" s="34" t="n">
        <v>12811</v>
      </c>
      <c r="E347" s="34" t="n">
        <v>12818</v>
      </c>
      <c r="F347" s="34" t="n">
        <v>12851</v>
      </c>
      <c r="G347" s="34" t="n">
        <v>13753</v>
      </c>
      <c r="H347" s="34" t="n">
        <v>15793</v>
      </c>
      <c r="I347" s="34" t="n">
        <v>17360</v>
      </c>
      <c r="J347" s="34" t="n">
        <v>18245</v>
      </c>
      <c r="K347" s="34" t="n">
        <v>18782</v>
      </c>
      <c r="L347" s="34" t="n">
        <v>19075</v>
      </c>
      <c r="M347" s="34" t="n">
        <v>18980</v>
      </c>
      <c r="N347" s="34" t="n">
        <v>18875</v>
      </c>
      <c r="O347" s="34" t="n">
        <v>18728</v>
      </c>
      <c r="P347" s="34" t="n">
        <v>18603</v>
      </c>
      <c r="Q347" s="34" t="n">
        <v>18694</v>
      </c>
      <c r="R347" s="34" t="n">
        <v>19471</v>
      </c>
      <c r="S347" s="34" t="n">
        <v>20643</v>
      </c>
      <c r="T347" s="34" t="n">
        <v>20463</v>
      </c>
      <c r="U347" s="34" t="n">
        <v>19987</v>
      </c>
      <c r="V347" s="34" t="n">
        <v>19397</v>
      </c>
      <c r="W347" s="34" t="n">
        <v>18486</v>
      </c>
      <c r="X347" s="34" t="n">
        <v>17002</v>
      </c>
      <c r="Y347" s="34" t="n">
        <v>15416</v>
      </c>
      <c r="Z347" s="0" t="n">
        <f aca="false">SUM(A347:Y347)</f>
        <v>413958</v>
      </c>
    </row>
    <row r="348" customFormat="false" ht="12" hidden="false" customHeight="true" outlineLevel="0" collapsed="false">
      <c r="A348" s="30" t="n">
        <v>319</v>
      </c>
      <c r="B348" s="33" t="n">
        <v>14217</v>
      </c>
      <c r="C348" s="34" t="n">
        <v>13482</v>
      </c>
      <c r="D348" s="34" t="n">
        <v>13076</v>
      </c>
      <c r="E348" s="34" t="n">
        <v>12887</v>
      </c>
      <c r="F348" s="34" t="n">
        <v>13052</v>
      </c>
      <c r="G348" s="34" t="n">
        <v>13934</v>
      </c>
      <c r="H348" s="34" t="n">
        <v>15858</v>
      </c>
      <c r="I348" s="34" t="n">
        <v>17583</v>
      </c>
      <c r="J348" s="34" t="n">
        <v>18489</v>
      </c>
      <c r="K348" s="34" t="n">
        <v>19088</v>
      </c>
      <c r="L348" s="34" t="n">
        <v>19337</v>
      </c>
      <c r="M348" s="34" t="n">
        <v>19285</v>
      </c>
      <c r="N348" s="34" t="n">
        <v>19136</v>
      </c>
      <c r="O348" s="34" t="n">
        <v>18999</v>
      </c>
      <c r="P348" s="34" t="n">
        <v>18880</v>
      </c>
      <c r="Q348" s="34" t="n">
        <v>18978</v>
      </c>
      <c r="R348" s="34" t="n">
        <v>19707</v>
      </c>
      <c r="S348" s="34" t="n">
        <v>20828</v>
      </c>
      <c r="T348" s="34" t="n">
        <v>20608</v>
      </c>
      <c r="U348" s="34" t="n">
        <v>20248</v>
      </c>
      <c r="V348" s="34" t="n">
        <v>19572</v>
      </c>
      <c r="W348" s="34" t="n">
        <v>18641</v>
      </c>
      <c r="X348" s="34" t="n">
        <v>17202</v>
      </c>
      <c r="Y348" s="34" t="n">
        <v>15537</v>
      </c>
      <c r="Z348" s="0" t="n">
        <f aca="false">SUM(A348:Y348)</f>
        <v>418943</v>
      </c>
    </row>
    <row r="349" customFormat="false" ht="12" hidden="false" customHeight="true" outlineLevel="0" collapsed="false">
      <c r="A349" s="30" t="n">
        <v>320</v>
      </c>
      <c r="B349" s="33" t="n">
        <v>14337</v>
      </c>
      <c r="C349" s="34" t="n">
        <v>13621</v>
      </c>
      <c r="D349" s="34" t="n">
        <v>13251</v>
      </c>
      <c r="E349" s="34" t="n">
        <v>13110</v>
      </c>
      <c r="F349" s="34" t="n">
        <v>13259</v>
      </c>
      <c r="G349" s="34" t="n">
        <v>14105</v>
      </c>
      <c r="H349" s="34" t="n">
        <v>16011</v>
      </c>
      <c r="I349" s="34" t="n">
        <v>17586</v>
      </c>
      <c r="J349" s="34" t="n">
        <v>18580</v>
      </c>
      <c r="K349" s="34" t="n">
        <v>19148</v>
      </c>
      <c r="L349" s="34" t="n">
        <v>19395</v>
      </c>
      <c r="M349" s="34" t="n">
        <v>19258</v>
      </c>
      <c r="N349" s="34" t="n">
        <v>19023</v>
      </c>
      <c r="O349" s="34" t="n">
        <v>18739</v>
      </c>
      <c r="P349" s="34" t="n">
        <v>18483</v>
      </c>
      <c r="Q349" s="34" t="n">
        <v>18516</v>
      </c>
      <c r="R349" s="34" t="n">
        <v>19106</v>
      </c>
      <c r="S349" s="34" t="n">
        <v>20251</v>
      </c>
      <c r="T349" s="34" t="n">
        <v>19925</v>
      </c>
      <c r="U349" s="34" t="n">
        <v>19602</v>
      </c>
      <c r="V349" s="34" t="n">
        <v>18979</v>
      </c>
      <c r="W349" s="34" t="n">
        <v>18208</v>
      </c>
      <c r="X349" s="34" t="n">
        <v>17053</v>
      </c>
      <c r="Y349" s="34" t="n">
        <v>15690</v>
      </c>
      <c r="Z349" s="0" t="n">
        <f aca="false">SUM(A349:Y349)</f>
        <v>415556</v>
      </c>
    </row>
    <row r="350" customFormat="false" ht="12" hidden="false" customHeight="true" outlineLevel="0" collapsed="false">
      <c r="A350" s="30" t="n">
        <v>321</v>
      </c>
      <c r="B350" s="33" t="n">
        <v>14543</v>
      </c>
      <c r="C350" s="34" t="n">
        <v>13999</v>
      </c>
      <c r="D350" s="34" t="n">
        <v>13434</v>
      </c>
      <c r="E350" s="34" t="n">
        <v>13216</v>
      </c>
      <c r="F350" s="34" t="n">
        <v>13232</v>
      </c>
      <c r="G350" s="34" t="n">
        <v>13513</v>
      </c>
      <c r="H350" s="34" t="n">
        <v>14159</v>
      </c>
      <c r="I350" s="34" t="n">
        <v>15017</v>
      </c>
      <c r="J350" s="34" t="n">
        <v>16152</v>
      </c>
      <c r="K350" s="34" t="n">
        <v>16703</v>
      </c>
      <c r="L350" s="34" t="n">
        <v>17008</v>
      </c>
      <c r="M350" s="34" t="n">
        <v>16945</v>
      </c>
      <c r="N350" s="34" t="n">
        <v>16584</v>
      </c>
      <c r="O350" s="34" t="n">
        <v>16186</v>
      </c>
      <c r="P350" s="34" t="n">
        <v>15841</v>
      </c>
      <c r="Q350" s="34" t="n">
        <v>15754</v>
      </c>
      <c r="R350" s="34" t="n">
        <v>16585</v>
      </c>
      <c r="S350" s="34" t="n">
        <v>18075</v>
      </c>
      <c r="T350" s="34" t="n">
        <v>18064</v>
      </c>
      <c r="U350" s="34" t="n">
        <v>17725</v>
      </c>
      <c r="V350" s="34" t="n">
        <v>17248</v>
      </c>
      <c r="W350" s="34" t="n">
        <v>16641</v>
      </c>
      <c r="X350" s="34" t="n">
        <v>15841</v>
      </c>
      <c r="Y350" s="34" t="n">
        <v>14832</v>
      </c>
      <c r="Z350" s="0" t="n">
        <f aca="false">SUM(A350:Y350)</f>
        <v>377618</v>
      </c>
    </row>
    <row r="351" customFormat="false" ht="12" hidden="false" customHeight="true" outlineLevel="0" collapsed="false">
      <c r="A351" s="30" t="n">
        <v>322</v>
      </c>
      <c r="B351" s="33" t="n">
        <v>13963</v>
      </c>
      <c r="C351" s="34" t="n">
        <v>13223</v>
      </c>
      <c r="D351" s="34" t="n">
        <v>12730</v>
      </c>
      <c r="E351" s="34" t="n">
        <v>12533</v>
      </c>
      <c r="F351" s="34" t="n">
        <v>12486</v>
      </c>
      <c r="G351" s="34" t="n">
        <v>12623</v>
      </c>
      <c r="H351" s="34" t="n">
        <v>13006</v>
      </c>
      <c r="I351" s="34" t="n">
        <v>13564</v>
      </c>
      <c r="J351" s="34" t="n">
        <v>14414</v>
      </c>
      <c r="K351" s="34" t="n">
        <v>14873</v>
      </c>
      <c r="L351" s="34" t="n">
        <v>15185</v>
      </c>
      <c r="M351" s="34" t="n">
        <v>15235</v>
      </c>
      <c r="N351" s="34" t="n">
        <v>15116</v>
      </c>
      <c r="O351" s="34" t="n">
        <v>14886</v>
      </c>
      <c r="P351" s="34" t="n">
        <v>14651</v>
      </c>
      <c r="Q351" s="34" t="n">
        <v>14773</v>
      </c>
      <c r="R351" s="34" t="n">
        <v>15781</v>
      </c>
      <c r="S351" s="34" t="n">
        <v>17323</v>
      </c>
      <c r="T351" s="34" t="n">
        <v>17289</v>
      </c>
      <c r="U351" s="34" t="n">
        <v>17162</v>
      </c>
      <c r="V351" s="34" t="n">
        <v>16806</v>
      </c>
      <c r="W351" s="34" t="n">
        <v>16087</v>
      </c>
      <c r="X351" s="34" t="n">
        <v>15070</v>
      </c>
      <c r="Y351" s="34" t="n">
        <v>13910</v>
      </c>
      <c r="Z351" s="0" t="n">
        <f aca="false">SUM(A351:Y351)</f>
        <v>353011</v>
      </c>
    </row>
    <row r="352" customFormat="false" ht="12" hidden="false" customHeight="true" outlineLevel="0" collapsed="false">
      <c r="A352" s="30" t="n">
        <v>323</v>
      </c>
      <c r="B352" s="33" t="n">
        <v>12963</v>
      </c>
      <c r="C352" s="34" t="n">
        <v>12405</v>
      </c>
      <c r="D352" s="34" t="n">
        <v>12101</v>
      </c>
      <c r="E352" s="34" t="n">
        <v>12013</v>
      </c>
      <c r="F352" s="34" t="n">
        <v>12188</v>
      </c>
      <c r="G352" s="34" t="n">
        <v>13028</v>
      </c>
      <c r="H352" s="34" t="n">
        <v>14964</v>
      </c>
      <c r="I352" s="34" t="n">
        <v>16544</v>
      </c>
      <c r="J352" s="34" t="n">
        <v>17656</v>
      </c>
      <c r="K352" s="34" t="n">
        <v>18217</v>
      </c>
      <c r="L352" s="34" t="n">
        <v>18580</v>
      </c>
      <c r="M352" s="34" t="n">
        <v>18586</v>
      </c>
      <c r="N352" s="34" t="n">
        <v>18189</v>
      </c>
      <c r="O352" s="34" t="n">
        <v>18253</v>
      </c>
      <c r="P352" s="34" t="n">
        <v>17960</v>
      </c>
      <c r="Q352" s="34" t="n">
        <v>18140</v>
      </c>
      <c r="R352" s="34" t="n">
        <v>19051</v>
      </c>
      <c r="S352" s="34" t="n">
        <v>20016</v>
      </c>
      <c r="T352" s="34" t="n">
        <v>19655</v>
      </c>
      <c r="U352" s="34" t="n">
        <v>19148</v>
      </c>
      <c r="V352" s="34" t="n">
        <v>18498</v>
      </c>
      <c r="W352" s="34" t="n">
        <v>17501</v>
      </c>
      <c r="X352" s="34" t="n">
        <v>16078</v>
      </c>
      <c r="Y352" s="34" t="n">
        <v>14621</v>
      </c>
      <c r="Z352" s="0" t="n">
        <f aca="false">SUM(A352:Y352)</f>
        <v>396678</v>
      </c>
    </row>
    <row r="353" customFormat="false" ht="12" hidden="false" customHeight="true" outlineLevel="0" collapsed="false">
      <c r="A353" s="30" t="n">
        <v>324</v>
      </c>
      <c r="B353" s="33" t="n">
        <v>13505</v>
      </c>
      <c r="C353" s="34" t="n">
        <v>12648</v>
      </c>
      <c r="D353" s="34" t="n">
        <v>12200</v>
      </c>
      <c r="E353" s="34" t="n">
        <v>12020</v>
      </c>
      <c r="F353" s="34" t="n">
        <v>12174</v>
      </c>
      <c r="G353" s="34" t="n">
        <v>12969</v>
      </c>
      <c r="H353" s="34" t="n">
        <v>14985</v>
      </c>
      <c r="I353" s="34" t="n">
        <v>16827</v>
      </c>
      <c r="J353" s="34" t="n">
        <v>17865</v>
      </c>
      <c r="K353" s="34" t="n">
        <v>18519</v>
      </c>
      <c r="L353" s="34" t="n">
        <v>18817</v>
      </c>
      <c r="M353" s="34" t="n">
        <v>18843</v>
      </c>
      <c r="N353" s="34" t="n">
        <v>18728</v>
      </c>
      <c r="O353" s="34" t="n">
        <v>18567</v>
      </c>
      <c r="P353" s="34" t="n">
        <v>18488</v>
      </c>
      <c r="Q353" s="34" t="n">
        <v>18697</v>
      </c>
      <c r="R353" s="34" t="n">
        <v>19523</v>
      </c>
      <c r="S353" s="34" t="n">
        <v>20349</v>
      </c>
      <c r="T353" s="34" t="n">
        <v>19931</v>
      </c>
      <c r="U353" s="34" t="n">
        <v>19522</v>
      </c>
      <c r="V353" s="34" t="n">
        <v>18894</v>
      </c>
      <c r="W353" s="34" t="n">
        <v>17978</v>
      </c>
      <c r="X353" s="34" t="n">
        <v>16532</v>
      </c>
      <c r="Y353" s="34" t="n">
        <v>14965</v>
      </c>
      <c r="Z353" s="0" t="n">
        <f aca="false">SUM(A353:Y353)</f>
        <v>403870</v>
      </c>
    </row>
    <row r="354" customFormat="false" ht="12" hidden="false" customHeight="true" outlineLevel="0" collapsed="false">
      <c r="A354" s="30" t="n">
        <v>325</v>
      </c>
      <c r="B354" s="33" t="n">
        <v>13715</v>
      </c>
      <c r="C354" s="34" t="n">
        <v>12953</v>
      </c>
      <c r="D354" s="34" t="n">
        <v>12567</v>
      </c>
      <c r="E354" s="34" t="n">
        <v>12442</v>
      </c>
      <c r="F354" s="34" t="n">
        <v>12565</v>
      </c>
      <c r="G354" s="34" t="n">
        <v>13459</v>
      </c>
      <c r="H354" s="34" t="n">
        <v>15393</v>
      </c>
      <c r="I354" s="34" t="n">
        <v>17061</v>
      </c>
      <c r="J354" s="34" t="n">
        <v>17973</v>
      </c>
      <c r="K354" s="34" t="n">
        <v>18496</v>
      </c>
      <c r="L354" s="34" t="n">
        <v>18754</v>
      </c>
      <c r="M354" s="34" t="n">
        <v>18797</v>
      </c>
      <c r="N354" s="34" t="n">
        <v>18748</v>
      </c>
      <c r="O354" s="34" t="n">
        <v>18740</v>
      </c>
      <c r="P354" s="34" t="n">
        <v>18620</v>
      </c>
      <c r="Q354" s="34" t="n">
        <v>18701</v>
      </c>
      <c r="R354" s="34" t="n">
        <v>19430</v>
      </c>
      <c r="S354" s="34" t="n">
        <v>20512</v>
      </c>
      <c r="T354" s="34" t="n">
        <v>20125</v>
      </c>
      <c r="U354" s="34" t="n">
        <v>19731</v>
      </c>
      <c r="V354" s="34" t="n">
        <v>19160</v>
      </c>
      <c r="W354" s="34" t="n">
        <v>18134</v>
      </c>
      <c r="X354" s="34" t="n">
        <v>16698</v>
      </c>
      <c r="Y354" s="34" t="n">
        <v>15185</v>
      </c>
      <c r="Z354" s="0" t="n">
        <f aca="false">SUM(A354:Y354)</f>
        <v>408284</v>
      </c>
    </row>
    <row r="355" customFormat="false" ht="12" hidden="false" customHeight="true" outlineLevel="0" collapsed="false">
      <c r="A355" s="30" t="n">
        <v>326</v>
      </c>
      <c r="B355" s="33" t="n">
        <v>14085</v>
      </c>
      <c r="C355" s="34" t="n">
        <v>13388</v>
      </c>
      <c r="D355" s="34" t="n">
        <v>12931</v>
      </c>
      <c r="E355" s="34" t="n">
        <v>12772</v>
      </c>
      <c r="F355" s="34" t="n">
        <v>12925</v>
      </c>
      <c r="G355" s="34" t="n">
        <v>13858</v>
      </c>
      <c r="H355" s="34" t="n">
        <v>15838</v>
      </c>
      <c r="I355" s="34" t="n">
        <v>17367</v>
      </c>
      <c r="J355" s="34" t="n">
        <v>18236</v>
      </c>
      <c r="K355" s="34" t="n">
        <v>18816</v>
      </c>
      <c r="L355" s="34" t="n">
        <v>19147</v>
      </c>
      <c r="M355" s="34" t="n">
        <v>19191</v>
      </c>
      <c r="N355" s="34" t="n">
        <v>19002</v>
      </c>
      <c r="O355" s="34" t="n">
        <v>18854</v>
      </c>
      <c r="P355" s="34" t="n">
        <v>18761</v>
      </c>
      <c r="Q355" s="34" t="n">
        <v>19047</v>
      </c>
      <c r="R355" s="34" t="n">
        <v>19843</v>
      </c>
      <c r="S355" s="34" t="n">
        <v>20583</v>
      </c>
      <c r="T355" s="34" t="n">
        <v>20232</v>
      </c>
      <c r="U355" s="34" t="n">
        <v>19890</v>
      </c>
      <c r="V355" s="34" t="n">
        <v>19178</v>
      </c>
      <c r="W355" s="34" t="n">
        <v>18157</v>
      </c>
      <c r="X355" s="34" t="n">
        <v>16826</v>
      </c>
      <c r="Y355" s="34" t="n">
        <v>15271</v>
      </c>
      <c r="Z355" s="0" t="n">
        <f aca="false">SUM(A355:Y355)</f>
        <v>414524</v>
      </c>
    </row>
    <row r="356" customFormat="false" ht="12" hidden="false" customHeight="true" outlineLevel="0" collapsed="false">
      <c r="A356" s="30" t="n">
        <v>327</v>
      </c>
      <c r="B356" s="33" t="n">
        <v>14123</v>
      </c>
      <c r="C356" s="34" t="n">
        <v>13340</v>
      </c>
      <c r="D356" s="34" t="n">
        <v>12814</v>
      </c>
      <c r="E356" s="34" t="n">
        <v>12700</v>
      </c>
      <c r="F356" s="34" t="n">
        <v>12836</v>
      </c>
      <c r="G356" s="34" t="n">
        <v>13657</v>
      </c>
      <c r="H356" s="34" t="n">
        <v>15641</v>
      </c>
      <c r="I356" s="34" t="n">
        <v>17231</v>
      </c>
      <c r="J356" s="34" t="n">
        <v>18198</v>
      </c>
      <c r="K356" s="34" t="n">
        <v>18748</v>
      </c>
      <c r="L356" s="34" t="n">
        <v>19163</v>
      </c>
      <c r="M356" s="34" t="n">
        <v>19034</v>
      </c>
      <c r="N356" s="34" t="n">
        <v>18783</v>
      </c>
      <c r="O356" s="34" t="n">
        <v>18671</v>
      </c>
      <c r="P356" s="34" t="n">
        <v>18516</v>
      </c>
      <c r="Q356" s="34" t="n">
        <v>18564</v>
      </c>
      <c r="R356" s="34" t="n">
        <v>19199</v>
      </c>
      <c r="S356" s="34" t="n">
        <v>20059</v>
      </c>
      <c r="T356" s="34" t="n">
        <v>19572</v>
      </c>
      <c r="U356" s="34" t="n">
        <v>19204</v>
      </c>
      <c r="V356" s="34" t="n">
        <v>18635</v>
      </c>
      <c r="W356" s="34" t="n">
        <v>17766</v>
      </c>
      <c r="X356" s="34" t="n">
        <v>16570</v>
      </c>
      <c r="Y356" s="34" t="n">
        <v>15245</v>
      </c>
      <c r="Z356" s="0" t="n">
        <f aca="false">SUM(A356:Y356)</f>
        <v>408596</v>
      </c>
    </row>
    <row r="357" customFormat="false" ht="12" hidden="false" customHeight="true" outlineLevel="0" collapsed="false">
      <c r="A357" s="30" t="n">
        <v>328</v>
      </c>
      <c r="B357" s="33" t="n">
        <v>14171</v>
      </c>
      <c r="C357" s="34" t="n">
        <v>13360</v>
      </c>
      <c r="D357" s="34" t="n">
        <v>12827</v>
      </c>
      <c r="E357" s="34" t="n">
        <v>12593</v>
      </c>
      <c r="F357" s="34" t="n">
        <v>12593</v>
      </c>
      <c r="G357" s="34" t="n">
        <v>12924</v>
      </c>
      <c r="H357" s="34" t="n">
        <v>13538</v>
      </c>
      <c r="I357" s="34" t="n">
        <v>14411</v>
      </c>
      <c r="J357" s="34" t="n">
        <v>15610</v>
      </c>
      <c r="K357" s="34" t="n">
        <v>16355</v>
      </c>
      <c r="L357" s="34" t="n">
        <v>16665</v>
      </c>
      <c r="M357" s="34" t="n">
        <v>16602</v>
      </c>
      <c r="N357" s="34" t="n">
        <v>16434</v>
      </c>
      <c r="O357" s="34" t="n">
        <v>16198</v>
      </c>
      <c r="P357" s="34" t="n">
        <v>15941</v>
      </c>
      <c r="Q357" s="34" t="n">
        <v>15983</v>
      </c>
      <c r="R357" s="34" t="n">
        <v>16962</v>
      </c>
      <c r="S357" s="34" t="n">
        <v>18011</v>
      </c>
      <c r="T357" s="34" t="n">
        <v>17848</v>
      </c>
      <c r="U357" s="34" t="n">
        <v>17552</v>
      </c>
      <c r="V357" s="34" t="n">
        <v>17007</v>
      </c>
      <c r="W357" s="34" t="n">
        <v>16315</v>
      </c>
      <c r="X357" s="34" t="n">
        <v>15498</v>
      </c>
      <c r="Y357" s="34" t="n">
        <v>14458</v>
      </c>
      <c r="Z357" s="0" t="n">
        <f aca="false">SUM(A357:Y357)</f>
        <v>370184</v>
      </c>
    </row>
    <row r="358" customFormat="false" ht="12" hidden="false" customHeight="true" outlineLevel="0" collapsed="false">
      <c r="A358" s="30" t="n">
        <v>329</v>
      </c>
      <c r="B358" s="33" t="n">
        <v>13513</v>
      </c>
      <c r="C358" s="34" t="n">
        <v>12764</v>
      </c>
      <c r="D358" s="34" t="n">
        <v>12291</v>
      </c>
      <c r="E358" s="34" t="n">
        <v>12017</v>
      </c>
      <c r="F358" s="34" t="n">
        <v>11959</v>
      </c>
      <c r="G358" s="34" t="n">
        <v>12217</v>
      </c>
      <c r="H358" s="34" t="n">
        <v>12669</v>
      </c>
      <c r="I358" s="34" t="n">
        <v>13235</v>
      </c>
      <c r="J358" s="34" t="n">
        <v>14212</v>
      </c>
      <c r="K358" s="34" t="n">
        <v>14864</v>
      </c>
      <c r="L358" s="34" t="n">
        <v>15423</v>
      </c>
      <c r="M358" s="34" t="n">
        <v>15862</v>
      </c>
      <c r="N358" s="34" t="n">
        <v>15865</v>
      </c>
      <c r="O358" s="34" t="n">
        <v>15828</v>
      </c>
      <c r="P358" s="34" t="n">
        <v>15848</v>
      </c>
      <c r="Q358" s="34" t="n">
        <v>16099</v>
      </c>
      <c r="R358" s="34" t="n">
        <v>17159</v>
      </c>
      <c r="S358" s="34" t="n">
        <v>18004</v>
      </c>
      <c r="T358" s="34" t="n">
        <v>17909</v>
      </c>
      <c r="U358" s="34" t="n">
        <v>17699</v>
      </c>
      <c r="V358" s="34" t="n">
        <v>17236</v>
      </c>
      <c r="W358" s="34" t="n">
        <v>16427</v>
      </c>
      <c r="X358" s="34" t="n">
        <v>15263</v>
      </c>
      <c r="Y358" s="34" t="n">
        <v>14047</v>
      </c>
      <c r="Z358" s="0" t="n">
        <f aca="false">SUM(A358:Y358)</f>
        <v>358739</v>
      </c>
    </row>
    <row r="359" customFormat="false" ht="12" hidden="false" customHeight="true" outlineLevel="0" collapsed="false">
      <c r="A359" s="30" t="n">
        <v>330</v>
      </c>
      <c r="B359" s="33" t="n">
        <v>13115</v>
      </c>
      <c r="C359" s="34" t="n">
        <v>12505</v>
      </c>
      <c r="D359" s="34" t="n">
        <v>12215</v>
      </c>
      <c r="E359" s="34" t="n">
        <v>12067</v>
      </c>
      <c r="F359" s="34" t="n">
        <v>12268</v>
      </c>
      <c r="G359" s="34" t="n">
        <v>13135</v>
      </c>
      <c r="H359" s="34" t="n">
        <v>15127</v>
      </c>
      <c r="I359" s="34" t="n">
        <v>16930</v>
      </c>
      <c r="J359" s="34" t="n">
        <v>18053</v>
      </c>
      <c r="K359" s="34" t="n">
        <v>18646</v>
      </c>
      <c r="L359" s="34" t="n">
        <v>19045</v>
      </c>
      <c r="M359" s="34" t="n">
        <v>19034</v>
      </c>
      <c r="N359" s="34" t="n">
        <v>18816</v>
      </c>
      <c r="O359" s="34" t="n">
        <v>18679</v>
      </c>
      <c r="P359" s="34" t="n">
        <v>18490</v>
      </c>
      <c r="Q359" s="34" t="n">
        <v>18693</v>
      </c>
      <c r="R359" s="34" t="n">
        <v>19628</v>
      </c>
      <c r="S359" s="34" t="n">
        <v>20425</v>
      </c>
      <c r="T359" s="34" t="n">
        <v>19954</v>
      </c>
      <c r="U359" s="34" t="n">
        <v>19609</v>
      </c>
      <c r="V359" s="34" t="n">
        <v>18973</v>
      </c>
      <c r="W359" s="34" t="n">
        <v>17978</v>
      </c>
      <c r="X359" s="34" t="n">
        <v>16549</v>
      </c>
      <c r="Y359" s="34" t="n">
        <v>15008</v>
      </c>
      <c r="Z359" s="0" t="n">
        <f aca="false">SUM(A359:Y359)</f>
        <v>405272</v>
      </c>
    </row>
    <row r="360" customFormat="false" ht="12" hidden="false" customHeight="true" outlineLevel="0" collapsed="false">
      <c r="A360" s="30" t="n">
        <v>331</v>
      </c>
      <c r="B360" s="33" t="n">
        <v>13750</v>
      </c>
      <c r="C360" s="34" t="n">
        <v>12996</v>
      </c>
      <c r="D360" s="34" t="n">
        <v>12521</v>
      </c>
      <c r="E360" s="34" t="n">
        <v>12370</v>
      </c>
      <c r="F360" s="34" t="n">
        <v>12497</v>
      </c>
      <c r="G360" s="34" t="n">
        <v>13211</v>
      </c>
      <c r="H360" s="34" t="n">
        <v>15165</v>
      </c>
      <c r="I360" s="34" t="n">
        <v>17033</v>
      </c>
      <c r="J360" s="34" t="n">
        <v>18048</v>
      </c>
      <c r="K360" s="34" t="n">
        <v>18776</v>
      </c>
      <c r="L360" s="34" t="n">
        <v>19306</v>
      </c>
      <c r="M360" s="34" t="n">
        <v>19373</v>
      </c>
      <c r="N360" s="34" t="n">
        <v>19203</v>
      </c>
      <c r="O360" s="34" t="n">
        <v>19121</v>
      </c>
      <c r="P360" s="34" t="n">
        <v>19099</v>
      </c>
      <c r="Q360" s="34" t="n">
        <v>19317</v>
      </c>
      <c r="R360" s="34" t="n">
        <v>20001</v>
      </c>
      <c r="S360" s="34" t="n">
        <v>20714</v>
      </c>
      <c r="T360" s="34" t="n">
        <v>20280</v>
      </c>
      <c r="U360" s="34" t="n">
        <v>19960</v>
      </c>
      <c r="V360" s="34" t="n">
        <v>19379</v>
      </c>
      <c r="W360" s="34" t="n">
        <v>18412</v>
      </c>
      <c r="X360" s="34" t="n">
        <v>17077</v>
      </c>
      <c r="Y360" s="34" t="n">
        <v>15438</v>
      </c>
      <c r="Z360" s="0" t="n">
        <f aca="false">SUM(A360:Y360)</f>
        <v>413378</v>
      </c>
    </row>
    <row r="361" customFormat="false" ht="12" hidden="false" customHeight="true" outlineLevel="0" collapsed="false">
      <c r="A361" s="30" t="n">
        <v>332</v>
      </c>
      <c r="B361" s="33" t="n">
        <v>14324</v>
      </c>
      <c r="C361" s="34" t="n">
        <v>13551</v>
      </c>
      <c r="D361" s="34" t="n">
        <v>13088</v>
      </c>
      <c r="E361" s="34" t="n">
        <v>12969</v>
      </c>
      <c r="F361" s="34" t="n">
        <v>13134</v>
      </c>
      <c r="G361" s="34" t="n">
        <v>13938</v>
      </c>
      <c r="H361" s="34" t="n">
        <v>15683</v>
      </c>
      <c r="I361" s="34" t="n">
        <v>17346</v>
      </c>
      <c r="J361" s="34" t="n">
        <v>18448</v>
      </c>
      <c r="K361" s="34" t="n">
        <v>19211</v>
      </c>
      <c r="L361" s="34" t="n">
        <v>19573</v>
      </c>
      <c r="M361" s="34" t="n">
        <v>19629</v>
      </c>
      <c r="N361" s="34" t="n">
        <v>19339</v>
      </c>
      <c r="O361" s="34" t="n">
        <v>19285</v>
      </c>
      <c r="P361" s="34" t="n">
        <v>19043</v>
      </c>
      <c r="Q361" s="34" t="n">
        <v>19006</v>
      </c>
      <c r="R361" s="34" t="n">
        <v>19660</v>
      </c>
      <c r="S361" s="34" t="n">
        <v>20684</v>
      </c>
      <c r="T361" s="34" t="n">
        <v>20395</v>
      </c>
      <c r="U361" s="34" t="n">
        <v>20077</v>
      </c>
      <c r="V361" s="34" t="n">
        <v>19593</v>
      </c>
      <c r="W361" s="34" t="n">
        <v>18613</v>
      </c>
      <c r="X361" s="34" t="n">
        <v>17368</v>
      </c>
      <c r="Y361" s="34" t="n">
        <v>15929</v>
      </c>
      <c r="Z361" s="0" t="n">
        <f aca="false">SUM(A361:Y361)</f>
        <v>420218</v>
      </c>
    </row>
    <row r="362" customFormat="false" ht="12" hidden="false" customHeight="true" outlineLevel="0" collapsed="false">
      <c r="A362" s="30" t="n">
        <v>333</v>
      </c>
      <c r="B362" s="33" t="n">
        <v>14718</v>
      </c>
      <c r="C362" s="34" t="n">
        <v>13866</v>
      </c>
      <c r="D362" s="34" t="n">
        <v>13358</v>
      </c>
      <c r="E362" s="34" t="n">
        <v>13163</v>
      </c>
      <c r="F362" s="34" t="n">
        <v>13149</v>
      </c>
      <c r="G362" s="34" t="n">
        <v>13356</v>
      </c>
      <c r="H362" s="34" t="n">
        <v>13888</v>
      </c>
      <c r="I362" s="34" t="n">
        <v>14588</v>
      </c>
      <c r="J362" s="34" t="n">
        <v>15600</v>
      </c>
      <c r="K362" s="34" t="n">
        <v>16316</v>
      </c>
      <c r="L362" s="34" t="n">
        <v>16689</v>
      </c>
      <c r="M362" s="34" t="n">
        <v>16742</v>
      </c>
      <c r="N362" s="34" t="n">
        <v>16544</v>
      </c>
      <c r="O362" s="34" t="n">
        <v>16219</v>
      </c>
      <c r="P362" s="34" t="n">
        <v>15919</v>
      </c>
      <c r="Q362" s="34" t="n">
        <v>15658</v>
      </c>
      <c r="R362" s="34" t="n">
        <v>15924</v>
      </c>
      <c r="S362" s="34" t="n">
        <v>16341</v>
      </c>
      <c r="T362" s="34" t="n">
        <v>16288</v>
      </c>
      <c r="U362" s="34" t="n">
        <v>16314</v>
      </c>
      <c r="V362" s="34" t="n">
        <v>16224</v>
      </c>
      <c r="W362" s="34" t="n">
        <v>16073</v>
      </c>
      <c r="X362" s="34" t="n">
        <v>15439</v>
      </c>
      <c r="Y362" s="34" t="n">
        <v>14546</v>
      </c>
      <c r="Z362" s="0" t="n">
        <f aca="false">SUM(A362:Y362)</f>
        <v>367255</v>
      </c>
    </row>
    <row r="363" customFormat="false" ht="12" hidden="false" customHeight="true" outlineLevel="0" collapsed="false">
      <c r="A363" s="30" t="n">
        <v>334</v>
      </c>
      <c r="B363" s="33" t="n">
        <v>13759</v>
      </c>
      <c r="C363" s="34" t="n">
        <v>13145</v>
      </c>
      <c r="D363" s="34" t="n">
        <v>12676</v>
      </c>
      <c r="E363" s="34" t="n">
        <v>12547</v>
      </c>
      <c r="F363" s="34" t="n">
        <v>12601</v>
      </c>
      <c r="G363" s="34" t="n">
        <v>13030</v>
      </c>
      <c r="H363" s="34" t="n">
        <v>13903</v>
      </c>
      <c r="I363" s="34" t="n">
        <v>14884</v>
      </c>
      <c r="J363" s="34" t="n">
        <v>16077</v>
      </c>
      <c r="K363" s="34" t="n">
        <v>16924</v>
      </c>
      <c r="L363" s="34" t="n">
        <v>17353</v>
      </c>
      <c r="M363" s="34" t="n">
        <v>17299</v>
      </c>
      <c r="N363" s="34" t="n">
        <v>17067</v>
      </c>
      <c r="O363" s="34" t="n">
        <v>16712</v>
      </c>
      <c r="P363" s="34" t="n">
        <v>16427</v>
      </c>
      <c r="Q363" s="34" t="n">
        <v>16494</v>
      </c>
      <c r="R363" s="34" t="n">
        <v>17435</v>
      </c>
      <c r="S363" s="34" t="n">
        <v>18545</v>
      </c>
      <c r="T363" s="34" t="n">
        <v>18297</v>
      </c>
      <c r="U363" s="34" t="n">
        <v>18013</v>
      </c>
      <c r="V363" s="34" t="n">
        <v>17562</v>
      </c>
      <c r="W363" s="34" t="n">
        <v>16935</v>
      </c>
      <c r="X363" s="34" t="n">
        <v>16011</v>
      </c>
      <c r="Y363" s="34" t="n">
        <v>14894</v>
      </c>
      <c r="Z363" s="0" t="n">
        <f aca="false">SUM(A363:Y363)</f>
        <v>378924</v>
      </c>
    </row>
    <row r="364" customFormat="false" ht="12" hidden="false" customHeight="true" outlineLevel="0" collapsed="false">
      <c r="A364" s="30" t="n">
        <v>335</v>
      </c>
      <c r="B364" s="33" t="n">
        <v>13760</v>
      </c>
      <c r="C364" s="34" t="n">
        <v>12989</v>
      </c>
      <c r="D364" s="34" t="n">
        <v>12620</v>
      </c>
      <c r="E364" s="34" t="n">
        <v>12367</v>
      </c>
      <c r="F364" s="34" t="n">
        <v>12406</v>
      </c>
      <c r="G364" s="34" t="n">
        <v>12738</v>
      </c>
      <c r="H364" s="34" t="n">
        <v>13213</v>
      </c>
      <c r="I364" s="34" t="n">
        <v>13915</v>
      </c>
      <c r="J364" s="34" t="n">
        <v>15070</v>
      </c>
      <c r="K364" s="34" t="n">
        <v>15992</v>
      </c>
      <c r="L364" s="34" t="n">
        <v>16400</v>
      </c>
      <c r="M364" s="34" t="n">
        <v>16380</v>
      </c>
      <c r="N364" s="34" t="n">
        <v>16273</v>
      </c>
      <c r="O364" s="34" t="n">
        <v>16150</v>
      </c>
      <c r="P364" s="34" t="n">
        <v>16084</v>
      </c>
      <c r="Q364" s="34" t="n">
        <v>16166</v>
      </c>
      <c r="R364" s="34" t="n">
        <v>17152</v>
      </c>
      <c r="S364" s="34" t="n">
        <v>17891</v>
      </c>
      <c r="T364" s="34" t="n">
        <v>17674</v>
      </c>
      <c r="U364" s="34" t="n">
        <v>17390</v>
      </c>
      <c r="V364" s="34" t="n">
        <v>16928</v>
      </c>
      <c r="W364" s="34" t="n">
        <v>16324</v>
      </c>
      <c r="X364" s="34" t="n">
        <v>15435</v>
      </c>
      <c r="Y364" s="34" t="n">
        <v>14322</v>
      </c>
      <c r="Z364" s="0" t="n">
        <f aca="false">SUM(A364:Y364)</f>
        <v>365974</v>
      </c>
    </row>
    <row r="365" customFormat="false" ht="12" hidden="false" customHeight="true" outlineLevel="0" collapsed="false">
      <c r="A365" s="30" t="n">
        <v>336</v>
      </c>
      <c r="B365" s="33" t="n">
        <v>13466</v>
      </c>
      <c r="C365" s="34" t="n">
        <v>12661</v>
      </c>
      <c r="D365" s="34" t="n">
        <v>12060</v>
      </c>
      <c r="E365" s="34" t="n">
        <v>11782</v>
      </c>
      <c r="F365" s="34" t="n">
        <v>11710</v>
      </c>
      <c r="G365" s="34" t="n">
        <v>11811</v>
      </c>
      <c r="H365" s="34" t="n">
        <v>12155</v>
      </c>
      <c r="I365" s="34" t="n">
        <v>12775</v>
      </c>
      <c r="J365" s="34" t="n">
        <v>13720</v>
      </c>
      <c r="K365" s="34" t="n">
        <v>14641</v>
      </c>
      <c r="L365" s="34" t="n">
        <v>15386</v>
      </c>
      <c r="M365" s="34" t="n">
        <v>15739</v>
      </c>
      <c r="N365" s="34" t="n">
        <v>16003</v>
      </c>
      <c r="O365" s="34" t="n">
        <v>15948</v>
      </c>
      <c r="P365" s="34" t="n">
        <v>15831</v>
      </c>
      <c r="Q365" s="34" t="n">
        <v>15977</v>
      </c>
      <c r="R365" s="34" t="n">
        <v>16890</v>
      </c>
      <c r="S365" s="34" t="n">
        <v>17522</v>
      </c>
      <c r="T365" s="34" t="n">
        <v>17479</v>
      </c>
      <c r="U365" s="34" t="n">
        <v>17279</v>
      </c>
      <c r="V365" s="34" t="n">
        <v>16812</v>
      </c>
      <c r="W365" s="34" t="n">
        <v>15933</v>
      </c>
      <c r="X365" s="34" t="n">
        <v>14814</v>
      </c>
      <c r="Y365" s="34" t="n">
        <v>13947</v>
      </c>
      <c r="Z365" s="0" t="n">
        <f aca="false">SUM(A365:Y365)</f>
        <v>352677</v>
      </c>
    </row>
    <row r="366" customFormat="false" ht="12" hidden="false" customHeight="true" outlineLevel="0" collapsed="false">
      <c r="A366" s="30" t="n">
        <v>337</v>
      </c>
      <c r="B366" s="33" t="n">
        <v>12707</v>
      </c>
      <c r="C366" s="34" t="n">
        <v>12083</v>
      </c>
      <c r="D366" s="34" t="n">
        <v>11711</v>
      </c>
      <c r="E366" s="34" t="n">
        <v>11721</v>
      </c>
      <c r="F366" s="34" t="n">
        <v>11768</v>
      </c>
      <c r="G366" s="34" t="n">
        <v>12617</v>
      </c>
      <c r="H366" s="34" t="n">
        <v>14521</v>
      </c>
      <c r="I366" s="34" t="n">
        <v>16359</v>
      </c>
      <c r="J366" s="34" t="n">
        <v>17571</v>
      </c>
      <c r="K366" s="34" t="n">
        <v>18374</v>
      </c>
      <c r="L366" s="34" t="n">
        <v>18889</v>
      </c>
      <c r="M366" s="34" t="n">
        <v>18853</v>
      </c>
      <c r="N366" s="34" t="n">
        <v>18711</v>
      </c>
      <c r="O366" s="34" t="n">
        <v>18566</v>
      </c>
      <c r="P366" s="34" t="n">
        <v>18388</v>
      </c>
      <c r="Q366" s="34" t="n">
        <v>18434</v>
      </c>
      <c r="R366" s="34" t="n">
        <v>19377</v>
      </c>
      <c r="S366" s="34" t="n">
        <v>20525</v>
      </c>
      <c r="T366" s="34" t="n">
        <v>20250</v>
      </c>
      <c r="U366" s="34" t="n">
        <v>19869</v>
      </c>
      <c r="V366" s="34" t="n">
        <v>19243</v>
      </c>
      <c r="W366" s="34" t="n">
        <v>18260</v>
      </c>
      <c r="X366" s="34" t="n">
        <v>16776</v>
      </c>
      <c r="Y366" s="34" t="n">
        <v>15511</v>
      </c>
      <c r="Z366" s="0" t="n">
        <f aca="false">SUM(A366:Y366)</f>
        <v>401421</v>
      </c>
    </row>
    <row r="367" customFormat="false" ht="12" hidden="false" customHeight="true" outlineLevel="0" collapsed="false">
      <c r="A367" s="30" t="n">
        <v>338</v>
      </c>
      <c r="B367" s="33" t="n">
        <v>14028</v>
      </c>
      <c r="C367" s="34" t="n">
        <v>13288</v>
      </c>
      <c r="D367" s="34" t="n">
        <v>12782</v>
      </c>
      <c r="E367" s="34" t="n">
        <v>12616</v>
      </c>
      <c r="F367" s="34" t="n">
        <v>12775</v>
      </c>
      <c r="G367" s="34" t="n">
        <v>13566</v>
      </c>
      <c r="H367" s="34" t="n">
        <v>15511</v>
      </c>
      <c r="I367" s="34" t="n">
        <v>17144</v>
      </c>
      <c r="J367" s="34" t="n">
        <v>17969</v>
      </c>
      <c r="K367" s="34" t="n">
        <v>18496</v>
      </c>
      <c r="L367" s="34" t="n">
        <v>18708</v>
      </c>
      <c r="M367" s="34" t="n">
        <v>18544</v>
      </c>
      <c r="N367" s="34" t="n">
        <v>18339</v>
      </c>
      <c r="O367" s="34" t="n">
        <v>18199</v>
      </c>
      <c r="P367" s="34" t="n">
        <v>18033</v>
      </c>
      <c r="Q367" s="34" t="n">
        <v>18082</v>
      </c>
      <c r="R367" s="34" t="n">
        <v>19045</v>
      </c>
      <c r="S367" s="34" t="n">
        <v>20332</v>
      </c>
      <c r="T367" s="34" t="n">
        <v>20132</v>
      </c>
      <c r="U367" s="34" t="n">
        <v>19737</v>
      </c>
      <c r="V367" s="34" t="n">
        <v>19142</v>
      </c>
      <c r="W367" s="34" t="n">
        <v>18205</v>
      </c>
      <c r="X367" s="34" t="n">
        <v>16720</v>
      </c>
      <c r="Y367" s="34" t="n">
        <v>15020</v>
      </c>
      <c r="Z367" s="0" t="n">
        <f aca="false">SUM(A367:Y367)</f>
        <v>406751</v>
      </c>
    </row>
    <row r="368" customFormat="false" ht="12" hidden="false" customHeight="true" outlineLevel="0" collapsed="false">
      <c r="A368" s="30" t="n">
        <v>339</v>
      </c>
      <c r="B368" s="33" t="n">
        <v>13772</v>
      </c>
      <c r="C368" s="34" t="n">
        <v>13149</v>
      </c>
      <c r="D368" s="34" t="n">
        <v>12769</v>
      </c>
      <c r="E368" s="34" t="n">
        <v>12472</v>
      </c>
      <c r="F368" s="34" t="n">
        <v>12542</v>
      </c>
      <c r="G368" s="34" t="n">
        <v>13415</v>
      </c>
      <c r="H368" s="34" t="n">
        <v>15351</v>
      </c>
      <c r="I368" s="34" t="n">
        <v>17422</v>
      </c>
      <c r="J368" s="34" t="n">
        <v>18382</v>
      </c>
      <c r="K368" s="34" t="n">
        <v>18990</v>
      </c>
      <c r="L368" s="34" t="n">
        <v>19220</v>
      </c>
      <c r="M368" s="34" t="n">
        <v>19179</v>
      </c>
      <c r="N368" s="34" t="n">
        <v>19099</v>
      </c>
      <c r="O368" s="34" t="n">
        <v>19056</v>
      </c>
      <c r="P368" s="34" t="n">
        <v>18909</v>
      </c>
      <c r="Q368" s="34" t="n">
        <v>19095</v>
      </c>
      <c r="R368" s="34" t="n">
        <v>19955</v>
      </c>
      <c r="S368" s="34" t="n">
        <v>20618</v>
      </c>
      <c r="T368" s="34" t="n">
        <v>20396</v>
      </c>
      <c r="U368" s="34" t="n">
        <v>20086</v>
      </c>
      <c r="V368" s="34" t="n">
        <v>19508</v>
      </c>
      <c r="W368" s="34" t="n">
        <v>18347</v>
      </c>
      <c r="X368" s="34" t="n">
        <v>17050</v>
      </c>
      <c r="Y368" s="34" t="n">
        <v>15732</v>
      </c>
      <c r="Z368" s="0" t="n">
        <f aca="false">SUM(A368:Y368)</f>
        <v>414853</v>
      </c>
    </row>
    <row r="369" customFormat="false" ht="12" hidden="false" customHeight="true" outlineLevel="0" collapsed="false">
      <c r="A369" s="30" t="n">
        <v>340</v>
      </c>
      <c r="B369" s="33" t="n">
        <v>13870</v>
      </c>
      <c r="C369" s="34" t="n">
        <v>13127</v>
      </c>
      <c r="D369" s="34" t="n">
        <v>12629</v>
      </c>
      <c r="E369" s="34" t="n">
        <v>12501</v>
      </c>
      <c r="F369" s="34" t="n">
        <v>12643</v>
      </c>
      <c r="G369" s="34" t="n">
        <v>13512</v>
      </c>
      <c r="H369" s="34" t="n">
        <v>15712</v>
      </c>
      <c r="I369" s="34" t="n">
        <v>17129</v>
      </c>
      <c r="J369" s="34" t="n">
        <v>17947</v>
      </c>
      <c r="K369" s="34" t="n">
        <v>18493</v>
      </c>
      <c r="L369" s="34" t="n">
        <v>18818</v>
      </c>
      <c r="M369" s="34" t="n">
        <v>18773</v>
      </c>
      <c r="N369" s="34" t="n">
        <v>18577</v>
      </c>
      <c r="O369" s="34" t="n">
        <v>18568</v>
      </c>
      <c r="P369" s="34" t="n">
        <v>18458</v>
      </c>
      <c r="Q369" s="34" t="n">
        <v>18650</v>
      </c>
      <c r="R369" s="34" t="n">
        <v>19772</v>
      </c>
      <c r="S369" s="34" t="n">
        <v>20584</v>
      </c>
      <c r="T369" s="34" t="n">
        <v>20266</v>
      </c>
      <c r="U369" s="34" t="n">
        <v>19821</v>
      </c>
      <c r="V369" s="34" t="n">
        <v>19179</v>
      </c>
      <c r="W369" s="34" t="n">
        <v>18316</v>
      </c>
      <c r="X369" s="34" t="n">
        <v>16925</v>
      </c>
      <c r="Y369" s="34" t="n">
        <v>15250</v>
      </c>
      <c r="Z369" s="0" t="n">
        <f aca="false">SUM(A369:Y369)</f>
        <v>409860</v>
      </c>
    </row>
    <row r="370" customFormat="false" ht="12" hidden="false" customHeight="true" outlineLevel="0" collapsed="false">
      <c r="A370" s="30" t="n">
        <v>341</v>
      </c>
      <c r="B370" s="33" t="n">
        <v>13909</v>
      </c>
      <c r="C370" s="34" t="n">
        <v>13094</v>
      </c>
      <c r="D370" s="34" t="n">
        <v>12631</v>
      </c>
      <c r="E370" s="34" t="n">
        <v>12498</v>
      </c>
      <c r="F370" s="34" t="n">
        <v>12626</v>
      </c>
      <c r="G370" s="34" t="n">
        <v>13459</v>
      </c>
      <c r="H370" s="34" t="n">
        <v>15432</v>
      </c>
      <c r="I370" s="34" t="n">
        <v>17223</v>
      </c>
      <c r="J370" s="34" t="n">
        <v>18187</v>
      </c>
      <c r="K370" s="34" t="n">
        <v>19027</v>
      </c>
      <c r="L370" s="34" t="n">
        <v>19613</v>
      </c>
      <c r="M370" s="34" t="n">
        <v>19570</v>
      </c>
      <c r="N370" s="34" t="n">
        <v>19277</v>
      </c>
      <c r="O370" s="34" t="n">
        <v>19142</v>
      </c>
      <c r="P370" s="34" t="n">
        <v>18960</v>
      </c>
      <c r="Q370" s="34" t="n">
        <v>19074</v>
      </c>
      <c r="R370" s="34" t="n">
        <v>19824</v>
      </c>
      <c r="S370" s="34" t="n">
        <v>20379</v>
      </c>
      <c r="T370" s="34" t="n">
        <v>19936</v>
      </c>
      <c r="U370" s="34" t="n">
        <v>19487</v>
      </c>
      <c r="V370" s="34" t="n">
        <v>18843</v>
      </c>
      <c r="W370" s="34" t="n">
        <v>17983</v>
      </c>
      <c r="X370" s="34" t="n">
        <v>16809</v>
      </c>
      <c r="Y370" s="34" t="n">
        <v>15497</v>
      </c>
      <c r="Z370" s="0" t="n">
        <f aca="false">SUM(A370:Y370)</f>
        <v>412821</v>
      </c>
    </row>
    <row r="371" customFormat="false" ht="12" hidden="false" customHeight="true" outlineLevel="0" collapsed="false">
      <c r="A371" s="30" t="n">
        <v>342</v>
      </c>
      <c r="B371" s="33" t="n">
        <v>14220</v>
      </c>
      <c r="C371" s="34" t="n">
        <v>13346</v>
      </c>
      <c r="D371" s="34" t="n">
        <v>12740</v>
      </c>
      <c r="E371" s="34" t="n">
        <v>12489</v>
      </c>
      <c r="F371" s="34" t="n">
        <v>12462</v>
      </c>
      <c r="G371" s="34" t="n">
        <v>12767</v>
      </c>
      <c r="H371" s="34" t="n">
        <v>13455</v>
      </c>
      <c r="I371" s="34" t="n">
        <v>14462</v>
      </c>
      <c r="J371" s="34" t="n">
        <v>15615</v>
      </c>
      <c r="K371" s="34" t="n">
        <v>16598</v>
      </c>
      <c r="L371" s="34" t="n">
        <v>17361</v>
      </c>
      <c r="M371" s="34" t="n">
        <v>17393</v>
      </c>
      <c r="N371" s="34" t="n">
        <v>17374</v>
      </c>
      <c r="O371" s="34" t="n">
        <v>17213</v>
      </c>
      <c r="P371" s="34" t="n">
        <v>17089</v>
      </c>
      <c r="Q371" s="34" t="n">
        <v>17152</v>
      </c>
      <c r="R371" s="34" t="n">
        <v>18077</v>
      </c>
      <c r="S371" s="34" t="n">
        <v>18722</v>
      </c>
      <c r="T371" s="34" t="n">
        <v>18449</v>
      </c>
      <c r="U371" s="34" t="n">
        <v>18171</v>
      </c>
      <c r="V371" s="34" t="n">
        <v>17674</v>
      </c>
      <c r="W371" s="34" t="n">
        <v>17059</v>
      </c>
      <c r="X371" s="34" t="n">
        <v>16231</v>
      </c>
      <c r="Y371" s="34" t="n">
        <v>15136</v>
      </c>
      <c r="Z371" s="0" t="n">
        <f aca="false">SUM(A371:Y371)</f>
        <v>381597</v>
      </c>
    </row>
    <row r="372" customFormat="false" ht="12" hidden="false" customHeight="true" outlineLevel="0" collapsed="false">
      <c r="A372" s="30" t="n">
        <v>343</v>
      </c>
      <c r="B372" s="33" t="n">
        <v>14102</v>
      </c>
      <c r="C372" s="34" t="n">
        <v>13132</v>
      </c>
      <c r="D372" s="34" t="n">
        <v>12512</v>
      </c>
      <c r="E372" s="34" t="n">
        <v>12194</v>
      </c>
      <c r="F372" s="34" t="n">
        <v>12137</v>
      </c>
      <c r="G372" s="34" t="n">
        <v>12248</v>
      </c>
      <c r="H372" s="34" t="n">
        <v>12671</v>
      </c>
      <c r="I372" s="34" t="n">
        <v>13263</v>
      </c>
      <c r="J372" s="34" t="n">
        <v>14121</v>
      </c>
      <c r="K372" s="34" t="n">
        <v>14918</v>
      </c>
      <c r="L372" s="34" t="n">
        <v>15421</v>
      </c>
      <c r="M372" s="34" t="n">
        <v>15642</v>
      </c>
      <c r="N372" s="34" t="n">
        <v>15765</v>
      </c>
      <c r="O372" s="34" t="n">
        <v>15605</v>
      </c>
      <c r="P372" s="34" t="n">
        <v>15465</v>
      </c>
      <c r="Q372" s="34" t="n">
        <v>15576</v>
      </c>
      <c r="R372" s="34" t="n">
        <v>16867</v>
      </c>
      <c r="S372" s="34" t="n">
        <v>18255</v>
      </c>
      <c r="T372" s="34" t="n">
        <v>18303</v>
      </c>
      <c r="U372" s="34" t="n">
        <v>18199</v>
      </c>
      <c r="V372" s="34" t="n">
        <v>17850</v>
      </c>
      <c r="W372" s="34" t="n">
        <v>17142</v>
      </c>
      <c r="X372" s="34" t="n">
        <v>16054</v>
      </c>
      <c r="Y372" s="34" t="n">
        <v>14757</v>
      </c>
      <c r="Z372" s="0" t="n">
        <f aca="false">SUM(A372:Y372)</f>
        <v>362542</v>
      </c>
    </row>
    <row r="373" customFormat="false" ht="12" hidden="false" customHeight="true" outlineLevel="0" collapsed="false">
      <c r="A373" s="30" t="n">
        <v>344</v>
      </c>
      <c r="B373" s="33" t="n">
        <v>13598</v>
      </c>
      <c r="C373" s="34" t="n">
        <v>12954</v>
      </c>
      <c r="D373" s="34" t="n">
        <v>12661</v>
      </c>
      <c r="E373" s="34" t="n">
        <v>12578</v>
      </c>
      <c r="F373" s="34" t="n">
        <v>12674</v>
      </c>
      <c r="G373" s="34" t="n">
        <v>13410</v>
      </c>
      <c r="H373" s="34" t="n">
        <v>15340</v>
      </c>
      <c r="I373" s="34" t="n">
        <v>17072</v>
      </c>
      <c r="J373" s="34" t="n">
        <v>18188</v>
      </c>
      <c r="K373" s="34" t="n">
        <v>18867</v>
      </c>
      <c r="L373" s="34" t="n">
        <v>19193</v>
      </c>
      <c r="M373" s="34" t="n">
        <v>19166</v>
      </c>
      <c r="N373" s="34" t="n">
        <v>18922</v>
      </c>
      <c r="O373" s="34" t="n">
        <v>18802</v>
      </c>
      <c r="P373" s="34" t="n">
        <v>18666</v>
      </c>
      <c r="Q373" s="34" t="n">
        <v>18767</v>
      </c>
      <c r="R373" s="34" t="n">
        <v>19808</v>
      </c>
      <c r="S373" s="34" t="n">
        <v>21009</v>
      </c>
      <c r="T373" s="34" t="n">
        <v>20773</v>
      </c>
      <c r="U373" s="34" t="n">
        <v>20501</v>
      </c>
      <c r="V373" s="34" t="n">
        <v>19925</v>
      </c>
      <c r="W373" s="34" t="n">
        <v>19000</v>
      </c>
      <c r="X373" s="34" t="n">
        <v>17538</v>
      </c>
      <c r="Y373" s="34" t="n">
        <v>15794</v>
      </c>
      <c r="Z373" s="0" t="n">
        <f aca="false">SUM(A373:Y373)</f>
        <v>415550</v>
      </c>
    </row>
    <row r="374" customFormat="false" ht="12" hidden="false" customHeight="true" outlineLevel="0" collapsed="false">
      <c r="A374" s="30" t="n">
        <v>345</v>
      </c>
      <c r="B374" s="33" t="n">
        <v>14350</v>
      </c>
      <c r="C374" s="34" t="n">
        <v>13518</v>
      </c>
      <c r="D374" s="34" t="n">
        <v>13076</v>
      </c>
      <c r="E374" s="34" t="n">
        <v>12908</v>
      </c>
      <c r="F374" s="34" t="n">
        <v>13040</v>
      </c>
      <c r="G374" s="34" t="n">
        <v>13930</v>
      </c>
      <c r="H374" s="34" t="n">
        <v>15891</v>
      </c>
      <c r="I374" s="34" t="n">
        <v>17613</v>
      </c>
      <c r="J374" s="34" t="n">
        <v>18474</v>
      </c>
      <c r="K374" s="34" t="n">
        <v>19056</v>
      </c>
      <c r="L374" s="34" t="n">
        <v>19179</v>
      </c>
      <c r="M374" s="34" t="n">
        <v>19157</v>
      </c>
      <c r="N374" s="34" t="n">
        <v>18958</v>
      </c>
      <c r="O374" s="34" t="n">
        <v>18927</v>
      </c>
      <c r="P374" s="34" t="n">
        <v>18790</v>
      </c>
      <c r="Q374" s="34" t="n">
        <v>18864</v>
      </c>
      <c r="R374" s="34" t="n">
        <v>19872</v>
      </c>
      <c r="S374" s="34" t="n">
        <v>21068</v>
      </c>
      <c r="T374" s="34" t="n">
        <v>20863</v>
      </c>
      <c r="U374" s="34" t="n">
        <v>20393</v>
      </c>
      <c r="V374" s="34" t="n">
        <v>19858</v>
      </c>
      <c r="W374" s="34" t="n">
        <v>18856</v>
      </c>
      <c r="X374" s="34" t="n">
        <v>17345</v>
      </c>
      <c r="Y374" s="34" t="n">
        <v>15586</v>
      </c>
      <c r="Z374" s="0" t="n">
        <f aca="false">SUM(A374:Y374)</f>
        <v>419917</v>
      </c>
    </row>
    <row r="375" customFormat="false" ht="12" hidden="false" customHeight="true" outlineLevel="0" collapsed="false">
      <c r="A375" s="30" t="n">
        <v>346</v>
      </c>
      <c r="B375" s="33" t="n">
        <v>14288</v>
      </c>
      <c r="C375" s="34" t="n">
        <v>13425</v>
      </c>
      <c r="D375" s="34" t="n">
        <v>12929</v>
      </c>
      <c r="E375" s="34" t="n">
        <v>12767</v>
      </c>
      <c r="F375" s="34" t="n">
        <v>12920</v>
      </c>
      <c r="G375" s="34" t="n">
        <v>13633</v>
      </c>
      <c r="H375" s="34" t="n">
        <v>15576</v>
      </c>
      <c r="I375" s="34" t="n">
        <v>17449</v>
      </c>
      <c r="J375" s="34" t="n">
        <v>18402</v>
      </c>
      <c r="K375" s="34" t="n">
        <v>18973</v>
      </c>
      <c r="L375" s="34" t="n">
        <v>19197</v>
      </c>
      <c r="M375" s="34" t="n">
        <v>19194</v>
      </c>
      <c r="N375" s="34" t="n">
        <v>19098</v>
      </c>
      <c r="O375" s="34" t="n">
        <v>19120</v>
      </c>
      <c r="P375" s="34" t="n">
        <v>19039</v>
      </c>
      <c r="Q375" s="34" t="n">
        <v>19297</v>
      </c>
      <c r="R375" s="34" t="n">
        <v>20386</v>
      </c>
      <c r="S375" s="34" t="n">
        <v>21089</v>
      </c>
      <c r="T375" s="34" t="n">
        <v>20657</v>
      </c>
      <c r="U375" s="34" t="n">
        <v>20269</v>
      </c>
      <c r="V375" s="34" t="n">
        <v>19618</v>
      </c>
      <c r="W375" s="34" t="n">
        <v>18610</v>
      </c>
      <c r="X375" s="34" t="n">
        <v>17069</v>
      </c>
      <c r="Y375" s="34" t="n">
        <v>15319</v>
      </c>
      <c r="Z375" s="0" t="n">
        <f aca="false">SUM(A375:Y375)</f>
        <v>418670</v>
      </c>
    </row>
    <row r="376" customFormat="false" ht="12" hidden="false" customHeight="true" outlineLevel="0" collapsed="false">
      <c r="A376" s="30" t="n">
        <v>347</v>
      </c>
      <c r="B376" s="33" t="n">
        <v>14020</v>
      </c>
      <c r="C376" s="34" t="n">
        <v>13170</v>
      </c>
      <c r="D376" s="34" t="n">
        <v>12675</v>
      </c>
      <c r="E376" s="34" t="n">
        <v>12478</v>
      </c>
      <c r="F376" s="34" t="n">
        <v>12593</v>
      </c>
      <c r="G376" s="34" t="n">
        <v>13405</v>
      </c>
      <c r="H376" s="34" t="n">
        <v>15437</v>
      </c>
      <c r="I376" s="34" t="n">
        <v>17429</v>
      </c>
      <c r="J376" s="34" t="n">
        <v>18464</v>
      </c>
      <c r="K376" s="34" t="n">
        <v>19142</v>
      </c>
      <c r="L376" s="34" t="n">
        <v>19423</v>
      </c>
      <c r="M376" s="34" t="n">
        <v>19472</v>
      </c>
      <c r="N376" s="34" t="n">
        <v>19359</v>
      </c>
      <c r="O376" s="34" t="n">
        <v>19266</v>
      </c>
      <c r="P376" s="34" t="n">
        <v>19152</v>
      </c>
      <c r="Q376" s="34" t="n">
        <v>19283</v>
      </c>
      <c r="R376" s="34" t="n">
        <v>20245</v>
      </c>
      <c r="S376" s="34" t="n">
        <v>20868</v>
      </c>
      <c r="T376" s="34" t="n">
        <v>20586</v>
      </c>
      <c r="U376" s="34" t="n">
        <v>20077</v>
      </c>
      <c r="V376" s="34" t="n">
        <v>19453</v>
      </c>
      <c r="W376" s="34" t="n">
        <v>18502</v>
      </c>
      <c r="X376" s="34" t="n">
        <v>16922</v>
      </c>
      <c r="Y376" s="34" t="n">
        <v>15279</v>
      </c>
      <c r="Z376" s="0" t="n">
        <f aca="false">SUM(A376:Y376)</f>
        <v>417047</v>
      </c>
    </row>
    <row r="377" customFormat="false" ht="12" hidden="false" customHeight="true" outlineLevel="0" collapsed="false">
      <c r="A377" s="30" t="n">
        <v>348</v>
      </c>
      <c r="B377" s="33" t="n">
        <v>13946</v>
      </c>
      <c r="C377" s="34" t="n">
        <v>13078</v>
      </c>
      <c r="D377" s="34" t="n">
        <v>12529</v>
      </c>
      <c r="E377" s="34" t="n">
        <v>12358</v>
      </c>
      <c r="F377" s="34" t="n">
        <v>12461</v>
      </c>
      <c r="G377" s="34" t="n">
        <v>13231</v>
      </c>
      <c r="H377" s="34" t="n">
        <v>15173</v>
      </c>
      <c r="I377" s="34" t="n">
        <v>17223</v>
      </c>
      <c r="J377" s="34" t="n">
        <v>18266</v>
      </c>
      <c r="K377" s="34" t="n">
        <v>18981</v>
      </c>
      <c r="L377" s="34" t="n">
        <v>19352</v>
      </c>
      <c r="M377" s="34" t="n">
        <v>19465</v>
      </c>
      <c r="N377" s="34" t="n">
        <v>19296</v>
      </c>
      <c r="O377" s="34" t="n">
        <v>19152</v>
      </c>
      <c r="P377" s="34" t="n">
        <v>18996</v>
      </c>
      <c r="Q377" s="34" t="n">
        <v>19136</v>
      </c>
      <c r="R377" s="34" t="n">
        <v>20015</v>
      </c>
      <c r="S377" s="34" t="n">
        <v>20484</v>
      </c>
      <c r="T377" s="34" t="n">
        <v>19994</v>
      </c>
      <c r="U377" s="34" t="n">
        <v>19529</v>
      </c>
      <c r="V377" s="34" t="n">
        <v>18931</v>
      </c>
      <c r="W377" s="34" t="n">
        <v>18116</v>
      </c>
      <c r="X377" s="34" t="n">
        <v>17165</v>
      </c>
      <c r="Y377" s="34" t="n">
        <v>15539</v>
      </c>
      <c r="Z377" s="0" t="n">
        <f aca="false">SUM(A377:Y377)</f>
        <v>412764</v>
      </c>
    </row>
    <row r="378" customFormat="false" ht="12" hidden="false" customHeight="true" outlineLevel="0" collapsed="false">
      <c r="A378" s="30" t="n">
        <v>349</v>
      </c>
      <c r="B378" s="33" t="n">
        <v>14113</v>
      </c>
      <c r="C378" s="34" t="n">
        <v>13400</v>
      </c>
      <c r="D378" s="34" t="n">
        <v>12693</v>
      </c>
      <c r="E378" s="34" t="n">
        <v>12450</v>
      </c>
      <c r="F378" s="34" t="n">
        <v>12421</v>
      </c>
      <c r="G378" s="34" t="n">
        <v>12678</v>
      </c>
      <c r="H378" s="34" t="n">
        <v>13442</v>
      </c>
      <c r="I378" s="34" t="n">
        <v>14446</v>
      </c>
      <c r="J378" s="34" t="n">
        <v>15719</v>
      </c>
      <c r="K378" s="34" t="n">
        <v>16819</v>
      </c>
      <c r="L378" s="34" t="n">
        <v>17387</v>
      </c>
      <c r="M378" s="34" t="n">
        <v>17519</v>
      </c>
      <c r="N378" s="34" t="n">
        <v>17349</v>
      </c>
      <c r="O378" s="34" t="n">
        <v>17094</v>
      </c>
      <c r="P378" s="34" t="n">
        <v>16827</v>
      </c>
      <c r="Q378" s="34" t="n">
        <v>16749</v>
      </c>
      <c r="R378" s="34" t="n">
        <v>17687</v>
      </c>
      <c r="S378" s="34" t="n">
        <v>18843</v>
      </c>
      <c r="T378" s="34" t="n">
        <v>18645</v>
      </c>
      <c r="U378" s="34" t="n">
        <v>18339</v>
      </c>
      <c r="V378" s="34" t="n">
        <v>17840</v>
      </c>
      <c r="W378" s="34" t="n">
        <v>17208</v>
      </c>
      <c r="X378" s="34" t="n">
        <v>16368</v>
      </c>
      <c r="Y378" s="34" t="n">
        <v>15261</v>
      </c>
      <c r="Z378" s="0" t="n">
        <f aca="false">SUM(A378:Y378)</f>
        <v>381646</v>
      </c>
    </row>
    <row r="379" customFormat="false" ht="12" hidden="false" customHeight="true" outlineLevel="0" collapsed="false">
      <c r="A379" s="30" t="n">
        <v>350</v>
      </c>
      <c r="B379" s="33" t="n">
        <v>14115</v>
      </c>
      <c r="C379" s="34" t="n">
        <v>13265</v>
      </c>
      <c r="D379" s="34" t="n">
        <v>12523</v>
      </c>
      <c r="E379" s="34" t="n">
        <v>12185</v>
      </c>
      <c r="F379" s="34" t="n">
        <v>12087</v>
      </c>
      <c r="G379" s="34" t="n">
        <v>12213</v>
      </c>
      <c r="H379" s="34" t="n">
        <v>12684</v>
      </c>
      <c r="I379" s="34" t="n">
        <v>13346</v>
      </c>
      <c r="J379" s="34" t="n">
        <v>14250</v>
      </c>
      <c r="K379" s="34" t="n">
        <v>15064</v>
      </c>
      <c r="L379" s="34" t="n">
        <v>15608</v>
      </c>
      <c r="M379" s="34" t="n">
        <v>15773</v>
      </c>
      <c r="N379" s="34" t="n">
        <v>15889</v>
      </c>
      <c r="O379" s="34" t="n">
        <v>15829</v>
      </c>
      <c r="P379" s="34" t="n">
        <v>15801</v>
      </c>
      <c r="Q379" s="34" t="n">
        <v>15954</v>
      </c>
      <c r="R379" s="34" t="n">
        <v>17152</v>
      </c>
      <c r="S379" s="34" t="n">
        <v>18277</v>
      </c>
      <c r="T379" s="34" t="n">
        <v>18358</v>
      </c>
      <c r="U379" s="34" t="n">
        <v>18261</v>
      </c>
      <c r="V379" s="34" t="n">
        <v>17945</v>
      </c>
      <c r="W379" s="34" t="n">
        <v>17276</v>
      </c>
      <c r="X379" s="34" t="n">
        <v>16070</v>
      </c>
      <c r="Y379" s="34" t="n">
        <v>14693</v>
      </c>
      <c r="Z379" s="0" t="n">
        <f aca="false">SUM(A379:Y379)</f>
        <v>364968</v>
      </c>
    </row>
    <row r="380" customFormat="false" ht="12" hidden="false" customHeight="true" outlineLevel="0" collapsed="false">
      <c r="A380" s="30" t="n">
        <v>351</v>
      </c>
      <c r="B380" s="33" t="n">
        <v>13423</v>
      </c>
      <c r="C380" s="34" t="n">
        <v>12694</v>
      </c>
      <c r="D380" s="34" t="n">
        <v>12344</v>
      </c>
      <c r="E380" s="34" t="n">
        <v>12187</v>
      </c>
      <c r="F380" s="34" t="n">
        <v>12449</v>
      </c>
      <c r="G380" s="34" t="n">
        <v>13112</v>
      </c>
      <c r="H380" s="34" t="n">
        <v>15069</v>
      </c>
      <c r="I380" s="34" t="n">
        <v>16920</v>
      </c>
      <c r="J380" s="34" t="n">
        <v>18082</v>
      </c>
      <c r="K380" s="34" t="n">
        <v>18745</v>
      </c>
      <c r="L380" s="34" t="n">
        <v>19075</v>
      </c>
      <c r="M380" s="34" t="n">
        <v>19035</v>
      </c>
      <c r="N380" s="34" t="n">
        <v>18885</v>
      </c>
      <c r="O380" s="34" t="n">
        <v>18846</v>
      </c>
      <c r="P380" s="34" t="n">
        <v>18713</v>
      </c>
      <c r="Q380" s="34" t="n">
        <v>18836</v>
      </c>
      <c r="R380" s="34" t="n">
        <v>19966</v>
      </c>
      <c r="S380" s="34" t="n">
        <v>20869</v>
      </c>
      <c r="T380" s="34" t="n">
        <v>20619</v>
      </c>
      <c r="U380" s="34" t="n">
        <v>20164</v>
      </c>
      <c r="V380" s="34" t="n">
        <v>19598</v>
      </c>
      <c r="W380" s="34" t="n">
        <v>18630</v>
      </c>
      <c r="X380" s="34" t="n">
        <v>17188</v>
      </c>
      <c r="Y380" s="34" t="n">
        <v>15437</v>
      </c>
      <c r="Z380" s="0" t="n">
        <f aca="false">SUM(A380:Y380)</f>
        <v>411237</v>
      </c>
    </row>
    <row r="381" customFormat="false" ht="12" hidden="false" customHeight="true" outlineLevel="0" collapsed="false">
      <c r="A381" s="30" t="n">
        <v>352</v>
      </c>
      <c r="B381" s="33" t="n">
        <v>14043</v>
      </c>
      <c r="C381" s="34" t="n">
        <v>13053</v>
      </c>
      <c r="D381" s="34" t="n">
        <v>12455</v>
      </c>
      <c r="E381" s="34" t="n">
        <v>12230</v>
      </c>
      <c r="F381" s="34" t="n">
        <v>12320</v>
      </c>
      <c r="G381" s="34" t="n">
        <v>13123</v>
      </c>
      <c r="H381" s="34" t="n">
        <v>15134</v>
      </c>
      <c r="I381" s="34" t="n">
        <v>17033</v>
      </c>
      <c r="J381" s="34" t="n">
        <v>17999</v>
      </c>
      <c r="K381" s="34" t="n">
        <v>18600</v>
      </c>
      <c r="L381" s="34" t="n">
        <v>18973</v>
      </c>
      <c r="M381" s="34" t="n">
        <v>19013</v>
      </c>
      <c r="N381" s="34" t="n">
        <v>18881</v>
      </c>
      <c r="O381" s="34" t="n">
        <v>18786</v>
      </c>
      <c r="P381" s="34" t="n">
        <v>18692</v>
      </c>
      <c r="Q381" s="34" t="n">
        <v>18734</v>
      </c>
      <c r="R381" s="34" t="n">
        <v>19623</v>
      </c>
      <c r="S381" s="34" t="n">
        <v>20559</v>
      </c>
      <c r="T381" s="34" t="n">
        <v>20274</v>
      </c>
      <c r="U381" s="34" t="n">
        <v>19911</v>
      </c>
      <c r="V381" s="34" t="n">
        <v>19287</v>
      </c>
      <c r="W381" s="34" t="n">
        <v>18430</v>
      </c>
      <c r="X381" s="34" t="n">
        <v>16850</v>
      </c>
      <c r="Y381" s="34" t="n">
        <v>15246</v>
      </c>
      <c r="Z381" s="0" t="n">
        <f aca="false">SUM(A381:Y381)</f>
        <v>409601</v>
      </c>
    </row>
    <row r="382" customFormat="false" ht="12" hidden="false" customHeight="true" outlineLevel="0" collapsed="false">
      <c r="A382" s="30" t="n">
        <v>353</v>
      </c>
      <c r="B382" s="33" t="n">
        <v>13754</v>
      </c>
      <c r="C382" s="34" t="n">
        <v>12852</v>
      </c>
      <c r="D382" s="34" t="n">
        <v>12325</v>
      </c>
      <c r="E382" s="34" t="n">
        <v>12129</v>
      </c>
      <c r="F382" s="34" t="n">
        <v>12185</v>
      </c>
      <c r="G382" s="34" t="n">
        <v>12988</v>
      </c>
      <c r="H382" s="34" t="n">
        <v>14932</v>
      </c>
      <c r="I382" s="34" t="n">
        <v>16817</v>
      </c>
      <c r="J382" s="34" t="n">
        <v>17619</v>
      </c>
      <c r="K382" s="34" t="n">
        <v>18150</v>
      </c>
      <c r="L382" s="34" t="n">
        <v>18536</v>
      </c>
      <c r="M382" s="34" t="n">
        <v>18535</v>
      </c>
      <c r="N382" s="34" t="n">
        <v>18498</v>
      </c>
      <c r="O382" s="34" t="n">
        <v>18496</v>
      </c>
      <c r="P382" s="34" t="n">
        <v>18355</v>
      </c>
      <c r="Q382" s="34" t="n">
        <v>18543</v>
      </c>
      <c r="R382" s="34" t="n">
        <v>19541</v>
      </c>
      <c r="S382" s="34" t="n">
        <v>20534</v>
      </c>
      <c r="T382" s="34" t="n">
        <v>20244</v>
      </c>
      <c r="U382" s="34" t="n">
        <v>19890</v>
      </c>
      <c r="V382" s="34" t="n">
        <v>19365</v>
      </c>
      <c r="W382" s="34" t="n">
        <v>18534</v>
      </c>
      <c r="X382" s="34" t="n">
        <v>17159</v>
      </c>
      <c r="Y382" s="34" t="n">
        <v>15345</v>
      </c>
      <c r="Z382" s="0" t="n">
        <f aca="false">SUM(A382:Y382)</f>
        <v>405679</v>
      </c>
    </row>
    <row r="383" customFormat="false" ht="12" hidden="false" customHeight="true" outlineLevel="0" collapsed="false">
      <c r="A383" s="30" t="n">
        <v>354</v>
      </c>
      <c r="B383" s="33" t="n">
        <v>13741</v>
      </c>
      <c r="C383" s="34" t="n">
        <v>12906</v>
      </c>
      <c r="D383" s="34" t="n">
        <v>12488</v>
      </c>
      <c r="E383" s="34" t="n">
        <v>12306</v>
      </c>
      <c r="F383" s="34" t="n">
        <v>12451</v>
      </c>
      <c r="G383" s="34" t="n">
        <v>13250</v>
      </c>
      <c r="H383" s="34" t="n">
        <v>15156</v>
      </c>
      <c r="I383" s="34" t="n">
        <v>17213</v>
      </c>
      <c r="J383" s="34" t="n">
        <v>18277</v>
      </c>
      <c r="K383" s="34" t="n">
        <v>19015</v>
      </c>
      <c r="L383" s="34" t="n">
        <v>19484</v>
      </c>
      <c r="M383" s="34" t="n">
        <v>19565</v>
      </c>
      <c r="N383" s="34" t="n">
        <v>19410</v>
      </c>
      <c r="O383" s="34" t="n">
        <v>19358</v>
      </c>
      <c r="P383" s="34" t="n">
        <v>19161</v>
      </c>
      <c r="Q383" s="34" t="n">
        <v>19401</v>
      </c>
      <c r="R383" s="34" t="n">
        <v>20365</v>
      </c>
      <c r="S383" s="34" t="n">
        <v>21222</v>
      </c>
      <c r="T383" s="34" t="n">
        <v>21007</v>
      </c>
      <c r="U383" s="34" t="n">
        <v>20693</v>
      </c>
      <c r="V383" s="34" t="n">
        <v>20154</v>
      </c>
      <c r="W383" s="34" t="n">
        <v>19230</v>
      </c>
      <c r="X383" s="34" t="n">
        <v>17840</v>
      </c>
      <c r="Y383" s="34" t="n">
        <v>16126</v>
      </c>
      <c r="Z383" s="0" t="n">
        <f aca="false">SUM(A383:Y383)</f>
        <v>420173</v>
      </c>
    </row>
    <row r="384" customFormat="false" ht="12" hidden="false" customHeight="true" outlineLevel="0" collapsed="false">
      <c r="A384" s="30" t="n">
        <v>355</v>
      </c>
      <c r="B384" s="33" t="n">
        <v>14692</v>
      </c>
      <c r="C384" s="34" t="n">
        <v>13838</v>
      </c>
      <c r="D384" s="34" t="n">
        <v>13417</v>
      </c>
      <c r="E384" s="34" t="n">
        <v>13279</v>
      </c>
      <c r="F384" s="34" t="n">
        <v>13492</v>
      </c>
      <c r="G384" s="34" t="n">
        <v>14345</v>
      </c>
      <c r="H384" s="34" t="n">
        <v>16284</v>
      </c>
      <c r="I384" s="34" t="n">
        <v>17932</v>
      </c>
      <c r="J384" s="34" t="n">
        <v>18987</v>
      </c>
      <c r="K384" s="34" t="n">
        <v>19579</v>
      </c>
      <c r="L384" s="34" t="n">
        <v>19878</v>
      </c>
      <c r="M384" s="34" t="n">
        <v>19819</v>
      </c>
      <c r="N384" s="34" t="n">
        <v>19533</v>
      </c>
      <c r="O384" s="34" t="n">
        <v>19399</v>
      </c>
      <c r="P384" s="34" t="n">
        <v>19146</v>
      </c>
      <c r="Q384" s="34" t="n">
        <v>19176</v>
      </c>
      <c r="R384" s="34" t="n">
        <v>20153</v>
      </c>
      <c r="S384" s="34" t="n">
        <v>21317</v>
      </c>
      <c r="T384" s="34" t="n">
        <v>21197</v>
      </c>
      <c r="U384" s="34" t="n">
        <v>20748</v>
      </c>
      <c r="V384" s="34" t="n">
        <v>20243</v>
      </c>
      <c r="W384" s="34" t="n">
        <v>19450</v>
      </c>
      <c r="X384" s="34" t="n">
        <v>18296</v>
      </c>
      <c r="Y384" s="34" t="n">
        <v>16795</v>
      </c>
      <c r="Z384" s="0" t="n">
        <f aca="false">SUM(A384:Y384)</f>
        <v>431350</v>
      </c>
    </row>
    <row r="385" customFormat="false" ht="12" hidden="false" customHeight="true" outlineLevel="0" collapsed="false">
      <c r="A385" s="30" t="n">
        <v>356</v>
      </c>
      <c r="B385" s="33" t="n">
        <v>15507</v>
      </c>
      <c r="C385" s="34" t="n">
        <v>14585</v>
      </c>
      <c r="D385" s="34" t="n">
        <v>13963</v>
      </c>
      <c r="E385" s="34" t="n">
        <v>13699</v>
      </c>
      <c r="F385" s="34" t="n">
        <v>13701</v>
      </c>
      <c r="G385" s="34" t="n">
        <v>14052</v>
      </c>
      <c r="H385" s="34" t="n">
        <v>14635</v>
      </c>
      <c r="I385" s="34" t="n">
        <v>15580</v>
      </c>
      <c r="J385" s="34" t="n">
        <v>16672</v>
      </c>
      <c r="K385" s="34" t="n">
        <v>17326</v>
      </c>
      <c r="L385" s="34" t="n">
        <v>17740</v>
      </c>
      <c r="M385" s="34" t="n">
        <v>17693</v>
      </c>
      <c r="N385" s="34" t="n">
        <v>17380</v>
      </c>
      <c r="O385" s="34" t="n">
        <v>17068</v>
      </c>
      <c r="P385" s="34" t="n">
        <v>16815</v>
      </c>
      <c r="Q385" s="34" t="n">
        <v>16831</v>
      </c>
      <c r="R385" s="34" t="n">
        <v>17931</v>
      </c>
      <c r="S385" s="34" t="n">
        <v>19484</v>
      </c>
      <c r="T385" s="34" t="n">
        <v>19500</v>
      </c>
      <c r="U385" s="34" t="n">
        <v>19248</v>
      </c>
      <c r="V385" s="34" t="n">
        <v>18753</v>
      </c>
      <c r="W385" s="34" t="n">
        <v>18214</v>
      </c>
      <c r="X385" s="34" t="n">
        <v>17382</v>
      </c>
      <c r="Y385" s="34" t="n">
        <v>16235</v>
      </c>
      <c r="Z385" s="0" t="n">
        <f aca="false">SUM(A385:Y385)</f>
        <v>400350</v>
      </c>
    </row>
    <row r="386" customFormat="false" ht="12" hidden="false" customHeight="true" outlineLevel="0" collapsed="false">
      <c r="A386" s="30" t="n">
        <v>357</v>
      </c>
      <c r="B386" s="33" t="n">
        <v>15137</v>
      </c>
      <c r="C386" s="34" t="n">
        <v>14179</v>
      </c>
      <c r="D386" s="34" t="n">
        <v>13183</v>
      </c>
      <c r="E386" s="34" t="n">
        <v>12962</v>
      </c>
      <c r="F386" s="34" t="n">
        <v>12927</v>
      </c>
      <c r="G386" s="34" t="n">
        <v>13042</v>
      </c>
      <c r="H386" s="34" t="n">
        <v>13656</v>
      </c>
      <c r="I386" s="34" t="n">
        <v>14330</v>
      </c>
      <c r="J386" s="34" t="n">
        <v>15216</v>
      </c>
      <c r="K386" s="34" t="n">
        <v>16029</v>
      </c>
      <c r="L386" s="34" t="n">
        <v>16518</v>
      </c>
      <c r="M386" s="34" t="n">
        <v>16507</v>
      </c>
      <c r="N386" s="34" t="n">
        <v>16554</v>
      </c>
      <c r="O386" s="34" t="n">
        <v>16352</v>
      </c>
      <c r="P386" s="34" t="n">
        <v>16174</v>
      </c>
      <c r="Q386" s="34" t="n">
        <v>16410</v>
      </c>
      <c r="R386" s="34" t="n">
        <v>17541</v>
      </c>
      <c r="S386" s="34" t="n">
        <v>18668</v>
      </c>
      <c r="T386" s="34" t="n">
        <v>18694</v>
      </c>
      <c r="U386" s="34" t="n">
        <v>18552</v>
      </c>
      <c r="V386" s="34" t="n">
        <v>18220</v>
      </c>
      <c r="W386" s="34" t="n">
        <v>17612</v>
      </c>
      <c r="X386" s="34" t="n">
        <v>16610</v>
      </c>
      <c r="Y386" s="34" t="n">
        <v>15334</v>
      </c>
      <c r="Z386" s="0" t="n">
        <f aca="false">SUM(A386:Y386)</f>
        <v>380764</v>
      </c>
    </row>
    <row r="387" customFormat="false" ht="12" hidden="false" customHeight="true" outlineLevel="0" collapsed="false">
      <c r="A387" s="30" t="n">
        <v>358</v>
      </c>
      <c r="B387" s="33" t="n">
        <v>14148</v>
      </c>
      <c r="C387" s="34" t="n">
        <v>13005</v>
      </c>
      <c r="D387" s="34" t="n">
        <v>12605</v>
      </c>
      <c r="E387" s="34" t="n">
        <v>12454</v>
      </c>
      <c r="F387" s="34" t="n">
        <v>12485</v>
      </c>
      <c r="G387" s="34" t="n">
        <v>12940</v>
      </c>
      <c r="H387" s="34" t="n">
        <v>14508</v>
      </c>
      <c r="I387" s="34" t="n">
        <v>16161</v>
      </c>
      <c r="J387" s="34" t="n">
        <v>17507</v>
      </c>
      <c r="K387" s="34" t="n">
        <v>18428</v>
      </c>
      <c r="L387" s="34" t="n">
        <v>18882</v>
      </c>
      <c r="M387" s="34" t="n">
        <v>18929</v>
      </c>
      <c r="N387" s="34" t="n">
        <v>19041</v>
      </c>
      <c r="O387" s="34" t="n">
        <v>18542</v>
      </c>
      <c r="P387" s="34" t="n">
        <v>18218</v>
      </c>
      <c r="Q387" s="34" t="n">
        <v>18165</v>
      </c>
      <c r="R387" s="34" t="n">
        <v>19056</v>
      </c>
      <c r="S387" s="34" t="n">
        <v>20219</v>
      </c>
      <c r="T387" s="34" t="n">
        <v>19947</v>
      </c>
      <c r="U387" s="34" t="n">
        <v>19645</v>
      </c>
      <c r="V387" s="34" t="n">
        <v>19200</v>
      </c>
      <c r="W387" s="34" t="n">
        <v>18370</v>
      </c>
      <c r="X387" s="34" t="n">
        <v>17249</v>
      </c>
      <c r="Y387" s="34" t="n">
        <v>15644</v>
      </c>
      <c r="Z387" s="0" t="n">
        <f aca="false">SUM(A387:Y387)</f>
        <v>405706</v>
      </c>
    </row>
    <row r="388" customFormat="false" ht="12" hidden="false" customHeight="true" outlineLevel="0" collapsed="false">
      <c r="A388" s="30" t="n">
        <v>359</v>
      </c>
      <c r="B388" s="33" t="n">
        <v>14149</v>
      </c>
      <c r="C388" s="34" t="n">
        <v>12565</v>
      </c>
      <c r="D388" s="34" t="n">
        <v>11869</v>
      </c>
      <c r="E388" s="34" t="n">
        <v>11693</v>
      </c>
      <c r="F388" s="34" t="n">
        <v>11701</v>
      </c>
      <c r="G388" s="34" t="n">
        <v>12217</v>
      </c>
      <c r="H388" s="34" t="n">
        <v>13639</v>
      </c>
      <c r="I388" s="34" t="n">
        <v>15097</v>
      </c>
      <c r="J388" s="34" t="n">
        <v>16414</v>
      </c>
      <c r="K388" s="34" t="n">
        <v>17439</v>
      </c>
      <c r="L388" s="34" t="n">
        <v>17996</v>
      </c>
      <c r="M388" s="34" t="n">
        <v>18022</v>
      </c>
      <c r="N388" s="34" t="n">
        <v>17702</v>
      </c>
      <c r="O388" s="34" t="n">
        <v>17383</v>
      </c>
      <c r="P388" s="34" t="n">
        <v>17230</v>
      </c>
      <c r="Q388" s="34" t="n">
        <v>17298</v>
      </c>
      <c r="R388" s="34" t="n">
        <v>17966</v>
      </c>
      <c r="S388" s="34" t="n">
        <v>18439</v>
      </c>
      <c r="T388" s="34" t="n">
        <v>17827</v>
      </c>
      <c r="U388" s="34" t="n">
        <v>17302</v>
      </c>
      <c r="V388" s="34" t="n">
        <v>16787</v>
      </c>
      <c r="W388" s="34" t="n">
        <v>16439</v>
      </c>
      <c r="X388" s="34" t="n">
        <v>15962</v>
      </c>
      <c r="Y388" s="34" t="n">
        <v>14835</v>
      </c>
      <c r="Z388" s="0" t="n">
        <f aca="false">SUM(A388:Y388)</f>
        <v>378330</v>
      </c>
    </row>
    <row r="389" customFormat="false" ht="12" hidden="false" customHeight="true" outlineLevel="0" collapsed="false">
      <c r="A389" s="30" t="n">
        <v>360</v>
      </c>
      <c r="B389" s="33" t="n">
        <v>13587</v>
      </c>
      <c r="C389" s="34" t="n">
        <v>12682</v>
      </c>
      <c r="D389" s="34" t="n">
        <v>12145</v>
      </c>
      <c r="E389" s="34" t="n">
        <v>11910</v>
      </c>
      <c r="F389" s="34" t="n">
        <v>11897</v>
      </c>
      <c r="G389" s="34" t="n">
        <v>12174</v>
      </c>
      <c r="H389" s="34" t="n">
        <v>12621</v>
      </c>
      <c r="I389" s="34" t="n">
        <v>13233</v>
      </c>
      <c r="J389" s="34" t="n">
        <v>14044</v>
      </c>
      <c r="K389" s="34" t="n">
        <v>14474</v>
      </c>
      <c r="L389" s="34" t="n">
        <v>14959</v>
      </c>
      <c r="M389" s="34" t="n">
        <v>15043</v>
      </c>
      <c r="N389" s="34" t="n">
        <v>15037</v>
      </c>
      <c r="O389" s="34" t="n">
        <v>14781</v>
      </c>
      <c r="P389" s="34" t="n">
        <v>14463</v>
      </c>
      <c r="Q389" s="34" t="n">
        <v>14573</v>
      </c>
      <c r="R389" s="34" t="n">
        <v>15204</v>
      </c>
      <c r="S389" s="34" t="n">
        <v>16268</v>
      </c>
      <c r="T389" s="34" t="n">
        <v>16450</v>
      </c>
      <c r="U389" s="34" t="n">
        <v>16453</v>
      </c>
      <c r="V389" s="34" t="n">
        <v>16309</v>
      </c>
      <c r="W389" s="34" t="n">
        <v>16040</v>
      </c>
      <c r="X389" s="34" t="n">
        <v>15499</v>
      </c>
      <c r="Y389" s="34" t="n">
        <v>14413</v>
      </c>
      <c r="Z389" s="0" t="n">
        <f aca="false">SUM(A389:Y389)</f>
        <v>344619</v>
      </c>
    </row>
    <row r="390" customFormat="false" ht="12" hidden="false" customHeight="true" outlineLevel="0" collapsed="false">
      <c r="A390" s="30" t="n">
        <v>361</v>
      </c>
      <c r="B390" s="33" t="n">
        <v>13100</v>
      </c>
      <c r="C390" s="34" t="n">
        <v>12389</v>
      </c>
      <c r="D390" s="34" t="n">
        <v>11991</v>
      </c>
      <c r="E390" s="34" t="n">
        <v>11921</v>
      </c>
      <c r="F390" s="34" t="n">
        <v>12059</v>
      </c>
      <c r="G390" s="34" t="n">
        <v>12700</v>
      </c>
      <c r="H390" s="34" t="n">
        <v>14307</v>
      </c>
      <c r="I390" s="34" t="n">
        <v>15520</v>
      </c>
      <c r="J390" s="34" t="n">
        <v>16957</v>
      </c>
      <c r="K390" s="34" t="n">
        <v>18109</v>
      </c>
      <c r="L390" s="34" t="n">
        <v>18754</v>
      </c>
      <c r="M390" s="34" t="n">
        <v>18932</v>
      </c>
      <c r="N390" s="34" t="n">
        <v>18871</v>
      </c>
      <c r="O390" s="34" t="n">
        <v>18720</v>
      </c>
      <c r="P390" s="34" t="n">
        <v>18518</v>
      </c>
      <c r="Q390" s="34" t="n">
        <v>18404</v>
      </c>
      <c r="R390" s="34" t="n">
        <v>19142</v>
      </c>
      <c r="S390" s="34" t="n">
        <v>20210</v>
      </c>
      <c r="T390" s="34" t="n">
        <v>20012</v>
      </c>
      <c r="U390" s="34" t="n">
        <v>19642</v>
      </c>
      <c r="V390" s="34" t="n">
        <v>19085</v>
      </c>
      <c r="W390" s="34" t="n">
        <v>18211</v>
      </c>
      <c r="X390" s="34" t="n">
        <v>17125</v>
      </c>
      <c r="Y390" s="34" t="n">
        <v>15660</v>
      </c>
      <c r="Z390" s="0" t="n">
        <f aca="false">SUM(A390:Y390)</f>
        <v>400700</v>
      </c>
    </row>
    <row r="391" customFormat="false" ht="12" hidden="false" customHeight="true" outlineLevel="0" collapsed="false">
      <c r="A391" s="30" t="n">
        <v>362</v>
      </c>
      <c r="B391" s="33" t="n">
        <v>13861</v>
      </c>
      <c r="C391" s="34" t="n">
        <v>13091</v>
      </c>
      <c r="D391" s="34" t="n">
        <v>12576</v>
      </c>
      <c r="E391" s="34" t="n">
        <v>12311</v>
      </c>
      <c r="F391" s="34" t="n">
        <v>12279</v>
      </c>
      <c r="G391" s="34" t="n">
        <v>12733</v>
      </c>
      <c r="H391" s="34" t="n">
        <v>13940</v>
      </c>
      <c r="I391" s="34" t="n">
        <v>15475</v>
      </c>
      <c r="J391" s="34" t="n">
        <v>16893</v>
      </c>
      <c r="K391" s="34" t="n">
        <v>17761</v>
      </c>
      <c r="L391" s="34" t="n">
        <v>18300</v>
      </c>
      <c r="M391" s="34" t="n">
        <v>18324</v>
      </c>
      <c r="N391" s="34" t="n">
        <v>18092</v>
      </c>
      <c r="O391" s="34" t="n">
        <v>17861</v>
      </c>
      <c r="P391" s="34" t="n">
        <v>17652</v>
      </c>
      <c r="Q391" s="34" t="n">
        <v>17553</v>
      </c>
      <c r="R391" s="34" t="n">
        <v>18221</v>
      </c>
      <c r="S391" s="34" t="n">
        <v>19526</v>
      </c>
      <c r="T391" s="34" t="n">
        <v>19315</v>
      </c>
      <c r="U391" s="34" t="n">
        <v>18949</v>
      </c>
      <c r="V391" s="34" t="n">
        <v>18366</v>
      </c>
      <c r="W391" s="34" t="n">
        <v>17544</v>
      </c>
      <c r="X391" s="34" t="n">
        <v>16242</v>
      </c>
      <c r="Y391" s="34" t="n">
        <v>14825</v>
      </c>
      <c r="Z391" s="0" t="n">
        <f aca="false">SUM(A391:Y391)</f>
        <v>392052</v>
      </c>
    </row>
    <row r="392" customFormat="false" ht="12" hidden="false" customHeight="true" outlineLevel="0" collapsed="false">
      <c r="A392" s="30" t="n">
        <v>363</v>
      </c>
      <c r="B392" s="33" t="n">
        <v>13579</v>
      </c>
      <c r="C392" s="34" t="n">
        <v>12732</v>
      </c>
      <c r="D392" s="34" t="n">
        <v>12113</v>
      </c>
      <c r="E392" s="34" t="n">
        <v>11823</v>
      </c>
      <c r="F392" s="34" t="n">
        <v>11758</v>
      </c>
      <c r="G392" s="34" t="n">
        <v>11963</v>
      </c>
      <c r="H392" s="34" t="n">
        <v>12561</v>
      </c>
      <c r="I392" s="34" t="n">
        <v>13332</v>
      </c>
      <c r="J392" s="34" t="n">
        <v>14396</v>
      </c>
      <c r="K392" s="34" t="n">
        <v>15540</v>
      </c>
      <c r="L392" s="34" t="n">
        <v>16438</v>
      </c>
      <c r="M392" s="34" t="n">
        <v>16573</v>
      </c>
      <c r="N392" s="34" t="n">
        <v>16285</v>
      </c>
      <c r="O392" s="34" t="n">
        <v>15940</v>
      </c>
      <c r="P392" s="34" t="n">
        <v>15682</v>
      </c>
      <c r="Q392" s="34" t="n">
        <v>15757</v>
      </c>
      <c r="R392" s="34" t="n">
        <v>16754</v>
      </c>
      <c r="S392" s="34" t="n">
        <v>17883</v>
      </c>
      <c r="T392" s="34" t="n">
        <v>17801</v>
      </c>
      <c r="U392" s="34" t="n">
        <v>17525</v>
      </c>
      <c r="V392" s="34" t="n">
        <v>16843</v>
      </c>
      <c r="W392" s="34" t="n">
        <v>16076</v>
      </c>
      <c r="X392" s="34" t="n">
        <v>15114</v>
      </c>
      <c r="Y392" s="34" t="n">
        <v>13987</v>
      </c>
      <c r="Z392" s="0" t="n">
        <f aca="false">SUM(A392:Y392)</f>
        <v>358818</v>
      </c>
    </row>
    <row r="393" customFormat="false" ht="12" hidden="false" customHeight="true" outlineLevel="0" collapsed="false">
      <c r="A393" s="30" t="n">
        <v>364</v>
      </c>
      <c r="B393" s="33" t="n">
        <v>12880</v>
      </c>
      <c r="C393" s="34" t="n">
        <v>12016</v>
      </c>
      <c r="D393" s="34" t="n">
        <v>11387</v>
      </c>
      <c r="E393" s="34" t="n">
        <v>11183</v>
      </c>
      <c r="F393" s="34" t="n">
        <v>11082</v>
      </c>
      <c r="G393" s="34" t="n">
        <v>11183</v>
      </c>
      <c r="H393" s="34" t="n">
        <v>11579</v>
      </c>
      <c r="I393" s="34" t="n">
        <v>12150</v>
      </c>
      <c r="J393" s="34" t="n">
        <v>12723</v>
      </c>
      <c r="K393" s="34" t="n">
        <v>13879</v>
      </c>
      <c r="L393" s="34" t="n">
        <v>14546</v>
      </c>
      <c r="M393" s="34" t="n">
        <v>14923</v>
      </c>
      <c r="N393" s="34" t="n">
        <v>15102</v>
      </c>
      <c r="O393" s="34" t="n">
        <v>15319</v>
      </c>
      <c r="P393" s="34" t="n">
        <v>15053</v>
      </c>
      <c r="Q393" s="34" t="n">
        <v>15399</v>
      </c>
      <c r="R393" s="34" t="n">
        <v>16242</v>
      </c>
      <c r="S393" s="34" t="n">
        <v>16987</v>
      </c>
      <c r="T393" s="34" t="n">
        <v>17010</v>
      </c>
      <c r="U393" s="34" t="n">
        <v>16880</v>
      </c>
      <c r="V393" s="34" t="n">
        <v>16299</v>
      </c>
      <c r="W393" s="34" t="n">
        <v>15459</v>
      </c>
      <c r="X393" s="34" t="n">
        <v>14553</v>
      </c>
      <c r="Y393" s="34" t="n">
        <v>13379</v>
      </c>
      <c r="Z393" s="0" t="n">
        <f aca="false">SUM(A393:Y393)</f>
        <v>337577</v>
      </c>
    </row>
    <row r="394" customFormat="false" ht="12" hidden="false" customHeight="true" outlineLevel="0" collapsed="false">
      <c r="A394" s="30" t="n">
        <v>365</v>
      </c>
      <c r="B394" s="33" t="n">
        <v>12538</v>
      </c>
      <c r="C394" s="34" t="n">
        <v>11790</v>
      </c>
      <c r="D394" s="34" t="n">
        <v>11415</v>
      </c>
      <c r="E394" s="34" t="n">
        <v>11234</v>
      </c>
      <c r="F394" s="34" t="n">
        <v>11484</v>
      </c>
      <c r="G394" s="34" t="n">
        <v>12199</v>
      </c>
      <c r="H394" s="34" t="n">
        <v>13767</v>
      </c>
      <c r="I394" s="34" t="n">
        <v>15317</v>
      </c>
      <c r="J394" s="34" t="n">
        <v>16591</v>
      </c>
      <c r="K394" s="34" t="n">
        <v>17557</v>
      </c>
      <c r="L394" s="34" t="n">
        <v>18101</v>
      </c>
      <c r="M394" s="34" t="n">
        <v>18384</v>
      </c>
      <c r="N394" s="34" t="n">
        <v>18159</v>
      </c>
      <c r="O394" s="34" t="n">
        <v>17971</v>
      </c>
      <c r="P394" s="34" t="n">
        <v>17804</v>
      </c>
      <c r="Q394" s="34" t="n">
        <v>17745</v>
      </c>
      <c r="R394" s="34" t="n">
        <v>18581</v>
      </c>
      <c r="S394" s="34" t="n">
        <v>20061</v>
      </c>
      <c r="T394" s="34" t="n">
        <v>19853</v>
      </c>
      <c r="U394" s="34" t="n">
        <v>19519</v>
      </c>
      <c r="V394" s="34" t="n">
        <v>18995</v>
      </c>
      <c r="W394" s="34" t="n">
        <v>18154</v>
      </c>
      <c r="X394" s="34" t="n">
        <v>17017</v>
      </c>
      <c r="Y394" s="34" t="n">
        <v>15636</v>
      </c>
      <c r="Z394" s="0" t="n">
        <f aca="false">SUM(A394:Y394)</f>
        <v>390237</v>
      </c>
    </row>
    <row r="395" customFormat="false" ht="12" hidden="false" customHeight="true" outlineLevel="0" collapsed="false">
      <c r="A395" s="30" t="n">
        <v>366</v>
      </c>
      <c r="B395" s="33" t="n">
        <v>14002</v>
      </c>
      <c r="C395" s="34" t="n">
        <v>13150</v>
      </c>
      <c r="D395" s="34" t="n">
        <v>12605</v>
      </c>
      <c r="E395" s="34" t="n">
        <v>12442</v>
      </c>
      <c r="F395" s="34" t="n">
        <v>12482</v>
      </c>
      <c r="G395" s="34" t="n">
        <v>12998</v>
      </c>
      <c r="H395" s="34" t="n">
        <v>14411</v>
      </c>
      <c r="I395" s="34" t="n">
        <v>16089</v>
      </c>
      <c r="J395" s="34" t="n">
        <v>17415</v>
      </c>
      <c r="K395" s="34" t="n">
        <v>18569</v>
      </c>
      <c r="L395" s="34" t="n">
        <v>19446</v>
      </c>
      <c r="M395" s="34" t="n">
        <v>19638</v>
      </c>
      <c r="N395" s="34" t="n">
        <v>19467</v>
      </c>
      <c r="O395" s="34" t="n">
        <v>19155</v>
      </c>
      <c r="P395" s="34" t="n">
        <v>18833</v>
      </c>
      <c r="Q395" s="34" t="n">
        <v>18623</v>
      </c>
      <c r="R395" s="34" t="n">
        <v>19038</v>
      </c>
      <c r="S395" s="34" t="n">
        <v>20297</v>
      </c>
      <c r="T395" s="34" t="n">
        <v>20185</v>
      </c>
      <c r="U395" s="34" t="n">
        <v>19659</v>
      </c>
      <c r="V395" s="34" t="n">
        <v>18960</v>
      </c>
      <c r="W395" s="34" t="n">
        <v>18252</v>
      </c>
      <c r="X395" s="34" t="n">
        <v>17553</v>
      </c>
      <c r="Y395" s="34" t="n">
        <v>16890</v>
      </c>
      <c r="Z395" s="0" t="n">
        <f aca="false">SUM(A395:Y395)</f>
        <v>410525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K3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1" activeCellId="0" sqref="G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42"/>
    <col collapsed="false" customWidth="true" hidden="false" outlineLevel="0" max="2" min="2" style="0" width="20.56"/>
    <col collapsed="false" customWidth="true" hidden="false" outlineLevel="0" max="3" min="3" style="0" width="14.41"/>
    <col collapsed="false" customWidth="true" hidden="false" outlineLevel="0" max="11" min="11" style="0" width="23.99"/>
  </cols>
  <sheetData>
    <row r="4" customFormat="false" ht="20.25" hidden="false" customHeight="false" outlineLevel="0" collapsed="false">
      <c r="D4" s="35"/>
    </row>
    <row r="5" customFormat="false" ht="18.75" hidden="false" customHeight="false" outlineLevel="0" collapsed="false">
      <c r="B5" s="36" t="s">
        <v>63</v>
      </c>
      <c r="J5" s="37"/>
      <c r="K5" s="38"/>
    </row>
    <row r="7" customFormat="false" ht="12.75" hidden="false" customHeight="false" outlineLevel="0" collapsed="false">
      <c r="J7" s="39"/>
      <c r="K7" s="40"/>
    </row>
    <row r="8" customFormat="false" ht="12.75" hidden="false" customHeight="false" outlineLevel="0" collapsed="false">
      <c r="B8" s="41" t="s">
        <v>64</v>
      </c>
      <c r="C8" s="42" t="n">
        <v>2</v>
      </c>
      <c r="D8" s="0" t="s">
        <v>65</v>
      </c>
      <c r="J8" s="39"/>
      <c r="K8" s="40"/>
    </row>
    <row r="9" customFormat="false" ht="12.75" hidden="false" customHeight="false" outlineLevel="0" collapsed="false">
      <c r="J9" s="37"/>
      <c r="K9" s="38"/>
    </row>
    <row r="10" customFormat="false" ht="12.75" hidden="false" customHeight="false" outlineLevel="0" collapsed="false">
      <c r="B10" s="43"/>
      <c r="C10" s="43"/>
      <c r="J10" s="37"/>
      <c r="K10" s="38"/>
    </row>
    <row r="11" customFormat="false" ht="12.75" hidden="false" customHeight="false" outlineLevel="0" collapsed="false">
      <c r="B11" s="44" t="s">
        <v>66</v>
      </c>
      <c r="C11" s="44" t="s">
        <v>67</v>
      </c>
      <c r="J11" s="37"/>
      <c r="K11" s="38"/>
    </row>
    <row r="12" customFormat="false" ht="12.75" hidden="false" customHeight="false" outlineLevel="0" collapsed="false">
      <c r="A12" s="45" t="n">
        <v>36161</v>
      </c>
      <c r="B12" s="46" t="e">
        <f aca="false">VLOOKUP(A12,$J$9:$K$368,2)</f>
        <v>#N/A</v>
      </c>
      <c r="C12" s="47" t="e">
        <f aca="false">B12+$C$8/10000</f>
        <v>#N/A</v>
      </c>
      <c r="J12" s="37"/>
      <c r="K12" s="38"/>
    </row>
    <row r="13" customFormat="false" ht="12.75" hidden="false" customHeight="false" outlineLevel="0" collapsed="false">
      <c r="A13" s="45" t="n">
        <v>36192</v>
      </c>
      <c r="B13" s="46" t="e">
        <f aca="false">VLOOKUP(A13,$J$9:$K$368,2)</f>
        <v>#N/A</v>
      </c>
      <c r="C13" s="47" t="e">
        <f aca="false">B13+$C$8/10000</f>
        <v>#N/A</v>
      </c>
      <c r="J13" s="37"/>
      <c r="K13" s="38"/>
    </row>
    <row r="14" customFormat="false" ht="12.75" hidden="false" customHeight="false" outlineLevel="0" collapsed="false">
      <c r="A14" s="45" t="n">
        <v>36220</v>
      </c>
      <c r="B14" s="46" t="e">
        <f aca="false">VLOOKUP(A14,$J$9:$K$368,2)</f>
        <v>#N/A</v>
      </c>
      <c r="C14" s="47" t="e">
        <f aca="false">B14+$C$8/10000</f>
        <v>#N/A</v>
      </c>
      <c r="J14" s="37"/>
      <c r="K14" s="38"/>
    </row>
    <row r="15" customFormat="false" ht="12.75" hidden="false" customHeight="false" outlineLevel="0" collapsed="false">
      <c r="A15" s="45" t="n">
        <v>36251</v>
      </c>
      <c r="B15" s="46" t="e">
        <f aca="false">VLOOKUP(A15,$J$9:$K$368,2)</f>
        <v>#N/A</v>
      </c>
      <c r="C15" s="47" t="e">
        <f aca="false">B15+$C$8/10000</f>
        <v>#N/A</v>
      </c>
      <c r="J15" s="37"/>
      <c r="K15" s="38"/>
    </row>
    <row r="16" customFormat="false" ht="12.75" hidden="false" customHeight="false" outlineLevel="0" collapsed="false">
      <c r="A16" s="45" t="n">
        <v>36281</v>
      </c>
      <c r="B16" s="46" t="e">
        <f aca="false">VLOOKUP(A16,$J$9:$K$368,2)</f>
        <v>#N/A</v>
      </c>
      <c r="C16" s="47" t="e">
        <f aca="false">B16+$C$8/10000</f>
        <v>#N/A</v>
      </c>
      <c r="J16" s="37"/>
      <c r="K16" s="38"/>
    </row>
    <row r="17" customFormat="false" ht="12.75" hidden="false" customHeight="false" outlineLevel="0" collapsed="false">
      <c r="A17" s="45" t="n">
        <v>36312</v>
      </c>
      <c r="B17" s="46" t="e">
        <f aca="false">VLOOKUP(A17,$J$9:$K$368,2)</f>
        <v>#N/A</v>
      </c>
      <c r="C17" s="47" t="e">
        <f aca="false">B17+$C$8/10000</f>
        <v>#N/A</v>
      </c>
      <c r="J17" s="37"/>
      <c r="K17" s="38"/>
    </row>
    <row r="18" customFormat="false" ht="12.75" hidden="false" customHeight="false" outlineLevel="0" collapsed="false">
      <c r="A18" s="45" t="n">
        <v>36342</v>
      </c>
      <c r="B18" s="46" t="e">
        <f aca="false">VLOOKUP(A18,$J$9:$K$368,2)</f>
        <v>#N/A</v>
      </c>
      <c r="C18" s="47" t="e">
        <f aca="false">B18+$C$8/10000</f>
        <v>#N/A</v>
      </c>
      <c r="J18" s="37"/>
      <c r="K18" s="38"/>
    </row>
    <row r="19" customFormat="false" ht="12.75" hidden="false" customHeight="false" outlineLevel="0" collapsed="false">
      <c r="A19" s="45" t="n">
        <v>36373</v>
      </c>
      <c r="B19" s="46" t="e">
        <f aca="false">VLOOKUP(A19,$J$9:$K$368,2)</f>
        <v>#N/A</v>
      </c>
      <c r="C19" s="47" t="e">
        <f aca="false">B19+$C$8/10000</f>
        <v>#N/A</v>
      </c>
      <c r="J19" s="37"/>
      <c r="K19" s="38"/>
    </row>
    <row r="20" customFormat="false" ht="12.75" hidden="false" customHeight="false" outlineLevel="0" collapsed="false">
      <c r="A20" s="45" t="n">
        <v>36404</v>
      </c>
      <c r="B20" s="46" t="e">
        <f aca="false">VLOOKUP(A20,$J$9:$K$368,2)</f>
        <v>#N/A</v>
      </c>
      <c r="C20" s="47" t="e">
        <f aca="false">B20+$C$8/10000</f>
        <v>#N/A</v>
      </c>
      <c r="J20" s="37"/>
      <c r="K20" s="38"/>
    </row>
    <row r="21" customFormat="false" ht="12.75" hidden="false" customHeight="false" outlineLevel="0" collapsed="false">
      <c r="A21" s="45" t="n">
        <v>36434</v>
      </c>
      <c r="B21" s="46" t="e">
        <f aca="false">VLOOKUP(A21,$J$9:$K$368,2)</f>
        <v>#N/A</v>
      </c>
      <c r="C21" s="47" t="e">
        <f aca="false">B21+$C$8/10000</f>
        <v>#N/A</v>
      </c>
      <c r="J21" s="37"/>
      <c r="K21" s="38"/>
    </row>
    <row r="22" customFormat="false" ht="12.75" hidden="false" customHeight="false" outlineLevel="0" collapsed="false">
      <c r="A22" s="45" t="n">
        <v>36465</v>
      </c>
      <c r="B22" s="46" t="e">
        <f aca="false">VLOOKUP(A22,$J$9:$K$368,2)</f>
        <v>#N/A</v>
      </c>
      <c r="C22" s="47" t="e">
        <f aca="false">B22+$C$8/10000</f>
        <v>#N/A</v>
      </c>
      <c r="J22" s="37"/>
      <c r="K22" s="38"/>
    </row>
    <row r="23" customFormat="false" ht="12.75" hidden="false" customHeight="false" outlineLevel="0" collapsed="false">
      <c r="A23" s="45" t="n">
        <v>36495</v>
      </c>
      <c r="B23" s="46" t="e">
        <f aca="false">VLOOKUP(A23,$J$9:$K$368,2)</f>
        <v>#N/A</v>
      </c>
      <c r="C23" s="47" t="e">
        <f aca="false">B23+$C$8/10000</f>
        <v>#N/A</v>
      </c>
      <c r="J23" s="37"/>
      <c r="K23" s="38"/>
    </row>
    <row r="24" customFormat="false" ht="12.75" hidden="false" customHeight="false" outlineLevel="0" collapsed="false">
      <c r="A24" s="45" t="n">
        <v>36526</v>
      </c>
      <c r="B24" s="46" t="e">
        <f aca="false">VLOOKUP(A24,$J$9:$K$368,2)</f>
        <v>#N/A</v>
      </c>
      <c r="C24" s="47" t="e">
        <f aca="false">B24+$C$8/10000</f>
        <v>#N/A</v>
      </c>
      <c r="J24" s="37"/>
      <c r="K24" s="38"/>
    </row>
    <row r="25" customFormat="false" ht="12.75" hidden="false" customHeight="false" outlineLevel="0" collapsed="false">
      <c r="A25" s="45" t="n">
        <v>36557</v>
      </c>
      <c r="B25" s="46" t="e">
        <f aca="false">VLOOKUP(A25,$J$9:$K$368,2)</f>
        <v>#N/A</v>
      </c>
      <c r="C25" s="47" t="e">
        <f aca="false">B25+$C$8/10000</f>
        <v>#N/A</v>
      </c>
      <c r="J25" s="37"/>
      <c r="K25" s="38"/>
    </row>
    <row r="26" customFormat="false" ht="12.75" hidden="false" customHeight="false" outlineLevel="0" collapsed="false">
      <c r="A26" s="45" t="n">
        <v>36586</v>
      </c>
      <c r="B26" s="46" t="e">
        <f aca="false">VLOOKUP(A26,$J$9:$K$368,2)</f>
        <v>#N/A</v>
      </c>
      <c r="C26" s="47" t="e">
        <f aca="false">B26+$C$8/10000</f>
        <v>#N/A</v>
      </c>
      <c r="J26" s="37"/>
      <c r="K26" s="38"/>
    </row>
    <row r="27" customFormat="false" ht="12.75" hidden="false" customHeight="false" outlineLevel="0" collapsed="false">
      <c r="A27" s="45" t="n">
        <v>36617</v>
      </c>
      <c r="B27" s="46" t="e">
        <f aca="false">VLOOKUP(A27,$J$9:$K$368,2)</f>
        <v>#N/A</v>
      </c>
      <c r="C27" s="47" t="e">
        <f aca="false">B27+$C$8/10000</f>
        <v>#N/A</v>
      </c>
      <c r="J27" s="37"/>
      <c r="K27" s="38"/>
    </row>
    <row r="28" customFormat="false" ht="12.75" hidden="false" customHeight="false" outlineLevel="0" collapsed="false">
      <c r="A28" s="45" t="n">
        <v>36647</v>
      </c>
      <c r="B28" s="46" t="e">
        <f aca="false">VLOOKUP(A28,$J$9:$K$368,2)</f>
        <v>#N/A</v>
      </c>
      <c r="C28" s="47" t="e">
        <f aca="false">B28+$C$8/10000</f>
        <v>#N/A</v>
      </c>
      <c r="J28" s="37"/>
      <c r="K28" s="38"/>
    </row>
    <row r="29" customFormat="false" ht="12.75" hidden="false" customHeight="false" outlineLevel="0" collapsed="false">
      <c r="A29" s="45" t="n">
        <v>36678</v>
      </c>
      <c r="B29" s="46" t="e">
        <f aca="false">VLOOKUP(A29,$J$9:$K$368,2)</f>
        <v>#N/A</v>
      </c>
      <c r="C29" s="47" t="e">
        <f aca="false">B29+$C$8/10000</f>
        <v>#N/A</v>
      </c>
      <c r="J29" s="37"/>
      <c r="K29" s="38"/>
    </row>
    <row r="30" customFormat="false" ht="12.75" hidden="false" customHeight="false" outlineLevel="0" collapsed="false">
      <c r="A30" s="45" t="n">
        <v>36708</v>
      </c>
      <c r="B30" s="46" t="e">
        <f aca="false">VLOOKUP(A30,$J$9:$K$368,2)</f>
        <v>#N/A</v>
      </c>
      <c r="C30" s="47" t="e">
        <f aca="false">B30+$C$8/10000</f>
        <v>#N/A</v>
      </c>
      <c r="J30" s="37"/>
      <c r="K30" s="38"/>
    </row>
    <row r="31" customFormat="false" ht="12.75" hidden="false" customHeight="false" outlineLevel="0" collapsed="false">
      <c r="A31" s="45" t="n">
        <v>36739</v>
      </c>
      <c r="B31" s="46" t="e">
        <f aca="false">VLOOKUP(A31,$J$9:$K$368,2)</f>
        <v>#N/A</v>
      </c>
      <c r="C31" s="47" t="e">
        <f aca="false">B31+$C$8/10000</f>
        <v>#N/A</v>
      </c>
      <c r="J31" s="37"/>
      <c r="K31" s="38"/>
    </row>
    <row r="32" customFormat="false" ht="12.75" hidden="false" customHeight="false" outlineLevel="0" collapsed="false">
      <c r="A32" s="45" t="n">
        <v>36770</v>
      </c>
      <c r="B32" s="46" t="e">
        <f aca="false">VLOOKUP(A32,$J$9:$K$368,2)</f>
        <v>#N/A</v>
      </c>
      <c r="C32" s="47" t="e">
        <f aca="false">B32+$C$8/10000</f>
        <v>#N/A</v>
      </c>
      <c r="J32" s="37"/>
      <c r="K32" s="38"/>
    </row>
    <row r="33" customFormat="false" ht="12.75" hidden="false" customHeight="false" outlineLevel="0" collapsed="false">
      <c r="A33" s="45" t="n">
        <v>36800</v>
      </c>
      <c r="B33" s="46" t="e">
        <f aca="false">VLOOKUP(A33,$J$9:$K$368,2)</f>
        <v>#N/A</v>
      </c>
      <c r="C33" s="47" t="e">
        <f aca="false">B33+$C$8/10000</f>
        <v>#N/A</v>
      </c>
      <c r="J33" s="37"/>
      <c r="K33" s="38"/>
    </row>
    <row r="34" customFormat="false" ht="12.75" hidden="false" customHeight="false" outlineLevel="0" collapsed="false">
      <c r="A34" s="45" t="n">
        <v>36831</v>
      </c>
      <c r="B34" s="46" t="e">
        <f aca="false">VLOOKUP(A34,$J$9:$K$368,2)</f>
        <v>#N/A</v>
      </c>
      <c r="C34" s="47" t="e">
        <f aca="false">B34+$C$8/10000</f>
        <v>#N/A</v>
      </c>
      <c r="J34" s="37"/>
      <c r="K34" s="38"/>
    </row>
    <row r="35" customFormat="false" ht="12.75" hidden="false" customHeight="false" outlineLevel="0" collapsed="false">
      <c r="A35" s="45" t="n">
        <v>36861</v>
      </c>
      <c r="B35" s="46" t="e">
        <f aca="false">VLOOKUP(A35,$J$9:$K$368,2)</f>
        <v>#N/A</v>
      </c>
      <c r="C35" s="47" t="e">
        <f aca="false">B35+$C$8/10000</f>
        <v>#N/A</v>
      </c>
      <c r="J35" s="37"/>
      <c r="K35" s="38"/>
    </row>
    <row r="36" customFormat="false" ht="12.75" hidden="false" customHeight="false" outlineLevel="0" collapsed="false">
      <c r="A36" s="45" t="n">
        <v>36892</v>
      </c>
      <c r="B36" s="46" t="e">
        <f aca="false">VLOOKUP(A36,$J$9:$K$368,2)</f>
        <v>#N/A</v>
      </c>
      <c r="C36" s="47" t="e">
        <f aca="false">B36+$C$8/10000</f>
        <v>#N/A</v>
      </c>
      <c r="J36" s="37"/>
      <c r="K36" s="38"/>
    </row>
    <row r="37" customFormat="false" ht="12.75" hidden="false" customHeight="false" outlineLevel="0" collapsed="false">
      <c r="A37" s="45" t="n">
        <v>36923</v>
      </c>
      <c r="B37" s="46" t="e">
        <f aca="false">VLOOKUP(A37,$J$9:$K$368,2)</f>
        <v>#N/A</v>
      </c>
      <c r="C37" s="47" t="e">
        <f aca="false">B37+$C$8/10000</f>
        <v>#N/A</v>
      </c>
      <c r="J37" s="37"/>
      <c r="K37" s="38"/>
    </row>
    <row r="38" customFormat="false" ht="12.75" hidden="false" customHeight="false" outlineLevel="0" collapsed="false">
      <c r="A38" s="45" t="n">
        <v>36951</v>
      </c>
      <c r="B38" s="46" t="e">
        <f aca="false">VLOOKUP(A38,$J$9:$K$368,2)</f>
        <v>#N/A</v>
      </c>
      <c r="C38" s="47" t="e">
        <f aca="false">B38+$C$8/10000</f>
        <v>#N/A</v>
      </c>
      <c r="J38" s="37"/>
      <c r="K38" s="38"/>
    </row>
    <row r="39" customFormat="false" ht="12.75" hidden="false" customHeight="false" outlineLevel="0" collapsed="false">
      <c r="A39" s="45" t="n">
        <v>36982</v>
      </c>
      <c r="B39" s="46" t="e">
        <f aca="false">VLOOKUP(A39,$J$9:$K$368,2)</f>
        <v>#N/A</v>
      </c>
      <c r="C39" s="47" t="e">
        <f aca="false">B39+$C$8/10000</f>
        <v>#N/A</v>
      </c>
      <c r="J39" s="37"/>
      <c r="K39" s="38"/>
    </row>
    <row r="40" customFormat="false" ht="12.75" hidden="false" customHeight="false" outlineLevel="0" collapsed="false">
      <c r="A40" s="45" t="n">
        <v>37012</v>
      </c>
      <c r="B40" s="46" t="e">
        <f aca="false">VLOOKUP(A40,$J$9:$K$368,2)</f>
        <v>#N/A</v>
      </c>
      <c r="C40" s="47" t="e">
        <f aca="false">B40+$C$8/10000</f>
        <v>#N/A</v>
      </c>
      <c r="J40" s="37"/>
      <c r="K40" s="38"/>
    </row>
    <row r="41" customFormat="false" ht="12.75" hidden="false" customHeight="false" outlineLevel="0" collapsed="false">
      <c r="A41" s="45" t="n">
        <v>37043</v>
      </c>
      <c r="B41" s="46" t="e">
        <f aca="false">VLOOKUP(A41,$J$9:$K$368,2)</f>
        <v>#N/A</v>
      </c>
      <c r="C41" s="47" t="e">
        <f aca="false">B41+$C$8/10000</f>
        <v>#N/A</v>
      </c>
      <c r="J41" s="37"/>
      <c r="K41" s="38"/>
    </row>
    <row r="42" customFormat="false" ht="12.75" hidden="false" customHeight="false" outlineLevel="0" collapsed="false">
      <c r="A42" s="45" t="n">
        <v>37073</v>
      </c>
      <c r="B42" s="46" t="e">
        <f aca="false">VLOOKUP(A42,$J$9:$K$368,2)</f>
        <v>#N/A</v>
      </c>
      <c r="C42" s="47" t="e">
        <f aca="false">B42+$C$8/10000</f>
        <v>#N/A</v>
      </c>
      <c r="J42" s="37"/>
      <c r="K42" s="38"/>
    </row>
    <row r="43" customFormat="false" ht="12.75" hidden="false" customHeight="false" outlineLevel="0" collapsed="false">
      <c r="A43" s="45" t="n">
        <v>37104</v>
      </c>
      <c r="B43" s="46" t="e">
        <f aca="false">VLOOKUP(A43,$J$9:$K$368,2)</f>
        <v>#N/A</v>
      </c>
      <c r="C43" s="47" t="e">
        <f aca="false">B43+$C$8/10000</f>
        <v>#N/A</v>
      </c>
      <c r="J43" s="37"/>
      <c r="K43" s="38"/>
    </row>
    <row r="44" customFormat="false" ht="12.75" hidden="false" customHeight="false" outlineLevel="0" collapsed="false">
      <c r="A44" s="45" t="n">
        <v>37135</v>
      </c>
      <c r="B44" s="46" t="e">
        <f aca="false">VLOOKUP(A44,$J$9:$K$368,2)</f>
        <v>#N/A</v>
      </c>
      <c r="C44" s="47" t="e">
        <f aca="false">B44+$C$8/10000</f>
        <v>#N/A</v>
      </c>
      <c r="J44" s="37"/>
      <c r="K44" s="38"/>
    </row>
    <row r="45" customFormat="false" ht="12.75" hidden="false" customHeight="false" outlineLevel="0" collapsed="false">
      <c r="A45" s="45" t="n">
        <v>37165</v>
      </c>
      <c r="B45" s="46" t="e">
        <f aca="false">VLOOKUP(A45,$J$9:$K$368,2)</f>
        <v>#N/A</v>
      </c>
      <c r="C45" s="47" t="e">
        <f aca="false">B45+$C$8/10000</f>
        <v>#N/A</v>
      </c>
      <c r="J45" s="37"/>
      <c r="K45" s="38"/>
    </row>
    <row r="46" customFormat="false" ht="12.75" hidden="false" customHeight="false" outlineLevel="0" collapsed="false">
      <c r="A46" s="45" t="n">
        <v>37196</v>
      </c>
      <c r="B46" s="46" t="e">
        <f aca="false">VLOOKUP(A46,$J$9:$K$368,2)</f>
        <v>#N/A</v>
      </c>
      <c r="C46" s="47" t="e">
        <f aca="false">B46+$C$8/10000</f>
        <v>#N/A</v>
      </c>
      <c r="J46" s="37"/>
      <c r="K46" s="38"/>
    </row>
    <row r="47" customFormat="false" ht="12.75" hidden="false" customHeight="false" outlineLevel="0" collapsed="false">
      <c r="A47" s="45" t="n">
        <v>37226</v>
      </c>
      <c r="B47" s="46" t="e">
        <f aca="false">VLOOKUP(A47,$J$9:$K$368,2)</f>
        <v>#N/A</v>
      </c>
      <c r="C47" s="47" t="e">
        <f aca="false">B47+$C$8/10000</f>
        <v>#N/A</v>
      </c>
      <c r="J47" s="37"/>
      <c r="K47" s="38"/>
    </row>
    <row r="48" customFormat="false" ht="12.75" hidden="false" customHeight="false" outlineLevel="0" collapsed="false">
      <c r="A48" s="45" t="n">
        <v>37257</v>
      </c>
      <c r="B48" s="46" t="e">
        <f aca="false">VLOOKUP(A48,$J$9:$K$368,2)</f>
        <v>#N/A</v>
      </c>
      <c r="C48" s="47" t="e">
        <f aca="false">B48+$C$8/10000</f>
        <v>#N/A</v>
      </c>
      <c r="J48" s="37"/>
      <c r="K48" s="38"/>
    </row>
    <row r="49" customFormat="false" ht="12.75" hidden="false" customHeight="false" outlineLevel="0" collapsed="false">
      <c r="A49" s="45" t="n">
        <v>37288</v>
      </c>
      <c r="B49" s="46" t="e">
        <f aca="false">VLOOKUP(A49,$J$9:$K$368,2)</f>
        <v>#N/A</v>
      </c>
      <c r="C49" s="47" t="e">
        <f aca="false">B49+$C$8/10000</f>
        <v>#N/A</v>
      </c>
      <c r="J49" s="37"/>
      <c r="K49" s="38"/>
    </row>
    <row r="50" customFormat="false" ht="12.75" hidden="false" customHeight="false" outlineLevel="0" collapsed="false">
      <c r="A50" s="45" t="n">
        <v>37316</v>
      </c>
      <c r="B50" s="46" t="e">
        <f aca="false">VLOOKUP(A50,$J$9:$K$368,2)</f>
        <v>#N/A</v>
      </c>
      <c r="C50" s="47" t="e">
        <f aca="false">B50+$C$8/10000</f>
        <v>#N/A</v>
      </c>
      <c r="J50" s="37"/>
      <c r="K50" s="38"/>
    </row>
    <row r="51" customFormat="false" ht="12.75" hidden="false" customHeight="false" outlineLevel="0" collapsed="false">
      <c r="A51" s="45" t="n">
        <v>37347</v>
      </c>
      <c r="B51" s="46" t="e">
        <f aca="false">VLOOKUP(A51,$J$9:$K$368,2)</f>
        <v>#N/A</v>
      </c>
      <c r="C51" s="47" t="e">
        <f aca="false">B51+$C$8/10000</f>
        <v>#N/A</v>
      </c>
      <c r="J51" s="37"/>
      <c r="K51" s="38"/>
    </row>
    <row r="52" customFormat="false" ht="12.75" hidden="false" customHeight="false" outlineLevel="0" collapsed="false">
      <c r="A52" s="45" t="n">
        <v>37377</v>
      </c>
      <c r="B52" s="46" t="e">
        <f aca="false">VLOOKUP(A52,$J$9:$K$368,2)</f>
        <v>#N/A</v>
      </c>
      <c r="C52" s="47" t="e">
        <f aca="false">B52+$C$8/10000</f>
        <v>#N/A</v>
      </c>
      <c r="J52" s="37"/>
      <c r="K52" s="38"/>
    </row>
    <row r="53" customFormat="false" ht="12.75" hidden="false" customHeight="false" outlineLevel="0" collapsed="false">
      <c r="A53" s="45" t="n">
        <v>37408</v>
      </c>
      <c r="B53" s="46" t="e">
        <f aca="false">VLOOKUP(A53,$J$9:$K$368,2)</f>
        <v>#N/A</v>
      </c>
      <c r="C53" s="47" t="e">
        <f aca="false">B53+$C$8/10000</f>
        <v>#N/A</v>
      </c>
      <c r="J53" s="37"/>
      <c r="K53" s="38"/>
    </row>
    <row r="54" customFormat="false" ht="12.75" hidden="false" customHeight="false" outlineLevel="0" collapsed="false">
      <c r="A54" s="45" t="n">
        <v>37438</v>
      </c>
      <c r="B54" s="46" t="e">
        <f aca="false">VLOOKUP(A54,$J$9:$K$368,2)</f>
        <v>#N/A</v>
      </c>
      <c r="C54" s="47" t="e">
        <f aca="false">B54+$C$8/10000</f>
        <v>#N/A</v>
      </c>
      <c r="J54" s="37"/>
      <c r="K54" s="38"/>
    </row>
    <row r="55" customFormat="false" ht="12.75" hidden="false" customHeight="false" outlineLevel="0" collapsed="false">
      <c r="A55" s="45" t="n">
        <v>37469</v>
      </c>
      <c r="B55" s="46" t="e">
        <f aca="false">VLOOKUP(A55,$J$9:$K$368,2)</f>
        <v>#N/A</v>
      </c>
      <c r="C55" s="47" t="e">
        <f aca="false">B55+$C$8/10000</f>
        <v>#N/A</v>
      </c>
      <c r="J55" s="37"/>
      <c r="K55" s="38"/>
    </row>
    <row r="56" customFormat="false" ht="12.75" hidden="false" customHeight="false" outlineLevel="0" collapsed="false">
      <c r="A56" s="45" t="n">
        <v>37500</v>
      </c>
      <c r="B56" s="46" t="e">
        <f aca="false">VLOOKUP(A56,$J$9:$K$368,2)</f>
        <v>#N/A</v>
      </c>
      <c r="C56" s="47" t="e">
        <f aca="false">B56+$C$8/10000</f>
        <v>#N/A</v>
      </c>
      <c r="J56" s="37"/>
      <c r="K56" s="38"/>
    </row>
    <row r="57" customFormat="false" ht="12.75" hidden="false" customHeight="false" outlineLevel="0" collapsed="false">
      <c r="A57" s="45" t="n">
        <v>37530</v>
      </c>
      <c r="B57" s="46" t="e">
        <f aca="false">VLOOKUP(A57,$J$9:$K$368,2)</f>
        <v>#N/A</v>
      </c>
      <c r="C57" s="47" t="e">
        <f aca="false">B57+$C$8/10000</f>
        <v>#N/A</v>
      </c>
      <c r="J57" s="37"/>
      <c r="K57" s="38"/>
    </row>
    <row r="58" customFormat="false" ht="12.75" hidden="false" customHeight="false" outlineLevel="0" collapsed="false">
      <c r="A58" s="45" t="n">
        <v>37561</v>
      </c>
      <c r="B58" s="46" t="e">
        <f aca="false">VLOOKUP(A58,$J$9:$K$368,2)</f>
        <v>#N/A</v>
      </c>
      <c r="C58" s="47" t="e">
        <f aca="false">B58+$C$8/10000</f>
        <v>#N/A</v>
      </c>
      <c r="J58" s="37"/>
      <c r="K58" s="38"/>
    </row>
    <row r="59" customFormat="false" ht="12.75" hidden="false" customHeight="false" outlineLevel="0" collapsed="false">
      <c r="A59" s="45" t="n">
        <v>37591</v>
      </c>
      <c r="B59" s="46" t="e">
        <f aca="false">VLOOKUP(A59,$J$9:$K$368,2)</f>
        <v>#N/A</v>
      </c>
      <c r="C59" s="47" t="e">
        <f aca="false">B59+$C$8/10000</f>
        <v>#N/A</v>
      </c>
      <c r="J59" s="37"/>
      <c r="K59" s="38"/>
    </row>
    <row r="60" customFormat="false" ht="12.75" hidden="false" customHeight="false" outlineLevel="0" collapsed="false">
      <c r="A60" s="45" t="n">
        <v>37622</v>
      </c>
      <c r="B60" s="46" t="e">
        <f aca="false">VLOOKUP(A60,$J$9:$K$368,2)</f>
        <v>#N/A</v>
      </c>
      <c r="C60" s="47" t="e">
        <f aca="false">B60+$C$8/10000</f>
        <v>#N/A</v>
      </c>
      <c r="J60" s="37"/>
      <c r="K60" s="38"/>
    </row>
    <row r="61" customFormat="false" ht="12.75" hidden="false" customHeight="false" outlineLevel="0" collapsed="false">
      <c r="A61" s="45" t="n">
        <v>37653</v>
      </c>
      <c r="B61" s="46" t="e">
        <f aca="false">VLOOKUP(A61,$J$9:$K$368,2)</f>
        <v>#N/A</v>
      </c>
      <c r="C61" s="47" t="e">
        <f aca="false">B61+$C$8/10000</f>
        <v>#N/A</v>
      </c>
      <c r="J61" s="37"/>
      <c r="K61" s="38"/>
    </row>
    <row r="62" customFormat="false" ht="12.75" hidden="false" customHeight="false" outlineLevel="0" collapsed="false">
      <c r="A62" s="45" t="n">
        <v>37681</v>
      </c>
      <c r="B62" s="46" t="e">
        <f aca="false">VLOOKUP(A62,$J$9:$K$368,2)</f>
        <v>#N/A</v>
      </c>
      <c r="C62" s="47" t="e">
        <f aca="false">B62+$C$8/10000</f>
        <v>#N/A</v>
      </c>
      <c r="J62" s="37"/>
      <c r="K62" s="38"/>
    </row>
    <row r="63" customFormat="false" ht="12.75" hidden="false" customHeight="false" outlineLevel="0" collapsed="false">
      <c r="A63" s="45" t="n">
        <v>37712</v>
      </c>
      <c r="B63" s="46" t="e">
        <f aca="false">VLOOKUP(A63,$J$9:$K$368,2)</f>
        <v>#N/A</v>
      </c>
      <c r="C63" s="47" t="e">
        <f aca="false">B63+$C$8/10000</f>
        <v>#N/A</v>
      </c>
      <c r="J63" s="37"/>
      <c r="K63" s="38"/>
    </row>
    <row r="64" customFormat="false" ht="12.75" hidden="false" customHeight="false" outlineLevel="0" collapsed="false">
      <c r="A64" s="45" t="n">
        <v>37742</v>
      </c>
      <c r="B64" s="46" t="e">
        <f aca="false">VLOOKUP(A64,$J$9:$K$368,2)</f>
        <v>#N/A</v>
      </c>
      <c r="C64" s="47" t="e">
        <f aca="false">B64+$C$8/10000</f>
        <v>#N/A</v>
      </c>
      <c r="J64" s="37"/>
      <c r="K64" s="38"/>
    </row>
    <row r="65" customFormat="false" ht="12.75" hidden="false" customHeight="false" outlineLevel="0" collapsed="false">
      <c r="A65" s="45" t="n">
        <v>37773</v>
      </c>
      <c r="B65" s="46" t="e">
        <f aca="false">VLOOKUP(A65,$J$9:$K$368,2)</f>
        <v>#N/A</v>
      </c>
      <c r="C65" s="47" t="e">
        <f aca="false">B65+$C$8/10000</f>
        <v>#N/A</v>
      </c>
      <c r="J65" s="37"/>
      <c r="K65" s="38"/>
    </row>
    <row r="66" customFormat="false" ht="12.75" hidden="false" customHeight="false" outlineLevel="0" collapsed="false">
      <c r="A66" s="45" t="n">
        <v>37803</v>
      </c>
      <c r="B66" s="46" t="e">
        <f aca="false">VLOOKUP(A66,$J$9:$K$368,2)</f>
        <v>#N/A</v>
      </c>
      <c r="C66" s="47" t="e">
        <f aca="false">B66+$C$8/10000</f>
        <v>#N/A</v>
      </c>
      <c r="J66" s="37"/>
      <c r="K66" s="38"/>
    </row>
    <row r="67" customFormat="false" ht="12.75" hidden="false" customHeight="false" outlineLevel="0" collapsed="false">
      <c r="A67" s="45" t="n">
        <v>37834</v>
      </c>
      <c r="B67" s="46" t="e">
        <f aca="false">VLOOKUP(A67,$J$9:$K$368,2)</f>
        <v>#N/A</v>
      </c>
      <c r="C67" s="47" t="e">
        <f aca="false">B67+$C$8/10000</f>
        <v>#N/A</v>
      </c>
      <c r="J67" s="37"/>
      <c r="K67" s="38"/>
    </row>
    <row r="68" customFormat="false" ht="12.75" hidden="false" customHeight="false" outlineLevel="0" collapsed="false">
      <c r="A68" s="45" t="n">
        <v>37865</v>
      </c>
      <c r="B68" s="46" t="e">
        <f aca="false">VLOOKUP(A68,$J$9:$K$368,2)</f>
        <v>#N/A</v>
      </c>
      <c r="C68" s="47" t="e">
        <f aca="false">B68+$C$8/10000</f>
        <v>#N/A</v>
      </c>
      <c r="J68" s="37"/>
      <c r="K68" s="38"/>
    </row>
    <row r="69" customFormat="false" ht="12.75" hidden="false" customHeight="false" outlineLevel="0" collapsed="false">
      <c r="A69" s="45" t="n">
        <v>37895</v>
      </c>
      <c r="B69" s="46" t="e">
        <f aca="false">VLOOKUP(A69,$J$9:$K$368,2)</f>
        <v>#N/A</v>
      </c>
      <c r="C69" s="47" t="e">
        <f aca="false">B69+$C$8/10000</f>
        <v>#N/A</v>
      </c>
      <c r="J69" s="37"/>
      <c r="K69" s="38"/>
    </row>
    <row r="70" customFormat="false" ht="12.75" hidden="false" customHeight="false" outlineLevel="0" collapsed="false">
      <c r="A70" s="45" t="n">
        <v>37926</v>
      </c>
      <c r="B70" s="46" t="e">
        <f aca="false">VLOOKUP(A70,$J$9:$K$368,2)</f>
        <v>#N/A</v>
      </c>
      <c r="C70" s="47" t="e">
        <f aca="false">B70+$C$8/10000</f>
        <v>#N/A</v>
      </c>
      <c r="J70" s="37"/>
      <c r="K70" s="38"/>
    </row>
    <row r="71" customFormat="false" ht="12.75" hidden="false" customHeight="false" outlineLevel="0" collapsed="false">
      <c r="A71" s="45" t="n">
        <v>37956</v>
      </c>
      <c r="B71" s="46" t="e">
        <f aca="false">VLOOKUP(A71,$J$9:$K$368,2)</f>
        <v>#N/A</v>
      </c>
      <c r="C71" s="47" t="e">
        <f aca="false">B71+$C$8/10000</f>
        <v>#N/A</v>
      </c>
      <c r="J71" s="37"/>
      <c r="K71" s="38"/>
    </row>
    <row r="72" customFormat="false" ht="12.75" hidden="false" customHeight="false" outlineLevel="0" collapsed="false">
      <c r="A72" s="45" t="n">
        <v>37987</v>
      </c>
      <c r="B72" s="46" t="e">
        <f aca="false">VLOOKUP(A72,$J$9:$K$368,2)</f>
        <v>#N/A</v>
      </c>
      <c r="C72" s="47" t="e">
        <f aca="false">B72+$C$8/10000</f>
        <v>#N/A</v>
      </c>
      <c r="J72" s="37"/>
      <c r="K72" s="38"/>
    </row>
    <row r="73" customFormat="false" ht="12.75" hidden="false" customHeight="false" outlineLevel="0" collapsed="false">
      <c r="A73" s="45" t="n">
        <v>38018</v>
      </c>
      <c r="B73" s="46" t="e">
        <f aca="false">VLOOKUP(A73,$J$9:$K$368,2)</f>
        <v>#N/A</v>
      </c>
      <c r="C73" s="47" t="e">
        <f aca="false">B73+$C$8/10000</f>
        <v>#N/A</v>
      </c>
      <c r="J73" s="37"/>
      <c r="K73" s="38"/>
    </row>
    <row r="74" customFormat="false" ht="12.75" hidden="false" customHeight="false" outlineLevel="0" collapsed="false">
      <c r="A74" s="45" t="n">
        <v>38047</v>
      </c>
      <c r="B74" s="46" t="e">
        <f aca="false">VLOOKUP(A74,$J$9:$K$368,2)</f>
        <v>#N/A</v>
      </c>
      <c r="C74" s="47" t="e">
        <f aca="false">B74+$C$8/10000</f>
        <v>#N/A</v>
      </c>
      <c r="J74" s="37"/>
      <c r="K74" s="38"/>
    </row>
    <row r="75" customFormat="false" ht="12.75" hidden="false" customHeight="false" outlineLevel="0" collapsed="false">
      <c r="A75" s="45" t="n">
        <v>38078</v>
      </c>
      <c r="B75" s="46" t="e">
        <f aca="false">VLOOKUP(A75,$J$9:$K$368,2)</f>
        <v>#N/A</v>
      </c>
      <c r="C75" s="47" t="e">
        <f aca="false">B75+$C$8/10000</f>
        <v>#N/A</v>
      </c>
      <c r="J75" s="37"/>
      <c r="K75" s="38"/>
    </row>
    <row r="76" customFormat="false" ht="12.75" hidden="false" customHeight="false" outlineLevel="0" collapsed="false">
      <c r="A76" s="45" t="n">
        <v>38108</v>
      </c>
      <c r="B76" s="46" t="e">
        <f aca="false">VLOOKUP(A76,$J$9:$K$368,2)</f>
        <v>#N/A</v>
      </c>
      <c r="C76" s="47" t="e">
        <f aca="false">B76+$C$8/10000</f>
        <v>#N/A</v>
      </c>
      <c r="J76" s="37"/>
      <c r="K76" s="38"/>
    </row>
    <row r="77" customFormat="false" ht="12.75" hidden="false" customHeight="false" outlineLevel="0" collapsed="false">
      <c r="A77" s="45" t="n">
        <v>38139</v>
      </c>
      <c r="B77" s="46" t="e">
        <f aca="false">VLOOKUP(A77,$J$9:$K$368,2)</f>
        <v>#N/A</v>
      </c>
      <c r="C77" s="47" t="e">
        <f aca="false">B77+$C$8/10000</f>
        <v>#N/A</v>
      </c>
      <c r="J77" s="37"/>
      <c r="K77" s="38"/>
    </row>
    <row r="78" customFormat="false" ht="12.75" hidden="false" customHeight="false" outlineLevel="0" collapsed="false">
      <c r="A78" s="45" t="n">
        <v>38169</v>
      </c>
      <c r="B78" s="46" t="e">
        <f aca="false">VLOOKUP(A78,$J$9:$K$368,2)</f>
        <v>#N/A</v>
      </c>
      <c r="C78" s="47" t="e">
        <f aca="false">B78+$C$8/10000</f>
        <v>#N/A</v>
      </c>
      <c r="J78" s="37"/>
      <c r="K78" s="38"/>
    </row>
    <row r="79" customFormat="false" ht="12.75" hidden="false" customHeight="false" outlineLevel="0" collapsed="false">
      <c r="A79" s="45" t="n">
        <v>38200</v>
      </c>
      <c r="B79" s="46" t="e">
        <f aca="false">VLOOKUP(A79,$J$9:$K$368,2)</f>
        <v>#N/A</v>
      </c>
      <c r="C79" s="47" t="e">
        <f aca="false">B79+$C$8/10000</f>
        <v>#N/A</v>
      </c>
      <c r="J79" s="37"/>
      <c r="K79" s="38"/>
    </row>
    <row r="80" customFormat="false" ht="12.75" hidden="false" customHeight="false" outlineLevel="0" collapsed="false">
      <c r="A80" s="45" t="n">
        <v>38231</v>
      </c>
      <c r="B80" s="46" t="e">
        <f aca="false">VLOOKUP(A80,$J$9:$K$368,2)</f>
        <v>#N/A</v>
      </c>
      <c r="C80" s="47" t="e">
        <f aca="false">B80+$C$8/10000</f>
        <v>#N/A</v>
      </c>
      <c r="J80" s="37"/>
      <c r="K80" s="38"/>
    </row>
    <row r="81" customFormat="false" ht="12.75" hidden="false" customHeight="false" outlineLevel="0" collapsed="false">
      <c r="A81" s="45" t="n">
        <v>38261</v>
      </c>
      <c r="B81" s="46" t="e">
        <f aca="false">VLOOKUP(A81,$J$9:$K$368,2)</f>
        <v>#N/A</v>
      </c>
      <c r="C81" s="47" t="e">
        <f aca="false">B81+$C$8/10000</f>
        <v>#N/A</v>
      </c>
      <c r="J81" s="37"/>
      <c r="K81" s="38"/>
    </row>
    <row r="82" customFormat="false" ht="12.75" hidden="false" customHeight="false" outlineLevel="0" collapsed="false">
      <c r="A82" s="45" t="n">
        <v>38292</v>
      </c>
      <c r="B82" s="46" t="e">
        <f aca="false">VLOOKUP(A82,$J$9:$K$368,2)</f>
        <v>#N/A</v>
      </c>
      <c r="C82" s="47" t="e">
        <f aca="false">B82+$C$8/10000</f>
        <v>#N/A</v>
      </c>
      <c r="J82" s="37"/>
      <c r="K82" s="38"/>
    </row>
    <row r="83" customFormat="false" ht="12.75" hidden="false" customHeight="false" outlineLevel="0" collapsed="false">
      <c r="A83" s="45" t="n">
        <v>38322</v>
      </c>
      <c r="B83" s="46" t="e">
        <f aca="false">VLOOKUP(A83,$J$9:$K$368,2)</f>
        <v>#N/A</v>
      </c>
      <c r="C83" s="47" t="e">
        <f aca="false">B83+$C$8/10000</f>
        <v>#N/A</v>
      </c>
      <c r="J83" s="37"/>
      <c r="K83" s="38"/>
    </row>
    <row r="84" customFormat="false" ht="12.75" hidden="false" customHeight="false" outlineLevel="0" collapsed="false">
      <c r="A84" s="45" t="n">
        <v>38353</v>
      </c>
      <c r="B84" s="46" t="e">
        <f aca="false">VLOOKUP(A84,$J$9:$K$368,2)</f>
        <v>#N/A</v>
      </c>
      <c r="C84" s="47" t="e">
        <f aca="false">B84+$C$8/10000</f>
        <v>#N/A</v>
      </c>
      <c r="J84" s="37"/>
      <c r="K84" s="38"/>
    </row>
    <row r="85" customFormat="false" ht="12.75" hidden="false" customHeight="false" outlineLevel="0" collapsed="false">
      <c r="A85" s="45" t="n">
        <v>38384</v>
      </c>
      <c r="B85" s="46" t="e">
        <f aca="false">VLOOKUP(A85,$J$9:$K$368,2)</f>
        <v>#N/A</v>
      </c>
      <c r="C85" s="47" t="e">
        <f aca="false">B85+$C$8/10000</f>
        <v>#N/A</v>
      </c>
      <c r="J85" s="37"/>
      <c r="K85" s="38"/>
    </row>
    <row r="86" customFormat="false" ht="12.75" hidden="false" customHeight="false" outlineLevel="0" collapsed="false">
      <c r="A86" s="45" t="n">
        <v>38412</v>
      </c>
      <c r="B86" s="46" t="e">
        <f aca="false">VLOOKUP(A86,$J$9:$K$368,2)</f>
        <v>#N/A</v>
      </c>
      <c r="C86" s="47" t="e">
        <f aca="false">B86+$C$8/10000</f>
        <v>#N/A</v>
      </c>
      <c r="J86" s="37"/>
      <c r="K86" s="38"/>
    </row>
    <row r="87" customFormat="false" ht="12.75" hidden="false" customHeight="false" outlineLevel="0" collapsed="false">
      <c r="A87" s="45" t="n">
        <v>38443</v>
      </c>
      <c r="B87" s="46" t="e">
        <f aca="false">VLOOKUP(A87,$J$9:$K$368,2)</f>
        <v>#N/A</v>
      </c>
      <c r="C87" s="47" t="e">
        <f aca="false">B87+$C$8/10000</f>
        <v>#N/A</v>
      </c>
      <c r="J87" s="37"/>
      <c r="K87" s="38"/>
    </row>
    <row r="88" customFormat="false" ht="12.75" hidden="false" customHeight="false" outlineLevel="0" collapsed="false">
      <c r="A88" s="45" t="n">
        <v>38473</v>
      </c>
      <c r="B88" s="46" t="e">
        <f aca="false">VLOOKUP(A88,$J$9:$K$368,2)</f>
        <v>#N/A</v>
      </c>
      <c r="C88" s="47" t="e">
        <f aca="false">B88+$C$8/10000</f>
        <v>#N/A</v>
      </c>
      <c r="J88" s="37"/>
      <c r="K88" s="38"/>
    </row>
    <row r="89" customFormat="false" ht="12.75" hidden="false" customHeight="false" outlineLevel="0" collapsed="false">
      <c r="A89" s="45" t="n">
        <v>38504</v>
      </c>
      <c r="B89" s="46" t="e">
        <f aca="false">VLOOKUP(A89,$J$9:$K$368,2)</f>
        <v>#N/A</v>
      </c>
      <c r="C89" s="47" t="e">
        <f aca="false">B89+$C$8/10000</f>
        <v>#N/A</v>
      </c>
      <c r="J89" s="37"/>
      <c r="K89" s="38"/>
    </row>
    <row r="90" customFormat="false" ht="12.75" hidden="false" customHeight="false" outlineLevel="0" collapsed="false">
      <c r="A90" s="45" t="n">
        <v>38534</v>
      </c>
      <c r="B90" s="46" t="e">
        <f aca="false">VLOOKUP(A90,$J$9:$K$368,2)</f>
        <v>#N/A</v>
      </c>
      <c r="C90" s="47" t="e">
        <f aca="false">B90+$C$8/10000</f>
        <v>#N/A</v>
      </c>
      <c r="J90" s="37"/>
      <c r="K90" s="38"/>
    </row>
    <row r="91" customFormat="false" ht="12.75" hidden="false" customHeight="false" outlineLevel="0" collapsed="false">
      <c r="A91" s="45" t="n">
        <v>38565</v>
      </c>
      <c r="B91" s="46" t="e">
        <f aca="false">VLOOKUP(A91,$J$9:$K$368,2)</f>
        <v>#N/A</v>
      </c>
      <c r="C91" s="47" t="e">
        <f aca="false">B91+$C$8/10000</f>
        <v>#N/A</v>
      </c>
      <c r="J91" s="37"/>
      <c r="K91" s="38"/>
    </row>
    <row r="92" customFormat="false" ht="12.75" hidden="false" customHeight="false" outlineLevel="0" collapsed="false">
      <c r="A92" s="45" t="n">
        <v>38596</v>
      </c>
      <c r="B92" s="46" t="e">
        <f aca="false">VLOOKUP(A92,$J$9:$K$368,2)</f>
        <v>#N/A</v>
      </c>
      <c r="C92" s="47" t="e">
        <f aca="false">B92+$C$8/10000</f>
        <v>#N/A</v>
      </c>
      <c r="J92" s="37"/>
      <c r="K92" s="38"/>
    </row>
    <row r="93" customFormat="false" ht="12.75" hidden="false" customHeight="false" outlineLevel="0" collapsed="false">
      <c r="A93" s="45" t="n">
        <v>38626</v>
      </c>
      <c r="B93" s="46" t="e">
        <f aca="false">VLOOKUP(A93,$J$9:$K$368,2)</f>
        <v>#N/A</v>
      </c>
      <c r="C93" s="47" t="e">
        <f aca="false">B93+$C$8/10000</f>
        <v>#N/A</v>
      </c>
      <c r="J93" s="37"/>
      <c r="K93" s="38"/>
    </row>
    <row r="94" customFormat="false" ht="12.75" hidden="false" customHeight="false" outlineLevel="0" collapsed="false">
      <c r="A94" s="45" t="n">
        <v>38657</v>
      </c>
      <c r="B94" s="46" t="e">
        <f aca="false">VLOOKUP(A94,$J$9:$K$368,2)</f>
        <v>#N/A</v>
      </c>
      <c r="C94" s="47" t="e">
        <f aca="false">B94+$C$8/10000</f>
        <v>#N/A</v>
      </c>
      <c r="J94" s="37"/>
      <c r="K94" s="38"/>
    </row>
    <row r="95" customFormat="false" ht="12.75" hidden="false" customHeight="false" outlineLevel="0" collapsed="false">
      <c r="A95" s="45" t="n">
        <v>38687</v>
      </c>
      <c r="B95" s="46" t="e">
        <f aca="false">VLOOKUP(A95,$J$9:$K$368,2)</f>
        <v>#N/A</v>
      </c>
      <c r="C95" s="47" t="e">
        <f aca="false">B95+$C$8/10000</f>
        <v>#N/A</v>
      </c>
      <c r="J95" s="37"/>
      <c r="K95" s="38"/>
    </row>
    <row r="96" customFormat="false" ht="12.75" hidden="false" customHeight="false" outlineLevel="0" collapsed="false">
      <c r="A96" s="45" t="n">
        <v>38718</v>
      </c>
      <c r="B96" s="46" t="e">
        <f aca="false">VLOOKUP(A96,$J$9:$K$368,2)</f>
        <v>#N/A</v>
      </c>
      <c r="C96" s="47" t="e">
        <f aca="false">B96+$C$8/10000</f>
        <v>#N/A</v>
      </c>
      <c r="J96" s="37"/>
      <c r="K96" s="38"/>
    </row>
    <row r="97" customFormat="false" ht="12.75" hidden="false" customHeight="false" outlineLevel="0" collapsed="false">
      <c r="A97" s="45" t="n">
        <v>38749</v>
      </c>
      <c r="B97" s="46" t="e">
        <f aca="false">VLOOKUP(A97,$J$9:$K$368,2)</f>
        <v>#N/A</v>
      </c>
      <c r="C97" s="47" t="e">
        <f aca="false">B97+$C$8/10000</f>
        <v>#N/A</v>
      </c>
      <c r="J97" s="37"/>
      <c r="K97" s="38"/>
    </row>
    <row r="98" customFormat="false" ht="12.75" hidden="false" customHeight="false" outlineLevel="0" collapsed="false">
      <c r="A98" s="45" t="n">
        <v>38777</v>
      </c>
      <c r="B98" s="46" t="e">
        <f aca="false">VLOOKUP(A98,$J$9:$K$368,2)</f>
        <v>#N/A</v>
      </c>
      <c r="C98" s="47" t="e">
        <f aca="false">B98+$C$8/10000</f>
        <v>#N/A</v>
      </c>
      <c r="J98" s="37"/>
      <c r="K98" s="38"/>
    </row>
    <row r="99" customFormat="false" ht="12.75" hidden="false" customHeight="false" outlineLevel="0" collapsed="false">
      <c r="A99" s="45" t="n">
        <v>38808</v>
      </c>
      <c r="B99" s="46" t="e">
        <f aca="false">VLOOKUP(A99,$J$9:$K$368,2)</f>
        <v>#N/A</v>
      </c>
      <c r="C99" s="47" t="e">
        <f aca="false">B99+$C$8/10000</f>
        <v>#N/A</v>
      </c>
      <c r="J99" s="37"/>
      <c r="K99" s="38"/>
    </row>
    <row r="100" customFormat="false" ht="12.75" hidden="false" customHeight="false" outlineLevel="0" collapsed="false">
      <c r="A100" s="45" t="n">
        <v>38838</v>
      </c>
      <c r="B100" s="46" t="e">
        <f aca="false">VLOOKUP(A100,$J$9:$K$368,2)</f>
        <v>#N/A</v>
      </c>
      <c r="C100" s="47" t="e">
        <f aca="false">B100+$C$8/10000</f>
        <v>#N/A</v>
      </c>
      <c r="J100" s="37"/>
      <c r="K100" s="38"/>
    </row>
    <row r="101" customFormat="false" ht="12.75" hidden="false" customHeight="false" outlineLevel="0" collapsed="false">
      <c r="A101" s="45" t="n">
        <v>38869</v>
      </c>
      <c r="B101" s="46" t="e">
        <f aca="false">VLOOKUP(A101,$J$9:$K$368,2)</f>
        <v>#N/A</v>
      </c>
      <c r="C101" s="47" t="e">
        <f aca="false">B101+$C$8/10000</f>
        <v>#N/A</v>
      </c>
      <c r="J101" s="37"/>
      <c r="K101" s="38"/>
    </row>
    <row r="102" customFormat="false" ht="12.75" hidden="false" customHeight="false" outlineLevel="0" collapsed="false">
      <c r="A102" s="45" t="n">
        <v>38899</v>
      </c>
      <c r="B102" s="46" t="e">
        <f aca="false">VLOOKUP(A102,$J$9:$K$368,2)</f>
        <v>#N/A</v>
      </c>
      <c r="C102" s="47" t="e">
        <f aca="false">B102+$C$8/10000</f>
        <v>#N/A</v>
      </c>
      <c r="J102" s="37"/>
      <c r="K102" s="38"/>
    </row>
    <row r="103" customFormat="false" ht="12.75" hidden="false" customHeight="false" outlineLevel="0" collapsed="false">
      <c r="A103" s="45" t="n">
        <v>38930</v>
      </c>
      <c r="B103" s="46" t="e">
        <f aca="false">VLOOKUP(A103,$J$9:$K$368,2)</f>
        <v>#N/A</v>
      </c>
      <c r="C103" s="47" t="e">
        <f aca="false">B103+$C$8/10000</f>
        <v>#N/A</v>
      </c>
      <c r="J103" s="37"/>
      <c r="K103" s="38"/>
    </row>
    <row r="104" customFormat="false" ht="12.75" hidden="false" customHeight="false" outlineLevel="0" collapsed="false">
      <c r="A104" s="45" t="n">
        <v>38961</v>
      </c>
      <c r="B104" s="46" t="e">
        <f aca="false">VLOOKUP(A104,$J$9:$K$368,2)</f>
        <v>#N/A</v>
      </c>
      <c r="C104" s="47" t="e">
        <f aca="false">B104+$C$8/10000</f>
        <v>#N/A</v>
      </c>
      <c r="J104" s="37"/>
      <c r="K104" s="38"/>
    </row>
    <row r="105" customFormat="false" ht="12.75" hidden="false" customHeight="false" outlineLevel="0" collapsed="false">
      <c r="A105" s="45" t="n">
        <v>38991</v>
      </c>
      <c r="B105" s="46" t="e">
        <f aca="false">VLOOKUP(A105,$J$9:$K$368,2)</f>
        <v>#N/A</v>
      </c>
      <c r="C105" s="47" t="e">
        <f aca="false">B105+$C$8/10000</f>
        <v>#N/A</v>
      </c>
      <c r="J105" s="37"/>
      <c r="K105" s="38"/>
    </row>
    <row r="106" customFormat="false" ht="12.75" hidden="false" customHeight="false" outlineLevel="0" collapsed="false">
      <c r="A106" s="45" t="n">
        <v>39022</v>
      </c>
      <c r="B106" s="46" t="e">
        <f aca="false">VLOOKUP(A106,$J$9:$K$368,2)</f>
        <v>#N/A</v>
      </c>
      <c r="C106" s="47" t="e">
        <f aca="false">B106+$C$8/10000</f>
        <v>#N/A</v>
      </c>
      <c r="J106" s="37"/>
      <c r="K106" s="38"/>
    </row>
    <row r="107" customFormat="false" ht="12.75" hidden="false" customHeight="false" outlineLevel="0" collapsed="false">
      <c r="A107" s="45" t="n">
        <v>39052</v>
      </c>
      <c r="B107" s="46" t="e">
        <f aca="false">VLOOKUP(A107,$J$9:$K$368,2)</f>
        <v>#N/A</v>
      </c>
      <c r="C107" s="47" t="e">
        <f aca="false">B107+$C$8/10000</f>
        <v>#N/A</v>
      </c>
      <c r="J107" s="37"/>
      <c r="K107" s="38"/>
    </row>
    <row r="108" customFormat="false" ht="12.75" hidden="false" customHeight="false" outlineLevel="0" collapsed="false">
      <c r="A108" s="45" t="n">
        <v>39083</v>
      </c>
      <c r="B108" s="46" t="e">
        <f aca="false">VLOOKUP(A108,$J$9:$K$368,2)</f>
        <v>#N/A</v>
      </c>
      <c r="C108" s="47" t="e">
        <f aca="false">B108+$C$8/10000</f>
        <v>#N/A</v>
      </c>
      <c r="J108" s="37"/>
      <c r="K108" s="38"/>
    </row>
    <row r="109" customFormat="false" ht="12.75" hidden="false" customHeight="false" outlineLevel="0" collapsed="false">
      <c r="A109" s="45" t="n">
        <v>39114</v>
      </c>
      <c r="B109" s="46" t="e">
        <f aca="false">VLOOKUP(A109,$J$9:$K$368,2)</f>
        <v>#N/A</v>
      </c>
      <c r="C109" s="47" t="e">
        <f aca="false">B109+$C$8/10000</f>
        <v>#N/A</v>
      </c>
      <c r="J109" s="37"/>
      <c r="K109" s="38"/>
    </row>
    <row r="110" customFormat="false" ht="12.75" hidden="false" customHeight="false" outlineLevel="0" collapsed="false">
      <c r="A110" s="45" t="n">
        <v>39142</v>
      </c>
      <c r="B110" s="46" t="e">
        <f aca="false">VLOOKUP(A110,$J$9:$K$368,2)</f>
        <v>#N/A</v>
      </c>
      <c r="C110" s="47" t="e">
        <f aca="false">B110+$C$8/10000</f>
        <v>#N/A</v>
      </c>
      <c r="J110" s="37"/>
      <c r="K110" s="38"/>
    </row>
    <row r="111" customFormat="false" ht="12.75" hidden="false" customHeight="false" outlineLevel="0" collapsed="false">
      <c r="A111" s="45" t="n">
        <v>39173</v>
      </c>
      <c r="B111" s="46" t="e">
        <f aca="false">VLOOKUP(A111,$J$9:$K$368,2)</f>
        <v>#N/A</v>
      </c>
      <c r="C111" s="47" t="e">
        <f aca="false">B111+$C$8/10000</f>
        <v>#N/A</v>
      </c>
      <c r="J111" s="37"/>
      <c r="K111" s="38"/>
    </row>
    <row r="112" customFormat="false" ht="12.75" hidden="false" customHeight="false" outlineLevel="0" collapsed="false">
      <c r="A112" s="45" t="n">
        <v>39203</v>
      </c>
      <c r="B112" s="46" t="e">
        <f aca="false">VLOOKUP(A112,$J$9:$K$368,2)</f>
        <v>#N/A</v>
      </c>
      <c r="C112" s="47" t="e">
        <f aca="false">B112+$C$8/10000</f>
        <v>#N/A</v>
      </c>
      <c r="J112" s="37"/>
      <c r="K112" s="38"/>
    </row>
    <row r="113" customFormat="false" ht="12.75" hidden="false" customHeight="false" outlineLevel="0" collapsed="false">
      <c r="A113" s="45" t="n">
        <v>39234</v>
      </c>
      <c r="B113" s="46" t="e">
        <f aca="false">VLOOKUP(A113,$J$9:$K$368,2)</f>
        <v>#N/A</v>
      </c>
      <c r="C113" s="47" t="e">
        <f aca="false">B113+$C$8/10000</f>
        <v>#N/A</v>
      </c>
      <c r="J113" s="37"/>
      <c r="K113" s="38"/>
    </row>
    <row r="114" customFormat="false" ht="12.75" hidden="false" customHeight="false" outlineLevel="0" collapsed="false">
      <c r="A114" s="45" t="n">
        <v>39264</v>
      </c>
      <c r="B114" s="46" t="e">
        <f aca="false">VLOOKUP(A114,$J$9:$K$368,2)</f>
        <v>#N/A</v>
      </c>
      <c r="C114" s="47" t="e">
        <f aca="false">B114+$C$8/10000</f>
        <v>#N/A</v>
      </c>
      <c r="J114" s="37"/>
      <c r="K114" s="38"/>
    </row>
    <row r="115" customFormat="false" ht="12.75" hidden="false" customHeight="false" outlineLevel="0" collapsed="false">
      <c r="A115" s="45" t="n">
        <v>39295</v>
      </c>
      <c r="B115" s="46" t="e">
        <f aca="false">VLOOKUP(A115,$J$9:$K$368,2)</f>
        <v>#N/A</v>
      </c>
      <c r="C115" s="47" t="e">
        <f aca="false">B115+$C$8/10000</f>
        <v>#N/A</v>
      </c>
      <c r="J115" s="37"/>
      <c r="K115" s="38"/>
    </row>
    <row r="116" customFormat="false" ht="12.75" hidden="false" customHeight="false" outlineLevel="0" collapsed="false">
      <c r="A116" s="45" t="n">
        <v>39326</v>
      </c>
      <c r="B116" s="46" t="e">
        <f aca="false">VLOOKUP(A116,$J$9:$K$368,2)</f>
        <v>#N/A</v>
      </c>
      <c r="C116" s="47" t="e">
        <f aca="false">B116+$C$8/10000</f>
        <v>#N/A</v>
      </c>
      <c r="J116" s="37"/>
      <c r="K116" s="38"/>
    </row>
    <row r="117" customFormat="false" ht="12.75" hidden="false" customHeight="false" outlineLevel="0" collapsed="false">
      <c r="A117" s="45" t="n">
        <v>39356</v>
      </c>
      <c r="B117" s="46" t="e">
        <f aca="false">VLOOKUP(A117,$J$9:$K$368,2)</f>
        <v>#N/A</v>
      </c>
      <c r="C117" s="47" t="e">
        <f aca="false">B117+$C$8/10000</f>
        <v>#N/A</v>
      </c>
      <c r="J117" s="37"/>
      <c r="K117" s="38"/>
    </row>
    <row r="118" customFormat="false" ht="12.75" hidden="false" customHeight="false" outlineLevel="0" collapsed="false">
      <c r="A118" s="45" t="n">
        <v>39387</v>
      </c>
      <c r="B118" s="46" t="e">
        <f aca="false">VLOOKUP(A118,$J$9:$K$368,2)</f>
        <v>#N/A</v>
      </c>
      <c r="C118" s="47" t="e">
        <f aca="false">B118+$C$8/10000</f>
        <v>#N/A</v>
      </c>
      <c r="J118" s="37"/>
      <c r="K118" s="38"/>
    </row>
    <row r="119" customFormat="false" ht="12.75" hidden="false" customHeight="false" outlineLevel="0" collapsed="false">
      <c r="A119" s="45" t="n">
        <v>39417</v>
      </c>
      <c r="B119" s="46" t="e">
        <f aca="false">VLOOKUP(A119,$J$9:$K$368,2)</f>
        <v>#N/A</v>
      </c>
      <c r="C119" s="47" t="e">
        <f aca="false">B119+$C$8/10000</f>
        <v>#N/A</v>
      </c>
      <c r="J119" s="37"/>
      <c r="K119" s="38"/>
    </row>
    <row r="120" customFormat="false" ht="12.75" hidden="false" customHeight="false" outlineLevel="0" collapsed="false">
      <c r="A120" s="45" t="n">
        <v>39448</v>
      </c>
      <c r="B120" s="46" t="e">
        <f aca="false">VLOOKUP(A120,$J$9:$K$368,2)</f>
        <v>#N/A</v>
      </c>
      <c r="C120" s="47" t="e">
        <f aca="false">B120+$C$8/10000</f>
        <v>#N/A</v>
      </c>
      <c r="J120" s="37"/>
      <c r="K120" s="38"/>
    </row>
    <row r="121" customFormat="false" ht="12.75" hidden="false" customHeight="false" outlineLevel="0" collapsed="false">
      <c r="A121" s="45" t="n">
        <v>39479</v>
      </c>
      <c r="B121" s="46" t="e">
        <f aca="false">VLOOKUP(A121,$J$9:$K$368,2)</f>
        <v>#N/A</v>
      </c>
      <c r="C121" s="47" t="e">
        <f aca="false">B121+$C$8/10000</f>
        <v>#N/A</v>
      </c>
      <c r="J121" s="37"/>
      <c r="K121" s="38"/>
    </row>
    <row r="122" customFormat="false" ht="12.75" hidden="false" customHeight="false" outlineLevel="0" collapsed="false">
      <c r="A122" s="45" t="n">
        <v>39508</v>
      </c>
      <c r="B122" s="46" t="e">
        <f aca="false">VLOOKUP(A122,$J$9:$K$368,2)</f>
        <v>#N/A</v>
      </c>
      <c r="C122" s="47" t="e">
        <f aca="false">B122+$C$8/10000</f>
        <v>#N/A</v>
      </c>
      <c r="J122" s="37"/>
      <c r="K122" s="38"/>
    </row>
    <row r="123" customFormat="false" ht="12.75" hidden="false" customHeight="false" outlineLevel="0" collapsed="false">
      <c r="A123" s="45" t="n">
        <v>39539</v>
      </c>
      <c r="B123" s="46" t="e">
        <f aca="false">VLOOKUP(A123,$J$9:$K$368,2)</f>
        <v>#N/A</v>
      </c>
      <c r="C123" s="47" t="e">
        <f aca="false">B123+$C$8/10000</f>
        <v>#N/A</v>
      </c>
      <c r="J123" s="37"/>
      <c r="K123" s="38"/>
    </row>
    <row r="124" customFormat="false" ht="12.75" hidden="false" customHeight="false" outlineLevel="0" collapsed="false">
      <c r="A124" s="45" t="n">
        <v>39569</v>
      </c>
      <c r="B124" s="46" t="e">
        <f aca="false">VLOOKUP(A124,$J$9:$K$368,2)</f>
        <v>#N/A</v>
      </c>
      <c r="C124" s="47" t="e">
        <f aca="false">B124+$C$8/10000</f>
        <v>#N/A</v>
      </c>
      <c r="J124" s="37"/>
      <c r="K124" s="38"/>
    </row>
    <row r="125" customFormat="false" ht="12.75" hidden="false" customHeight="false" outlineLevel="0" collapsed="false">
      <c r="A125" s="45" t="n">
        <v>39600</v>
      </c>
      <c r="B125" s="46" t="e">
        <f aca="false">VLOOKUP(A125,$J$9:$K$368,2)</f>
        <v>#N/A</v>
      </c>
      <c r="C125" s="47" t="e">
        <f aca="false">B125+$C$8/10000</f>
        <v>#N/A</v>
      </c>
      <c r="J125" s="37"/>
      <c r="K125" s="38"/>
    </row>
    <row r="126" customFormat="false" ht="12.75" hidden="false" customHeight="false" outlineLevel="0" collapsed="false">
      <c r="A126" s="45" t="n">
        <v>39630</v>
      </c>
      <c r="B126" s="46" t="e">
        <f aca="false">VLOOKUP(A126,$J$9:$K$368,2)</f>
        <v>#N/A</v>
      </c>
      <c r="C126" s="47" t="e">
        <f aca="false">B126+$C$8/10000</f>
        <v>#N/A</v>
      </c>
      <c r="J126" s="37"/>
      <c r="K126" s="38"/>
    </row>
    <row r="127" customFormat="false" ht="12.75" hidden="false" customHeight="false" outlineLevel="0" collapsed="false">
      <c r="A127" s="45" t="n">
        <v>39661</v>
      </c>
      <c r="B127" s="46" t="e">
        <f aca="false">VLOOKUP(A127,$J$9:$K$368,2)</f>
        <v>#N/A</v>
      </c>
      <c r="C127" s="47" t="e">
        <f aca="false">B127+$C$8/10000</f>
        <v>#N/A</v>
      </c>
      <c r="J127" s="37"/>
      <c r="K127" s="38"/>
    </row>
    <row r="128" customFormat="false" ht="12.75" hidden="false" customHeight="false" outlineLevel="0" collapsed="false">
      <c r="A128" s="45" t="n">
        <v>39692</v>
      </c>
      <c r="B128" s="46" t="e">
        <f aca="false">VLOOKUP(A128,$J$9:$K$368,2)</f>
        <v>#N/A</v>
      </c>
      <c r="C128" s="47" t="e">
        <f aca="false">B128+$C$8/10000</f>
        <v>#N/A</v>
      </c>
      <c r="J128" s="37"/>
      <c r="K128" s="38"/>
    </row>
    <row r="129" customFormat="false" ht="12.75" hidden="false" customHeight="false" outlineLevel="0" collapsed="false">
      <c r="A129" s="45" t="n">
        <v>39722</v>
      </c>
      <c r="B129" s="46" t="e">
        <f aca="false">VLOOKUP(A129,$J$9:$K$368,2)</f>
        <v>#N/A</v>
      </c>
      <c r="C129" s="47" t="e">
        <f aca="false">B129+$C$8/10000</f>
        <v>#N/A</v>
      </c>
      <c r="J129" s="37"/>
      <c r="K129" s="38"/>
    </row>
    <row r="130" customFormat="false" ht="12.75" hidden="false" customHeight="false" outlineLevel="0" collapsed="false">
      <c r="A130" s="45" t="n">
        <v>39753</v>
      </c>
      <c r="B130" s="46" t="e">
        <f aca="false">VLOOKUP(A130,$J$9:$K$368,2)</f>
        <v>#N/A</v>
      </c>
      <c r="C130" s="47" t="e">
        <f aca="false">B130+$C$8/10000</f>
        <v>#N/A</v>
      </c>
      <c r="J130" s="37"/>
      <c r="K130" s="38"/>
    </row>
    <row r="131" customFormat="false" ht="12.75" hidden="false" customHeight="false" outlineLevel="0" collapsed="false">
      <c r="A131" s="45" t="n">
        <v>39783</v>
      </c>
      <c r="B131" s="46" t="e">
        <f aca="false">VLOOKUP(A131,$J$9:$K$368,2)</f>
        <v>#N/A</v>
      </c>
      <c r="C131" s="47" t="e">
        <f aca="false">B131+$C$8/10000</f>
        <v>#N/A</v>
      </c>
      <c r="J131" s="37"/>
      <c r="K131" s="38"/>
    </row>
    <row r="132" customFormat="false" ht="12.75" hidden="false" customHeight="false" outlineLevel="0" collapsed="false">
      <c r="A132" s="45" t="n">
        <v>39814</v>
      </c>
      <c r="B132" s="46" t="e">
        <f aca="false">VLOOKUP(A132,$J$9:$K$368,2)</f>
        <v>#N/A</v>
      </c>
      <c r="C132" s="47" t="e">
        <f aca="false">B132+$C$8/10000</f>
        <v>#N/A</v>
      </c>
      <c r="J132" s="37"/>
      <c r="K132" s="38"/>
    </row>
    <row r="133" customFormat="false" ht="12.75" hidden="false" customHeight="false" outlineLevel="0" collapsed="false">
      <c r="A133" s="45" t="n">
        <v>39845</v>
      </c>
      <c r="B133" s="46" t="e">
        <f aca="false">VLOOKUP(A133,$J$9:$K$368,2)</f>
        <v>#N/A</v>
      </c>
      <c r="C133" s="47" t="e">
        <f aca="false">B133+$C$8/10000</f>
        <v>#N/A</v>
      </c>
      <c r="J133" s="37"/>
      <c r="K133" s="38"/>
    </row>
    <row r="134" customFormat="false" ht="12.75" hidden="false" customHeight="false" outlineLevel="0" collapsed="false">
      <c r="A134" s="45" t="n">
        <v>39873</v>
      </c>
      <c r="B134" s="46" t="e">
        <f aca="false">VLOOKUP(A134,$J$9:$K$368,2)</f>
        <v>#N/A</v>
      </c>
      <c r="C134" s="47" t="e">
        <f aca="false">B134+$C$8/10000</f>
        <v>#N/A</v>
      </c>
      <c r="J134" s="37"/>
      <c r="K134" s="38"/>
    </row>
    <row r="135" customFormat="false" ht="12.75" hidden="false" customHeight="false" outlineLevel="0" collapsed="false">
      <c r="A135" s="45" t="n">
        <v>39904</v>
      </c>
      <c r="B135" s="46" t="e">
        <f aca="false">VLOOKUP(A135,$J$9:$K$368,2)</f>
        <v>#N/A</v>
      </c>
      <c r="C135" s="47" t="e">
        <f aca="false">B135+$C$8/10000</f>
        <v>#N/A</v>
      </c>
      <c r="J135" s="37"/>
      <c r="K135" s="38"/>
    </row>
    <row r="136" customFormat="false" ht="12.75" hidden="false" customHeight="false" outlineLevel="0" collapsed="false">
      <c r="A136" s="45" t="n">
        <v>39934</v>
      </c>
      <c r="B136" s="46" t="e">
        <f aca="false">VLOOKUP(A136,$J$9:$K$368,2)</f>
        <v>#N/A</v>
      </c>
      <c r="C136" s="47" t="e">
        <f aca="false">B136+$C$8/10000</f>
        <v>#N/A</v>
      </c>
      <c r="J136" s="37"/>
      <c r="K136" s="38"/>
    </row>
    <row r="137" customFormat="false" ht="12.75" hidden="false" customHeight="false" outlineLevel="0" collapsed="false">
      <c r="A137" s="45" t="n">
        <v>39965</v>
      </c>
      <c r="B137" s="46" t="e">
        <f aca="false">VLOOKUP(A137,$J$9:$K$368,2)</f>
        <v>#N/A</v>
      </c>
      <c r="C137" s="47" t="e">
        <f aca="false">B137+$C$8/10000</f>
        <v>#N/A</v>
      </c>
      <c r="J137" s="37"/>
      <c r="K137" s="38"/>
    </row>
    <row r="138" customFormat="false" ht="12.75" hidden="false" customHeight="false" outlineLevel="0" collapsed="false">
      <c r="A138" s="45" t="n">
        <v>39995</v>
      </c>
      <c r="B138" s="46" t="e">
        <f aca="false">VLOOKUP(A138,$J$9:$K$368,2)</f>
        <v>#N/A</v>
      </c>
      <c r="C138" s="47" t="e">
        <f aca="false">B138+$C$8/10000</f>
        <v>#N/A</v>
      </c>
      <c r="J138" s="37"/>
      <c r="K138" s="38"/>
    </row>
    <row r="139" customFormat="false" ht="12.75" hidden="false" customHeight="false" outlineLevel="0" collapsed="false">
      <c r="A139" s="45" t="n">
        <v>40026</v>
      </c>
      <c r="B139" s="46" t="e">
        <f aca="false">VLOOKUP(A139,$J$9:$K$368,2)</f>
        <v>#N/A</v>
      </c>
      <c r="C139" s="47" t="e">
        <f aca="false">B139+$C$8/10000</f>
        <v>#N/A</v>
      </c>
      <c r="J139" s="37"/>
      <c r="K139" s="38"/>
    </row>
    <row r="140" customFormat="false" ht="12.75" hidden="false" customHeight="false" outlineLevel="0" collapsed="false">
      <c r="A140" s="45" t="n">
        <v>40057</v>
      </c>
      <c r="B140" s="46" t="e">
        <f aca="false">VLOOKUP(A140,$J$9:$K$368,2)</f>
        <v>#N/A</v>
      </c>
      <c r="C140" s="47" t="e">
        <f aca="false">B140+$C$8/10000</f>
        <v>#N/A</v>
      </c>
      <c r="J140" s="37"/>
      <c r="K140" s="38"/>
    </row>
    <row r="141" customFormat="false" ht="12.75" hidden="false" customHeight="false" outlineLevel="0" collapsed="false">
      <c r="A141" s="45" t="n">
        <v>40087</v>
      </c>
      <c r="B141" s="46" t="e">
        <f aca="false">VLOOKUP(A141,$J$9:$K$368,2)</f>
        <v>#N/A</v>
      </c>
      <c r="C141" s="47" t="e">
        <f aca="false">B141+$C$8/10000</f>
        <v>#N/A</v>
      </c>
      <c r="J141" s="37"/>
      <c r="K141" s="38"/>
    </row>
    <row r="142" customFormat="false" ht="12.75" hidden="false" customHeight="false" outlineLevel="0" collapsed="false">
      <c r="A142" s="45" t="n">
        <v>40118</v>
      </c>
      <c r="B142" s="46" t="e">
        <f aca="false">VLOOKUP(A142,$J$9:$K$368,2)</f>
        <v>#N/A</v>
      </c>
      <c r="C142" s="47" t="e">
        <f aca="false">B142+$C$8/10000</f>
        <v>#N/A</v>
      </c>
      <c r="J142" s="37"/>
      <c r="K142" s="38"/>
    </row>
    <row r="143" customFormat="false" ht="12.75" hidden="false" customHeight="false" outlineLevel="0" collapsed="false">
      <c r="A143" s="45" t="n">
        <v>40148</v>
      </c>
      <c r="B143" s="46" t="e">
        <f aca="false">VLOOKUP(A143,$J$9:$K$368,2)</f>
        <v>#N/A</v>
      </c>
      <c r="C143" s="47" t="e">
        <f aca="false">B143+$C$8/10000</f>
        <v>#N/A</v>
      </c>
      <c r="J143" s="37"/>
      <c r="K143" s="38"/>
    </row>
    <row r="144" customFormat="false" ht="12.75" hidden="false" customHeight="false" outlineLevel="0" collapsed="false">
      <c r="A144" s="45" t="n">
        <v>40179</v>
      </c>
      <c r="B144" s="46" t="e">
        <f aca="false">VLOOKUP(A144,$J$9:$K$368,2)</f>
        <v>#N/A</v>
      </c>
      <c r="C144" s="47" t="e">
        <f aca="false">B144+$C$8/10000</f>
        <v>#N/A</v>
      </c>
      <c r="J144" s="37"/>
      <c r="K144" s="38"/>
    </row>
    <row r="145" customFormat="false" ht="12.75" hidden="false" customHeight="false" outlineLevel="0" collapsed="false">
      <c r="A145" s="45" t="n">
        <v>40210</v>
      </c>
      <c r="B145" s="46" t="e">
        <f aca="false">VLOOKUP(A145,$J$9:$K$368,2)</f>
        <v>#N/A</v>
      </c>
      <c r="C145" s="47" t="e">
        <f aca="false">B145+$C$8/10000</f>
        <v>#N/A</v>
      </c>
      <c r="J145" s="37"/>
      <c r="K145" s="38"/>
    </row>
    <row r="146" customFormat="false" ht="12.75" hidden="false" customHeight="false" outlineLevel="0" collapsed="false">
      <c r="A146" s="45" t="n">
        <v>40238</v>
      </c>
      <c r="B146" s="46" t="e">
        <f aca="false">VLOOKUP(A146,$J$9:$K$368,2)</f>
        <v>#N/A</v>
      </c>
      <c r="C146" s="47" t="e">
        <f aca="false">B146+$C$8/10000</f>
        <v>#N/A</v>
      </c>
      <c r="J146" s="37"/>
      <c r="K146" s="38"/>
    </row>
    <row r="147" customFormat="false" ht="12.75" hidden="false" customHeight="false" outlineLevel="0" collapsed="false">
      <c r="A147" s="45" t="n">
        <v>40269</v>
      </c>
      <c r="B147" s="46" t="e">
        <f aca="false">VLOOKUP(A147,$J$9:$K$368,2)</f>
        <v>#N/A</v>
      </c>
      <c r="C147" s="47" t="e">
        <f aca="false">B147+$C$8/10000</f>
        <v>#N/A</v>
      </c>
      <c r="J147" s="37"/>
      <c r="K147" s="38"/>
    </row>
    <row r="148" customFormat="false" ht="12.75" hidden="false" customHeight="false" outlineLevel="0" collapsed="false">
      <c r="A148" s="45" t="n">
        <v>40299</v>
      </c>
      <c r="B148" s="46" t="e">
        <f aca="false">VLOOKUP(A148,$J$9:$K$368,2)</f>
        <v>#N/A</v>
      </c>
      <c r="C148" s="47" t="e">
        <f aca="false">B148+$C$8/10000</f>
        <v>#N/A</v>
      </c>
      <c r="J148" s="37"/>
      <c r="K148" s="38"/>
    </row>
    <row r="149" customFormat="false" ht="12.75" hidden="false" customHeight="false" outlineLevel="0" collapsed="false">
      <c r="A149" s="45" t="n">
        <v>40330</v>
      </c>
      <c r="B149" s="46" t="e">
        <f aca="false">VLOOKUP(A149,$J$9:$K$368,2)</f>
        <v>#N/A</v>
      </c>
      <c r="C149" s="47" t="e">
        <f aca="false">B149+$C$8/10000</f>
        <v>#N/A</v>
      </c>
      <c r="J149" s="37"/>
      <c r="K149" s="38"/>
    </row>
    <row r="150" customFormat="false" ht="12.75" hidden="false" customHeight="false" outlineLevel="0" collapsed="false">
      <c r="A150" s="45" t="n">
        <v>40360</v>
      </c>
      <c r="B150" s="46" t="e">
        <f aca="false">VLOOKUP(A150,$J$9:$K$368,2)</f>
        <v>#N/A</v>
      </c>
      <c r="C150" s="47" t="e">
        <f aca="false">B150+$C$8/10000</f>
        <v>#N/A</v>
      </c>
      <c r="J150" s="37"/>
      <c r="K150" s="38"/>
    </row>
    <row r="151" customFormat="false" ht="12.75" hidden="false" customHeight="false" outlineLevel="0" collapsed="false">
      <c r="A151" s="45" t="n">
        <v>40391</v>
      </c>
      <c r="B151" s="46" t="e">
        <f aca="false">VLOOKUP(A151,$J$9:$K$368,2)</f>
        <v>#N/A</v>
      </c>
      <c r="C151" s="47" t="e">
        <f aca="false">B151+$C$8/10000</f>
        <v>#N/A</v>
      </c>
      <c r="J151" s="37"/>
      <c r="K151" s="38"/>
    </row>
    <row r="152" customFormat="false" ht="12.75" hidden="false" customHeight="false" outlineLevel="0" collapsed="false">
      <c r="A152" s="45" t="n">
        <v>40422</v>
      </c>
      <c r="B152" s="46" t="e">
        <f aca="false">VLOOKUP(A152,$J$9:$K$368,2)</f>
        <v>#N/A</v>
      </c>
      <c r="C152" s="47" t="e">
        <f aca="false">B152+$C$8/10000</f>
        <v>#N/A</v>
      </c>
      <c r="J152" s="37"/>
      <c r="K152" s="38"/>
    </row>
    <row r="153" customFormat="false" ht="12.75" hidden="false" customHeight="false" outlineLevel="0" collapsed="false">
      <c r="A153" s="45" t="n">
        <v>40452</v>
      </c>
      <c r="B153" s="46" t="e">
        <f aca="false">VLOOKUP(A153,$J$9:$K$368,2)</f>
        <v>#N/A</v>
      </c>
      <c r="C153" s="47" t="e">
        <f aca="false">B153+$C$8/10000</f>
        <v>#N/A</v>
      </c>
      <c r="J153" s="37"/>
      <c r="K153" s="38"/>
    </row>
    <row r="154" customFormat="false" ht="12.75" hidden="false" customHeight="false" outlineLevel="0" collapsed="false">
      <c r="A154" s="45" t="n">
        <v>40483</v>
      </c>
      <c r="B154" s="46" t="e">
        <f aca="false">VLOOKUP(A154,$J$9:$K$368,2)</f>
        <v>#N/A</v>
      </c>
      <c r="C154" s="47" t="e">
        <f aca="false">B154+$C$8/10000</f>
        <v>#N/A</v>
      </c>
      <c r="J154" s="37"/>
      <c r="K154" s="38"/>
    </row>
    <row r="155" customFormat="false" ht="12.75" hidden="false" customHeight="false" outlineLevel="0" collapsed="false">
      <c r="A155" s="45" t="n">
        <v>40513</v>
      </c>
      <c r="B155" s="46" t="e">
        <f aca="false">VLOOKUP(A155,$J$9:$K$368,2)</f>
        <v>#N/A</v>
      </c>
      <c r="C155" s="47" t="e">
        <f aca="false">B155+$C$8/10000</f>
        <v>#N/A</v>
      </c>
      <c r="J155" s="37"/>
      <c r="K155" s="38"/>
    </row>
    <row r="156" customFormat="false" ht="12.75" hidden="false" customHeight="false" outlineLevel="0" collapsed="false">
      <c r="A156" s="45" t="n">
        <v>40544</v>
      </c>
      <c r="B156" s="46" t="e">
        <f aca="false">VLOOKUP(A156,$J$9:$K$368,2)</f>
        <v>#N/A</v>
      </c>
      <c r="C156" s="47" t="e">
        <f aca="false">B156+$C$8/10000</f>
        <v>#N/A</v>
      </c>
      <c r="J156" s="37"/>
      <c r="K156" s="38"/>
    </row>
    <row r="157" customFormat="false" ht="12.75" hidden="false" customHeight="false" outlineLevel="0" collapsed="false">
      <c r="A157" s="45" t="n">
        <v>40575</v>
      </c>
      <c r="B157" s="46" t="e">
        <f aca="false">VLOOKUP(A157,$J$9:$K$368,2)</f>
        <v>#N/A</v>
      </c>
      <c r="C157" s="47" t="e">
        <f aca="false">B157+$C$8/10000</f>
        <v>#N/A</v>
      </c>
      <c r="J157" s="37"/>
      <c r="K157" s="38"/>
    </row>
    <row r="158" customFormat="false" ht="12.75" hidden="false" customHeight="false" outlineLevel="0" collapsed="false">
      <c r="A158" s="45" t="n">
        <v>40603</v>
      </c>
      <c r="B158" s="46" t="e">
        <f aca="false">VLOOKUP(A158,$J$9:$K$368,2)</f>
        <v>#N/A</v>
      </c>
      <c r="C158" s="47" t="e">
        <f aca="false">B158+$C$8/10000</f>
        <v>#N/A</v>
      </c>
      <c r="J158" s="37"/>
      <c r="K158" s="38"/>
    </row>
    <row r="159" customFormat="false" ht="12.75" hidden="false" customHeight="false" outlineLevel="0" collapsed="false">
      <c r="A159" s="45" t="n">
        <v>40634</v>
      </c>
      <c r="B159" s="46" t="e">
        <f aca="false">VLOOKUP(A159,$J$9:$K$368,2)</f>
        <v>#N/A</v>
      </c>
      <c r="C159" s="47" t="e">
        <f aca="false">B159+$C$8/10000</f>
        <v>#N/A</v>
      </c>
      <c r="J159" s="37"/>
      <c r="K159" s="38"/>
    </row>
    <row r="160" customFormat="false" ht="12.75" hidden="false" customHeight="false" outlineLevel="0" collapsed="false">
      <c r="A160" s="45" t="n">
        <v>40664</v>
      </c>
      <c r="B160" s="46" t="e">
        <f aca="false">VLOOKUP(A160,$J$9:$K$368,2)</f>
        <v>#N/A</v>
      </c>
      <c r="C160" s="47" t="e">
        <f aca="false">B160+$C$8/10000</f>
        <v>#N/A</v>
      </c>
      <c r="J160" s="37"/>
      <c r="K160" s="38"/>
    </row>
    <row r="161" customFormat="false" ht="12.75" hidden="false" customHeight="false" outlineLevel="0" collapsed="false">
      <c r="A161" s="45" t="n">
        <v>40695</v>
      </c>
      <c r="B161" s="46" t="e">
        <f aca="false">VLOOKUP(A161,$J$9:$K$368,2)</f>
        <v>#N/A</v>
      </c>
      <c r="C161" s="47" t="e">
        <f aca="false">B161+$C$8/10000</f>
        <v>#N/A</v>
      </c>
      <c r="J161" s="37"/>
      <c r="K161" s="38"/>
    </row>
    <row r="162" customFormat="false" ht="12.75" hidden="false" customHeight="false" outlineLevel="0" collapsed="false">
      <c r="A162" s="45" t="n">
        <v>40725</v>
      </c>
      <c r="B162" s="46" t="e">
        <f aca="false">VLOOKUP(A162,$J$9:$K$368,2)</f>
        <v>#N/A</v>
      </c>
      <c r="C162" s="47" t="e">
        <f aca="false">B162+$C$8/10000</f>
        <v>#N/A</v>
      </c>
      <c r="J162" s="37"/>
      <c r="K162" s="38"/>
    </row>
    <row r="163" customFormat="false" ht="12.75" hidden="false" customHeight="false" outlineLevel="0" collapsed="false">
      <c r="A163" s="45" t="n">
        <v>40756</v>
      </c>
      <c r="B163" s="46" t="e">
        <f aca="false">VLOOKUP(A163,$J$9:$K$368,2)</f>
        <v>#N/A</v>
      </c>
      <c r="C163" s="47" t="e">
        <f aca="false">B163+$C$8/10000</f>
        <v>#N/A</v>
      </c>
      <c r="J163" s="37"/>
      <c r="K163" s="38"/>
    </row>
    <row r="164" customFormat="false" ht="12.75" hidden="false" customHeight="false" outlineLevel="0" collapsed="false">
      <c r="A164" s="45" t="n">
        <v>40787</v>
      </c>
      <c r="B164" s="46" t="e">
        <f aca="false">VLOOKUP(A164,$J$9:$K$368,2)</f>
        <v>#N/A</v>
      </c>
      <c r="C164" s="47" t="e">
        <f aca="false">B164+$C$8/10000</f>
        <v>#N/A</v>
      </c>
      <c r="J164" s="37"/>
      <c r="K164" s="38"/>
    </row>
    <row r="165" customFormat="false" ht="12.75" hidden="false" customHeight="false" outlineLevel="0" collapsed="false">
      <c r="A165" s="45" t="n">
        <v>40817</v>
      </c>
      <c r="B165" s="46" t="e">
        <f aca="false">VLOOKUP(A165,$J$9:$K$368,2)</f>
        <v>#N/A</v>
      </c>
      <c r="C165" s="47" t="e">
        <f aca="false">B165+$C$8/10000</f>
        <v>#N/A</v>
      </c>
      <c r="J165" s="37"/>
      <c r="K165" s="38"/>
    </row>
    <row r="166" customFormat="false" ht="12.75" hidden="false" customHeight="false" outlineLevel="0" collapsed="false">
      <c r="A166" s="45" t="n">
        <v>40848</v>
      </c>
      <c r="B166" s="46" t="e">
        <f aca="false">VLOOKUP(A166,$J$9:$K$368,2)</f>
        <v>#N/A</v>
      </c>
      <c r="C166" s="47" t="e">
        <f aca="false">B166+$C$8/10000</f>
        <v>#N/A</v>
      </c>
      <c r="J166" s="37"/>
      <c r="K166" s="38"/>
    </row>
    <row r="167" customFormat="false" ht="12.75" hidden="false" customHeight="false" outlineLevel="0" collapsed="false">
      <c r="A167" s="45" t="n">
        <v>40878</v>
      </c>
      <c r="B167" s="46" t="e">
        <f aca="false">VLOOKUP(A167,$J$9:$K$368,2)</f>
        <v>#N/A</v>
      </c>
      <c r="C167" s="47" t="e">
        <f aca="false">B167+$C$8/10000</f>
        <v>#N/A</v>
      </c>
      <c r="J167" s="37"/>
      <c r="K167" s="38"/>
    </row>
    <row r="168" customFormat="false" ht="12.75" hidden="false" customHeight="false" outlineLevel="0" collapsed="false">
      <c r="A168" s="45" t="n">
        <v>40909</v>
      </c>
      <c r="B168" s="46" t="e">
        <f aca="false">VLOOKUP(A168,$J$9:$K$368,2)</f>
        <v>#N/A</v>
      </c>
      <c r="C168" s="47" t="e">
        <f aca="false">B168+$C$8/10000</f>
        <v>#N/A</v>
      </c>
      <c r="J168" s="37"/>
      <c r="K168" s="38"/>
    </row>
    <row r="169" customFormat="false" ht="12.75" hidden="false" customHeight="false" outlineLevel="0" collapsed="false">
      <c r="A169" s="45" t="n">
        <v>40940</v>
      </c>
      <c r="B169" s="46" t="e">
        <f aca="false">VLOOKUP(A169,$J$9:$K$368,2)</f>
        <v>#N/A</v>
      </c>
      <c r="C169" s="47" t="e">
        <f aca="false">B169+$C$8/10000</f>
        <v>#N/A</v>
      </c>
      <c r="J169" s="37"/>
      <c r="K169" s="38"/>
    </row>
    <row r="170" customFormat="false" ht="12.75" hidden="false" customHeight="false" outlineLevel="0" collapsed="false">
      <c r="A170" s="45" t="n">
        <v>40969</v>
      </c>
      <c r="B170" s="46" t="e">
        <f aca="false">VLOOKUP(A170,$J$9:$K$368,2)</f>
        <v>#N/A</v>
      </c>
      <c r="C170" s="47" t="e">
        <f aca="false">B170+$C$8/10000</f>
        <v>#N/A</v>
      </c>
      <c r="J170" s="37"/>
      <c r="K170" s="38"/>
    </row>
    <row r="171" customFormat="false" ht="12.75" hidden="false" customHeight="false" outlineLevel="0" collapsed="false">
      <c r="A171" s="45" t="n">
        <v>41000</v>
      </c>
      <c r="B171" s="46" t="e">
        <f aca="false">VLOOKUP(A171,$J$9:$K$368,2)</f>
        <v>#N/A</v>
      </c>
      <c r="C171" s="47" t="e">
        <f aca="false">B171+$C$8/10000</f>
        <v>#N/A</v>
      </c>
      <c r="J171" s="37"/>
      <c r="K171" s="38"/>
    </row>
    <row r="172" customFormat="false" ht="12.75" hidden="false" customHeight="false" outlineLevel="0" collapsed="false">
      <c r="A172" s="45" t="n">
        <v>41030</v>
      </c>
      <c r="B172" s="46" t="e">
        <f aca="false">VLOOKUP(A172,$J$9:$K$368,2)</f>
        <v>#N/A</v>
      </c>
      <c r="C172" s="47" t="e">
        <f aca="false">B172+$C$8/10000</f>
        <v>#N/A</v>
      </c>
      <c r="J172" s="37"/>
      <c r="K172" s="38"/>
    </row>
    <row r="173" customFormat="false" ht="12.75" hidden="false" customHeight="false" outlineLevel="0" collapsed="false">
      <c r="A173" s="45" t="n">
        <v>41061</v>
      </c>
      <c r="B173" s="46" t="e">
        <f aca="false">VLOOKUP(A173,$J$9:$K$368,2)</f>
        <v>#N/A</v>
      </c>
      <c r="C173" s="47" t="e">
        <f aca="false">B173+$C$8/10000</f>
        <v>#N/A</v>
      </c>
      <c r="J173" s="37"/>
      <c r="K173" s="38"/>
    </row>
    <row r="174" customFormat="false" ht="12.75" hidden="false" customHeight="false" outlineLevel="0" collapsed="false">
      <c r="A174" s="45" t="n">
        <v>41091</v>
      </c>
      <c r="B174" s="46" t="e">
        <f aca="false">VLOOKUP(A174,$J$9:$K$368,2)</f>
        <v>#N/A</v>
      </c>
      <c r="C174" s="47" t="e">
        <f aca="false">B174+$C$8/10000</f>
        <v>#N/A</v>
      </c>
      <c r="J174" s="37"/>
      <c r="K174" s="38"/>
    </row>
    <row r="175" customFormat="false" ht="12.75" hidden="false" customHeight="false" outlineLevel="0" collapsed="false">
      <c r="A175" s="45" t="n">
        <v>41122</v>
      </c>
      <c r="B175" s="46" t="e">
        <f aca="false">VLOOKUP(A175,$J$9:$K$368,2)</f>
        <v>#N/A</v>
      </c>
      <c r="C175" s="47" t="e">
        <f aca="false">B175+$C$8/10000</f>
        <v>#N/A</v>
      </c>
      <c r="J175" s="37"/>
      <c r="K175" s="38"/>
    </row>
    <row r="176" customFormat="false" ht="12.75" hidden="false" customHeight="false" outlineLevel="0" collapsed="false">
      <c r="A176" s="45" t="n">
        <v>41153</v>
      </c>
      <c r="B176" s="46" t="e">
        <f aca="false">VLOOKUP(A176,$J$9:$K$368,2)</f>
        <v>#N/A</v>
      </c>
      <c r="C176" s="47" t="e">
        <f aca="false">B176+$C$8/10000</f>
        <v>#N/A</v>
      </c>
      <c r="J176" s="37"/>
      <c r="K176" s="38"/>
    </row>
    <row r="177" customFormat="false" ht="12.75" hidden="false" customHeight="false" outlineLevel="0" collapsed="false">
      <c r="A177" s="45" t="n">
        <v>41183</v>
      </c>
      <c r="B177" s="46" t="e">
        <f aca="false">VLOOKUP(A177,$J$9:$K$368,2)</f>
        <v>#N/A</v>
      </c>
      <c r="C177" s="47" t="e">
        <f aca="false">B177+$C$8/10000</f>
        <v>#N/A</v>
      </c>
      <c r="J177" s="37"/>
      <c r="K177" s="38"/>
    </row>
    <row r="178" customFormat="false" ht="12.75" hidden="false" customHeight="false" outlineLevel="0" collapsed="false">
      <c r="A178" s="45" t="n">
        <v>41214</v>
      </c>
      <c r="B178" s="46" t="e">
        <f aca="false">VLOOKUP(A178,$J$9:$K$368,2)</f>
        <v>#N/A</v>
      </c>
      <c r="C178" s="47" t="e">
        <f aca="false">B178+$C$8/10000</f>
        <v>#N/A</v>
      </c>
      <c r="J178" s="37"/>
      <c r="K178" s="38"/>
    </row>
    <row r="179" customFormat="false" ht="12.75" hidden="false" customHeight="false" outlineLevel="0" collapsed="false">
      <c r="A179" s="45" t="n">
        <v>41244</v>
      </c>
      <c r="B179" s="46" t="e">
        <f aca="false">VLOOKUP(A179,$J$9:$K$368,2)</f>
        <v>#N/A</v>
      </c>
      <c r="C179" s="47" t="e">
        <f aca="false">B179+$C$8/10000</f>
        <v>#N/A</v>
      </c>
      <c r="J179" s="37"/>
      <c r="K179" s="38"/>
    </row>
    <row r="180" customFormat="false" ht="12.75" hidden="false" customHeight="false" outlineLevel="0" collapsed="false">
      <c r="A180" s="45" t="n">
        <v>41275</v>
      </c>
      <c r="B180" s="46" t="e">
        <f aca="false">VLOOKUP(A180,$J$9:$K$368,2)</f>
        <v>#N/A</v>
      </c>
      <c r="C180" s="47" t="e">
        <f aca="false">B180+$C$8/10000</f>
        <v>#N/A</v>
      </c>
      <c r="J180" s="37"/>
      <c r="K180" s="38"/>
    </row>
    <row r="181" customFormat="false" ht="12.75" hidden="false" customHeight="false" outlineLevel="0" collapsed="false">
      <c r="A181" s="45" t="n">
        <v>41306</v>
      </c>
      <c r="B181" s="46" t="e">
        <f aca="false">VLOOKUP(A181,$J$9:$K$368,2)</f>
        <v>#N/A</v>
      </c>
      <c r="C181" s="47" t="e">
        <f aca="false">B181+$C$8/10000</f>
        <v>#N/A</v>
      </c>
      <c r="J181" s="37"/>
      <c r="K181" s="38"/>
    </row>
    <row r="182" customFormat="false" ht="12.75" hidden="false" customHeight="false" outlineLevel="0" collapsed="false">
      <c r="A182" s="45" t="n">
        <v>41334</v>
      </c>
      <c r="B182" s="46" t="e">
        <f aca="false">VLOOKUP(A182,$J$9:$K$368,2)</f>
        <v>#N/A</v>
      </c>
      <c r="C182" s="47" t="e">
        <f aca="false">B182+$C$8/10000</f>
        <v>#N/A</v>
      </c>
      <c r="J182" s="37"/>
      <c r="K182" s="38"/>
    </row>
    <row r="183" customFormat="false" ht="12.75" hidden="false" customHeight="false" outlineLevel="0" collapsed="false">
      <c r="A183" s="45" t="n">
        <v>41365</v>
      </c>
      <c r="B183" s="46" t="e">
        <f aca="false">VLOOKUP(A183,$J$9:$K$368,2)</f>
        <v>#N/A</v>
      </c>
      <c r="C183" s="47" t="e">
        <f aca="false">B183+$C$8/10000</f>
        <v>#N/A</v>
      </c>
      <c r="J183" s="37"/>
      <c r="K183" s="38"/>
    </row>
    <row r="184" customFormat="false" ht="12.75" hidden="false" customHeight="false" outlineLevel="0" collapsed="false">
      <c r="A184" s="45" t="n">
        <v>41395</v>
      </c>
      <c r="B184" s="46" t="e">
        <f aca="false">VLOOKUP(A184,$J$9:$K$368,2)</f>
        <v>#N/A</v>
      </c>
      <c r="C184" s="47" t="e">
        <f aca="false">B184+$C$8/10000</f>
        <v>#N/A</v>
      </c>
      <c r="J184" s="37"/>
      <c r="K184" s="38"/>
    </row>
    <row r="185" customFormat="false" ht="12.75" hidden="false" customHeight="false" outlineLevel="0" collapsed="false">
      <c r="A185" s="45" t="n">
        <v>41426</v>
      </c>
      <c r="B185" s="46" t="e">
        <f aca="false">VLOOKUP(A185,$J$9:$K$368,2)</f>
        <v>#N/A</v>
      </c>
      <c r="C185" s="47" t="e">
        <f aca="false">B185+$C$8/10000</f>
        <v>#N/A</v>
      </c>
      <c r="J185" s="37"/>
      <c r="K185" s="38"/>
    </row>
    <row r="186" customFormat="false" ht="12.75" hidden="false" customHeight="false" outlineLevel="0" collapsed="false">
      <c r="A186" s="45" t="n">
        <v>41456</v>
      </c>
      <c r="B186" s="46" t="e">
        <f aca="false">VLOOKUP(A186,$J$9:$K$368,2)</f>
        <v>#N/A</v>
      </c>
      <c r="C186" s="47" t="e">
        <f aca="false">B186+$C$8/10000</f>
        <v>#N/A</v>
      </c>
      <c r="J186" s="37"/>
      <c r="K186" s="38"/>
    </row>
    <row r="187" customFormat="false" ht="12.75" hidden="false" customHeight="false" outlineLevel="0" collapsed="false">
      <c r="A187" s="45" t="n">
        <v>41487</v>
      </c>
      <c r="B187" s="46" t="e">
        <f aca="false">VLOOKUP(A187,$J$9:$K$368,2)</f>
        <v>#N/A</v>
      </c>
      <c r="C187" s="47" t="e">
        <f aca="false">B187+$C$8/10000</f>
        <v>#N/A</v>
      </c>
      <c r="J187" s="37"/>
      <c r="K187" s="38"/>
    </row>
    <row r="188" customFormat="false" ht="12.75" hidden="false" customHeight="false" outlineLevel="0" collapsed="false">
      <c r="A188" s="45" t="n">
        <v>41518</v>
      </c>
      <c r="B188" s="46" t="e">
        <f aca="false">VLOOKUP(A188,$J$9:$K$368,2)</f>
        <v>#N/A</v>
      </c>
      <c r="C188" s="47" t="e">
        <f aca="false">B188+$C$8/10000</f>
        <v>#N/A</v>
      </c>
      <c r="J188" s="37"/>
      <c r="K188" s="38"/>
    </row>
    <row r="189" customFormat="false" ht="12.75" hidden="false" customHeight="false" outlineLevel="0" collapsed="false">
      <c r="A189" s="45" t="n">
        <v>41548</v>
      </c>
      <c r="B189" s="46" t="e">
        <f aca="false">VLOOKUP(A189,$J$9:$K$368,2)</f>
        <v>#N/A</v>
      </c>
      <c r="C189" s="47" t="e">
        <f aca="false">B189+$C$8/10000</f>
        <v>#N/A</v>
      </c>
      <c r="J189" s="37"/>
      <c r="K189" s="38"/>
    </row>
    <row r="190" customFormat="false" ht="12.75" hidden="false" customHeight="false" outlineLevel="0" collapsed="false">
      <c r="A190" s="45" t="n">
        <v>41579</v>
      </c>
      <c r="B190" s="46" t="e">
        <f aca="false">VLOOKUP(A190,$J$9:$K$368,2)</f>
        <v>#N/A</v>
      </c>
      <c r="C190" s="47" t="e">
        <f aca="false">B190+$C$8/10000</f>
        <v>#N/A</v>
      </c>
      <c r="J190" s="37"/>
      <c r="K190" s="38"/>
    </row>
    <row r="191" customFormat="false" ht="12.75" hidden="false" customHeight="false" outlineLevel="0" collapsed="false">
      <c r="A191" s="45" t="n">
        <v>41609</v>
      </c>
      <c r="B191" s="46" t="e">
        <f aca="false">VLOOKUP(A191,$J$9:$K$368,2)</f>
        <v>#N/A</v>
      </c>
      <c r="C191" s="47" t="e">
        <f aca="false">B191+$C$8/10000</f>
        <v>#N/A</v>
      </c>
      <c r="J191" s="37"/>
      <c r="K191" s="38"/>
    </row>
    <row r="192" customFormat="false" ht="12.75" hidden="false" customHeight="false" outlineLevel="0" collapsed="false">
      <c r="A192" s="45" t="n">
        <v>41640</v>
      </c>
      <c r="B192" s="46" t="e">
        <f aca="false">VLOOKUP(A192,$J$9:$K$368,2)</f>
        <v>#N/A</v>
      </c>
      <c r="C192" s="47" t="e">
        <f aca="false">B192+$C$8/10000</f>
        <v>#N/A</v>
      </c>
      <c r="J192" s="37"/>
      <c r="K192" s="38"/>
    </row>
    <row r="193" customFormat="false" ht="12.75" hidden="false" customHeight="false" outlineLevel="0" collapsed="false">
      <c r="A193" s="45" t="n">
        <v>41671</v>
      </c>
      <c r="B193" s="46" t="e">
        <f aca="false">VLOOKUP(A193,$J$9:$K$368,2)</f>
        <v>#N/A</v>
      </c>
      <c r="C193" s="47" t="e">
        <f aca="false">B193+$C$8/10000</f>
        <v>#N/A</v>
      </c>
      <c r="J193" s="37"/>
      <c r="K193" s="38"/>
    </row>
    <row r="194" customFormat="false" ht="12.75" hidden="false" customHeight="false" outlineLevel="0" collapsed="false">
      <c r="A194" s="45" t="n">
        <v>41699</v>
      </c>
      <c r="B194" s="46" t="e">
        <f aca="false">VLOOKUP(A194,$J$9:$K$368,2)</f>
        <v>#N/A</v>
      </c>
      <c r="C194" s="47" t="e">
        <f aca="false">B194+$C$8/10000</f>
        <v>#N/A</v>
      </c>
      <c r="J194" s="37"/>
      <c r="K194" s="38"/>
    </row>
    <row r="195" customFormat="false" ht="12.75" hidden="false" customHeight="false" outlineLevel="0" collapsed="false">
      <c r="A195" s="45" t="n">
        <v>41730</v>
      </c>
      <c r="B195" s="46" t="e">
        <f aca="false">VLOOKUP(A195,$J$9:$K$368,2)</f>
        <v>#N/A</v>
      </c>
      <c r="C195" s="47" t="e">
        <f aca="false">B195+$C$8/10000</f>
        <v>#N/A</v>
      </c>
      <c r="J195" s="37"/>
      <c r="K195" s="38"/>
    </row>
    <row r="196" customFormat="false" ht="12.75" hidden="false" customHeight="false" outlineLevel="0" collapsed="false">
      <c r="A196" s="45" t="n">
        <v>41760</v>
      </c>
      <c r="B196" s="46" t="e">
        <f aca="false">VLOOKUP(A196,$J$9:$K$368,2)</f>
        <v>#N/A</v>
      </c>
      <c r="C196" s="47" t="e">
        <f aca="false">B196+$C$8/10000</f>
        <v>#N/A</v>
      </c>
      <c r="J196" s="37"/>
      <c r="K196" s="38"/>
    </row>
    <row r="197" customFormat="false" ht="12.75" hidden="false" customHeight="false" outlineLevel="0" collapsed="false">
      <c r="A197" s="45" t="n">
        <v>41791</v>
      </c>
      <c r="B197" s="46" t="e">
        <f aca="false">VLOOKUP(A197,$J$9:$K$368,2)</f>
        <v>#N/A</v>
      </c>
      <c r="C197" s="47" t="e">
        <f aca="false">B197+$C$8/10000</f>
        <v>#N/A</v>
      </c>
      <c r="J197" s="37"/>
      <c r="K197" s="38"/>
    </row>
    <row r="198" customFormat="false" ht="12.75" hidden="false" customHeight="false" outlineLevel="0" collapsed="false">
      <c r="A198" s="45" t="n">
        <v>41821</v>
      </c>
      <c r="B198" s="46" t="e">
        <f aca="false">VLOOKUP(A198,$J$9:$K$368,2)</f>
        <v>#N/A</v>
      </c>
      <c r="C198" s="47" t="e">
        <f aca="false">B198+$C$8/10000</f>
        <v>#N/A</v>
      </c>
      <c r="J198" s="37"/>
      <c r="K198" s="38"/>
    </row>
    <row r="199" customFormat="false" ht="12.75" hidden="false" customHeight="false" outlineLevel="0" collapsed="false">
      <c r="A199" s="45" t="n">
        <v>41852</v>
      </c>
      <c r="B199" s="46" t="e">
        <f aca="false">VLOOKUP(A199,$J$9:$K$368,2)</f>
        <v>#N/A</v>
      </c>
      <c r="C199" s="47" t="e">
        <f aca="false">B199+$C$8/10000</f>
        <v>#N/A</v>
      </c>
      <c r="J199" s="37"/>
      <c r="K199" s="38"/>
    </row>
    <row r="200" customFormat="false" ht="12.75" hidden="false" customHeight="false" outlineLevel="0" collapsed="false">
      <c r="A200" s="45" t="n">
        <v>41883</v>
      </c>
      <c r="B200" s="46" t="e">
        <f aca="false">VLOOKUP(A200,$J$9:$K$368,2)</f>
        <v>#N/A</v>
      </c>
      <c r="C200" s="47" t="e">
        <f aca="false">B200+$C$8/10000</f>
        <v>#N/A</v>
      </c>
      <c r="J200" s="37"/>
      <c r="K200" s="38"/>
    </row>
    <row r="201" customFormat="false" ht="12.75" hidden="false" customHeight="false" outlineLevel="0" collapsed="false">
      <c r="A201" s="45" t="n">
        <v>41913</v>
      </c>
      <c r="B201" s="46" t="e">
        <f aca="false">VLOOKUP(A201,$J$9:$K$368,2)</f>
        <v>#N/A</v>
      </c>
      <c r="C201" s="47" t="e">
        <f aca="false">B201+$C$8/10000</f>
        <v>#N/A</v>
      </c>
      <c r="J201" s="37"/>
      <c r="K201" s="38"/>
    </row>
    <row r="202" customFormat="false" ht="12.75" hidden="false" customHeight="false" outlineLevel="0" collapsed="false">
      <c r="A202" s="45" t="n">
        <v>41944</v>
      </c>
      <c r="B202" s="46" t="e">
        <f aca="false">VLOOKUP(A202,$J$9:$K$368,2)</f>
        <v>#N/A</v>
      </c>
      <c r="C202" s="47" t="e">
        <f aca="false">B202+$C$8/10000</f>
        <v>#N/A</v>
      </c>
      <c r="J202" s="37"/>
      <c r="K202" s="38"/>
    </row>
    <row r="203" customFormat="false" ht="12.75" hidden="false" customHeight="false" outlineLevel="0" collapsed="false">
      <c r="A203" s="45" t="n">
        <v>41974</v>
      </c>
      <c r="B203" s="46" t="e">
        <f aca="false">VLOOKUP(A203,$J$9:$K$368,2)</f>
        <v>#N/A</v>
      </c>
      <c r="C203" s="47" t="e">
        <f aca="false">B203+$C$8/10000</f>
        <v>#N/A</v>
      </c>
      <c r="J203" s="37"/>
      <c r="K203" s="38"/>
    </row>
    <row r="204" customFormat="false" ht="12.75" hidden="false" customHeight="false" outlineLevel="0" collapsed="false">
      <c r="A204" s="45" t="n">
        <v>42005</v>
      </c>
      <c r="B204" s="46" t="e">
        <f aca="false">VLOOKUP(A204,$J$9:$K$368,2)</f>
        <v>#N/A</v>
      </c>
      <c r="C204" s="47" t="e">
        <f aca="false">B204+$C$8/10000</f>
        <v>#N/A</v>
      </c>
      <c r="J204" s="37"/>
      <c r="K204" s="38"/>
    </row>
    <row r="205" customFormat="false" ht="12.75" hidden="false" customHeight="false" outlineLevel="0" collapsed="false">
      <c r="A205" s="45" t="n">
        <v>42036</v>
      </c>
      <c r="B205" s="46" t="e">
        <f aca="false">VLOOKUP(A205,$J$9:$K$368,2)</f>
        <v>#N/A</v>
      </c>
      <c r="C205" s="47" t="e">
        <f aca="false">B205+$C$8/10000</f>
        <v>#N/A</v>
      </c>
      <c r="J205" s="37"/>
      <c r="K205" s="38"/>
    </row>
    <row r="206" customFormat="false" ht="12.75" hidden="false" customHeight="false" outlineLevel="0" collapsed="false">
      <c r="A206" s="45" t="n">
        <v>42064</v>
      </c>
      <c r="B206" s="46" t="e">
        <f aca="false">VLOOKUP(A206,$J$9:$K$368,2)</f>
        <v>#N/A</v>
      </c>
      <c r="C206" s="47" t="e">
        <f aca="false">B206+$C$8/10000</f>
        <v>#N/A</v>
      </c>
      <c r="J206" s="37"/>
      <c r="K206" s="38"/>
    </row>
    <row r="207" customFormat="false" ht="12.75" hidden="false" customHeight="false" outlineLevel="0" collapsed="false">
      <c r="A207" s="45" t="n">
        <v>42095</v>
      </c>
      <c r="B207" s="46" t="e">
        <f aca="false">VLOOKUP(A207,$J$9:$K$368,2)</f>
        <v>#N/A</v>
      </c>
      <c r="C207" s="47" t="e">
        <f aca="false">B207+$C$8/10000</f>
        <v>#N/A</v>
      </c>
      <c r="J207" s="37"/>
      <c r="K207" s="38"/>
    </row>
    <row r="208" customFormat="false" ht="12.75" hidden="false" customHeight="false" outlineLevel="0" collapsed="false">
      <c r="A208" s="45" t="n">
        <v>42125</v>
      </c>
      <c r="B208" s="46" t="e">
        <f aca="false">VLOOKUP(A208,$J$9:$K$368,2)</f>
        <v>#N/A</v>
      </c>
      <c r="C208" s="47" t="e">
        <f aca="false">B208+$C$8/10000</f>
        <v>#N/A</v>
      </c>
      <c r="J208" s="37"/>
      <c r="K208" s="38"/>
    </row>
    <row r="209" customFormat="false" ht="12.75" hidden="false" customHeight="false" outlineLevel="0" collapsed="false">
      <c r="A209" s="45" t="n">
        <v>42156</v>
      </c>
      <c r="B209" s="46" t="e">
        <f aca="false">VLOOKUP(A209,$J$9:$K$368,2)</f>
        <v>#N/A</v>
      </c>
      <c r="C209" s="47" t="e">
        <f aca="false">B209+$C$8/10000</f>
        <v>#N/A</v>
      </c>
      <c r="J209" s="37"/>
      <c r="K209" s="38"/>
    </row>
    <row r="210" customFormat="false" ht="12.75" hidden="false" customHeight="false" outlineLevel="0" collapsed="false">
      <c r="A210" s="45" t="n">
        <v>42186</v>
      </c>
      <c r="B210" s="46" t="e">
        <f aca="false">VLOOKUP(A210,$J$9:$K$368,2)</f>
        <v>#N/A</v>
      </c>
      <c r="C210" s="47" t="e">
        <f aca="false">B210+$C$8/10000</f>
        <v>#N/A</v>
      </c>
      <c r="J210" s="37"/>
      <c r="K210" s="38"/>
    </row>
    <row r="211" customFormat="false" ht="12.75" hidden="false" customHeight="false" outlineLevel="0" collapsed="false">
      <c r="A211" s="45" t="n">
        <v>42217</v>
      </c>
      <c r="B211" s="46" t="e">
        <f aca="false">VLOOKUP(A211,$J$9:$K$368,2)</f>
        <v>#N/A</v>
      </c>
      <c r="C211" s="47" t="e">
        <f aca="false">B211+$C$8/10000</f>
        <v>#N/A</v>
      </c>
      <c r="J211" s="37"/>
      <c r="K211" s="38"/>
    </row>
    <row r="212" customFormat="false" ht="12.75" hidden="false" customHeight="false" outlineLevel="0" collapsed="false">
      <c r="A212" s="45" t="n">
        <v>42248</v>
      </c>
      <c r="B212" s="46" t="e">
        <f aca="false">VLOOKUP(A212,$J$9:$K$368,2)</f>
        <v>#N/A</v>
      </c>
      <c r="C212" s="47" t="e">
        <f aca="false">B212+$C$8/10000</f>
        <v>#N/A</v>
      </c>
      <c r="J212" s="37"/>
      <c r="K212" s="38"/>
    </row>
    <row r="213" customFormat="false" ht="12.75" hidden="false" customHeight="false" outlineLevel="0" collapsed="false">
      <c r="A213" s="45" t="n">
        <v>42278</v>
      </c>
      <c r="B213" s="46" t="e">
        <f aca="false">VLOOKUP(A213,$J$9:$K$368,2)</f>
        <v>#N/A</v>
      </c>
      <c r="C213" s="47" t="e">
        <f aca="false">B213+$C$8/10000</f>
        <v>#N/A</v>
      </c>
      <c r="J213" s="37"/>
      <c r="K213" s="38"/>
    </row>
    <row r="214" customFormat="false" ht="12.75" hidden="false" customHeight="false" outlineLevel="0" collapsed="false">
      <c r="A214" s="45" t="n">
        <v>42309</v>
      </c>
      <c r="B214" s="46" t="e">
        <f aca="false">VLOOKUP(A214,$J$9:$K$368,2)</f>
        <v>#N/A</v>
      </c>
      <c r="C214" s="47" t="e">
        <f aca="false">B214+$C$8/10000</f>
        <v>#N/A</v>
      </c>
      <c r="J214" s="37"/>
      <c r="K214" s="38"/>
    </row>
    <row r="215" customFormat="false" ht="12.75" hidden="false" customHeight="false" outlineLevel="0" collapsed="false">
      <c r="A215" s="45" t="n">
        <v>42339</v>
      </c>
      <c r="B215" s="46" t="e">
        <f aca="false">VLOOKUP(A215,$J$9:$K$368,2)</f>
        <v>#N/A</v>
      </c>
      <c r="C215" s="47" t="e">
        <f aca="false">B215+$C$8/10000</f>
        <v>#N/A</v>
      </c>
      <c r="J215" s="37"/>
      <c r="K215" s="38"/>
    </row>
    <row r="216" customFormat="false" ht="12.75" hidden="false" customHeight="false" outlineLevel="0" collapsed="false">
      <c r="A216" s="45" t="n">
        <v>42370</v>
      </c>
      <c r="B216" s="46" t="e">
        <f aca="false">VLOOKUP(A216,$J$9:$K$368,2)</f>
        <v>#N/A</v>
      </c>
      <c r="C216" s="47" t="e">
        <f aca="false">B216+$C$8/10000</f>
        <v>#N/A</v>
      </c>
      <c r="J216" s="37"/>
      <c r="K216" s="38"/>
    </row>
    <row r="217" customFormat="false" ht="12.75" hidden="false" customHeight="false" outlineLevel="0" collapsed="false">
      <c r="A217" s="45" t="n">
        <v>42401</v>
      </c>
      <c r="B217" s="46" t="e">
        <f aca="false">VLOOKUP(A217,$J$9:$K$368,2)</f>
        <v>#N/A</v>
      </c>
      <c r="C217" s="47" t="e">
        <f aca="false">B217+$C$8/10000</f>
        <v>#N/A</v>
      </c>
      <c r="J217" s="37"/>
      <c r="K217" s="38"/>
    </row>
    <row r="218" customFormat="false" ht="12.75" hidden="false" customHeight="false" outlineLevel="0" collapsed="false">
      <c r="A218" s="45" t="n">
        <v>42430</v>
      </c>
      <c r="B218" s="46" t="e">
        <f aca="false">VLOOKUP(A218,$J$9:$K$368,2)</f>
        <v>#N/A</v>
      </c>
      <c r="C218" s="47" t="e">
        <f aca="false">B218+$C$8/10000</f>
        <v>#N/A</v>
      </c>
      <c r="J218" s="37"/>
      <c r="K218" s="38"/>
    </row>
    <row r="219" customFormat="false" ht="12.75" hidden="false" customHeight="false" outlineLevel="0" collapsed="false">
      <c r="A219" s="45" t="n">
        <v>42461</v>
      </c>
      <c r="B219" s="46" t="e">
        <f aca="false">VLOOKUP(A219,$J$9:$K$368,2)</f>
        <v>#N/A</v>
      </c>
      <c r="C219" s="47" t="e">
        <f aca="false">B219+$C$8/10000</f>
        <v>#N/A</v>
      </c>
      <c r="J219" s="37"/>
      <c r="K219" s="38"/>
    </row>
    <row r="220" customFormat="false" ht="12.75" hidden="false" customHeight="false" outlineLevel="0" collapsed="false">
      <c r="A220" s="45" t="n">
        <v>42491</v>
      </c>
      <c r="B220" s="46" t="e">
        <f aca="false">VLOOKUP(A220,$J$9:$K$368,2)</f>
        <v>#N/A</v>
      </c>
      <c r="C220" s="47" t="e">
        <f aca="false">B220+$C$8/10000</f>
        <v>#N/A</v>
      </c>
      <c r="J220" s="37"/>
      <c r="K220" s="38"/>
    </row>
    <row r="221" customFormat="false" ht="12.75" hidden="false" customHeight="false" outlineLevel="0" collapsed="false">
      <c r="A221" s="45" t="n">
        <v>42522</v>
      </c>
      <c r="B221" s="46" t="e">
        <f aca="false">VLOOKUP(A221,$J$9:$K$368,2)</f>
        <v>#N/A</v>
      </c>
      <c r="C221" s="47" t="e">
        <f aca="false">B221+$C$8/10000</f>
        <v>#N/A</v>
      </c>
      <c r="J221" s="37"/>
      <c r="K221" s="38"/>
    </row>
    <row r="222" customFormat="false" ht="12.75" hidden="false" customHeight="false" outlineLevel="0" collapsed="false">
      <c r="A222" s="45" t="n">
        <v>42552</v>
      </c>
      <c r="B222" s="46" t="e">
        <f aca="false">VLOOKUP(A222,$J$9:$K$368,2)</f>
        <v>#N/A</v>
      </c>
      <c r="C222" s="47" t="e">
        <f aca="false">B222+$C$8/10000</f>
        <v>#N/A</v>
      </c>
      <c r="J222" s="37"/>
      <c r="K222" s="38"/>
    </row>
    <row r="223" customFormat="false" ht="12.75" hidden="false" customHeight="false" outlineLevel="0" collapsed="false">
      <c r="A223" s="45" t="n">
        <v>42583</v>
      </c>
      <c r="B223" s="46" t="e">
        <f aca="false">VLOOKUP(A223,$J$9:$K$368,2)</f>
        <v>#N/A</v>
      </c>
      <c r="C223" s="47" t="e">
        <f aca="false">B223+$C$8/10000</f>
        <v>#N/A</v>
      </c>
      <c r="J223" s="37"/>
      <c r="K223" s="38"/>
    </row>
    <row r="224" customFormat="false" ht="12.75" hidden="false" customHeight="false" outlineLevel="0" collapsed="false">
      <c r="A224" s="45" t="n">
        <v>42614</v>
      </c>
      <c r="B224" s="46" t="e">
        <f aca="false">VLOOKUP(A224,$J$9:$K$368,2)</f>
        <v>#N/A</v>
      </c>
      <c r="C224" s="47" t="e">
        <f aca="false">B224+$C$8/10000</f>
        <v>#N/A</v>
      </c>
      <c r="J224" s="37"/>
      <c r="K224" s="38"/>
    </row>
    <row r="225" customFormat="false" ht="12.75" hidden="false" customHeight="false" outlineLevel="0" collapsed="false">
      <c r="A225" s="45" t="n">
        <v>42644</v>
      </c>
      <c r="B225" s="46" t="e">
        <f aca="false">VLOOKUP(A225,$J$9:$K$368,2)</f>
        <v>#N/A</v>
      </c>
      <c r="C225" s="47" t="e">
        <f aca="false">B225+$C$8/10000</f>
        <v>#N/A</v>
      </c>
      <c r="J225" s="37"/>
      <c r="K225" s="38"/>
    </row>
    <row r="226" customFormat="false" ht="12.75" hidden="false" customHeight="false" outlineLevel="0" collapsed="false">
      <c r="A226" s="45" t="n">
        <v>42675</v>
      </c>
      <c r="B226" s="46" t="e">
        <f aca="false">VLOOKUP(A226,$J$9:$K$368,2)</f>
        <v>#N/A</v>
      </c>
      <c r="C226" s="47" t="e">
        <f aca="false">B226+$C$8/10000</f>
        <v>#N/A</v>
      </c>
      <c r="J226" s="37"/>
      <c r="K226" s="38"/>
    </row>
    <row r="227" customFormat="false" ht="12.75" hidden="false" customHeight="false" outlineLevel="0" collapsed="false">
      <c r="A227" s="45" t="n">
        <v>42705</v>
      </c>
      <c r="B227" s="46" t="e">
        <f aca="false">VLOOKUP(A227,$J$9:$K$368,2)</f>
        <v>#N/A</v>
      </c>
      <c r="C227" s="47" t="e">
        <f aca="false">B227+$C$8/10000</f>
        <v>#N/A</v>
      </c>
      <c r="J227" s="37"/>
      <c r="K227" s="38"/>
    </row>
    <row r="228" customFormat="false" ht="12.75" hidden="false" customHeight="false" outlineLevel="0" collapsed="false">
      <c r="A228" s="45" t="n">
        <v>42736</v>
      </c>
      <c r="B228" s="46" t="e">
        <f aca="false">VLOOKUP(A228,$J$9:$K$368,2)</f>
        <v>#N/A</v>
      </c>
      <c r="C228" s="47" t="e">
        <f aca="false">B228+$C$8/10000</f>
        <v>#N/A</v>
      </c>
      <c r="J228" s="37"/>
      <c r="K228" s="38"/>
    </row>
    <row r="229" customFormat="false" ht="12.75" hidden="false" customHeight="false" outlineLevel="0" collapsed="false">
      <c r="A229" s="45" t="n">
        <v>42767</v>
      </c>
      <c r="B229" s="46" t="e">
        <f aca="false">VLOOKUP(A229,$J$9:$K$368,2)</f>
        <v>#N/A</v>
      </c>
      <c r="C229" s="47" t="e">
        <f aca="false">B229+$C$8/10000</f>
        <v>#N/A</v>
      </c>
      <c r="J229" s="37"/>
      <c r="K229" s="38"/>
    </row>
    <row r="230" customFormat="false" ht="12.75" hidden="false" customHeight="false" outlineLevel="0" collapsed="false">
      <c r="A230" s="45" t="n">
        <v>42795</v>
      </c>
      <c r="B230" s="46" t="e">
        <f aca="false">VLOOKUP(A230,$J$9:$K$368,2)</f>
        <v>#N/A</v>
      </c>
      <c r="C230" s="47" t="e">
        <f aca="false">B230+$C$8/10000</f>
        <v>#N/A</v>
      </c>
      <c r="J230" s="37"/>
      <c r="K230" s="38"/>
    </row>
    <row r="231" customFormat="false" ht="12.75" hidden="false" customHeight="false" outlineLevel="0" collapsed="false">
      <c r="A231" s="45" t="n">
        <v>42826</v>
      </c>
      <c r="B231" s="46" t="e">
        <f aca="false">VLOOKUP(A231,$J$9:$K$368,2)</f>
        <v>#N/A</v>
      </c>
      <c r="C231" s="47" t="e">
        <f aca="false">B231+$C$8/10000</f>
        <v>#N/A</v>
      </c>
      <c r="J231" s="37"/>
      <c r="K231" s="38"/>
    </row>
    <row r="232" customFormat="false" ht="12.75" hidden="false" customHeight="false" outlineLevel="0" collapsed="false">
      <c r="A232" s="45" t="n">
        <v>42856</v>
      </c>
      <c r="B232" s="46" t="e">
        <f aca="false">VLOOKUP(A232,$J$9:$K$368,2)</f>
        <v>#N/A</v>
      </c>
      <c r="C232" s="47" t="e">
        <f aca="false">B232+$C$8/10000</f>
        <v>#N/A</v>
      </c>
      <c r="J232" s="37"/>
      <c r="K232" s="38"/>
    </row>
    <row r="233" customFormat="false" ht="12.75" hidden="false" customHeight="false" outlineLevel="0" collapsed="false">
      <c r="A233" s="45" t="n">
        <v>42887</v>
      </c>
      <c r="B233" s="46" t="e">
        <f aca="false">VLOOKUP(A233,$J$9:$K$368,2)</f>
        <v>#N/A</v>
      </c>
      <c r="C233" s="47" t="e">
        <f aca="false">B233+$C$8/10000</f>
        <v>#N/A</v>
      </c>
      <c r="J233" s="37"/>
      <c r="K233" s="38"/>
    </row>
    <row r="234" customFormat="false" ht="12.75" hidden="false" customHeight="false" outlineLevel="0" collapsed="false">
      <c r="A234" s="45" t="n">
        <v>42917</v>
      </c>
      <c r="B234" s="46" t="e">
        <f aca="false">VLOOKUP(A234,$J$9:$K$368,2)</f>
        <v>#N/A</v>
      </c>
      <c r="C234" s="47" t="e">
        <f aca="false">B234+$C$8/10000</f>
        <v>#N/A</v>
      </c>
      <c r="J234" s="37"/>
      <c r="K234" s="38"/>
    </row>
    <row r="235" customFormat="false" ht="12.75" hidden="false" customHeight="false" outlineLevel="0" collapsed="false">
      <c r="A235" s="45" t="n">
        <v>42948</v>
      </c>
      <c r="B235" s="46" t="e">
        <f aca="false">VLOOKUP(A235,$J$9:$K$368,2)</f>
        <v>#N/A</v>
      </c>
      <c r="C235" s="47" t="e">
        <f aca="false">B235+$C$8/10000</f>
        <v>#N/A</v>
      </c>
      <c r="J235" s="37"/>
      <c r="K235" s="38"/>
    </row>
    <row r="236" customFormat="false" ht="12.75" hidden="false" customHeight="false" outlineLevel="0" collapsed="false">
      <c r="A236" s="45" t="n">
        <v>42979</v>
      </c>
      <c r="B236" s="46" t="e">
        <f aca="false">VLOOKUP(A236,$J$9:$K$368,2)</f>
        <v>#N/A</v>
      </c>
      <c r="C236" s="47" t="e">
        <f aca="false">B236+$C$8/10000</f>
        <v>#N/A</v>
      </c>
      <c r="J236" s="37"/>
      <c r="K236" s="38"/>
    </row>
    <row r="237" customFormat="false" ht="12.75" hidden="false" customHeight="false" outlineLevel="0" collapsed="false">
      <c r="A237" s="45" t="n">
        <v>43009</v>
      </c>
      <c r="B237" s="46" t="e">
        <f aca="false">VLOOKUP(A237,$J$9:$K$368,2)</f>
        <v>#N/A</v>
      </c>
      <c r="C237" s="47" t="e">
        <f aca="false">B237+$C$8/10000</f>
        <v>#N/A</v>
      </c>
      <c r="J237" s="37"/>
      <c r="K237" s="38"/>
    </row>
    <row r="238" customFormat="false" ht="12.75" hidden="false" customHeight="false" outlineLevel="0" collapsed="false">
      <c r="A238" s="45" t="n">
        <v>43040</v>
      </c>
      <c r="B238" s="46" t="e">
        <f aca="false">VLOOKUP(A238,$J$9:$K$368,2)</f>
        <v>#N/A</v>
      </c>
      <c r="C238" s="47" t="e">
        <f aca="false">B238+$C$8/10000</f>
        <v>#N/A</v>
      </c>
      <c r="J238" s="37"/>
      <c r="K238" s="38"/>
    </row>
    <row r="239" customFormat="false" ht="12.75" hidden="false" customHeight="false" outlineLevel="0" collapsed="false">
      <c r="A239" s="45" t="n">
        <v>43070</v>
      </c>
      <c r="B239" s="46" t="e">
        <f aca="false">VLOOKUP(A239,$J$9:$K$368,2)</f>
        <v>#N/A</v>
      </c>
      <c r="C239" s="47" t="e">
        <f aca="false">B239+$C$8/10000</f>
        <v>#N/A</v>
      </c>
      <c r="J239" s="37"/>
      <c r="K239" s="38"/>
    </row>
    <row r="240" customFormat="false" ht="12.75" hidden="false" customHeight="false" outlineLevel="0" collapsed="false">
      <c r="A240" s="45" t="n">
        <v>43101</v>
      </c>
      <c r="B240" s="46" t="e">
        <f aca="false">VLOOKUP(A240,$J$9:$K$368,2)</f>
        <v>#N/A</v>
      </c>
      <c r="C240" s="47" t="e">
        <f aca="false">B240+$C$8/10000</f>
        <v>#N/A</v>
      </c>
      <c r="J240" s="37"/>
      <c r="K240" s="38"/>
    </row>
    <row r="241" customFormat="false" ht="12.75" hidden="false" customHeight="false" outlineLevel="0" collapsed="false">
      <c r="A241" s="45" t="n">
        <v>43132</v>
      </c>
      <c r="B241" s="46" t="e">
        <f aca="false">VLOOKUP(A241,$J$9:$K$368,2)</f>
        <v>#N/A</v>
      </c>
      <c r="C241" s="47" t="e">
        <f aca="false">B241+$C$8/10000</f>
        <v>#N/A</v>
      </c>
      <c r="J241" s="37"/>
      <c r="K241" s="38"/>
    </row>
    <row r="242" customFormat="false" ht="12.75" hidden="false" customHeight="false" outlineLevel="0" collapsed="false">
      <c r="A242" s="45" t="n">
        <v>43160</v>
      </c>
      <c r="B242" s="46" t="e">
        <f aca="false">VLOOKUP(A242,$J$9:$K$368,2)</f>
        <v>#N/A</v>
      </c>
      <c r="C242" s="47" t="e">
        <f aca="false">B242+$C$8/10000</f>
        <v>#N/A</v>
      </c>
      <c r="J242" s="37"/>
      <c r="K242" s="38"/>
    </row>
    <row r="243" customFormat="false" ht="12.75" hidden="false" customHeight="false" outlineLevel="0" collapsed="false">
      <c r="A243" s="45" t="n">
        <v>43191</v>
      </c>
      <c r="B243" s="46" t="e">
        <f aca="false">VLOOKUP(A243,$J$9:$K$368,2)</f>
        <v>#N/A</v>
      </c>
      <c r="C243" s="47" t="e">
        <f aca="false">B243+$C$8/10000</f>
        <v>#N/A</v>
      </c>
      <c r="J243" s="37"/>
      <c r="K243" s="38"/>
    </row>
    <row r="244" customFormat="false" ht="12.75" hidden="false" customHeight="false" outlineLevel="0" collapsed="false">
      <c r="A244" s="45" t="n">
        <v>43221</v>
      </c>
      <c r="B244" s="46" t="e">
        <f aca="false">VLOOKUP(A244,$J$9:$K$368,2)</f>
        <v>#N/A</v>
      </c>
      <c r="C244" s="47" t="e">
        <f aca="false">B244+$C$8/10000</f>
        <v>#N/A</v>
      </c>
      <c r="J244" s="37"/>
      <c r="K244" s="38"/>
    </row>
    <row r="245" customFormat="false" ht="12.75" hidden="false" customHeight="false" outlineLevel="0" collapsed="false">
      <c r="A245" s="45" t="n">
        <v>43252</v>
      </c>
      <c r="B245" s="46" t="e">
        <f aca="false">VLOOKUP(A245,$J$9:$K$368,2)</f>
        <v>#N/A</v>
      </c>
      <c r="C245" s="47" t="e">
        <f aca="false">B245+$C$8/10000</f>
        <v>#N/A</v>
      </c>
      <c r="J245" s="37"/>
      <c r="K245" s="38"/>
    </row>
    <row r="246" customFormat="false" ht="12.75" hidden="false" customHeight="false" outlineLevel="0" collapsed="false">
      <c r="A246" s="45" t="n">
        <v>43282</v>
      </c>
      <c r="B246" s="46" t="e">
        <f aca="false">VLOOKUP(A246,$J$9:$K$368,2)</f>
        <v>#N/A</v>
      </c>
      <c r="C246" s="47" t="e">
        <f aca="false">B246+$C$8/10000</f>
        <v>#N/A</v>
      </c>
      <c r="J246" s="37"/>
      <c r="K246" s="38"/>
    </row>
    <row r="247" customFormat="false" ht="12.75" hidden="false" customHeight="false" outlineLevel="0" collapsed="false">
      <c r="A247" s="45" t="n">
        <v>43313</v>
      </c>
      <c r="B247" s="46" t="e">
        <f aca="false">VLOOKUP(A247,$J$9:$K$368,2)</f>
        <v>#N/A</v>
      </c>
      <c r="C247" s="47" t="e">
        <f aca="false">B247+$C$8/10000</f>
        <v>#N/A</v>
      </c>
      <c r="J247" s="37"/>
      <c r="K247" s="38"/>
    </row>
    <row r="248" customFormat="false" ht="12.75" hidden="false" customHeight="false" outlineLevel="0" collapsed="false">
      <c r="A248" s="45" t="n">
        <v>43344</v>
      </c>
      <c r="B248" s="46" t="e">
        <f aca="false">VLOOKUP(A248,$J$9:$K$368,2)</f>
        <v>#N/A</v>
      </c>
      <c r="C248" s="47" t="e">
        <f aca="false">B248+$C$8/10000</f>
        <v>#N/A</v>
      </c>
      <c r="J248" s="37"/>
      <c r="K248" s="38"/>
    </row>
    <row r="249" customFormat="false" ht="12.75" hidden="false" customHeight="false" outlineLevel="0" collapsed="false">
      <c r="A249" s="45" t="n">
        <v>43374</v>
      </c>
      <c r="B249" s="46" t="e">
        <f aca="false">VLOOKUP(A249,$J$9:$K$368,2)</f>
        <v>#N/A</v>
      </c>
      <c r="C249" s="47" t="e">
        <f aca="false">B249+$C$8/10000</f>
        <v>#N/A</v>
      </c>
      <c r="J249" s="37"/>
      <c r="K249" s="38"/>
    </row>
    <row r="250" customFormat="false" ht="12.75" hidden="false" customHeight="false" outlineLevel="0" collapsed="false">
      <c r="A250" s="45" t="n">
        <v>43405</v>
      </c>
      <c r="B250" s="46" t="e">
        <f aca="false">VLOOKUP(A250,$J$9:$K$368,2)</f>
        <v>#N/A</v>
      </c>
      <c r="C250" s="47" t="e">
        <f aca="false">B250+$C$8/10000</f>
        <v>#N/A</v>
      </c>
      <c r="J250" s="37"/>
      <c r="K250" s="38"/>
    </row>
    <row r="251" customFormat="false" ht="12.75" hidden="false" customHeight="false" outlineLevel="0" collapsed="false">
      <c r="A251" s="45" t="n">
        <v>43435</v>
      </c>
      <c r="B251" s="46" t="e">
        <f aca="false">VLOOKUP(A251,$J$9:$K$368,2)</f>
        <v>#N/A</v>
      </c>
      <c r="C251" s="47" t="e">
        <f aca="false">B251+$C$8/10000</f>
        <v>#N/A</v>
      </c>
      <c r="J251" s="37"/>
      <c r="K251" s="38"/>
    </row>
    <row r="252" customFormat="false" ht="12.75" hidden="false" customHeight="false" outlineLevel="0" collapsed="false">
      <c r="A252" s="45" t="n">
        <v>43466</v>
      </c>
      <c r="B252" s="46" t="e">
        <f aca="false">VLOOKUP(A252,$J$9:$K$368,2)</f>
        <v>#N/A</v>
      </c>
      <c r="C252" s="47" t="e">
        <f aca="false">B252+$C$8/10000</f>
        <v>#N/A</v>
      </c>
      <c r="J252" s="37"/>
      <c r="K252" s="38"/>
    </row>
    <row r="253" customFormat="false" ht="12.75" hidden="false" customHeight="false" outlineLevel="0" collapsed="false">
      <c r="A253" s="45" t="n">
        <v>43497</v>
      </c>
      <c r="B253" s="46" t="e">
        <f aca="false">VLOOKUP(A253,$J$9:$K$368,2)</f>
        <v>#N/A</v>
      </c>
      <c r="C253" s="47" t="e">
        <f aca="false">B253+$C$8/10000</f>
        <v>#N/A</v>
      </c>
      <c r="J253" s="37"/>
      <c r="K253" s="38"/>
    </row>
    <row r="254" customFormat="false" ht="12.75" hidden="false" customHeight="false" outlineLevel="0" collapsed="false">
      <c r="A254" s="45" t="n">
        <v>43525</v>
      </c>
      <c r="B254" s="46" t="e">
        <f aca="false">VLOOKUP(A254,$J$9:$K$368,2)</f>
        <v>#N/A</v>
      </c>
      <c r="C254" s="47" t="e">
        <f aca="false">B254+$C$8/10000</f>
        <v>#N/A</v>
      </c>
      <c r="J254" s="37"/>
      <c r="K254" s="38"/>
    </row>
    <row r="255" customFormat="false" ht="12.75" hidden="false" customHeight="false" outlineLevel="0" collapsed="false">
      <c r="A255" s="45" t="n">
        <v>43556</v>
      </c>
      <c r="B255" s="46" t="e">
        <f aca="false">VLOOKUP(A255,$J$9:$K$368,2)</f>
        <v>#N/A</v>
      </c>
      <c r="C255" s="47" t="e">
        <f aca="false">B255+$C$8/10000</f>
        <v>#N/A</v>
      </c>
      <c r="J255" s="37"/>
      <c r="K255" s="38"/>
    </row>
    <row r="256" customFormat="false" ht="12.75" hidden="false" customHeight="false" outlineLevel="0" collapsed="false">
      <c r="A256" s="45" t="n">
        <v>43586</v>
      </c>
      <c r="B256" s="46" t="e">
        <f aca="false">VLOOKUP(A256,$J$9:$K$368,2)</f>
        <v>#N/A</v>
      </c>
      <c r="C256" s="47" t="e">
        <f aca="false">B256+$C$8/10000</f>
        <v>#N/A</v>
      </c>
      <c r="J256" s="37"/>
      <c r="K256" s="38"/>
    </row>
    <row r="257" customFormat="false" ht="12.75" hidden="false" customHeight="false" outlineLevel="0" collapsed="false">
      <c r="A257" s="45" t="n">
        <v>43617</v>
      </c>
      <c r="B257" s="46" t="e">
        <f aca="false">VLOOKUP(A257,$J$9:$K$368,2)</f>
        <v>#N/A</v>
      </c>
      <c r="C257" s="47" t="e">
        <f aca="false">B257+$C$8/10000</f>
        <v>#N/A</v>
      </c>
      <c r="J257" s="37"/>
      <c r="K257" s="38"/>
    </row>
    <row r="258" customFormat="false" ht="12.75" hidden="false" customHeight="false" outlineLevel="0" collapsed="false">
      <c r="A258" s="45" t="n">
        <v>43647</v>
      </c>
      <c r="B258" s="46" t="e">
        <f aca="false">VLOOKUP(A258,$J$9:$K$368,2)</f>
        <v>#N/A</v>
      </c>
      <c r="C258" s="47" t="e">
        <f aca="false">B258+$C$8/10000</f>
        <v>#N/A</v>
      </c>
      <c r="J258" s="37"/>
      <c r="K258" s="38"/>
    </row>
    <row r="259" customFormat="false" ht="12.75" hidden="false" customHeight="false" outlineLevel="0" collapsed="false">
      <c r="A259" s="45" t="n">
        <v>43678</v>
      </c>
      <c r="B259" s="46" t="e">
        <f aca="false">VLOOKUP(A259,$J$9:$K$368,2)</f>
        <v>#N/A</v>
      </c>
      <c r="C259" s="47" t="e">
        <f aca="false">B259+$C$8/10000</f>
        <v>#N/A</v>
      </c>
      <c r="J259" s="37"/>
      <c r="K259" s="38"/>
    </row>
    <row r="260" customFormat="false" ht="12.75" hidden="false" customHeight="false" outlineLevel="0" collapsed="false">
      <c r="A260" s="45" t="n">
        <v>43709</v>
      </c>
      <c r="B260" s="46" t="e">
        <f aca="false">VLOOKUP(A260,$J$9:$K$368,2)</f>
        <v>#N/A</v>
      </c>
      <c r="C260" s="47" t="e">
        <f aca="false">B260+$C$8/10000</f>
        <v>#N/A</v>
      </c>
      <c r="J260" s="37"/>
      <c r="K260" s="38"/>
    </row>
    <row r="261" customFormat="false" ht="12.75" hidden="false" customHeight="false" outlineLevel="0" collapsed="false">
      <c r="A261" s="45" t="n">
        <v>43739</v>
      </c>
      <c r="B261" s="46" t="e">
        <f aca="false">VLOOKUP(A261,$J$9:$K$368,2)</f>
        <v>#N/A</v>
      </c>
      <c r="C261" s="47" t="e">
        <f aca="false">B261+$C$8/10000</f>
        <v>#N/A</v>
      </c>
      <c r="J261" s="37"/>
      <c r="K261" s="38"/>
    </row>
    <row r="262" customFormat="false" ht="12.75" hidden="false" customHeight="false" outlineLevel="0" collapsed="false">
      <c r="A262" s="45" t="n">
        <v>43770</v>
      </c>
      <c r="B262" s="46" t="e">
        <f aca="false">VLOOKUP(A262,$J$9:$K$368,2)</f>
        <v>#N/A</v>
      </c>
      <c r="C262" s="47" t="e">
        <f aca="false">B262+$C$8/10000</f>
        <v>#N/A</v>
      </c>
      <c r="J262" s="37"/>
      <c r="K262" s="38"/>
    </row>
    <row r="263" customFormat="false" ht="12.75" hidden="false" customHeight="false" outlineLevel="0" collapsed="false">
      <c r="A263" s="45" t="n">
        <v>43800</v>
      </c>
      <c r="B263" s="46" t="e">
        <f aca="false">VLOOKUP(A263,$J$9:$K$368,2)</f>
        <v>#N/A</v>
      </c>
      <c r="C263" s="47" t="e">
        <f aca="false">B263+$C$8/10000</f>
        <v>#N/A</v>
      </c>
      <c r="J263" s="37"/>
      <c r="K263" s="38"/>
    </row>
    <row r="264" customFormat="false" ht="12.75" hidden="false" customHeight="false" outlineLevel="0" collapsed="false">
      <c r="A264" s="45" t="n">
        <v>43831</v>
      </c>
      <c r="B264" s="46" t="e">
        <f aca="false">VLOOKUP(A264,$J$9:$K$368,2)</f>
        <v>#N/A</v>
      </c>
      <c r="C264" s="47" t="e">
        <f aca="false">B264+$C$8/10000</f>
        <v>#N/A</v>
      </c>
      <c r="J264" s="37"/>
      <c r="K264" s="38"/>
    </row>
    <row r="265" customFormat="false" ht="12.75" hidden="false" customHeight="false" outlineLevel="0" collapsed="false">
      <c r="A265" s="45" t="n">
        <v>43862</v>
      </c>
      <c r="B265" s="46" t="e">
        <f aca="false">VLOOKUP(A265,$J$9:$K$368,2)</f>
        <v>#N/A</v>
      </c>
      <c r="C265" s="47" t="e">
        <f aca="false">B265+$C$8/10000</f>
        <v>#N/A</v>
      </c>
      <c r="J265" s="37"/>
      <c r="K265" s="38"/>
    </row>
    <row r="266" customFormat="false" ht="12.75" hidden="false" customHeight="false" outlineLevel="0" collapsed="false">
      <c r="A266" s="45" t="n">
        <v>43891</v>
      </c>
      <c r="B266" s="46" t="e">
        <f aca="false">VLOOKUP(A266,$J$9:$K$368,2)</f>
        <v>#N/A</v>
      </c>
      <c r="C266" s="47" t="e">
        <f aca="false">B266+$C$8/10000</f>
        <v>#N/A</v>
      </c>
      <c r="J266" s="37"/>
      <c r="K266" s="38"/>
    </row>
    <row r="267" customFormat="false" ht="12.75" hidden="false" customHeight="false" outlineLevel="0" collapsed="false">
      <c r="A267" s="45" t="n">
        <v>43922</v>
      </c>
      <c r="B267" s="46" t="e">
        <f aca="false">VLOOKUP(A267,$J$9:$K$368,2)</f>
        <v>#N/A</v>
      </c>
      <c r="C267" s="47" t="e">
        <f aca="false">B267+$C$8/10000</f>
        <v>#N/A</v>
      </c>
      <c r="J267" s="37"/>
      <c r="K267" s="38"/>
    </row>
    <row r="268" customFormat="false" ht="12.75" hidden="false" customHeight="false" outlineLevel="0" collapsed="false">
      <c r="A268" s="45" t="n">
        <v>43952</v>
      </c>
      <c r="B268" s="46" t="e">
        <f aca="false">VLOOKUP(A268,$J$9:$K$368,2)</f>
        <v>#N/A</v>
      </c>
      <c r="C268" s="47" t="e">
        <f aca="false">B268+$C$8/10000</f>
        <v>#N/A</v>
      </c>
      <c r="J268" s="37"/>
      <c r="K268" s="38"/>
    </row>
    <row r="269" customFormat="false" ht="12.75" hidden="false" customHeight="false" outlineLevel="0" collapsed="false">
      <c r="A269" s="45" t="n">
        <v>43983</v>
      </c>
      <c r="B269" s="46" t="e">
        <f aca="false">VLOOKUP(A269,$J$9:$K$368,2)</f>
        <v>#N/A</v>
      </c>
      <c r="C269" s="47" t="e">
        <f aca="false">B269+$C$8/10000</f>
        <v>#N/A</v>
      </c>
      <c r="J269" s="37"/>
      <c r="K269" s="38"/>
    </row>
    <row r="270" customFormat="false" ht="12.75" hidden="false" customHeight="false" outlineLevel="0" collapsed="false">
      <c r="A270" s="45" t="n">
        <v>44013</v>
      </c>
      <c r="B270" s="46" t="e">
        <f aca="false">VLOOKUP(A270,$J$9:$K$368,2)</f>
        <v>#N/A</v>
      </c>
      <c r="C270" s="47" t="e">
        <f aca="false">B270+$C$8/10000</f>
        <v>#N/A</v>
      </c>
      <c r="J270" s="37"/>
      <c r="K270" s="38"/>
    </row>
    <row r="271" customFormat="false" ht="12.75" hidden="false" customHeight="false" outlineLevel="0" collapsed="false">
      <c r="A271" s="45" t="n">
        <v>44044</v>
      </c>
      <c r="B271" s="46" t="e">
        <f aca="false">VLOOKUP(A271,$J$9:$K$368,2)</f>
        <v>#N/A</v>
      </c>
      <c r="C271" s="47" t="e">
        <f aca="false">B271+$C$8/10000</f>
        <v>#N/A</v>
      </c>
      <c r="J271" s="37"/>
      <c r="K271" s="38"/>
    </row>
    <row r="272" customFormat="false" ht="12.75" hidden="false" customHeight="false" outlineLevel="0" collapsed="false">
      <c r="A272" s="45" t="n">
        <v>44075</v>
      </c>
      <c r="B272" s="46" t="e">
        <f aca="false">VLOOKUP(A272,$J$9:$K$368,2)</f>
        <v>#N/A</v>
      </c>
      <c r="C272" s="47" t="e">
        <f aca="false">B272+$C$8/10000</f>
        <v>#N/A</v>
      </c>
      <c r="J272" s="37"/>
      <c r="K272" s="38"/>
    </row>
    <row r="273" customFormat="false" ht="12.75" hidden="false" customHeight="false" outlineLevel="0" collapsed="false">
      <c r="A273" s="45" t="n">
        <v>44105</v>
      </c>
      <c r="B273" s="46" t="e">
        <f aca="false">VLOOKUP(A273,$J$9:$K$368,2)</f>
        <v>#N/A</v>
      </c>
      <c r="C273" s="47" t="e">
        <f aca="false">B273+$C$8/10000</f>
        <v>#N/A</v>
      </c>
      <c r="J273" s="37"/>
      <c r="K273" s="38"/>
    </row>
    <row r="274" customFormat="false" ht="12.75" hidden="false" customHeight="false" outlineLevel="0" collapsed="false">
      <c r="A274" s="45" t="n">
        <v>44136</v>
      </c>
      <c r="B274" s="46" t="e">
        <f aca="false">VLOOKUP(A274,$J$9:$K$368,2)</f>
        <v>#N/A</v>
      </c>
      <c r="C274" s="47" t="e">
        <f aca="false">B274+$C$8/10000</f>
        <v>#N/A</v>
      </c>
      <c r="J274" s="37"/>
      <c r="K274" s="38"/>
    </row>
    <row r="275" customFormat="false" ht="12.75" hidden="false" customHeight="false" outlineLevel="0" collapsed="false">
      <c r="A275" s="45" t="n">
        <v>44166</v>
      </c>
      <c r="B275" s="46" t="e">
        <f aca="false">VLOOKUP(A275,$J$9:$K$368,2)</f>
        <v>#N/A</v>
      </c>
      <c r="C275" s="47" t="e">
        <f aca="false">B275+$C$8/10000</f>
        <v>#N/A</v>
      </c>
      <c r="J275" s="37"/>
      <c r="K275" s="38"/>
    </row>
    <row r="276" customFormat="false" ht="12.75" hidden="false" customHeight="false" outlineLevel="0" collapsed="false">
      <c r="A276" s="45" t="n">
        <v>44197</v>
      </c>
      <c r="B276" s="46" t="e">
        <f aca="false">VLOOKUP(A276,$J$9:$K$368,2)</f>
        <v>#N/A</v>
      </c>
      <c r="C276" s="47" t="e">
        <f aca="false">B276+$C$8/10000</f>
        <v>#N/A</v>
      </c>
      <c r="J276" s="37"/>
      <c r="K276" s="38"/>
    </row>
    <row r="277" customFormat="false" ht="12.75" hidden="false" customHeight="false" outlineLevel="0" collapsed="false">
      <c r="A277" s="45" t="n">
        <v>44228</v>
      </c>
      <c r="B277" s="46" t="e">
        <f aca="false">VLOOKUP(A277,$J$9:$K$368,2)</f>
        <v>#N/A</v>
      </c>
      <c r="C277" s="47" t="e">
        <f aca="false">B277+$C$8/10000</f>
        <v>#N/A</v>
      </c>
      <c r="J277" s="37"/>
      <c r="K277" s="38"/>
    </row>
    <row r="278" customFormat="false" ht="12.75" hidden="false" customHeight="false" outlineLevel="0" collapsed="false">
      <c r="A278" s="45" t="n">
        <v>44256</v>
      </c>
      <c r="B278" s="46" t="e">
        <f aca="false">VLOOKUP(A278,$J$9:$K$368,2)</f>
        <v>#N/A</v>
      </c>
      <c r="C278" s="47" t="e">
        <f aca="false">B278+$C$8/10000</f>
        <v>#N/A</v>
      </c>
      <c r="J278" s="37"/>
      <c r="K278" s="38"/>
    </row>
    <row r="279" customFormat="false" ht="12.75" hidden="false" customHeight="false" outlineLevel="0" collapsed="false">
      <c r="A279" s="45" t="n">
        <v>44287</v>
      </c>
      <c r="B279" s="46" t="e">
        <f aca="false">VLOOKUP(A279,$J$9:$K$368,2)</f>
        <v>#N/A</v>
      </c>
      <c r="C279" s="47" t="e">
        <f aca="false">B279+$C$8/10000</f>
        <v>#N/A</v>
      </c>
      <c r="J279" s="37"/>
      <c r="K279" s="38"/>
    </row>
    <row r="280" customFormat="false" ht="12.75" hidden="false" customHeight="false" outlineLevel="0" collapsed="false">
      <c r="A280" s="45" t="n">
        <v>44317</v>
      </c>
      <c r="B280" s="46" t="e">
        <f aca="false">VLOOKUP(A280,$J$9:$K$368,2)</f>
        <v>#N/A</v>
      </c>
      <c r="C280" s="47" t="e">
        <f aca="false">B280+$C$8/10000</f>
        <v>#N/A</v>
      </c>
      <c r="J280" s="37"/>
      <c r="K280" s="38"/>
    </row>
    <row r="281" customFormat="false" ht="12.75" hidden="false" customHeight="false" outlineLevel="0" collapsed="false">
      <c r="A281" s="45" t="n">
        <v>44348</v>
      </c>
      <c r="B281" s="46" t="e">
        <f aca="false">VLOOKUP(A281,$J$9:$K$368,2)</f>
        <v>#N/A</v>
      </c>
      <c r="C281" s="47" t="e">
        <f aca="false">B281+$C$8/10000</f>
        <v>#N/A</v>
      </c>
      <c r="J281" s="37"/>
      <c r="K281" s="38"/>
    </row>
    <row r="282" customFormat="false" ht="12.75" hidden="false" customHeight="false" outlineLevel="0" collapsed="false">
      <c r="A282" s="45" t="n">
        <v>44378</v>
      </c>
      <c r="B282" s="46" t="e">
        <f aca="false">VLOOKUP(A282,$J$9:$K$368,2)</f>
        <v>#N/A</v>
      </c>
      <c r="C282" s="47" t="e">
        <f aca="false">B282+$C$8/10000</f>
        <v>#N/A</v>
      </c>
      <c r="J282" s="37"/>
      <c r="K282" s="38"/>
    </row>
    <row r="283" customFormat="false" ht="12.75" hidden="false" customHeight="false" outlineLevel="0" collapsed="false">
      <c r="A283" s="45" t="n">
        <v>44409</v>
      </c>
      <c r="B283" s="46" t="e">
        <f aca="false">VLOOKUP(A283,$J$9:$K$368,2)</f>
        <v>#N/A</v>
      </c>
      <c r="C283" s="47" t="e">
        <f aca="false">B283+$C$8/10000</f>
        <v>#N/A</v>
      </c>
      <c r="J283" s="37"/>
      <c r="K283" s="38"/>
    </row>
    <row r="284" customFormat="false" ht="12.75" hidden="false" customHeight="false" outlineLevel="0" collapsed="false">
      <c r="A284" s="45" t="n">
        <v>44440</v>
      </c>
      <c r="B284" s="46" t="e">
        <f aca="false">VLOOKUP(A284,$J$9:$K$368,2)</f>
        <v>#N/A</v>
      </c>
      <c r="C284" s="47" t="e">
        <f aca="false">B284+$C$8/10000</f>
        <v>#N/A</v>
      </c>
      <c r="J284" s="37"/>
      <c r="K284" s="38"/>
    </row>
    <row r="285" customFormat="false" ht="12.75" hidden="false" customHeight="false" outlineLevel="0" collapsed="false">
      <c r="J285" s="37"/>
      <c r="K285" s="38"/>
    </row>
    <row r="286" customFormat="false" ht="12.75" hidden="false" customHeight="false" outlineLevel="0" collapsed="false">
      <c r="J286" s="37"/>
      <c r="K286" s="38"/>
    </row>
    <row r="287" customFormat="false" ht="12.75" hidden="false" customHeight="false" outlineLevel="0" collapsed="false">
      <c r="J287" s="37"/>
      <c r="K287" s="38"/>
    </row>
    <row r="288" customFormat="false" ht="12.75" hidden="false" customHeight="false" outlineLevel="0" collapsed="false">
      <c r="J288" s="37"/>
      <c r="K288" s="38"/>
    </row>
    <row r="289" customFormat="false" ht="12.75" hidden="false" customHeight="false" outlineLevel="0" collapsed="false">
      <c r="J289" s="37"/>
      <c r="K289" s="38"/>
    </row>
    <row r="290" customFormat="false" ht="12.75" hidden="false" customHeight="false" outlineLevel="0" collapsed="false">
      <c r="J290" s="37"/>
      <c r="K290" s="38"/>
    </row>
    <row r="291" customFormat="false" ht="12.75" hidden="false" customHeight="false" outlineLevel="0" collapsed="false">
      <c r="J291" s="37"/>
      <c r="K291" s="38"/>
    </row>
    <row r="292" customFormat="false" ht="12.75" hidden="false" customHeight="false" outlineLevel="0" collapsed="false">
      <c r="J292" s="37"/>
      <c r="K292" s="38"/>
    </row>
    <row r="293" customFormat="false" ht="12.75" hidden="false" customHeight="false" outlineLevel="0" collapsed="false">
      <c r="J293" s="37"/>
      <c r="K293" s="38"/>
    </row>
    <row r="294" customFormat="false" ht="12.75" hidden="false" customHeight="false" outlineLevel="0" collapsed="false">
      <c r="J294" s="37"/>
      <c r="K294" s="38"/>
    </row>
    <row r="295" customFormat="false" ht="12.75" hidden="false" customHeight="false" outlineLevel="0" collapsed="false">
      <c r="J295" s="37"/>
      <c r="K295" s="38"/>
    </row>
    <row r="296" customFormat="false" ht="12.75" hidden="false" customHeight="false" outlineLevel="0" collapsed="false">
      <c r="J296" s="37"/>
      <c r="K296" s="38"/>
    </row>
    <row r="297" customFormat="false" ht="12.75" hidden="false" customHeight="false" outlineLevel="0" collapsed="false">
      <c r="J297" s="37"/>
      <c r="K297" s="38"/>
    </row>
    <row r="298" customFormat="false" ht="12.75" hidden="false" customHeight="false" outlineLevel="0" collapsed="false">
      <c r="J298" s="37"/>
      <c r="K298" s="38"/>
    </row>
    <row r="299" customFormat="false" ht="12.75" hidden="false" customHeight="false" outlineLevel="0" collapsed="false">
      <c r="J299" s="37"/>
      <c r="K299" s="38"/>
    </row>
    <row r="300" customFormat="false" ht="12.75" hidden="false" customHeight="false" outlineLevel="0" collapsed="false">
      <c r="J300" s="37"/>
      <c r="K300" s="38"/>
    </row>
    <row r="301" customFormat="false" ht="12.75" hidden="false" customHeight="false" outlineLevel="0" collapsed="false">
      <c r="J301" s="37"/>
      <c r="K301" s="38"/>
    </row>
    <row r="302" customFormat="false" ht="12.75" hidden="false" customHeight="false" outlineLevel="0" collapsed="false">
      <c r="J302" s="37"/>
      <c r="K302" s="38"/>
    </row>
    <row r="303" customFormat="false" ht="12.75" hidden="false" customHeight="false" outlineLevel="0" collapsed="false">
      <c r="J303" s="37"/>
      <c r="K303" s="38"/>
    </row>
    <row r="304" customFormat="false" ht="12.75" hidden="false" customHeight="false" outlineLevel="0" collapsed="false">
      <c r="J304" s="37"/>
      <c r="K304" s="38"/>
    </row>
    <row r="305" customFormat="false" ht="12.75" hidden="false" customHeight="false" outlineLevel="0" collapsed="false">
      <c r="J305" s="37"/>
      <c r="K305" s="38"/>
    </row>
    <row r="306" customFormat="false" ht="12.75" hidden="false" customHeight="false" outlineLevel="0" collapsed="false">
      <c r="J306" s="37"/>
      <c r="K306" s="38"/>
    </row>
    <row r="307" customFormat="false" ht="12.75" hidden="false" customHeight="false" outlineLevel="0" collapsed="false">
      <c r="J307" s="37"/>
      <c r="K307" s="38"/>
    </row>
    <row r="308" customFormat="false" ht="12.75" hidden="false" customHeight="false" outlineLevel="0" collapsed="false">
      <c r="J308" s="37"/>
      <c r="K308" s="38"/>
    </row>
    <row r="309" customFormat="false" ht="12.75" hidden="false" customHeight="false" outlineLevel="0" collapsed="false">
      <c r="J309" s="37"/>
      <c r="K309" s="38"/>
    </row>
    <row r="310" customFormat="false" ht="12.75" hidden="false" customHeight="false" outlineLevel="0" collapsed="false">
      <c r="J310" s="37"/>
      <c r="K310" s="38"/>
    </row>
    <row r="311" customFormat="false" ht="12.75" hidden="false" customHeight="false" outlineLevel="0" collapsed="false">
      <c r="J311" s="37"/>
      <c r="K311" s="38"/>
    </row>
    <row r="312" customFormat="false" ht="12.75" hidden="false" customHeight="false" outlineLevel="0" collapsed="false">
      <c r="J312" s="37"/>
      <c r="K312" s="38"/>
    </row>
    <row r="313" customFormat="false" ht="12.75" hidden="false" customHeight="false" outlineLevel="0" collapsed="false">
      <c r="J313" s="37"/>
      <c r="K313" s="38"/>
    </row>
    <row r="314" customFormat="false" ht="12.75" hidden="false" customHeight="false" outlineLevel="0" collapsed="false">
      <c r="J314" s="37"/>
      <c r="K314" s="38"/>
    </row>
    <row r="315" customFormat="false" ht="12.75" hidden="false" customHeight="false" outlineLevel="0" collapsed="false">
      <c r="J315" s="37"/>
      <c r="K315" s="38"/>
    </row>
    <row r="316" customFormat="false" ht="12.75" hidden="false" customHeight="false" outlineLevel="0" collapsed="false">
      <c r="J316" s="37"/>
      <c r="K316" s="38"/>
    </row>
    <row r="317" customFormat="false" ht="12.75" hidden="false" customHeight="false" outlineLevel="0" collapsed="false">
      <c r="J317" s="37"/>
      <c r="K317" s="38"/>
    </row>
    <row r="318" customFormat="false" ht="12.75" hidden="false" customHeight="false" outlineLevel="0" collapsed="false">
      <c r="J318" s="37"/>
      <c r="K318" s="38"/>
    </row>
    <row r="319" customFormat="false" ht="12.75" hidden="false" customHeight="false" outlineLevel="0" collapsed="false">
      <c r="J319" s="37"/>
      <c r="K319" s="38"/>
    </row>
    <row r="320" customFormat="false" ht="12.75" hidden="false" customHeight="false" outlineLevel="0" collapsed="false">
      <c r="J320" s="37"/>
      <c r="K320" s="38"/>
    </row>
    <row r="321" customFormat="false" ht="12.75" hidden="false" customHeight="false" outlineLevel="0" collapsed="false">
      <c r="J321" s="37"/>
      <c r="K321" s="38"/>
    </row>
    <row r="322" customFormat="false" ht="12.75" hidden="false" customHeight="false" outlineLevel="0" collapsed="false">
      <c r="J322" s="37"/>
      <c r="K322" s="38"/>
    </row>
    <row r="323" customFormat="false" ht="12.75" hidden="false" customHeight="false" outlineLevel="0" collapsed="false">
      <c r="J323" s="37"/>
      <c r="K323" s="38"/>
    </row>
    <row r="324" customFormat="false" ht="12.75" hidden="false" customHeight="false" outlineLevel="0" collapsed="false">
      <c r="J324" s="37"/>
      <c r="K324" s="38"/>
    </row>
    <row r="325" customFormat="false" ht="12.75" hidden="false" customHeight="false" outlineLevel="0" collapsed="false">
      <c r="J325" s="37"/>
      <c r="K325" s="38"/>
    </row>
    <row r="326" customFormat="false" ht="12.75" hidden="false" customHeight="false" outlineLevel="0" collapsed="false">
      <c r="J326" s="37"/>
      <c r="K326" s="38"/>
    </row>
    <row r="327" customFormat="false" ht="12.75" hidden="false" customHeight="false" outlineLevel="0" collapsed="false">
      <c r="J327" s="37"/>
      <c r="K327" s="38"/>
    </row>
    <row r="328" customFormat="false" ht="12.75" hidden="false" customHeight="false" outlineLevel="0" collapsed="false">
      <c r="J328" s="37"/>
      <c r="K328" s="38"/>
    </row>
    <row r="329" customFormat="false" ht="12.75" hidden="false" customHeight="false" outlineLevel="0" collapsed="false">
      <c r="J329" s="37"/>
      <c r="K329" s="38"/>
    </row>
    <row r="330" customFormat="false" ht="12.75" hidden="false" customHeight="false" outlineLevel="0" collapsed="false">
      <c r="J330" s="37"/>
      <c r="K330" s="38"/>
    </row>
    <row r="331" customFormat="false" ht="12.75" hidden="false" customHeight="false" outlineLevel="0" collapsed="false">
      <c r="J331" s="37"/>
      <c r="K331" s="38"/>
    </row>
    <row r="332" customFormat="false" ht="12.75" hidden="false" customHeight="false" outlineLevel="0" collapsed="false">
      <c r="J332" s="37"/>
      <c r="K332" s="38"/>
    </row>
    <row r="333" customFormat="false" ht="12.75" hidden="false" customHeight="false" outlineLevel="0" collapsed="false">
      <c r="J333" s="37"/>
      <c r="K333" s="38"/>
    </row>
    <row r="334" customFormat="false" ht="12.75" hidden="false" customHeight="false" outlineLevel="0" collapsed="false">
      <c r="J334" s="37"/>
      <c r="K334" s="38"/>
    </row>
    <row r="335" customFormat="false" ht="12.75" hidden="false" customHeight="false" outlineLevel="0" collapsed="false">
      <c r="J335" s="37"/>
      <c r="K335" s="38"/>
    </row>
    <row r="336" customFormat="false" ht="12.75" hidden="false" customHeight="false" outlineLevel="0" collapsed="false">
      <c r="J336" s="37"/>
      <c r="K336" s="38"/>
    </row>
    <row r="337" customFormat="false" ht="12.75" hidden="false" customHeight="false" outlineLevel="0" collapsed="false">
      <c r="J337" s="37"/>
      <c r="K337" s="38"/>
    </row>
    <row r="338" customFormat="false" ht="12.75" hidden="false" customHeight="false" outlineLevel="0" collapsed="false">
      <c r="J338" s="37"/>
      <c r="K338" s="38"/>
    </row>
    <row r="339" customFormat="false" ht="12.75" hidden="false" customHeight="false" outlineLevel="0" collapsed="false">
      <c r="J339" s="37"/>
      <c r="K339" s="38"/>
    </row>
    <row r="340" customFormat="false" ht="12.75" hidden="false" customHeight="false" outlineLevel="0" collapsed="false">
      <c r="J340" s="37"/>
      <c r="K340" s="38"/>
    </row>
    <row r="341" customFormat="false" ht="12.75" hidden="false" customHeight="false" outlineLevel="0" collapsed="false">
      <c r="J341" s="37"/>
      <c r="K341" s="38"/>
    </row>
    <row r="342" customFormat="false" ht="12.75" hidden="false" customHeight="false" outlineLevel="0" collapsed="false">
      <c r="J342" s="37"/>
      <c r="K342" s="38"/>
    </row>
    <row r="343" customFormat="false" ht="12.75" hidden="false" customHeight="false" outlineLevel="0" collapsed="false">
      <c r="J343" s="37"/>
      <c r="K343" s="38"/>
    </row>
    <row r="344" customFormat="false" ht="12.75" hidden="false" customHeight="false" outlineLevel="0" collapsed="false">
      <c r="J344" s="37"/>
      <c r="K344" s="38"/>
    </row>
    <row r="345" customFormat="false" ht="12.75" hidden="false" customHeight="false" outlineLevel="0" collapsed="false">
      <c r="J345" s="37"/>
      <c r="K345" s="38"/>
    </row>
    <row r="346" customFormat="false" ht="12.75" hidden="false" customHeight="false" outlineLevel="0" collapsed="false">
      <c r="J346" s="37"/>
      <c r="K346" s="38"/>
    </row>
    <row r="347" customFormat="false" ht="12.75" hidden="false" customHeight="false" outlineLevel="0" collapsed="false">
      <c r="J347" s="37"/>
      <c r="K347" s="38"/>
    </row>
    <row r="348" customFormat="false" ht="12.75" hidden="false" customHeight="false" outlineLevel="0" collapsed="false">
      <c r="J348" s="37"/>
      <c r="K348" s="38"/>
    </row>
    <row r="349" customFormat="false" ht="12.75" hidden="false" customHeight="false" outlineLevel="0" collapsed="false">
      <c r="J349" s="37"/>
      <c r="K349" s="38"/>
    </row>
    <row r="350" customFormat="false" ht="12.75" hidden="false" customHeight="false" outlineLevel="0" collapsed="false">
      <c r="J350" s="37"/>
      <c r="K350" s="38"/>
    </row>
    <row r="351" customFormat="false" ht="12.75" hidden="false" customHeight="false" outlineLevel="0" collapsed="false">
      <c r="J351" s="37"/>
      <c r="K351" s="38"/>
    </row>
    <row r="352" customFormat="false" ht="12.75" hidden="false" customHeight="false" outlineLevel="0" collapsed="false">
      <c r="J352" s="37"/>
      <c r="K352" s="38"/>
    </row>
    <row r="353" customFormat="false" ht="12.75" hidden="false" customHeight="false" outlineLevel="0" collapsed="false">
      <c r="J353" s="37"/>
      <c r="K353" s="38"/>
    </row>
    <row r="354" customFormat="false" ht="12.75" hidden="false" customHeight="false" outlineLevel="0" collapsed="false">
      <c r="J354" s="37"/>
      <c r="K354" s="38"/>
    </row>
    <row r="355" customFormat="false" ht="12.75" hidden="false" customHeight="false" outlineLevel="0" collapsed="false">
      <c r="J355" s="37"/>
      <c r="K355" s="38"/>
    </row>
    <row r="356" customFormat="false" ht="12.75" hidden="false" customHeight="false" outlineLevel="0" collapsed="false">
      <c r="J356" s="37"/>
      <c r="K356" s="38"/>
    </row>
    <row r="357" customFormat="false" ht="12.75" hidden="false" customHeight="false" outlineLevel="0" collapsed="false">
      <c r="J357" s="37"/>
      <c r="K357" s="38"/>
    </row>
    <row r="358" customFormat="false" ht="12.75" hidden="false" customHeight="false" outlineLevel="0" collapsed="false">
      <c r="J358" s="37"/>
      <c r="K358" s="38"/>
    </row>
    <row r="359" customFormat="false" ht="12.75" hidden="false" customHeight="false" outlineLevel="0" collapsed="false">
      <c r="J359" s="37"/>
      <c r="K359" s="38"/>
    </row>
    <row r="360" customFormat="false" ht="12.75" hidden="false" customHeight="false" outlineLevel="0" collapsed="false">
      <c r="J360" s="37"/>
      <c r="K360" s="38"/>
    </row>
    <row r="361" customFormat="false" ht="12.75" hidden="false" customHeight="false" outlineLevel="0" collapsed="false">
      <c r="J361" s="37"/>
      <c r="K361" s="38"/>
    </row>
    <row r="362" customFormat="false" ht="12.75" hidden="false" customHeight="false" outlineLevel="0" collapsed="false">
      <c r="J362" s="37"/>
      <c r="K362" s="38"/>
    </row>
    <row r="363" customFormat="false" ht="12.75" hidden="false" customHeight="false" outlineLevel="0" collapsed="false">
      <c r="J363" s="37"/>
      <c r="K363" s="38"/>
    </row>
    <row r="364" customFormat="false" ht="12.75" hidden="false" customHeight="false" outlineLevel="0" collapsed="false">
      <c r="J364" s="37"/>
      <c r="K364" s="38"/>
    </row>
    <row r="365" customFormat="false" ht="12.75" hidden="false" customHeight="false" outlineLevel="0" collapsed="false">
      <c r="J365" s="37"/>
      <c r="K365" s="38"/>
    </row>
    <row r="366" customFormat="false" ht="12.75" hidden="false" customHeight="false" outlineLevel="0" collapsed="false">
      <c r="J366" s="37"/>
      <c r="K366" s="38"/>
    </row>
    <row r="367" customFormat="false" ht="12.75" hidden="false" customHeight="false" outlineLevel="0" collapsed="false">
      <c r="J367" s="37"/>
      <c r="K367" s="38"/>
    </row>
    <row r="368" customFormat="false" ht="12.75" hidden="false" customHeight="false" outlineLevel="0" collapsed="false">
      <c r="J368" s="37"/>
      <c r="K368" s="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F6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7" activeCellId="0" sqref="L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" width="9.14"/>
    <col collapsed="false" customWidth="true" hidden="false" outlineLevel="0" max="5" min="2" style="49" width="9.14"/>
    <col collapsed="false" customWidth="true" hidden="false" outlineLevel="0" max="6" min="6" style="0" width="2.99"/>
    <col collapsed="false" customWidth="true" hidden="false" outlineLevel="0" max="10" min="10" style="0" width="3.42"/>
    <col collapsed="false" customWidth="true" hidden="false" outlineLevel="0" max="12" min="12" style="0" width="10.13"/>
    <col collapsed="false" customWidth="true" hidden="false" outlineLevel="0" max="13" min="13" style="0" width="10.28"/>
    <col collapsed="false" customWidth="true" hidden="false" outlineLevel="0" max="14" min="14" style="0" width="3.14"/>
    <col collapsed="false" customWidth="true" hidden="false" outlineLevel="0" max="17" min="16" style="0" width="10.13"/>
    <col collapsed="false" customWidth="true" hidden="false" outlineLevel="0" max="18" min="18" style="0" width="3.7"/>
    <col collapsed="false" customWidth="true" hidden="false" outlineLevel="0" max="21" min="20" style="0" width="10.13"/>
    <col collapsed="false" customWidth="true" hidden="false" outlineLevel="0" max="22" min="22" style="0" width="5.41"/>
    <col collapsed="false" customWidth="true" hidden="false" outlineLevel="0" max="25" min="25" style="0" width="2.84"/>
    <col collapsed="false" customWidth="true" hidden="false" outlineLevel="0" max="28" min="28" style="0" width="3.42"/>
    <col collapsed="false" customWidth="true" hidden="false" outlineLevel="0" max="31" min="31" style="0" width="1.99"/>
    <col collapsed="false" customWidth="true" hidden="false" outlineLevel="0" max="34" min="34" style="0" width="2.7"/>
    <col collapsed="false" customWidth="true" hidden="false" outlineLevel="0" max="37" min="37" style="0" width="1.56"/>
    <col collapsed="false" customWidth="true" hidden="false" outlineLevel="0" max="38" min="38" style="0" width="8.56"/>
    <col collapsed="false" customWidth="true" hidden="false" outlineLevel="0" max="39" min="39" style="0" width="9.7"/>
    <col collapsed="false" customWidth="true" hidden="false" outlineLevel="0" max="40" min="40" style="0" width="2.56"/>
    <col collapsed="false" customWidth="true" hidden="false" outlineLevel="0" max="44" min="44" style="0" width="10.41"/>
    <col collapsed="false" customWidth="true" hidden="false" outlineLevel="0" max="45" min="45" style="0" width="10.71"/>
  </cols>
  <sheetData>
    <row r="4" customFormat="false" ht="20.25" hidden="false" customHeight="false" outlineLevel="0" collapsed="false">
      <c r="F4" s="35"/>
    </row>
    <row r="5" customFormat="false" ht="18.75" hidden="false" customHeight="false" outlineLevel="0" collapsed="false">
      <c r="B5" s="50" t="s">
        <v>68</v>
      </c>
    </row>
    <row r="7" customFormat="false" ht="12.75" hidden="false" customHeight="false" outlineLevel="0" collapsed="false">
      <c r="D7" s="51" t="n">
        <v>0</v>
      </c>
    </row>
    <row r="8" customFormat="false" ht="12.75" hidden="false" customHeight="false" outlineLevel="0" collapsed="false">
      <c r="B8" s="52" t="s">
        <v>69</v>
      </c>
      <c r="C8" s="21"/>
      <c r="D8" s="21"/>
      <c r="E8" s="21"/>
    </row>
    <row r="9" customFormat="false" ht="12.75" hidden="false" customHeight="false" outlineLevel="0" collapsed="false">
      <c r="A9" s="0"/>
      <c r="B9" s="52"/>
      <c r="C9" s="21"/>
      <c r="D9" s="21"/>
      <c r="E9" s="21"/>
    </row>
    <row r="10" customFormat="false" ht="12.75" hidden="false" customHeight="false" outlineLevel="0" collapsed="false">
      <c r="B10" s="53" t="s">
        <v>70</v>
      </c>
      <c r="C10" s="53" t="s">
        <v>71</v>
      </c>
      <c r="D10" s="53"/>
      <c r="E10" s="53"/>
    </row>
    <row r="11" customFormat="false" ht="12.75" hidden="false" customHeight="false" outlineLevel="0" collapsed="false">
      <c r="B11" s="0"/>
      <c r="C11" s="0"/>
      <c r="D11" s="0"/>
      <c r="E11" s="0"/>
    </row>
    <row r="12" customFormat="false" ht="12.75" hidden="false" customHeight="false" outlineLevel="0" collapsed="false">
      <c r="A12" s="45" t="n">
        <v>36161</v>
      </c>
      <c r="B12" s="54" t="n">
        <f aca="false">D12*(1+$D$7)</f>
        <v>31.6832</v>
      </c>
      <c r="C12" s="54" t="n">
        <f aca="false">E12*(1+$D$7)</f>
        <v>19.6337162974372</v>
      </c>
      <c r="D12" s="54" t="n">
        <v>31.6832</v>
      </c>
      <c r="E12" s="54" t="n">
        <v>19.6337162974372</v>
      </c>
    </row>
    <row r="13" customFormat="false" ht="12.75" hidden="false" customHeight="false" outlineLevel="0" collapsed="false">
      <c r="A13" s="45" t="n">
        <v>36192</v>
      </c>
      <c r="B13" s="54" t="n">
        <f aca="false">D13*(1+$D$7)</f>
        <v>28.7853071442791</v>
      </c>
      <c r="C13" s="54" t="n">
        <f aca="false">E13*(1+$D$7)</f>
        <v>19.6337162974372</v>
      </c>
      <c r="D13" s="54" t="n">
        <v>28.7853071442791</v>
      </c>
      <c r="E13" s="54" t="n">
        <v>19.6337162974372</v>
      </c>
    </row>
    <row r="14" customFormat="false" ht="12.75" hidden="false" customHeight="false" outlineLevel="0" collapsed="false">
      <c r="A14" s="45" t="n">
        <v>36220</v>
      </c>
      <c r="B14" s="54" t="n">
        <f aca="false">D14*(1+$D$7)</f>
        <v>29.1562160377754</v>
      </c>
      <c r="C14" s="54" t="n">
        <f aca="false">E14*(1+$D$7)</f>
        <v>19.5520048358513</v>
      </c>
      <c r="D14" s="54" t="n">
        <v>29.1562160377754</v>
      </c>
      <c r="E14" s="54" t="n">
        <v>19.5520048358513</v>
      </c>
    </row>
    <row r="15" customFormat="false" ht="12.75" hidden="false" customHeight="false" outlineLevel="0" collapsed="false">
      <c r="A15" s="45" t="n">
        <v>36251</v>
      </c>
      <c r="B15" s="54" t="n">
        <f aca="false">D15*(1+$D$7)</f>
        <v>27.0711975945132</v>
      </c>
      <c r="C15" s="54" t="n">
        <f aca="false">E15*(1+$D$7)</f>
        <v>18.9920898887453</v>
      </c>
      <c r="D15" s="54" t="n">
        <v>27.0711975945132</v>
      </c>
      <c r="E15" s="54" t="n">
        <v>18.9920898887453</v>
      </c>
    </row>
    <row r="16" customFormat="false" ht="12.75" hidden="false" customHeight="false" outlineLevel="0" collapsed="false">
      <c r="A16" s="45" t="n">
        <v>36281</v>
      </c>
      <c r="B16" s="54" t="n">
        <f aca="false">D16*(1+$D$7)</f>
        <v>24.8148186553743</v>
      </c>
      <c r="C16" s="54" t="n">
        <f aca="false">E16*(1+$D$7)</f>
        <v>17.9665065348423</v>
      </c>
      <c r="D16" s="54" t="n">
        <v>24.8148186553743</v>
      </c>
      <c r="E16" s="54" t="n">
        <v>17.9665065348423</v>
      </c>
    </row>
    <row r="17" customFormat="false" ht="12.75" hidden="false" customHeight="false" outlineLevel="0" collapsed="false">
      <c r="A17" s="45" t="n">
        <v>36312</v>
      </c>
      <c r="B17" s="54" t="n">
        <f aca="false">D17*(1+$D$7)</f>
        <v>25.570249419308</v>
      </c>
      <c r="C17" s="54" t="n">
        <f aca="false">E17*(1+$D$7)</f>
        <v>17.0984055913527</v>
      </c>
      <c r="D17" s="54" t="n">
        <v>25.570249419308</v>
      </c>
      <c r="E17" s="54" t="n">
        <v>17.0984055913527</v>
      </c>
    </row>
    <row r="18" customFormat="false" ht="12.75" hidden="false" customHeight="false" outlineLevel="0" collapsed="false">
      <c r="A18" s="45" t="n">
        <v>36342</v>
      </c>
      <c r="B18" s="54" t="n">
        <f aca="false">D18*(1+$D$7)</f>
        <v>25.9703615453724</v>
      </c>
      <c r="C18" s="54" t="n">
        <f aca="false">E18*(1+$D$7)</f>
        <v>17.1239923538479</v>
      </c>
      <c r="D18" s="54" t="n">
        <v>25.9703615453724</v>
      </c>
      <c r="E18" s="54" t="n">
        <v>17.1239923538479</v>
      </c>
    </row>
    <row r="19" customFormat="false" ht="12.75" hidden="false" customHeight="false" outlineLevel="0" collapsed="false">
      <c r="A19" s="45" t="n">
        <v>36373</v>
      </c>
      <c r="B19" s="54" t="n">
        <f aca="false">D19*(1+$D$7)</f>
        <v>25.2783753932589</v>
      </c>
      <c r="C19" s="54" t="n">
        <f aca="false">E19*(1+$D$7)</f>
        <v>17.1931149257439</v>
      </c>
      <c r="D19" s="54" t="n">
        <v>25.2783753932589</v>
      </c>
      <c r="E19" s="54" t="n">
        <v>17.1931149257439</v>
      </c>
    </row>
    <row r="20" customFormat="false" ht="12.75" hidden="false" customHeight="false" outlineLevel="0" collapsed="false">
      <c r="A20" s="45" t="n">
        <v>36404</v>
      </c>
      <c r="B20" s="54" t="n">
        <f aca="false">D20*(1+$D$7)</f>
        <v>26.6141328669248</v>
      </c>
      <c r="C20" s="54" t="n">
        <f aca="false">E20*(1+$D$7)</f>
        <v>17.6515509741171</v>
      </c>
      <c r="D20" s="54" t="n">
        <v>26.6141328669248</v>
      </c>
      <c r="E20" s="54" t="n">
        <v>17.6515509741171</v>
      </c>
    </row>
    <row r="21" customFormat="false" ht="12.75" hidden="false" customHeight="false" outlineLevel="0" collapsed="false">
      <c r="A21" s="45" t="n">
        <v>36434</v>
      </c>
      <c r="B21" s="54" t="n">
        <f aca="false">D21*(1+$D$7)</f>
        <v>26.4925666327656</v>
      </c>
      <c r="C21" s="54" t="n">
        <f aca="false">E21*(1+$D$7)</f>
        <v>18.5831970172041</v>
      </c>
      <c r="D21" s="54" t="n">
        <v>26.4925666327656</v>
      </c>
      <c r="E21" s="54" t="n">
        <v>18.5831970172041</v>
      </c>
    </row>
    <row r="22" customFormat="false" ht="12.75" hidden="false" customHeight="false" outlineLevel="0" collapsed="false">
      <c r="A22" s="45" t="n">
        <v>36465</v>
      </c>
      <c r="B22" s="54" t="n">
        <f aca="false">D22*(1+$D$7)</f>
        <v>28.3371398173446</v>
      </c>
      <c r="C22" s="54" t="n">
        <f aca="false">E22*(1+$D$7)</f>
        <v>18.9330318535123</v>
      </c>
      <c r="D22" s="54" t="n">
        <v>28.3371398173446</v>
      </c>
      <c r="E22" s="54" t="n">
        <v>18.9330318535123</v>
      </c>
    </row>
    <row r="23" customFormat="false" ht="12.75" hidden="false" customHeight="false" outlineLevel="0" collapsed="false">
      <c r="A23" s="45" t="n">
        <v>36495</v>
      </c>
      <c r="B23" s="54" t="n">
        <f aca="false">D23*(1+$D$7)</f>
        <v>27.1001950998564</v>
      </c>
      <c r="C23" s="54" t="n">
        <f aca="false">E23*(1+$D$7)</f>
        <v>19.8441627194484</v>
      </c>
      <c r="D23" s="54" t="n">
        <v>27.1001950998564</v>
      </c>
      <c r="E23" s="54" t="n">
        <v>19.8441627194484</v>
      </c>
    </row>
    <row r="24" customFormat="false" ht="12.75" hidden="false" customHeight="false" outlineLevel="0" collapsed="false">
      <c r="A24" s="45" t="n">
        <v>36526</v>
      </c>
      <c r="B24" s="54" t="n">
        <f aca="false">D24*(1+$D$7)</f>
        <v>34.5729224424869</v>
      </c>
      <c r="C24" s="54" t="n">
        <f aca="false">E24*(1+$D$7)</f>
        <v>19.5019009892007</v>
      </c>
      <c r="D24" s="54" t="n">
        <v>34.5729224424869</v>
      </c>
      <c r="E24" s="54" t="n">
        <v>19.5019009892007</v>
      </c>
    </row>
    <row r="25" customFormat="false" ht="12.75" hidden="false" customHeight="false" outlineLevel="0" collapsed="false">
      <c r="A25" s="45" t="n">
        <v>36557</v>
      </c>
      <c r="B25" s="54" t="n">
        <f aca="false">D25*(1+$D$7)</f>
        <v>28.8256534510773</v>
      </c>
      <c r="C25" s="54" t="n">
        <f aca="false">E25*(1+$D$7)</f>
        <v>20.064849320877</v>
      </c>
      <c r="D25" s="54" t="n">
        <v>28.8256534510773</v>
      </c>
      <c r="E25" s="54" t="n">
        <v>20.064849320877</v>
      </c>
    </row>
    <row r="26" customFormat="false" ht="12.75" hidden="false" customHeight="false" outlineLevel="0" collapsed="false">
      <c r="A26" s="45" t="n">
        <v>36586</v>
      </c>
      <c r="B26" s="54" t="n">
        <f aca="false">D26*(1+$D$7)</f>
        <v>30.3611037608738</v>
      </c>
      <c r="C26" s="54" t="n">
        <f aca="false">E26*(1+$D$7)</f>
        <v>19.1986382712621</v>
      </c>
      <c r="D26" s="54" t="n">
        <v>30.3611037608738</v>
      </c>
      <c r="E26" s="54" t="n">
        <v>19.1986382712621</v>
      </c>
    </row>
    <row r="27" customFormat="false" ht="12.75" hidden="false" customHeight="false" outlineLevel="0" collapsed="false">
      <c r="A27" s="45" t="n">
        <v>36617</v>
      </c>
      <c r="B27" s="54" t="n">
        <f aca="false">D27*(1+$D$7)</f>
        <v>28.3428107872902</v>
      </c>
      <c r="C27" s="54" t="n">
        <f aca="false">E27*(1+$D$7)</f>
        <v>18.7405382840921</v>
      </c>
      <c r="D27" s="54" t="n">
        <v>28.3428107872902</v>
      </c>
      <c r="E27" s="54" t="n">
        <v>18.7405382840921</v>
      </c>
    </row>
    <row r="28" customFormat="false" ht="12.75" hidden="false" customHeight="false" outlineLevel="0" collapsed="false">
      <c r="A28" s="45" t="n">
        <v>36647</v>
      </c>
      <c r="B28" s="54" t="n">
        <f aca="false">D28*(1+$D$7)</f>
        <v>25.4072237364537</v>
      </c>
      <c r="C28" s="54" t="n">
        <f aca="false">E28*(1+$D$7)</f>
        <v>17.8429572584518</v>
      </c>
      <c r="D28" s="54" t="n">
        <v>25.4072237364537</v>
      </c>
      <c r="E28" s="54" t="n">
        <v>17.8429572584518</v>
      </c>
    </row>
    <row r="29" customFormat="false" ht="12.75" hidden="false" customHeight="false" outlineLevel="0" collapsed="false">
      <c r="A29" s="45" t="n">
        <v>36678</v>
      </c>
      <c r="B29" s="54" t="n">
        <f aca="false">D29*(1+$D$7)</f>
        <v>26.1685597124921</v>
      </c>
      <c r="C29" s="54" t="n">
        <f aca="false">E29*(1+$D$7)</f>
        <v>17.3440995543963</v>
      </c>
      <c r="D29" s="54" t="n">
        <v>26.1685597124921</v>
      </c>
      <c r="E29" s="54" t="n">
        <v>17.3440995543963</v>
      </c>
    </row>
    <row r="30" customFormat="false" ht="12.75" hidden="false" customHeight="false" outlineLevel="0" collapsed="false">
      <c r="A30" s="45" t="n">
        <v>36708</v>
      </c>
      <c r="B30" s="54" t="n">
        <f aca="false">D30*(1+$D$7)</f>
        <v>27.0219589820406</v>
      </c>
      <c r="C30" s="54" t="n">
        <f aca="false">E30*(1+$D$7)</f>
        <v>17.1987301166207</v>
      </c>
      <c r="D30" s="54" t="n">
        <v>27.0219589820406</v>
      </c>
      <c r="E30" s="54" t="n">
        <v>17.1987301166207</v>
      </c>
    </row>
    <row r="31" customFormat="false" ht="12.75" hidden="false" customHeight="false" outlineLevel="0" collapsed="false">
      <c r="A31" s="45" t="n">
        <v>36739</v>
      </c>
      <c r="B31" s="54" t="n">
        <f aca="false">D31*(1+$D$7)</f>
        <v>26.3707459886656</v>
      </c>
      <c r="C31" s="54" t="n">
        <f aca="false">E31*(1+$D$7)</f>
        <v>17.4854801291267</v>
      </c>
      <c r="D31" s="54" t="n">
        <v>26.3707459886656</v>
      </c>
      <c r="E31" s="54" t="n">
        <v>17.4854801291267</v>
      </c>
    </row>
    <row r="32" customFormat="false" ht="12.75" hidden="false" customHeight="false" outlineLevel="0" collapsed="false">
      <c r="A32" s="45" t="n">
        <v>36770</v>
      </c>
      <c r="B32" s="54" t="n">
        <f aca="false">D32*(1+$D$7)</f>
        <v>27.3476439178149</v>
      </c>
      <c r="C32" s="54" t="n">
        <f aca="false">E32*(1+$D$7)</f>
        <v>18.0475178546943</v>
      </c>
      <c r="D32" s="54" t="n">
        <v>27.3476439178149</v>
      </c>
      <c r="E32" s="54" t="n">
        <v>18.0475178546943</v>
      </c>
    </row>
    <row r="33" customFormat="false" ht="12.75" hidden="false" customHeight="false" outlineLevel="0" collapsed="false">
      <c r="A33" s="45" t="n">
        <v>36800</v>
      </c>
      <c r="B33" s="54" t="n">
        <f aca="false">D33*(1+$D$7)</f>
        <v>27.8416979622835</v>
      </c>
      <c r="C33" s="54" t="n">
        <f aca="false">E33*(1+$D$7)</f>
        <v>18.7972319851616</v>
      </c>
      <c r="D33" s="54" t="n">
        <v>27.8416979622835</v>
      </c>
      <c r="E33" s="54" t="n">
        <v>18.7972319851616</v>
      </c>
    </row>
    <row r="34" customFormat="false" ht="12.75" hidden="false" customHeight="false" outlineLevel="0" collapsed="false">
      <c r="A34" s="45" t="n">
        <v>36831</v>
      </c>
      <c r="B34" s="54" t="n">
        <f aca="false">D34*(1+$D$7)</f>
        <v>30.2723134239407</v>
      </c>
      <c r="C34" s="54" t="n">
        <f aca="false">E34*(1+$D$7)</f>
        <v>18.8496416380864</v>
      </c>
      <c r="D34" s="54" t="n">
        <v>30.2723134239407</v>
      </c>
      <c r="E34" s="54" t="n">
        <v>18.8496416380864</v>
      </c>
    </row>
    <row r="35" customFormat="false" ht="12.75" hidden="false" customHeight="false" outlineLevel="0" collapsed="false">
      <c r="A35" s="45" t="n">
        <v>36861</v>
      </c>
      <c r="B35" s="54" t="n">
        <f aca="false">D35*(1+$D$7)</f>
        <v>27.6668363316045</v>
      </c>
      <c r="C35" s="54" t="n">
        <f aca="false">E35*(1+$D$7)</f>
        <v>19.6799230520712</v>
      </c>
      <c r="D35" s="54" t="n">
        <v>27.6668363316045</v>
      </c>
      <c r="E35" s="54" t="n">
        <v>19.6799230520712</v>
      </c>
    </row>
    <row r="36" customFormat="false" ht="12.75" hidden="false" customHeight="false" outlineLevel="0" collapsed="false">
      <c r="A36" s="45" t="n">
        <v>36892</v>
      </c>
      <c r="B36" s="54" t="n">
        <f aca="false">D36*(1+$D$7)</f>
        <v>35.3773247586901</v>
      </c>
      <c r="C36" s="54" t="n">
        <f aca="false">E36*(1+$D$7)</f>
        <v>19.5514522058683</v>
      </c>
      <c r="D36" s="54" t="n">
        <v>35.3773247586901</v>
      </c>
      <c r="E36" s="54" t="n">
        <v>19.5514522058683</v>
      </c>
    </row>
    <row r="37" customFormat="false" ht="12.75" hidden="false" customHeight="false" outlineLevel="0" collapsed="false">
      <c r="A37" s="45" t="n">
        <v>36923</v>
      </c>
      <c r="B37" s="54" t="n">
        <f aca="false">D37*(1+$D$7)</f>
        <v>29.7640199591365</v>
      </c>
      <c r="C37" s="54" t="n">
        <f aca="false">E37*(1+$D$7)</f>
        <v>19.9574281190276</v>
      </c>
      <c r="D37" s="54" t="n">
        <v>29.7640199591365</v>
      </c>
      <c r="E37" s="54" t="n">
        <v>19.9574281190276</v>
      </c>
    </row>
    <row r="38" customFormat="false" ht="12.75" hidden="false" customHeight="false" outlineLevel="0" collapsed="false">
      <c r="A38" s="45" t="n">
        <v>36951</v>
      </c>
      <c r="B38" s="54" t="n">
        <f aca="false">D38*(1+$D$7)</f>
        <v>30.4990287657006</v>
      </c>
      <c r="C38" s="54" t="n">
        <f aca="false">E38*(1+$D$7)</f>
        <v>19.638436127538</v>
      </c>
      <c r="D38" s="54" t="n">
        <v>30.4990287657006</v>
      </c>
      <c r="E38" s="54" t="n">
        <v>19.638436127538</v>
      </c>
    </row>
    <row r="39" customFormat="false" ht="12.75" hidden="false" customHeight="false" outlineLevel="0" collapsed="false">
      <c r="A39" s="45" t="n">
        <v>36982</v>
      </c>
      <c r="B39" s="54" t="n">
        <f aca="false">D39*(1+$D$7)</f>
        <v>26.8138304803505</v>
      </c>
      <c r="C39" s="54" t="n">
        <f aca="false">E39*(1+$D$7)</f>
        <v>18.8865767991142</v>
      </c>
      <c r="D39" s="54" t="n">
        <v>26.8138304803505</v>
      </c>
      <c r="E39" s="54" t="n">
        <v>18.8865767991142</v>
      </c>
    </row>
    <row r="40" customFormat="false" ht="12.75" hidden="false" customHeight="false" outlineLevel="0" collapsed="false">
      <c r="A40" s="45" t="n">
        <v>37012</v>
      </c>
      <c r="B40" s="54" t="n">
        <f aca="false">D40*(1+$D$7)</f>
        <v>25.5023017209953</v>
      </c>
      <c r="C40" s="54" t="n">
        <f aca="false">E40*(1+$D$7)</f>
        <v>18.0165087806021</v>
      </c>
      <c r="D40" s="54" t="n">
        <v>25.5023017209953</v>
      </c>
      <c r="E40" s="54" t="n">
        <v>18.0165087806021</v>
      </c>
    </row>
    <row r="41" customFormat="false" ht="12.75" hidden="false" customHeight="false" outlineLevel="0" collapsed="false">
      <c r="A41" s="45" t="n">
        <v>37043</v>
      </c>
      <c r="B41" s="54" t="n">
        <f aca="false">D41*(1+$D$7)</f>
        <v>26.5448628162554</v>
      </c>
      <c r="C41" s="54" t="n">
        <f aca="false">E41*(1+$D$7)</f>
        <v>17.0181894181482</v>
      </c>
      <c r="D41" s="54" t="n">
        <v>26.5448628162554</v>
      </c>
      <c r="E41" s="54" t="n">
        <v>17.0181894181482</v>
      </c>
    </row>
    <row r="42" customFormat="false" ht="12.75" hidden="false" customHeight="false" outlineLevel="0" collapsed="false">
      <c r="A42" s="45" t="n">
        <v>37073</v>
      </c>
      <c r="B42" s="54" t="n">
        <f aca="false">D42*(1+$D$7)</f>
        <v>26.2558201555257</v>
      </c>
      <c r="C42" s="54" t="n">
        <f aca="false">E42*(1+$D$7)</f>
        <v>16.9905717208416</v>
      </c>
      <c r="D42" s="54" t="n">
        <v>26.2558201555257</v>
      </c>
      <c r="E42" s="54" t="n">
        <v>16.9905717208416</v>
      </c>
    </row>
    <row r="43" customFormat="false" ht="12.75" hidden="false" customHeight="false" outlineLevel="0" collapsed="false">
      <c r="A43" s="45" t="n">
        <v>37104</v>
      </c>
      <c r="B43" s="54" t="n">
        <f aca="false">D43*(1+$D$7)</f>
        <v>26.0668139174049</v>
      </c>
      <c r="C43" s="54" t="n">
        <f aca="false">E43*(1+$D$7)</f>
        <v>17.2883244256155</v>
      </c>
      <c r="D43" s="54" t="n">
        <v>26.0668139174049</v>
      </c>
      <c r="E43" s="54" t="n">
        <v>17.2883244256155</v>
      </c>
    </row>
    <row r="44" customFormat="false" ht="12.75" hidden="false" customHeight="false" outlineLevel="0" collapsed="false">
      <c r="A44" s="45" t="n">
        <v>37135</v>
      </c>
      <c r="B44" s="54" t="n">
        <f aca="false">D44*(1+$D$7)</f>
        <v>26.5131198489674</v>
      </c>
      <c r="C44" s="54" t="n">
        <f aca="false">E44*(1+$D$7)</f>
        <v>17.6114139372889</v>
      </c>
      <c r="D44" s="54" t="n">
        <v>26.5131198489674</v>
      </c>
      <c r="E44" s="54" t="n">
        <v>17.6114139372889</v>
      </c>
    </row>
    <row r="45" customFormat="false" ht="12.75" hidden="false" customHeight="false" outlineLevel="0" collapsed="false">
      <c r="A45" s="45" t="n">
        <v>37165</v>
      </c>
      <c r="B45" s="54" t="n">
        <f aca="false">D45*(1+$D$7)</f>
        <v>28.362382984166</v>
      </c>
      <c r="C45" s="54" t="n">
        <f aca="false">E45*(1+$D$7)</f>
        <v>18.7104582870768</v>
      </c>
      <c r="D45" s="54" t="n">
        <v>28.362382984166</v>
      </c>
      <c r="E45" s="54" t="n">
        <v>18.7104582870768</v>
      </c>
    </row>
    <row r="46" customFormat="false" ht="12.75" hidden="false" customHeight="false" outlineLevel="0" collapsed="false">
      <c r="A46" s="45" t="n">
        <v>37196</v>
      </c>
      <c r="B46" s="54" t="n">
        <f aca="false">D46*(1+$D$7)</f>
        <v>28.6520225796225</v>
      </c>
      <c r="C46" s="54" t="n">
        <f aca="false">E46*(1+$D$7)</f>
        <v>18.5472675970403</v>
      </c>
      <c r="D46" s="54" t="n">
        <v>28.6520225796225</v>
      </c>
      <c r="E46" s="54" t="n">
        <v>18.5472675970403</v>
      </c>
    </row>
    <row r="47" customFormat="false" ht="12.75" hidden="false" customHeight="false" outlineLevel="0" collapsed="false">
      <c r="A47" s="45" t="n">
        <v>37226</v>
      </c>
      <c r="B47" s="54" t="n">
        <f aca="false">D47*(1+$D$7)</f>
        <v>28.776192774715</v>
      </c>
      <c r="C47" s="54" t="n">
        <f aca="false">E47*(1+$D$7)</f>
        <v>19.6896287816528</v>
      </c>
      <c r="D47" s="54" t="n">
        <v>28.776192774715</v>
      </c>
      <c r="E47" s="54" t="n">
        <v>19.6896287816528</v>
      </c>
    </row>
    <row r="48" customFormat="false" ht="12.75" hidden="false" customHeight="false" outlineLevel="0" collapsed="false">
      <c r="A48" s="45" t="n">
        <v>37257</v>
      </c>
      <c r="B48" s="54" t="n">
        <f aca="false">D48*(1+$D$7)</f>
        <v>35.509663141753</v>
      </c>
      <c r="C48" s="54" t="n">
        <f aca="false">E48*(1+$D$7)</f>
        <v>19.7049045419249</v>
      </c>
      <c r="D48" s="54" t="n">
        <v>35.509663141753</v>
      </c>
      <c r="E48" s="54" t="n">
        <v>19.7049045419249</v>
      </c>
    </row>
    <row r="49" customFormat="false" ht="12.75" hidden="false" customHeight="false" outlineLevel="0" collapsed="false">
      <c r="A49" s="45" t="n">
        <v>37288</v>
      </c>
      <c r="B49" s="54" t="n">
        <f aca="false">D49*(1+$D$7)</f>
        <v>30.3764717344389</v>
      </c>
      <c r="C49" s="54" t="n">
        <f aca="false">E49*(1+$D$7)</f>
        <v>21.1471832711929</v>
      </c>
      <c r="D49" s="54" t="n">
        <v>30.3764717344389</v>
      </c>
      <c r="E49" s="54" t="n">
        <v>21.1471832711929</v>
      </c>
    </row>
    <row r="50" customFormat="false" ht="12.75" hidden="false" customHeight="false" outlineLevel="0" collapsed="false">
      <c r="A50" s="45" t="n">
        <v>37316</v>
      </c>
      <c r="B50" s="54" t="n">
        <f aca="false">D50*(1+$D$7)</f>
        <v>31.101504879604</v>
      </c>
      <c r="C50" s="54" t="n">
        <f aca="false">E50*(1+$D$7)</f>
        <v>21.0903792593903</v>
      </c>
      <c r="D50" s="54" t="n">
        <v>31.101504879604</v>
      </c>
      <c r="E50" s="54" t="n">
        <v>21.0903792593903</v>
      </c>
    </row>
    <row r="51" customFormat="false" ht="12.75" hidden="false" customHeight="false" outlineLevel="0" collapsed="false">
      <c r="A51" s="45" t="n">
        <v>37347</v>
      </c>
      <c r="B51" s="54" t="n">
        <f aca="false">D51*(1+$D$7)</f>
        <v>28.9752954288862</v>
      </c>
      <c r="C51" s="54" t="n">
        <f aca="false">E51*(1+$D$7)</f>
        <v>20.1672719928091</v>
      </c>
      <c r="D51" s="54" t="n">
        <v>28.9752954288862</v>
      </c>
      <c r="E51" s="54" t="n">
        <v>20.1672719928091</v>
      </c>
    </row>
    <row r="52" customFormat="false" ht="12.75" hidden="false" customHeight="false" outlineLevel="0" collapsed="false">
      <c r="A52" s="45" t="n">
        <v>37377</v>
      </c>
      <c r="B52" s="54" t="n">
        <f aca="false">D52*(1+$D$7)</f>
        <v>26.2540765931619</v>
      </c>
      <c r="C52" s="54" t="n">
        <f aca="false">E52*(1+$D$7)</f>
        <v>18.6892393684416</v>
      </c>
      <c r="D52" s="54" t="n">
        <v>26.2540765931619</v>
      </c>
      <c r="E52" s="54" t="n">
        <v>18.6892393684416</v>
      </c>
    </row>
    <row r="53" customFormat="false" ht="12.75" hidden="false" customHeight="false" outlineLevel="0" collapsed="false">
      <c r="A53" s="45" t="n">
        <v>37408</v>
      </c>
      <c r="B53" s="54" t="n">
        <f aca="false">D53*(1+$D$7)</f>
        <v>26.7317924284872</v>
      </c>
      <c r="C53" s="54" t="n">
        <f aca="false">E53*(1+$D$7)</f>
        <v>17.3069532023718</v>
      </c>
      <c r="D53" s="54" t="n">
        <v>26.7317924284872</v>
      </c>
      <c r="E53" s="54" t="n">
        <v>17.3069532023718</v>
      </c>
    </row>
    <row r="54" customFormat="false" ht="12.75" hidden="false" customHeight="false" outlineLevel="0" collapsed="false">
      <c r="A54" s="45" t="n">
        <v>37438</v>
      </c>
      <c r="B54" s="54" t="n">
        <f aca="false">D54*(1+$D$7)</f>
        <v>26.9202074046228</v>
      </c>
      <c r="C54" s="54" t="n">
        <f aca="false">E54*(1+$D$7)</f>
        <v>17.5312928565112</v>
      </c>
      <c r="D54" s="54" t="n">
        <v>26.9202074046228</v>
      </c>
      <c r="E54" s="54" t="n">
        <v>17.5312928565112</v>
      </c>
    </row>
    <row r="55" customFormat="false" ht="12.75" hidden="false" customHeight="false" outlineLevel="0" collapsed="false">
      <c r="A55" s="45" t="n">
        <v>37469</v>
      </c>
      <c r="B55" s="54" t="n">
        <f aca="false">D55*(1+$D$7)</f>
        <v>26.5613492684749</v>
      </c>
      <c r="C55" s="54" t="n">
        <f aca="false">E55*(1+$D$7)</f>
        <v>17.8594452504231</v>
      </c>
      <c r="D55" s="54" t="n">
        <v>26.5613492684749</v>
      </c>
      <c r="E55" s="54" t="n">
        <v>17.8594452504231</v>
      </c>
    </row>
    <row r="56" customFormat="false" ht="12.75" hidden="false" customHeight="false" outlineLevel="0" collapsed="false">
      <c r="A56" s="45" t="n">
        <v>37500</v>
      </c>
      <c r="B56" s="54" t="n">
        <f aca="false">D56*(1+$D$7)</f>
        <v>27.661453059249</v>
      </c>
      <c r="C56" s="54" t="n">
        <f aca="false">E56*(1+$D$7)</f>
        <v>18.3015693591021</v>
      </c>
      <c r="D56" s="54" t="n">
        <v>27.661453059249</v>
      </c>
      <c r="E56" s="54" t="n">
        <v>18.3015693591021</v>
      </c>
    </row>
    <row r="57" customFormat="false" ht="12.75" hidden="false" customHeight="false" outlineLevel="0" collapsed="false">
      <c r="A57" s="45" t="n">
        <v>37530</v>
      </c>
      <c r="B57" s="54" t="n">
        <f aca="false">D57*(1+$D$7)</f>
        <v>28.3245783738732</v>
      </c>
      <c r="C57" s="54" t="n">
        <f aca="false">E57*(1+$D$7)</f>
        <v>19.0852150406943</v>
      </c>
      <c r="D57" s="54" t="n">
        <v>28.3245783738732</v>
      </c>
      <c r="E57" s="54" t="n">
        <v>19.0852150406943</v>
      </c>
    </row>
    <row r="58" customFormat="false" ht="12.75" hidden="false" customHeight="false" outlineLevel="0" collapsed="false">
      <c r="A58" s="45" t="n">
        <v>37561</v>
      </c>
      <c r="B58" s="54" t="n">
        <f aca="false">D58*(1+$D$7)</f>
        <v>31.6088267067478</v>
      </c>
      <c r="C58" s="54" t="n">
        <f aca="false">E58*(1+$D$7)</f>
        <v>19.213098550919</v>
      </c>
      <c r="D58" s="54" t="n">
        <v>31.6088267067478</v>
      </c>
      <c r="E58" s="54" t="n">
        <v>19.213098550919</v>
      </c>
    </row>
    <row r="59" customFormat="false" ht="12.75" hidden="false" customHeight="false" outlineLevel="0" collapsed="false">
      <c r="A59" s="45" t="n">
        <v>37591</v>
      </c>
      <c r="B59" s="54" t="n">
        <f aca="false">D59*(1+$D$7)</f>
        <v>30.9841412748252</v>
      </c>
      <c r="C59" s="54" t="n">
        <f aca="false">E59*(1+$D$7)</f>
        <v>20.647447877431</v>
      </c>
      <c r="D59" s="54" t="n">
        <v>30.9841412748252</v>
      </c>
      <c r="E59" s="54" t="n">
        <v>20.647447877431</v>
      </c>
    </row>
    <row r="60" customFormat="false" ht="12.75" hidden="false" customHeight="false" outlineLevel="0" collapsed="false">
      <c r="A60" s="45" t="n">
        <v>37622</v>
      </c>
      <c r="B60" s="54" t="n">
        <f aca="false">D60*(1+$D$7)</f>
        <v>34.7746574763477</v>
      </c>
      <c r="C60" s="54" t="n">
        <f aca="false">E60*(1+$D$7)</f>
        <v>20.4232019401147</v>
      </c>
      <c r="D60" s="54" t="n">
        <v>34.7746574763477</v>
      </c>
      <c r="E60" s="54" t="n">
        <v>20.4232019401147</v>
      </c>
    </row>
    <row r="61" customFormat="false" ht="12.75" hidden="false" customHeight="false" outlineLevel="0" collapsed="false">
      <c r="A61" s="45" t="n">
        <v>37653</v>
      </c>
      <c r="B61" s="54" t="n">
        <f aca="false">D61*(1+$D$7)</f>
        <v>31.8999454958296</v>
      </c>
      <c r="C61" s="54" t="n">
        <f aca="false">E61*(1+$D$7)</f>
        <v>21.3412733537931</v>
      </c>
      <c r="D61" s="54" t="n">
        <v>31.8999454958296</v>
      </c>
      <c r="E61" s="54" t="n">
        <v>21.3412733537931</v>
      </c>
    </row>
    <row r="62" customFormat="false" ht="12.75" hidden="false" customHeight="false" outlineLevel="0" collapsed="false">
      <c r="A62" s="45" t="n">
        <v>37681</v>
      </c>
      <c r="B62" s="54" t="n">
        <f aca="false">D62*(1+$D$7)</f>
        <v>31.6874195220631</v>
      </c>
      <c r="C62" s="54" t="n">
        <f aca="false">E62*(1+$D$7)</f>
        <v>20.2867393720661</v>
      </c>
      <c r="D62" s="54" t="n">
        <v>31.6874195220631</v>
      </c>
      <c r="E62" s="54" t="n">
        <v>20.2867393720661</v>
      </c>
    </row>
    <row r="63" customFormat="false" ht="12.75" hidden="false" customHeight="false" outlineLevel="0" collapsed="false">
      <c r="A63" s="45" t="n">
        <v>37712</v>
      </c>
      <c r="B63" s="54" t="n">
        <f aca="false">D63*(1+$D$7)</f>
        <v>27.8386100788476</v>
      </c>
      <c r="C63" s="54" t="n">
        <f aca="false">E63*(1+$D$7)</f>
        <v>20.073944389836</v>
      </c>
      <c r="D63" s="54" t="n">
        <v>27.8386100788476</v>
      </c>
      <c r="E63" s="54" t="n">
        <v>20.073944389836</v>
      </c>
    </row>
    <row r="64" customFormat="false" ht="12.75" hidden="false" customHeight="false" outlineLevel="0" collapsed="false">
      <c r="A64" s="45" t="n">
        <v>37742</v>
      </c>
      <c r="B64" s="54" t="n">
        <f aca="false">D64*(1+$D$7)</f>
        <v>27.055281833794</v>
      </c>
      <c r="C64" s="54" t="n">
        <f aca="false">E64*(1+$D$7)</f>
        <v>19.1126529498489</v>
      </c>
      <c r="D64" s="54" t="n">
        <v>27.055281833794</v>
      </c>
      <c r="E64" s="54" t="n">
        <v>19.1126529498489</v>
      </c>
    </row>
    <row r="65" customFormat="false" ht="12.75" hidden="false" customHeight="false" outlineLevel="0" collapsed="false">
      <c r="A65" s="45" t="n">
        <v>37773</v>
      </c>
      <c r="B65" s="54" t="n">
        <f aca="false">D65*(1+$D$7)</f>
        <v>27.0903012732029</v>
      </c>
      <c r="C65" s="54" t="n">
        <f aca="false">E65*(1+$D$7)</f>
        <v>18.5786941833922</v>
      </c>
      <c r="D65" s="54" t="n">
        <v>27.0903012732029</v>
      </c>
      <c r="E65" s="54" t="n">
        <v>18.5786941833922</v>
      </c>
    </row>
    <row r="66" customFormat="false" ht="12.75" hidden="false" customHeight="false" outlineLevel="0" collapsed="false">
      <c r="A66" s="45" t="n">
        <v>37803</v>
      </c>
      <c r="B66" s="54" t="n">
        <f aca="false">D66*(1+$D$7)</f>
        <v>27.1666592973822</v>
      </c>
      <c r="C66" s="54" t="n">
        <f aca="false">E66*(1+$D$7)</f>
        <v>18.7860765014152</v>
      </c>
      <c r="D66" s="54" t="n">
        <v>27.1666592973822</v>
      </c>
      <c r="E66" s="54" t="n">
        <v>18.7860765014152</v>
      </c>
    </row>
    <row r="67" customFormat="false" ht="12.75" hidden="false" customHeight="false" outlineLevel="0" collapsed="false">
      <c r="A67" s="45" t="n">
        <v>37834</v>
      </c>
      <c r="B67" s="54" t="n">
        <f aca="false">D67*(1+$D$7)</f>
        <v>26.8467304952926</v>
      </c>
      <c r="C67" s="54" t="n">
        <f aca="false">E67*(1+$D$7)</f>
        <v>19.0683487053798</v>
      </c>
      <c r="D67" s="54" t="n">
        <v>26.8467304952926</v>
      </c>
      <c r="E67" s="54" t="n">
        <v>19.0683487053798</v>
      </c>
    </row>
    <row r="68" customFormat="false" ht="12.75" hidden="false" customHeight="false" outlineLevel="0" collapsed="false">
      <c r="A68" s="45" t="n">
        <v>37865</v>
      </c>
      <c r="B68" s="54" t="n">
        <f aca="false">D68*(1+$D$7)</f>
        <v>28.4281118945659</v>
      </c>
      <c r="C68" s="54" t="n">
        <f aca="false">E68*(1+$D$7)</f>
        <v>19.4751677684228</v>
      </c>
      <c r="D68" s="54" t="n">
        <v>28.4281118945659</v>
      </c>
      <c r="E68" s="54" t="n">
        <v>19.4751677684228</v>
      </c>
    </row>
    <row r="69" customFormat="false" ht="12.75" hidden="false" customHeight="false" outlineLevel="0" collapsed="false">
      <c r="A69" s="45" t="n">
        <v>37895</v>
      </c>
      <c r="B69" s="54" t="n">
        <f aca="false">D69*(1+$D$7)</f>
        <v>28.8215636841756</v>
      </c>
      <c r="C69" s="54" t="n">
        <f aca="false">E69*(1+$D$7)</f>
        <v>19.9143093523536</v>
      </c>
      <c r="D69" s="54" t="n">
        <v>28.8215636841756</v>
      </c>
      <c r="E69" s="54" t="n">
        <v>19.9143093523536</v>
      </c>
    </row>
    <row r="70" customFormat="false" ht="12.75" hidden="false" customHeight="false" outlineLevel="0" collapsed="false">
      <c r="A70" s="45" t="n">
        <v>37926</v>
      </c>
      <c r="B70" s="54" t="n">
        <f aca="false">D70*(1+$D$7)</f>
        <v>30.2301996796454</v>
      </c>
      <c r="C70" s="54" t="n">
        <f aca="false">E70*(1+$D$7)</f>
        <v>19.7774154021229</v>
      </c>
      <c r="D70" s="54" t="n">
        <v>30.2301996796454</v>
      </c>
      <c r="E70" s="54" t="n">
        <v>19.7774154021229</v>
      </c>
    </row>
    <row r="71" customFormat="false" ht="12.75" hidden="false" customHeight="false" outlineLevel="0" collapsed="false">
      <c r="A71" s="45" t="n">
        <v>37956</v>
      </c>
      <c r="B71" s="54" t="n">
        <f aca="false">D71*(1+$D$7)</f>
        <v>30.9621890803029</v>
      </c>
      <c r="C71" s="54" t="n">
        <f aca="false">E71*(1+$D$7)</f>
        <v>20.6010536518545</v>
      </c>
      <c r="D71" s="54" t="n">
        <v>30.9621890803029</v>
      </c>
      <c r="E71" s="54" t="n">
        <v>20.6010536518545</v>
      </c>
    </row>
    <row r="72" customFormat="false" ht="12.75" hidden="false" customHeight="false" outlineLevel="0" collapsed="false">
      <c r="A72" s="45" t="n">
        <v>37987</v>
      </c>
      <c r="B72" s="54" t="n">
        <f aca="false">D72*(1+$D$7)</f>
        <v>35.2732031840005</v>
      </c>
      <c r="C72" s="54" t="n">
        <f aca="false">E72*(1+$D$7)</f>
        <v>20.2701308717466</v>
      </c>
      <c r="D72" s="54" t="n">
        <v>35.2732031840005</v>
      </c>
      <c r="E72" s="54" t="n">
        <v>20.2701308717466</v>
      </c>
    </row>
    <row r="73" customFormat="false" ht="12.75" hidden="false" customHeight="false" outlineLevel="0" collapsed="false">
      <c r="A73" s="45" t="n">
        <v>38018</v>
      </c>
      <c r="B73" s="54" t="n">
        <f aca="false">D73*(1+$D$7)</f>
        <v>29.7128213414393</v>
      </c>
      <c r="C73" s="54" t="n">
        <f aca="false">E73*(1+$D$7)</f>
        <v>21.0410370300335</v>
      </c>
      <c r="D73" s="54" t="n">
        <v>29.7128213414393</v>
      </c>
      <c r="E73" s="54" t="n">
        <v>21.0410370300335</v>
      </c>
    </row>
    <row r="74" customFormat="false" ht="12.75" hidden="false" customHeight="false" outlineLevel="0" collapsed="false">
      <c r="A74" s="45" t="n">
        <v>38047</v>
      </c>
      <c r="B74" s="54" t="n">
        <f aca="false">D74*(1+$D$7)</f>
        <v>30.6487947118789</v>
      </c>
      <c r="C74" s="54" t="n">
        <f aca="false">E74*(1+$D$7)</f>
        <v>20.3907415478823</v>
      </c>
      <c r="D74" s="54" t="n">
        <v>30.6487947118789</v>
      </c>
      <c r="E74" s="54" t="n">
        <v>20.3907415478823</v>
      </c>
    </row>
    <row r="75" customFormat="false" ht="12.75" hidden="false" customHeight="false" outlineLevel="0" collapsed="false">
      <c r="A75" s="45" t="n">
        <v>38078</v>
      </c>
      <c r="B75" s="54" t="n">
        <f aca="false">D75*(1+$D$7)</f>
        <v>27.7117699243387</v>
      </c>
      <c r="C75" s="54" t="n">
        <f aca="false">E75*(1+$D$7)</f>
        <v>19.9070378002498</v>
      </c>
      <c r="D75" s="54" t="n">
        <v>27.7117699243387</v>
      </c>
      <c r="E75" s="54" t="n">
        <v>19.9070378002498</v>
      </c>
    </row>
    <row r="76" customFormat="false" ht="12.75" hidden="false" customHeight="false" outlineLevel="0" collapsed="false">
      <c r="A76" s="45" t="n">
        <v>38108</v>
      </c>
      <c r="B76" s="54" t="n">
        <f aca="false">D76*(1+$D$7)</f>
        <v>25.9854055659002</v>
      </c>
      <c r="C76" s="54" t="n">
        <f aca="false">E76*(1+$D$7)</f>
        <v>18.8525090338901</v>
      </c>
      <c r="D76" s="54" t="n">
        <v>25.9854055659002</v>
      </c>
      <c r="E76" s="54" t="n">
        <v>18.8525090338901</v>
      </c>
    </row>
    <row r="77" customFormat="false" ht="12.75" hidden="false" customHeight="false" outlineLevel="0" collapsed="false">
      <c r="A77" s="45" t="n">
        <v>38139</v>
      </c>
      <c r="B77" s="54" t="n">
        <f aca="false">D77*(1+$D$7)</f>
        <v>27.4658067536672</v>
      </c>
      <c r="C77" s="54" t="n">
        <f aca="false">E77*(1+$D$7)</f>
        <v>18.4497644700806</v>
      </c>
      <c r="D77" s="54" t="n">
        <v>27.4658067536672</v>
      </c>
      <c r="E77" s="54" t="n">
        <v>18.4497644700806</v>
      </c>
    </row>
    <row r="78" customFormat="false" ht="12.75" hidden="false" customHeight="false" outlineLevel="0" collapsed="false">
      <c r="A78" s="45" t="n">
        <v>38169</v>
      </c>
      <c r="B78" s="54" t="n">
        <f aca="false">D78*(1+$D$7)</f>
        <v>26.6738995633214</v>
      </c>
      <c r="C78" s="54" t="n">
        <f aca="false">E78*(1+$D$7)</f>
        <v>18.3685687607451</v>
      </c>
      <c r="D78" s="54" t="n">
        <v>26.6738995633214</v>
      </c>
      <c r="E78" s="54" t="n">
        <v>18.3685687607451</v>
      </c>
    </row>
    <row r="79" customFormat="false" ht="12.75" hidden="false" customHeight="false" outlineLevel="0" collapsed="false">
      <c r="A79" s="45" t="n">
        <v>38200</v>
      </c>
      <c r="B79" s="54" t="n">
        <f aca="false">D79*(1+$D$7)</f>
        <v>26.8451008020981</v>
      </c>
      <c r="C79" s="54" t="n">
        <f aca="false">E79*(1+$D$7)</f>
        <v>18.7421421116259</v>
      </c>
      <c r="D79" s="54" t="n">
        <v>26.8451008020981</v>
      </c>
      <c r="E79" s="54" t="n">
        <v>18.7421421116259</v>
      </c>
    </row>
    <row r="80" customFormat="false" ht="12.75" hidden="false" customHeight="false" outlineLevel="0" collapsed="false">
      <c r="A80" s="45" t="n">
        <v>38231</v>
      </c>
      <c r="B80" s="54" t="n">
        <f aca="false">D80*(1+$D$7)</f>
        <v>29.1776300925739</v>
      </c>
      <c r="C80" s="54" t="n">
        <f aca="false">E80*(1+$D$7)</f>
        <v>19.02267748304</v>
      </c>
      <c r="D80" s="54" t="n">
        <v>29.1776300925739</v>
      </c>
      <c r="E80" s="54" t="n">
        <v>19.02267748304</v>
      </c>
    </row>
    <row r="81" customFormat="false" ht="12.75" hidden="false" customHeight="false" outlineLevel="0" collapsed="false">
      <c r="A81" s="45" t="n">
        <v>38261</v>
      </c>
      <c r="B81" s="54" t="n">
        <f aca="false">D81*(1+$D$7)</f>
        <v>29.4908582547795</v>
      </c>
      <c r="C81" s="54" t="n">
        <f aca="false">E81*(1+$D$7)</f>
        <v>19.9107920765348</v>
      </c>
      <c r="D81" s="54" t="n">
        <v>29.4908582547795</v>
      </c>
      <c r="E81" s="54" t="n">
        <v>19.9107920765348</v>
      </c>
    </row>
    <row r="82" customFormat="false" ht="12.75" hidden="false" customHeight="false" outlineLevel="0" collapsed="false">
      <c r="A82" s="45" t="n">
        <v>38292</v>
      </c>
      <c r="B82" s="54" t="n">
        <f aca="false">D82*(1+$D$7)</f>
        <v>31.99896619658</v>
      </c>
      <c r="C82" s="54" t="n">
        <f aca="false">E82*(1+$D$7)</f>
        <v>19.953459214616</v>
      </c>
      <c r="D82" s="54" t="n">
        <v>31.99896619658</v>
      </c>
      <c r="E82" s="54" t="n">
        <v>19.953459214616</v>
      </c>
    </row>
    <row r="83" customFormat="false" ht="12.75" hidden="false" customHeight="false" outlineLevel="0" collapsed="false">
      <c r="A83" s="45" t="n">
        <v>38322</v>
      </c>
      <c r="B83" s="54" t="n">
        <f aca="false">D83*(1+$D$7)</f>
        <v>28.894588266271</v>
      </c>
      <c r="C83" s="54" t="n">
        <f aca="false">E83*(1+$D$7)</f>
        <v>21.236689537431</v>
      </c>
      <c r="D83" s="54" t="n">
        <v>28.894588266271</v>
      </c>
      <c r="E83" s="54" t="n">
        <v>21.236689537431</v>
      </c>
    </row>
    <row r="84" customFormat="false" ht="12.75" hidden="false" customHeight="false" outlineLevel="0" collapsed="false">
      <c r="A84" s="45" t="n">
        <v>38353</v>
      </c>
      <c r="B84" s="54" t="n">
        <f aca="false">D84*(1+$D$7)</f>
        <v>34.583172127223</v>
      </c>
      <c r="C84" s="54" t="n">
        <f aca="false">E84*(1+$D$7)</f>
        <v>21.4139212444419</v>
      </c>
      <c r="D84" s="54" t="n">
        <v>34.583172127223</v>
      </c>
      <c r="E84" s="54" t="n">
        <v>21.4139212444419</v>
      </c>
    </row>
    <row r="85" customFormat="false" ht="12.75" hidden="false" customHeight="false" outlineLevel="0" collapsed="false">
      <c r="A85" s="45" t="n">
        <v>38384</v>
      </c>
      <c r="B85" s="54" t="n">
        <f aca="false">D85*(1+$D$7)</f>
        <v>31.1112477389383</v>
      </c>
      <c r="C85" s="54" t="n">
        <f aca="false">E85*(1+$D$7)</f>
        <v>22.0784179871179</v>
      </c>
      <c r="D85" s="54" t="n">
        <v>31.1112477389383</v>
      </c>
      <c r="E85" s="54" t="n">
        <v>22.0784179871179</v>
      </c>
    </row>
    <row r="86" customFormat="false" ht="12.75" hidden="false" customHeight="false" outlineLevel="0" collapsed="false">
      <c r="A86" s="45" t="n">
        <v>38412</v>
      </c>
      <c r="B86" s="54" t="n">
        <f aca="false">D86*(1+$D$7)</f>
        <v>31.3187259106936</v>
      </c>
      <c r="C86" s="54" t="n">
        <f aca="false">E86*(1+$D$7)</f>
        <v>21.4734863196169</v>
      </c>
      <c r="D86" s="54" t="n">
        <v>31.3187259106936</v>
      </c>
      <c r="E86" s="54" t="n">
        <v>21.4734863196169</v>
      </c>
    </row>
    <row r="87" customFormat="false" ht="12.75" hidden="false" customHeight="false" outlineLevel="0" collapsed="false">
      <c r="A87" s="45" t="n">
        <v>38443</v>
      </c>
      <c r="B87" s="54" t="n">
        <f aca="false">D87*(1+$D$7)</f>
        <v>29.4030278033948</v>
      </c>
      <c r="C87" s="54" t="n">
        <f aca="false">E87*(1+$D$7)</f>
        <v>20.4891387404759</v>
      </c>
      <c r="D87" s="54" t="n">
        <v>29.4030278033948</v>
      </c>
      <c r="E87" s="54" t="n">
        <v>20.4891387404759</v>
      </c>
    </row>
    <row r="88" customFormat="false" ht="12.75" hidden="false" customHeight="false" outlineLevel="0" collapsed="false">
      <c r="A88" s="45" t="n">
        <v>38473</v>
      </c>
      <c r="B88" s="54" t="n">
        <f aca="false">D88*(1+$D$7)</f>
        <v>26.1068592419067</v>
      </c>
      <c r="C88" s="54" t="n">
        <f aca="false">E88*(1+$D$7)</f>
        <v>19.5757792781653</v>
      </c>
      <c r="D88" s="54" t="n">
        <v>26.1068592419067</v>
      </c>
      <c r="E88" s="54" t="n">
        <v>19.5757792781653</v>
      </c>
    </row>
    <row r="89" customFormat="false" ht="12.75" hidden="false" customHeight="false" outlineLevel="0" collapsed="false">
      <c r="A89" s="45" t="n">
        <v>38504</v>
      </c>
      <c r="B89" s="54" t="n">
        <f aca="false">D89*(1+$D$7)</f>
        <v>26.9707271034495</v>
      </c>
      <c r="C89" s="54" t="n">
        <f aca="false">E89*(1+$D$7)</f>
        <v>18.6079607883895</v>
      </c>
      <c r="D89" s="54" t="n">
        <v>26.9707271034495</v>
      </c>
      <c r="E89" s="54" t="n">
        <v>18.6079607883895</v>
      </c>
    </row>
    <row r="90" customFormat="false" ht="12.75" hidden="false" customHeight="false" outlineLevel="0" collapsed="false">
      <c r="A90" s="45" t="n">
        <v>38534</v>
      </c>
      <c r="B90" s="54" t="n">
        <f aca="false">D90*(1+$D$7)</f>
        <v>26.6734539474626</v>
      </c>
      <c r="C90" s="54" t="n">
        <f aca="false">E90*(1+$D$7)</f>
        <v>18.3711951303479</v>
      </c>
      <c r="D90" s="54" t="n">
        <v>26.6734539474626</v>
      </c>
      <c r="E90" s="54" t="n">
        <v>18.3711951303479</v>
      </c>
    </row>
    <row r="91" customFormat="false" ht="12.75" hidden="false" customHeight="false" outlineLevel="0" collapsed="false">
      <c r="A91" s="45" t="n">
        <v>38565</v>
      </c>
      <c r="B91" s="54" t="n">
        <f aca="false">D91*(1+$D$7)</f>
        <v>27.3477375582274</v>
      </c>
      <c r="C91" s="54" t="n">
        <f aca="false">E91*(1+$D$7)</f>
        <v>18.531615113402</v>
      </c>
      <c r="D91" s="54" t="n">
        <v>27.3477375582274</v>
      </c>
      <c r="E91" s="54" t="n">
        <v>18.531615113402</v>
      </c>
    </row>
    <row r="92" customFormat="false" ht="12.75" hidden="false" customHeight="false" outlineLevel="0" collapsed="false">
      <c r="A92" s="45" t="n">
        <v>38596</v>
      </c>
      <c r="B92" s="54" t="n">
        <f aca="false">D92*(1+$D$7)</f>
        <v>29.0163216906361</v>
      </c>
      <c r="C92" s="54" t="n">
        <f aca="false">E92*(1+$D$7)</f>
        <v>18.5044330133917</v>
      </c>
      <c r="D92" s="54" t="n">
        <v>29.0163216906361</v>
      </c>
      <c r="E92" s="54" t="n">
        <v>18.5044330133917</v>
      </c>
    </row>
    <row r="93" customFormat="false" ht="12.75" hidden="false" customHeight="false" outlineLevel="0" collapsed="false">
      <c r="A93" s="45" t="n">
        <v>38626</v>
      </c>
      <c r="B93" s="54" t="n">
        <f aca="false">D93*(1+$D$7)</f>
        <v>30.1390138974057</v>
      </c>
      <c r="C93" s="54" t="n">
        <f aca="false">E93*(1+$D$7)</f>
        <v>19.7069913229014</v>
      </c>
      <c r="D93" s="54" t="n">
        <v>30.1390138974057</v>
      </c>
      <c r="E93" s="54" t="n">
        <v>19.7069913229014</v>
      </c>
    </row>
    <row r="94" customFormat="false" ht="12.75" hidden="false" customHeight="false" outlineLevel="0" collapsed="false">
      <c r="A94" s="45" t="n">
        <v>38657</v>
      </c>
      <c r="B94" s="54" t="n">
        <f aca="false">D94*(1+$D$7)</f>
        <v>31.8288256273265</v>
      </c>
      <c r="C94" s="54" t="n">
        <f aca="false">E94*(1+$D$7)</f>
        <v>20.1874251265942</v>
      </c>
      <c r="D94" s="54" t="n">
        <v>31.8288256273265</v>
      </c>
      <c r="E94" s="54" t="n">
        <v>20.1874251265942</v>
      </c>
    </row>
    <row r="95" customFormat="false" ht="12.75" hidden="false" customHeight="false" outlineLevel="0" collapsed="false">
      <c r="A95" s="45" t="n">
        <v>38687</v>
      </c>
      <c r="B95" s="54" t="n">
        <f aca="false">D95*(1+$D$7)</f>
        <v>31.2965361122277</v>
      </c>
      <c r="C95" s="54" t="n">
        <f aca="false">E95*(1+$D$7)</f>
        <v>21.0620095143677</v>
      </c>
      <c r="D95" s="54" t="n">
        <v>31.2965361122277</v>
      </c>
      <c r="E95" s="54" t="n">
        <v>21.0620095143677</v>
      </c>
    </row>
    <row r="96" customFormat="false" ht="12.75" hidden="false" customHeight="false" outlineLevel="0" collapsed="false">
      <c r="A96" s="55" t="n">
        <v>38718</v>
      </c>
      <c r="B96" s="54" t="n">
        <f aca="false">D96*(1+$D$7)</f>
        <v>35.1151167373904</v>
      </c>
      <c r="C96" s="54" t="n">
        <f aca="false">E96*(1+$D$7)</f>
        <v>21.7317784342398</v>
      </c>
      <c r="D96" s="56" t="n">
        <v>35.1151167373904</v>
      </c>
      <c r="E96" s="56" t="n">
        <v>21.7317784342398</v>
      </c>
    </row>
    <row r="97" customFormat="false" ht="12.75" hidden="false" customHeight="false" outlineLevel="0" collapsed="false">
      <c r="A97" s="55" t="n">
        <v>38749</v>
      </c>
      <c r="B97" s="54" t="n">
        <f aca="false">D97*(1+$D$7)</f>
        <v>31.542592473384</v>
      </c>
      <c r="C97" s="54" t="n">
        <f aca="false">E97*(1+$D$7)</f>
        <v>22.5223127727769</v>
      </c>
      <c r="D97" s="56" t="n">
        <v>31.542592473384</v>
      </c>
      <c r="E97" s="56" t="n">
        <v>22.5223127727769</v>
      </c>
    </row>
    <row r="98" customFormat="false" ht="12.75" hidden="false" customHeight="false" outlineLevel="0" collapsed="false">
      <c r="A98" s="55" t="n">
        <v>38777</v>
      </c>
      <c r="B98" s="54" t="n">
        <f aca="false">D98*(1+$D$7)</f>
        <v>31.7025991058891</v>
      </c>
      <c r="C98" s="54" t="n">
        <f aca="false">E98*(1+$D$7)</f>
        <v>21.8274058966287</v>
      </c>
      <c r="D98" s="56" t="n">
        <v>31.7025991058891</v>
      </c>
      <c r="E98" s="56" t="n">
        <v>21.8274058966287</v>
      </c>
    </row>
    <row r="99" customFormat="false" ht="12.75" hidden="false" customHeight="false" outlineLevel="0" collapsed="false">
      <c r="A99" s="55" t="n">
        <v>38808</v>
      </c>
      <c r="B99" s="54" t="n">
        <f aca="false">D99*(1+$D$7)</f>
        <v>29.8483935401146</v>
      </c>
      <c r="C99" s="54" t="n">
        <f aca="false">E99*(1+$D$7)</f>
        <v>20.7577379931649</v>
      </c>
      <c r="D99" s="56" t="n">
        <v>29.8483935401146</v>
      </c>
      <c r="E99" s="56" t="n">
        <v>20.7577379931649</v>
      </c>
    </row>
    <row r="100" customFormat="false" ht="12.75" hidden="false" customHeight="false" outlineLevel="0" collapsed="false">
      <c r="A100" s="55" t="n">
        <v>38838</v>
      </c>
      <c r="B100" s="54" t="n">
        <f aca="false">D100*(1+$D$7)</f>
        <v>26.3363433623305</v>
      </c>
      <c r="C100" s="54" t="n">
        <f aca="false">E100*(1+$D$7)</f>
        <v>19.8615814184983</v>
      </c>
      <c r="D100" s="56" t="n">
        <v>26.3363433623305</v>
      </c>
      <c r="E100" s="56" t="n">
        <v>19.8615814184983</v>
      </c>
    </row>
    <row r="101" customFormat="false" ht="12.75" hidden="false" customHeight="false" outlineLevel="0" collapsed="false">
      <c r="A101" s="55" t="n">
        <v>38869</v>
      </c>
      <c r="B101" s="54" t="n">
        <f aca="false">D101*(1+$D$7)</f>
        <v>27.2137691138673</v>
      </c>
      <c r="C101" s="54" t="n">
        <f aca="false">E101*(1+$D$7)</f>
        <v>18.8798318055498</v>
      </c>
      <c r="D101" s="56" t="n">
        <v>27.2137691138673</v>
      </c>
      <c r="E101" s="56" t="n">
        <v>18.8798318055498</v>
      </c>
    </row>
    <row r="102" customFormat="false" ht="12.75" hidden="false" customHeight="false" outlineLevel="0" collapsed="false">
      <c r="A102" s="55" t="n">
        <v>38899</v>
      </c>
      <c r="B102" s="54" t="n">
        <f aca="false">D102*(1+$D$7)</f>
        <v>26.7999036251744</v>
      </c>
      <c r="C102" s="54" t="n">
        <f aca="false">E102*(1+$D$7)</f>
        <v>18.596483410721</v>
      </c>
      <c r="D102" s="56" t="n">
        <v>26.7999036251744</v>
      </c>
      <c r="E102" s="56" t="n">
        <v>18.596483410721</v>
      </c>
    </row>
    <row r="103" customFormat="false" ht="12.75" hidden="false" customHeight="false" outlineLevel="0" collapsed="false">
      <c r="A103" s="55" t="n">
        <v>38930</v>
      </c>
      <c r="B103" s="54" t="n">
        <f aca="false">D103*(1+$D$7)</f>
        <v>27.7126805631988</v>
      </c>
      <c r="C103" s="54" t="n">
        <f aca="false">E103*(1+$D$7)</f>
        <v>18.7728790488648</v>
      </c>
      <c r="D103" s="56" t="n">
        <v>27.7126805631988</v>
      </c>
      <c r="E103" s="56" t="n">
        <v>18.7728790488648</v>
      </c>
    </row>
    <row r="104" customFormat="false" ht="12.75" hidden="false" customHeight="false" outlineLevel="0" collapsed="false">
      <c r="A104" s="55" t="n">
        <v>38961</v>
      </c>
      <c r="B104" s="54" t="n">
        <f aca="false">D104*(1+$D$7)</f>
        <v>29.4462958417486</v>
      </c>
      <c r="C104" s="54" t="n">
        <f aca="false">E104*(1+$D$7)</f>
        <v>18.6620414556064</v>
      </c>
      <c r="D104" s="56" t="n">
        <v>29.4462958417486</v>
      </c>
      <c r="E104" s="56" t="n">
        <v>18.6620414556064</v>
      </c>
    </row>
    <row r="105" customFormat="false" ht="12.75" hidden="false" customHeight="false" outlineLevel="0" collapsed="false">
      <c r="A105" s="55" t="n">
        <v>38991</v>
      </c>
      <c r="B105" s="54" t="n">
        <f aca="false">D105*(1+$D$7)</f>
        <v>30.7972494030424</v>
      </c>
      <c r="C105" s="54" t="n">
        <f aca="false">E105*(1+$D$7)</f>
        <v>19.9039299180763</v>
      </c>
      <c r="D105" s="56" t="n">
        <v>30.7972494030424</v>
      </c>
      <c r="E105" s="56" t="n">
        <v>19.9039299180763</v>
      </c>
    </row>
    <row r="106" customFormat="false" ht="12.75" hidden="false" customHeight="false" outlineLevel="0" collapsed="false">
      <c r="A106" s="55" t="n">
        <v>39022</v>
      </c>
      <c r="B106" s="54" t="n">
        <f aca="false">D106*(1+$D$7)</f>
        <v>32.5054102520694</v>
      </c>
      <c r="C106" s="54" t="n">
        <f aca="false">E106*(1+$D$7)</f>
        <v>20.4076416387161</v>
      </c>
      <c r="D106" s="56" t="n">
        <v>32.5054102520694</v>
      </c>
      <c r="E106" s="56" t="n">
        <v>20.4076416387161</v>
      </c>
    </row>
    <row r="107" customFormat="false" ht="12.75" hidden="false" customHeight="false" outlineLevel="0" collapsed="false">
      <c r="A107" s="55" t="n">
        <v>39052</v>
      </c>
      <c r="B107" s="54" t="n">
        <f aca="false">D107*(1+$D$7)</f>
        <v>32.0965569489083</v>
      </c>
      <c r="C107" s="54" t="n">
        <f aca="false">E107*(1+$D$7)</f>
        <v>21.2769990925869</v>
      </c>
      <c r="D107" s="56" t="n">
        <v>32.0965569489083</v>
      </c>
      <c r="E107" s="56" t="n">
        <v>21.2769990925869</v>
      </c>
    </row>
    <row r="108" customFormat="false" ht="12.75" hidden="false" customHeight="false" outlineLevel="0" collapsed="false">
      <c r="A108" s="55" t="n">
        <v>39083</v>
      </c>
      <c r="B108" s="54" t="n">
        <f aca="false">D108*(1+$D$7)</f>
        <v>35.6552435081544</v>
      </c>
      <c r="C108" s="54" t="n">
        <f aca="false">E108*(1+$D$7)</f>
        <v>22.0543537320363</v>
      </c>
      <c r="D108" s="56" t="n">
        <v>35.6552435081544</v>
      </c>
      <c r="E108" s="56" t="n">
        <v>22.0543537320363</v>
      </c>
    </row>
    <row r="109" customFormat="false" ht="12.75" hidden="false" customHeight="false" outlineLevel="0" collapsed="false">
      <c r="A109" s="55" t="n">
        <v>39114</v>
      </c>
      <c r="B109" s="54" t="n">
        <f aca="false">D109*(1+$D$7)</f>
        <v>31.9799176262781</v>
      </c>
      <c r="C109" s="54" t="n">
        <f aca="false">E109*(1+$D$7)</f>
        <v>22.9751322278054</v>
      </c>
      <c r="D109" s="56" t="n">
        <v>31.9799176262781</v>
      </c>
      <c r="E109" s="56" t="n">
        <v>22.9751322278054</v>
      </c>
    </row>
    <row r="110" customFormat="false" ht="12.75" hidden="false" customHeight="false" outlineLevel="0" collapsed="false">
      <c r="A110" s="55" t="n">
        <v>39142</v>
      </c>
      <c r="B110" s="54" t="n">
        <f aca="false">D110*(1+$D$7)</f>
        <v>32.0911774295885</v>
      </c>
      <c r="C110" s="54" t="n">
        <f aca="false">E110*(1+$D$7)</f>
        <v>22.1871586702219</v>
      </c>
      <c r="D110" s="56" t="n">
        <v>32.0911774295885</v>
      </c>
      <c r="E110" s="56" t="n">
        <v>22.1871586702219</v>
      </c>
    </row>
    <row r="111" customFormat="false" ht="12.75" hidden="false" customHeight="false" outlineLevel="0" collapsed="false">
      <c r="A111" s="55" t="n">
        <v>39173</v>
      </c>
      <c r="B111" s="54" t="n">
        <f aca="false">D111*(1+$D$7)</f>
        <v>30.3005052024842</v>
      </c>
      <c r="C111" s="54" t="n">
        <f aca="false">E111*(1+$D$7)</f>
        <v>21.0298584069657</v>
      </c>
      <c r="D111" s="56" t="n">
        <v>30.3005052024842</v>
      </c>
      <c r="E111" s="56" t="n">
        <v>21.0298584069657</v>
      </c>
    </row>
    <row r="112" customFormat="false" ht="12.75" hidden="false" customHeight="false" outlineLevel="0" collapsed="false">
      <c r="A112" s="55" t="n">
        <v>39203</v>
      </c>
      <c r="B112" s="54" t="n">
        <f aca="false">D112*(1+$D$7)</f>
        <v>26.5678446906089</v>
      </c>
      <c r="C112" s="54" t="n">
        <f aca="false">E112*(1+$D$7)</f>
        <v>20.151556208219</v>
      </c>
      <c r="D112" s="56" t="n">
        <v>26.5678446906089</v>
      </c>
      <c r="E112" s="56" t="n">
        <v>20.151556208219</v>
      </c>
    </row>
    <row r="113" customFormat="false" ht="12.75" hidden="false" customHeight="false" outlineLevel="0" collapsed="false">
      <c r="A113" s="55" t="n">
        <v>39234</v>
      </c>
      <c r="B113" s="54" t="n">
        <f aca="false">D113*(1+$D$7)</f>
        <v>27.459001255037</v>
      </c>
      <c r="C113" s="54" t="n">
        <f aca="false">E113*(1+$D$7)</f>
        <v>19.1556749855287</v>
      </c>
      <c r="D113" s="56" t="n">
        <v>27.459001255037</v>
      </c>
      <c r="E113" s="56" t="n">
        <v>19.1556749855287</v>
      </c>
    </row>
    <row r="114" customFormat="false" ht="12.75" hidden="false" customHeight="false" outlineLevel="0" collapsed="false">
      <c r="A114" s="55" t="n">
        <v>39264</v>
      </c>
      <c r="B114" s="54" t="n">
        <f aca="false">D114*(1+$D$7)</f>
        <v>26.9269527573484</v>
      </c>
      <c r="C114" s="54" t="n">
        <f aca="false">E114*(1+$D$7)</f>
        <v>18.8245344296592</v>
      </c>
      <c r="D114" s="56" t="n">
        <v>26.9269527573484</v>
      </c>
      <c r="E114" s="56" t="n">
        <v>18.8245344296592</v>
      </c>
    </row>
    <row r="115" customFormat="false" ht="12.75" hidden="false" customHeight="false" outlineLevel="0" collapsed="false">
      <c r="A115" s="55" t="n">
        <v>39295</v>
      </c>
      <c r="B115" s="54" t="n">
        <f aca="false">D115*(1+$D$7)</f>
        <v>28.082493565061</v>
      </c>
      <c r="C115" s="54" t="n">
        <f aca="false">E115*(1+$D$7)</f>
        <v>19.0172840104173</v>
      </c>
      <c r="D115" s="56" t="n">
        <v>28.082493565061</v>
      </c>
      <c r="E115" s="56" t="n">
        <v>19.0172840104173</v>
      </c>
    </row>
    <row r="116" customFormat="false" ht="12.75" hidden="false" customHeight="false" outlineLevel="0" collapsed="false">
      <c r="A116" s="55" t="n">
        <v>39326</v>
      </c>
      <c r="B116" s="54" t="n">
        <f aca="false">D116*(1+$D$7)</f>
        <v>29.8826415024065</v>
      </c>
      <c r="C116" s="54" t="n">
        <f aca="false">E116*(1+$D$7)</f>
        <v>18.8209923016137</v>
      </c>
      <c r="D116" s="56" t="n">
        <v>29.8826415024065</v>
      </c>
      <c r="E116" s="56" t="n">
        <v>18.8209923016137</v>
      </c>
    </row>
    <row r="117" customFormat="false" ht="12.75" hidden="false" customHeight="false" outlineLevel="0" collapsed="false">
      <c r="A117" s="55" t="n">
        <v>39356</v>
      </c>
      <c r="B117" s="54" t="n">
        <f aca="false">D117*(1+$D$7)</f>
        <v>31.4698607599381</v>
      </c>
      <c r="C117" s="54" t="n">
        <f aca="false">E117*(1+$D$7)</f>
        <v>20.1028365868974</v>
      </c>
      <c r="D117" s="56" t="n">
        <v>31.4698607599381</v>
      </c>
      <c r="E117" s="56" t="n">
        <v>20.1028365868974</v>
      </c>
    </row>
    <row r="118" customFormat="false" ht="12.75" hidden="false" customHeight="false" outlineLevel="0" collapsed="false">
      <c r="A118" s="55" t="n">
        <v>39387</v>
      </c>
      <c r="B118" s="54" t="n">
        <f aca="false">D118*(1+$D$7)</f>
        <v>33.1963770208411</v>
      </c>
      <c r="C118" s="54" t="n">
        <f aca="false">E118*(1+$D$7)</f>
        <v>20.6302604043154</v>
      </c>
      <c r="D118" s="56" t="n">
        <v>33.1963770208411</v>
      </c>
      <c r="E118" s="56" t="n">
        <v>20.6302604043154</v>
      </c>
    </row>
    <row r="119" customFormat="false" ht="12.75" hidden="false" customHeight="false" outlineLevel="0" collapsed="false">
      <c r="A119" s="55" t="n">
        <v>39417</v>
      </c>
      <c r="B119" s="54" t="n">
        <f aca="false">D119*(1+$D$7)</f>
        <v>32.9170283982967</v>
      </c>
      <c r="C119" s="54" t="n">
        <f aca="false">E119*(1+$D$7)</f>
        <v>21.4941831679034</v>
      </c>
      <c r="D119" s="56" t="n">
        <v>32.9170283982967</v>
      </c>
      <c r="E119" s="56" t="n">
        <v>21.4941831679034</v>
      </c>
    </row>
    <row r="120" customFormat="false" ht="12.75" hidden="false" customHeight="false" outlineLevel="0" collapsed="false">
      <c r="A120" s="55" t="n">
        <v>39448</v>
      </c>
      <c r="B120" s="54" t="n">
        <f aca="false">D120*(1+$D$7)</f>
        <v>36.2036782942577</v>
      </c>
      <c r="C120" s="54" t="n">
        <f aca="false">E120*(1+$D$7)</f>
        <v>22.3817171709904</v>
      </c>
      <c r="D120" s="56" t="n">
        <v>36.2036782942577</v>
      </c>
      <c r="E120" s="56" t="n">
        <v>22.3817171709904</v>
      </c>
    </row>
    <row r="121" customFormat="false" ht="12.75" hidden="false" customHeight="false" outlineLevel="0" collapsed="false">
      <c r="A121" s="55" t="n">
        <v>39479</v>
      </c>
      <c r="B121" s="54" t="n">
        <f aca="false">D121*(1+$D$7)</f>
        <v>32.4233061136782</v>
      </c>
      <c r="C121" s="54" t="n">
        <f aca="false">E121*(1+$D$7)</f>
        <v>23.4370557859924</v>
      </c>
      <c r="D121" s="56" t="n">
        <v>32.4233061136782</v>
      </c>
      <c r="E121" s="56" t="n">
        <v>23.4370557859924</v>
      </c>
    </row>
    <row r="122" customFormat="false" ht="12.75" hidden="false" customHeight="false" outlineLevel="0" collapsed="false">
      <c r="A122" s="55" t="n">
        <v>39508</v>
      </c>
      <c r="B122" s="54" t="n">
        <f aca="false">D122*(1+$D$7)</f>
        <v>32.4845185524875</v>
      </c>
      <c r="C122" s="54" t="n">
        <f aca="false">E122*(1+$D$7)</f>
        <v>22.5528407813975</v>
      </c>
      <c r="D122" s="56" t="n">
        <v>32.4845185524875</v>
      </c>
      <c r="E122" s="56" t="n">
        <v>22.5528407813975</v>
      </c>
    </row>
    <row r="123" customFormat="false" ht="12.75" hidden="false" customHeight="false" outlineLevel="0" collapsed="false">
      <c r="A123" s="55" t="n">
        <v>39539</v>
      </c>
      <c r="B123" s="54" t="n">
        <f aca="false">D123*(1+$D$7)</f>
        <v>30.7594649705979</v>
      </c>
      <c r="C123" s="54" t="n">
        <f aca="false">E123*(1+$D$7)</f>
        <v>21.305546142005</v>
      </c>
      <c r="D123" s="56" t="n">
        <v>30.7594649705979</v>
      </c>
      <c r="E123" s="56" t="n">
        <v>21.305546142005</v>
      </c>
    </row>
    <row r="124" customFormat="false" ht="12.75" hidden="false" customHeight="false" outlineLevel="0" collapsed="false">
      <c r="A124" s="55" t="n">
        <v>39569</v>
      </c>
      <c r="B124" s="54" t="n">
        <f aca="false">D124*(1+$D$7)</f>
        <v>26.8013809583723</v>
      </c>
      <c r="C124" s="54" t="n">
        <f aca="false">E124*(1+$D$7)</f>
        <v>20.4457645671052</v>
      </c>
      <c r="D124" s="56" t="n">
        <v>26.8013809583723</v>
      </c>
      <c r="E124" s="56" t="n">
        <v>20.4457645671052</v>
      </c>
    </row>
    <row r="125" customFormat="false" ht="12.75" hidden="false" customHeight="false" outlineLevel="0" collapsed="false">
      <c r="A125" s="55" t="n">
        <v>39600</v>
      </c>
      <c r="B125" s="54" t="n">
        <f aca="false">D125*(1+$D$7)</f>
        <v>27.7064432629404</v>
      </c>
      <c r="C125" s="54" t="n">
        <f aca="false">E125*(1+$D$7)</f>
        <v>19.4355483634841</v>
      </c>
      <c r="D125" s="56" t="n">
        <v>27.7064432629404</v>
      </c>
      <c r="E125" s="56" t="n">
        <v>19.4355483634841</v>
      </c>
    </row>
    <row r="126" customFormat="false" ht="12.75" hidden="false" customHeight="false" outlineLevel="0" collapsed="false">
      <c r="A126" s="55" t="n">
        <v>39630</v>
      </c>
      <c r="B126" s="54" t="n">
        <f aca="false">D126*(1+$D$7)</f>
        <v>27.0546041857923</v>
      </c>
      <c r="C126" s="54" t="n">
        <f aca="false">E126*(1+$D$7)</f>
        <v>19.0553820669736</v>
      </c>
      <c r="D126" s="56" t="n">
        <v>27.0546041857923</v>
      </c>
      <c r="E126" s="56" t="n">
        <v>19.0553820669736</v>
      </c>
    </row>
    <row r="127" customFormat="false" ht="12.75" hidden="false" customHeight="false" outlineLevel="0" collapsed="false">
      <c r="A127" s="55" t="n">
        <v>39661</v>
      </c>
      <c r="B127" s="54" t="n">
        <f aca="false">D127*(1+$D$7)</f>
        <v>28.4572415516871</v>
      </c>
      <c r="C127" s="54" t="n">
        <f aca="false">E127*(1+$D$7)</f>
        <v>19.2648708912202</v>
      </c>
      <c r="D127" s="56" t="n">
        <v>28.4572415516871</v>
      </c>
      <c r="E127" s="56" t="n">
        <v>19.2648708912202</v>
      </c>
    </row>
    <row r="128" customFormat="false" ht="12.75" hidden="false" customHeight="false" outlineLevel="0" collapsed="false">
      <c r="A128" s="55" t="n">
        <v>39692</v>
      </c>
      <c r="B128" s="54" t="n">
        <f aca="false">D128*(1+$D$7)</f>
        <v>30.3254530878992</v>
      </c>
      <c r="C128" s="54" t="n">
        <f aca="false">E128*(1+$D$7)</f>
        <v>18.9812969851155</v>
      </c>
      <c r="D128" s="56" t="n">
        <v>30.3254530878992</v>
      </c>
      <c r="E128" s="56" t="n">
        <v>18.9812969851155</v>
      </c>
    </row>
    <row r="129" customFormat="false" ht="12.75" hidden="false" customHeight="false" outlineLevel="0" collapsed="false">
      <c r="A129" s="55" t="n">
        <v>39722</v>
      </c>
      <c r="B129" s="54" t="n">
        <f aca="false">D129*(1+$D$7)</f>
        <v>32.1571619364182</v>
      </c>
      <c r="C129" s="54" t="n">
        <f aca="false">E129*(1+$D$7)</f>
        <v>20.3037309969869</v>
      </c>
      <c r="D129" s="56" t="n">
        <v>32.1571619364182</v>
      </c>
      <c r="E129" s="56" t="n">
        <v>20.3037309969869</v>
      </c>
    </row>
    <row r="130" customFormat="false" ht="12.75" hidden="false" customHeight="false" outlineLevel="0" collapsed="false">
      <c r="A130" s="55" t="n">
        <v>39753</v>
      </c>
      <c r="B130" s="54" t="n">
        <f aca="false">D130*(1+$D$7)</f>
        <v>33.9020316545511</v>
      </c>
      <c r="C130" s="54" t="n">
        <f aca="false">E130*(1+$D$7)</f>
        <v>20.8553076286105</v>
      </c>
      <c r="D130" s="56" t="n">
        <v>33.9020316545511</v>
      </c>
      <c r="E130" s="56" t="n">
        <v>20.8553076286105</v>
      </c>
    </row>
    <row r="131" customFormat="false" ht="12.75" hidden="false" customHeight="false" outlineLevel="0" collapsed="false">
      <c r="A131" s="55" t="n">
        <v>39783</v>
      </c>
      <c r="B131" s="54" t="n">
        <f aca="false">D131*(1+$D$7)</f>
        <v>33.7584732312269</v>
      </c>
      <c r="C131" s="54" t="n">
        <f aca="false">E131*(1+$D$7)</f>
        <v>21.7135841405542</v>
      </c>
      <c r="D131" s="56" t="n">
        <v>33.7584732312269</v>
      </c>
      <c r="E131" s="56" t="n">
        <v>21.7135841405542</v>
      </c>
    </row>
    <row r="132" customFormat="false" ht="12.75" hidden="false" customHeight="false" outlineLevel="0" collapsed="false">
      <c r="A132" s="55" t="n">
        <v>39814</v>
      </c>
      <c r="B132" s="54" t="n">
        <f aca="false">D132*(1+$D$7)</f>
        <v>36.7605488862906</v>
      </c>
      <c r="C132" s="54" t="n">
        <f aca="false">E132*(1+$D$7)</f>
        <v>22.713939823797</v>
      </c>
      <c r="D132" s="56" t="n">
        <v>36.7605488862906</v>
      </c>
      <c r="E132" s="56" t="n">
        <v>22.713939823797</v>
      </c>
    </row>
    <row r="133" customFormat="false" ht="12.75" hidden="false" customHeight="false" outlineLevel="0" collapsed="false">
      <c r="A133" s="55" t="n">
        <v>39845</v>
      </c>
      <c r="B133" s="54" t="n">
        <f aca="false">D133*(1+$D$7)</f>
        <v>32.8728420012392</v>
      </c>
      <c r="C133" s="54" t="n">
        <f aca="false">E133*(1+$D$7)</f>
        <v>23.9082664887099</v>
      </c>
      <c r="D133" s="56" t="n">
        <v>32.8728420012392</v>
      </c>
      <c r="E133" s="56" t="n">
        <v>23.9082664887099</v>
      </c>
    </row>
    <row r="134" customFormat="false" ht="12.75" hidden="false" customHeight="false" outlineLevel="0" collapsed="false">
      <c r="A134" s="55" t="n">
        <v>39873</v>
      </c>
      <c r="B134" s="54" t="n">
        <f aca="false">D134*(1+$D$7)</f>
        <v>32.8826808521509</v>
      </c>
      <c r="C134" s="54" t="n">
        <f aca="false">E134*(1+$D$7)</f>
        <v>22.9245499557235</v>
      </c>
      <c r="D134" s="56" t="n">
        <v>32.8826808521509</v>
      </c>
      <c r="E134" s="56" t="n">
        <v>22.9245499557235</v>
      </c>
    </row>
    <row r="135" customFormat="false" ht="12.75" hidden="false" customHeight="false" outlineLevel="0" collapsed="false">
      <c r="A135" s="55" t="n">
        <v>39904</v>
      </c>
      <c r="B135" s="54" t="n">
        <f aca="false">D135*(1+$D$7)</f>
        <v>31.2253765722648</v>
      </c>
      <c r="C135" s="54" t="n">
        <f aca="false">E135*(1+$D$7)</f>
        <v>21.5848479635389</v>
      </c>
      <c r="D135" s="56" t="n">
        <v>31.2253765722648</v>
      </c>
      <c r="E135" s="56" t="n">
        <v>21.5848479635389</v>
      </c>
    </row>
    <row r="136" customFormat="false" ht="12.75" hidden="false" customHeight="false" outlineLevel="0" collapsed="false">
      <c r="A136" s="55" t="n">
        <v>39934</v>
      </c>
      <c r="B136" s="54" t="n">
        <f aca="false">D136*(1+$D$7)</f>
        <v>27.0369700531149</v>
      </c>
      <c r="C136" s="54" t="n">
        <f aca="false">E136*(1+$D$7)</f>
        <v>20.7442683043506</v>
      </c>
      <c r="D136" s="56" t="n">
        <v>27.0369700531149</v>
      </c>
      <c r="E136" s="56" t="n">
        <v>20.7442683043506</v>
      </c>
    </row>
    <row r="137" customFormat="false" ht="12.75" hidden="false" customHeight="false" outlineLevel="0" collapsed="false">
      <c r="A137" s="55" t="n">
        <v>39965</v>
      </c>
      <c r="B137" s="54" t="n">
        <f aca="false">D137*(1+$D$7)</f>
        <v>27.9561150514067</v>
      </c>
      <c r="C137" s="54" t="n">
        <f aca="false">E137*(1+$D$7)</f>
        <v>19.719510822495</v>
      </c>
      <c r="D137" s="56" t="n">
        <v>27.9561150514067</v>
      </c>
      <c r="E137" s="56" t="n">
        <v>19.719510822495</v>
      </c>
    </row>
    <row r="138" customFormat="false" ht="12.75" hidden="false" customHeight="false" outlineLevel="0" collapsed="false">
      <c r="A138" s="55" t="n">
        <v>39995</v>
      </c>
      <c r="B138" s="54" t="n">
        <f aca="false">D138*(1+$D$7)</f>
        <v>27.1828607657857</v>
      </c>
      <c r="C138" s="54" t="n">
        <f aca="false">E138*(1+$D$7)</f>
        <v>19.2890606179476</v>
      </c>
      <c r="D138" s="56" t="n">
        <v>27.1828607657857</v>
      </c>
      <c r="E138" s="56" t="n">
        <v>19.2890606179476</v>
      </c>
    </row>
    <row r="139" customFormat="false" ht="12.75" hidden="false" customHeight="false" outlineLevel="0" collapsed="false">
      <c r="A139" s="55" t="n">
        <v>40026</v>
      </c>
      <c r="B139" s="54" t="n">
        <f aca="false">D139*(1+$D$7)</f>
        <v>28.8369903781836</v>
      </c>
      <c r="C139" s="54" t="n">
        <f aca="false">E139*(1+$D$7)</f>
        <v>19.5156811168241</v>
      </c>
      <c r="D139" s="56" t="n">
        <v>28.8369903781836</v>
      </c>
      <c r="E139" s="56" t="n">
        <v>19.5156811168241</v>
      </c>
    </row>
    <row r="140" customFormat="false" ht="12.75" hidden="false" customHeight="false" outlineLevel="0" collapsed="false">
      <c r="A140" s="55" t="n">
        <v>40057</v>
      </c>
      <c r="B140" s="54" t="n">
        <f aca="false">D140*(1+$D$7)</f>
        <v>30.7748264125953</v>
      </c>
      <c r="C140" s="54" t="n">
        <f aca="false">E140*(1+$D$7)</f>
        <v>19.1429670371983</v>
      </c>
      <c r="D140" s="56" t="n">
        <v>30.7748264125953</v>
      </c>
      <c r="E140" s="56" t="n">
        <v>19.1429670371983</v>
      </c>
    </row>
    <row r="141" customFormat="false" ht="12.75" hidden="false" customHeight="false" outlineLevel="0" collapsed="false">
      <c r="A141" s="55" t="n">
        <v>40087</v>
      </c>
      <c r="B141" s="54" t="n">
        <f aca="false">D141*(1+$D$7)</f>
        <v>32.8594737578705</v>
      </c>
      <c r="C141" s="54" t="n">
        <f aca="false">E141*(1+$D$7)</f>
        <v>20.5066330125121</v>
      </c>
      <c r="D141" s="56" t="n">
        <v>32.8594737578705</v>
      </c>
      <c r="E141" s="56" t="n">
        <v>20.5066330125121</v>
      </c>
    </row>
    <row r="142" customFormat="false" ht="12.75" hidden="false" customHeight="false" outlineLevel="0" collapsed="false">
      <c r="A142" s="55" t="n">
        <v>40118</v>
      </c>
      <c r="B142" s="54" t="n">
        <f aca="false">D142*(1+$D$7)</f>
        <v>34.6226863728114</v>
      </c>
      <c r="C142" s="54" t="n">
        <f aca="false">E142*(1+$D$7)</f>
        <v>21.0828098026818</v>
      </c>
      <c r="D142" s="56" t="n">
        <v>34.6226863728114</v>
      </c>
      <c r="E142" s="56" t="n">
        <v>21.0828098026818</v>
      </c>
    </row>
    <row r="143" customFormat="false" ht="12.75" hidden="false" customHeight="false" outlineLevel="0" collapsed="false">
      <c r="A143" s="55" t="n">
        <v>40148</v>
      </c>
      <c r="B143" s="54" t="n">
        <f aca="false">D143*(1+$D$7)</f>
        <v>34.6214275819148</v>
      </c>
      <c r="C143" s="54" t="n">
        <f aca="false">E143*(1+$D$7)</f>
        <v>21.9352246394259</v>
      </c>
      <c r="D143" s="56" t="n">
        <v>34.6214275819148</v>
      </c>
      <c r="E143" s="56" t="n">
        <v>21.9352246394259</v>
      </c>
    </row>
    <row r="144" customFormat="false" ht="12.75" hidden="false" customHeight="false" outlineLevel="0" collapsed="false">
      <c r="A144" s="55" t="n">
        <v>40179</v>
      </c>
      <c r="B144" s="54" t="n">
        <f aca="false">D144*(1+$D$7)</f>
        <v>37.3259850404675</v>
      </c>
      <c r="C144" s="54" t="n">
        <f aca="false">E144*(1+$D$7)</f>
        <v>23.0510938181176</v>
      </c>
      <c r="D144" s="56" t="n">
        <v>37.3259850404675</v>
      </c>
      <c r="E144" s="56" t="n">
        <v>23.0510938181176</v>
      </c>
    </row>
    <row r="145" customFormat="false" ht="12.75" hidden="false" customHeight="false" outlineLevel="0" collapsed="false">
      <c r="A145" s="55" t="n">
        <v>40210</v>
      </c>
      <c r="B145" s="54" t="n">
        <f aca="false">D145*(1+$D$7)</f>
        <v>33.3286105201518</v>
      </c>
      <c r="C145" s="54" t="n">
        <f aca="false">E145*(1+$D$7)</f>
        <v>24.3889510574447</v>
      </c>
      <c r="D145" s="56" t="n">
        <v>33.3286105201518</v>
      </c>
      <c r="E145" s="56" t="n">
        <v>24.3889510574447</v>
      </c>
    </row>
    <row r="146" customFormat="false" ht="12.75" hidden="false" customHeight="false" outlineLevel="0" collapsed="false">
      <c r="A146" s="55" t="n">
        <v>40238</v>
      </c>
      <c r="B146" s="54" t="n">
        <f aca="false">D146*(1+$D$7)</f>
        <v>33.2857234216763</v>
      </c>
      <c r="C146" s="54" t="n">
        <f aca="false">E146*(1+$D$7)</f>
        <v>23.3023855294516</v>
      </c>
      <c r="D146" s="56" t="n">
        <v>33.2857234216763</v>
      </c>
      <c r="E146" s="56" t="n">
        <v>23.3023855294516</v>
      </c>
    </row>
    <row r="147" customFormat="false" ht="12.75" hidden="false" customHeight="false" outlineLevel="0" collapsed="false">
      <c r="A147" s="55" t="n">
        <v>40269</v>
      </c>
      <c r="B147" s="54" t="n">
        <f aca="false">D147*(1+$D$7)</f>
        <v>31.6983453064525</v>
      </c>
      <c r="C147" s="54" t="n">
        <f aca="false">E147*(1+$D$7)</f>
        <v>21.8678112498853</v>
      </c>
      <c r="D147" s="56" t="n">
        <v>31.6983453064525</v>
      </c>
      <c r="E147" s="56" t="n">
        <v>21.8678112498853</v>
      </c>
    </row>
    <row r="148" customFormat="false" ht="12.75" hidden="false" customHeight="false" outlineLevel="0" collapsed="false">
      <c r="A148" s="55" t="n">
        <v>40299</v>
      </c>
      <c r="B148" s="54" t="n">
        <f aca="false">D148*(1+$D$7)</f>
        <v>27.2746300195654</v>
      </c>
      <c r="C148" s="54" t="n">
        <f aca="false">E148*(1+$D$7)</f>
        <v>21.0471301315493</v>
      </c>
      <c r="D148" s="56" t="n">
        <v>27.2746300195654</v>
      </c>
      <c r="E148" s="56" t="n">
        <v>21.0471301315493</v>
      </c>
    </row>
    <row r="149" customFormat="false" ht="12.75" hidden="false" customHeight="false" outlineLevel="0" collapsed="false">
      <c r="A149" s="55" t="n">
        <v>40330</v>
      </c>
      <c r="B149" s="54" t="n">
        <f aca="false">D149*(1+$D$7)</f>
        <v>28.2080367137151</v>
      </c>
      <c r="C149" s="54" t="n">
        <f aca="false">E149*(1+$D$7)</f>
        <v>20.0076221059497</v>
      </c>
      <c r="D149" s="56" t="n">
        <v>28.2080367137151</v>
      </c>
      <c r="E149" s="56" t="n">
        <v>20.0076221059497</v>
      </c>
    </row>
    <row r="150" customFormat="false" ht="12.75" hidden="false" customHeight="false" outlineLevel="0" collapsed="false">
      <c r="A150" s="55" t="n">
        <v>40360</v>
      </c>
      <c r="B150" s="54" t="n">
        <f aca="false">D150*(1+$D$7)</f>
        <v>27.3117253661441</v>
      </c>
      <c r="C150" s="54" t="n">
        <f aca="false">E150*(1+$D$7)</f>
        <v>19.5256047984321</v>
      </c>
      <c r="D150" s="56" t="n">
        <v>27.3117253661441</v>
      </c>
      <c r="E150" s="56" t="n">
        <v>19.5256047984321</v>
      </c>
    </row>
    <row r="151" customFormat="false" ht="12.75" hidden="false" customHeight="false" outlineLevel="0" collapsed="false">
      <c r="A151" s="55" t="n">
        <v>40391</v>
      </c>
      <c r="B151" s="54" t="n">
        <f aca="false">D151*(1+$D$7)</f>
        <v>29.2218067784631</v>
      </c>
      <c r="C151" s="54" t="n">
        <f aca="false">E151*(1+$D$7)</f>
        <v>19.769756652101</v>
      </c>
      <c r="D151" s="56" t="n">
        <v>29.2218067784631</v>
      </c>
      <c r="E151" s="56" t="n">
        <v>19.769756652101</v>
      </c>
    </row>
    <row r="152" customFormat="false" ht="12.75" hidden="false" customHeight="false" outlineLevel="0" collapsed="false">
      <c r="A152" s="55" t="n">
        <v>40422</v>
      </c>
      <c r="B152" s="54" t="n">
        <f aca="false">D152*(1+$D$7)</f>
        <v>31.2308587106746</v>
      </c>
      <c r="C152" s="54" t="n">
        <f aca="false">E152*(1+$D$7)</f>
        <v>19.3060140871629</v>
      </c>
      <c r="D152" s="56" t="n">
        <v>31.2308587106746</v>
      </c>
      <c r="E152" s="56" t="n">
        <v>19.3060140871629</v>
      </c>
    </row>
    <row r="153" customFormat="false" ht="12.75" hidden="false" customHeight="false" outlineLevel="0" collapsed="false">
      <c r="A153" s="55" t="n">
        <v>40452</v>
      </c>
      <c r="B153" s="54" t="n">
        <f aca="false">D153*(1+$D$7)</f>
        <v>33.5771240565032</v>
      </c>
      <c r="C153" s="54" t="n">
        <f aca="false">E153*(1+$D$7)</f>
        <v>20.7115626961497</v>
      </c>
      <c r="D153" s="56" t="n">
        <v>33.5771240565032</v>
      </c>
      <c r="E153" s="56" t="n">
        <v>20.7115626961497</v>
      </c>
    </row>
    <row r="154" customFormat="false" ht="12.75" hidden="false" customHeight="false" outlineLevel="0" collapsed="false">
      <c r="A154" s="55" t="n">
        <v>40483</v>
      </c>
      <c r="B154" s="54" t="n">
        <f aca="false">D154*(1+$D$7)</f>
        <v>35.3586600320792</v>
      </c>
      <c r="C154" s="54" t="n">
        <f aca="false">E154*(1+$D$7)</f>
        <v>21.3127937065903</v>
      </c>
      <c r="D154" s="56" t="n">
        <v>35.3586600320792</v>
      </c>
      <c r="E154" s="56" t="n">
        <v>21.3127937065903</v>
      </c>
    </row>
    <row r="155" customFormat="false" ht="12.75" hidden="false" customHeight="false" outlineLevel="0" collapsed="false">
      <c r="A155" s="55" t="n">
        <v>40513</v>
      </c>
      <c r="B155" s="54" t="n">
        <f aca="false">D155*(1+$D$7)</f>
        <v>35.5064412895609</v>
      </c>
      <c r="C155" s="54" t="n">
        <f aca="false">E155*(1+$D$7)</f>
        <v>22.1591275243883</v>
      </c>
      <c r="D155" s="56" t="n">
        <v>35.5064412895609</v>
      </c>
      <c r="E155" s="56" t="n">
        <v>22.1591275243883</v>
      </c>
    </row>
    <row r="156" customFormat="false" ht="12.75" hidden="false" customHeight="false" outlineLevel="0" collapsed="false">
      <c r="A156" s="55" t="n">
        <v>40544</v>
      </c>
      <c r="B156" s="54" t="n">
        <f aca="false">D156*(1+$D$7)</f>
        <v>37.9001185088614</v>
      </c>
      <c r="C156" s="54" t="n">
        <f aca="false">E156*(1+$D$7)</f>
        <v>23.3932523522392</v>
      </c>
      <c r="D156" s="56" t="n">
        <v>37.9001185088614</v>
      </c>
      <c r="E156" s="56" t="n">
        <v>23.3932523522392</v>
      </c>
    </row>
    <row r="157" customFormat="false" ht="12.75" hidden="false" customHeight="false" outlineLevel="0" collapsed="false">
      <c r="A157" s="55" t="n">
        <v>40575</v>
      </c>
      <c r="B157" s="54" t="n">
        <f aca="false">D157*(1+$D$7)</f>
        <v>33.7906980833022</v>
      </c>
      <c r="C157" s="54" t="n">
        <f aca="false">E157*(1+$D$7)</f>
        <v>24.8792999677883</v>
      </c>
      <c r="D157" s="56" t="n">
        <v>33.7906980833022</v>
      </c>
      <c r="E157" s="56" t="n">
        <v>24.8792999677883</v>
      </c>
    </row>
    <row r="158" customFormat="false" ht="12.75" hidden="false" customHeight="false" outlineLevel="0" collapsed="false">
      <c r="A158" s="55" t="n">
        <v>40603</v>
      </c>
      <c r="B158" s="54" t="n">
        <f aca="false">D158*(1+$D$7)</f>
        <v>33.6937060784647</v>
      </c>
      <c r="C158" s="54" t="n">
        <f aca="false">E158*(1+$D$7)</f>
        <v>23.6864484760638</v>
      </c>
      <c r="D158" s="56" t="n">
        <v>33.6937060784647</v>
      </c>
      <c r="E158" s="56" t="n">
        <v>23.6864484760638</v>
      </c>
    </row>
    <row r="159" customFormat="false" ht="12.75" hidden="false" customHeight="false" outlineLevel="0" collapsed="false">
      <c r="A159" s="55" t="n">
        <v>40634</v>
      </c>
      <c r="B159" s="54" t="n">
        <f aca="false">D159*(1+$D$7)</f>
        <v>32.1784780670853</v>
      </c>
      <c r="C159" s="54" t="n">
        <f aca="false">E159*(1+$D$7)</f>
        <v>22.1544840004613</v>
      </c>
      <c r="D159" s="56" t="n">
        <v>32.1784780670853</v>
      </c>
      <c r="E159" s="56" t="n">
        <v>22.1544840004613</v>
      </c>
    </row>
    <row r="160" customFormat="false" ht="12.75" hidden="false" customHeight="false" outlineLevel="0" collapsed="false">
      <c r="A160" s="55" t="n">
        <v>40664</v>
      </c>
      <c r="B160" s="54" t="n">
        <f aca="false">D160*(1+$D$7)</f>
        <v>27.5143790610692</v>
      </c>
      <c r="C160" s="54" t="n">
        <f aca="false">E160*(1+$D$7)</f>
        <v>21.3544136758715</v>
      </c>
      <c r="D160" s="56" t="n">
        <v>27.5143790610692</v>
      </c>
      <c r="E160" s="56" t="n">
        <v>21.3544136758715</v>
      </c>
    </row>
    <row r="161" customFormat="false" ht="12.75" hidden="false" customHeight="false" outlineLevel="0" collapsed="false">
      <c r="A161" s="55" t="n">
        <v>40695</v>
      </c>
      <c r="B161" s="54" t="n">
        <f aca="false">D161*(1+$D$7)</f>
        <v>28.4622285242119</v>
      </c>
      <c r="C161" s="54" t="n">
        <f aca="false">E161*(1+$D$7)</f>
        <v>20.2999428301151</v>
      </c>
      <c r="D161" s="56" t="n">
        <v>28.4622285242119</v>
      </c>
      <c r="E161" s="56" t="n">
        <v>20.2999428301151</v>
      </c>
    </row>
    <row r="162" customFormat="false" ht="12.75" hidden="false" customHeight="false" outlineLevel="0" collapsed="false">
      <c r="A162" s="55" t="n">
        <v>40725</v>
      </c>
      <c r="B162" s="54" t="n">
        <f aca="false">D162*(1+$D$7)</f>
        <v>27.441200869283</v>
      </c>
      <c r="C162" s="54" t="n">
        <f aca="false">E162*(1+$D$7)</f>
        <v>19.7650497500029</v>
      </c>
      <c r="D162" s="56" t="n">
        <v>27.441200869283</v>
      </c>
      <c r="E162" s="56" t="n">
        <v>19.7650497500029</v>
      </c>
    </row>
    <row r="163" customFormat="false" ht="12.75" hidden="false" customHeight="false" outlineLevel="0" collapsed="false">
      <c r="A163" s="55" t="n">
        <v>40756</v>
      </c>
      <c r="B163" s="54" t="n">
        <f aca="false">D163*(1+$D$7)</f>
        <v>29.6117583769718</v>
      </c>
      <c r="C163" s="54" t="n">
        <f aca="false">E163*(1+$D$7)</f>
        <v>20.027140008265</v>
      </c>
      <c r="D163" s="56" t="n">
        <v>29.6117583769718</v>
      </c>
      <c r="E163" s="56" t="n">
        <v>20.027140008265</v>
      </c>
    </row>
    <row r="164" customFormat="false" ht="12.75" hidden="false" customHeight="false" outlineLevel="0" collapsed="false">
      <c r="A164" s="55" t="n">
        <v>40787</v>
      </c>
      <c r="B164" s="54" t="n">
        <f aca="false">D164*(1+$D$7)</f>
        <v>31.6936486571678</v>
      </c>
      <c r="C164" s="54" t="n">
        <f aca="false">E164*(1+$D$7)</f>
        <v>19.4704498633605</v>
      </c>
      <c r="D164" s="56" t="n">
        <v>31.6936486571678</v>
      </c>
      <c r="E164" s="56" t="n">
        <v>19.4704498633605</v>
      </c>
    </row>
    <row r="165" customFormat="false" ht="12.75" hidden="false" customHeight="false" outlineLevel="0" collapsed="false">
      <c r="A165" s="55" t="n">
        <v>40817</v>
      </c>
      <c r="B165" s="54" t="n">
        <f aca="false">D165*(1+$D$7)</f>
        <v>34.3104478243742</v>
      </c>
      <c r="C165" s="54" t="n">
        <f aca="false">E165*(1+$D$7)</f>
        <v>20.9185403110693</v>
      </c>
      <c r="D165" s="56" t="n">
        <v>34.3104478243742</v>
      </c>
      <c r="E165" s="56" t="n">
        <v>20.9185403110693</v>
      </c>
    </row>
    <row r="166" customFormat="false" ht="12.75" hidden="false" customHeight="false" outlineLevel="0" collapsed="false">
      <c r="A166" s="55" t="n">
        <v>40848</v>
      </c>
      <c r="B166" s="54" t="n">
        <f aca="false">D166*(1+$D$7)</f>
        <v>36.1102782667362</v>
      </c>
      <c r="C166" s="54" t="n">
        <f aca="false">E166*(1+$D$7)</f>
        <v>21.5452864125301</v>
      </c>
      <c r="D166" s="56" t="n">
        <v>36.1102782667362</v>
      </c>
      <c r="E166" s="56" t="n">
        <v>21.5452864125301</v>
      </c>
    </row>
    <row r="167" customFormat="false" ht="12.75" hidden="false" customHeight="false" outlineLevel="0" collapsed="false">
      <c r="A167" s="55" t="n">
        <v>40878</v>
      </c>
      <c r="B167" s="54" t="n">
        <f aca="false">D167*(1+$D$7)</f>
        <v>36.4140782486852</v>
      </c>
      <c r="C167" s="54" t="n">
        <f aca="false">E167*(1+$D$7)</f>
        <v>22.3853158886526</v>
      </c>
      <c r="D167" s="56" t="n">
        <v>36.4140782486852</v>
      </c>
      <c r="E167" s="56" t="n">
        <v>22.3853158886526</v>
      </c>
    </row>
    <row r="168" customFormat="false" ht="12.75" hidden="false" customHeight="false" outlineLevel="0" collapsed="false">
      <c r="A168" s="55" t="n">
        <v>40909</v>
      </c>
      <c r="B168" s="54" t="n">
        <f aca="false">D168*(1+$D$7)</f>
        <v>38.4830830701031</v>
      </c>
      <c r="C168" s="54" t="n">
        <f aca="false">E168*(1+$D$7)</f>
        <v>23.7404897109665</v>
      </c>
      <c r="D168" s="56" t="n">
        <v>38.4830830701031</v>
      </c>
      <c r="E168" s="56" t="n">
        <v>23.7404897109665</v>
      </c>
    </row>
    <row r="169" customFormat="false" ht="12.75" hidden="false" customHeight="false" outlineLevel="0" collapsed="false">
      <c r="A169" s="55" t="n">
        <v>40940</v>
      </c>
      <c r="B169" s="54" t="n">
        <f aca="false">D169*(1+$D$7)</f>
        <v>34.2591923016563</v>
      </c>
      <c r="C169" s="54" t="n">
        <f aca="false">E169*(1+$D$7)</f>
        <v>25.3795075249145</v>
      </c>
      <c r="D169" s="56" t="n">
        <v>34.2591923016563</v>
      </c>
      <c r="E169" s="56" t="n">
        <v>25.3795075249145</v>
      </c>
    </row>
    <row r="170" customFormat="false" ht="12.75" hidden="false" customHeight="false" outlineLevel="0" collapsed="false">
      <c r="A170" s="55" t="n">
        <v>40969</v>
      </c>
      <c r="B170" s="54" t="n">
        <f aca="false">D170*(1+$D$7)</f>
        <v>34.106689373098</v>
      </c>
      <c r="C170" s="54" t="n">
        <f aca="false">E170*(1+$D$7)</f>
        <v>24.0768414332568</v>
      </c>
      <c r="D170" s="56" t="n">
        <v>34.106689373098</v>
      </c>
      <c r="E170" s="56" t="n">
        <v>24.0768414332568</v>
      </c>
    </row>
    <row r="171" customFormat="false" ht="12.75" hidden="false" customHeight="false" outlineLevel="0" collapsed="false">
      <c r="A171" s="55" t="n">
        <v>41000</v>
      </c>
      <c r="B171" s="54" t="n">
        <f aca="false">D171*(1+$D$7)</f>
        <v>32.6658833672025</v>
      </c>
      <c r="C171" s="54" t="n">
        <f aca="false">E171*(1+$D$7)</f>
        <v>22.4449148439247</v>
      </c>
      <c r="D171" s="56" t="n">
        <v>32.6658833672025</v>
      </c>
      <c r="E171" s="56" t="n">
        <v>22.4449148439247</v>
      </c>
    </row>
    <row r="172" customFormat="false" ht="12.75" hidden="false" customHeight="false" outlineLevel="0" collapsed="false">
      <c r="A172" s="55" t="n">
        <v>41030</v>
      </c>
      <c r="B172" s="54" t="n">
        <f aca="false">D172*(1+$D$7)</f>
        <v>27.7562355409823</v>
      </c>
      <c r="C172" s="54" t="n">
        <f aca="false">E172*(1+$D$7)</f>
        <v>21.66618349343</v>
      </c>
      <c r="D172" s="56" t="n">
        <v>27.7562355409823</v>
      </c>
      <c r="E172" s="56" t="n">
        <v>21.66618349343</v>
      </c>
    </row>
    <row r="173" customFormat="false" ht="12.75" hidden="false" customHeight="false" outlineLevel="0" collapsed="false">
      <c r="A173" s="55" t="n">
        <v>41061</v>
      </c>
      <c r="B173" s="54" t="n">
        <f aca="false">D173*(1+$D$7)</f>
        <v>28.7187109399423</v>
      </c>
      <c r="C173" s="54" t="n">
        <f aca="false">E173*(1+$D$7)</f>
        <v>20.5965344968906</v>
      </c>
      <c r="D173" s="56" t="n">
        <v>28.7187109399423</v>
      </c>
      <c r="E173" s="56" t="n">
        <v>20.5965344968906</v>
      </c>
    </row>
    <row r="174" customFormat="false" ht="12.75" hidden="false" customHeight="false" outlineLevel="0" collapsed="false">
      <c r="A174" s="55" t="n">
        <v>41091</v>
      </c>
      <c r="B174" s="54" t="n">
        <f aca="false">D174*(1+$D$7)</f>
        <v>27.5712901712826</v>
      </c>
      <c r="C174" s="54" t="n">
        <f aca="false">E174*(1+$D$7)</f>
        <v>20.0074310451811</v>
      </c>
      <c r="D174" s="56" t="n">
        <v>27.5712901712826</v>
      </c>
      <c r="E174" s="56" t="n">
        <v>20.0074310451811</v>
      </c>
    </row>
    <row r="175" customFormat="false" ht="12.75" hidden="false" customHeight="false" outlineLevel="0" collapsed="false">
      <c r="A175" s="55" t="n">
        <v>41122</v>
      </c>
      <c r="B175" s="54" t="n">
        <f aca="false">D175*(1+$D$7)</f>
        <v>30.0069137005729</v>
      </c>
      <c r="C175" s="54" t="n">
        <f aca="false">E175*(1+$D$7)</f>
        <v>20.287874249986</v>
      </c>
      <c r="D175" s="56" t="n">
        <v>30.0069137005729</v>
      </c>
      <c r="E175" s="56" t="n">
        <v>20.287874249986</v>
      </c>
    </row>
    <row r="176" customFormat="false" ht="12.75" hidden="false" customHeight="false" outlineLevel="0" collapsed="false">
      <c r="A176" s="55" t="n">
        <v>41153</v>
      </c>
      <c r="B176" s="54" t="n">
        <f aca="false">D176*(1+$D$7)</f>
        <v>32.1632963893068</v>
      </c>
      <c r="C176" s="54" t="n">
        <f aca="false">E176*(1+$D$7)</f>
        <v>19.6362861940366</v>
      </c>
      <c r="D176" s="56" t="n">
        <v>32.1632963893068</v>
      </c>
      <c r="E176" s="56" t="n">
        <v>19.6362861940366</v>
      </c>
    </row>
    <row r="177" customFormat="false" ht="12.75" hidden="false" customHeight="false" outlineLevel="0" collapsed="false">
      <c r="A177" s="55" t="n">
        <v>41183</v>
      </c>
      <c r="B177" s="54" t="n">
        <f aca="false">D177*(1+$D$7)</f>
        <v>35.0597873697614</v>
      </c>
      <c r="C177" s="54" t="n">
        <f aca="false">E177*(1+$D$7)</f>
        <v>21.1275863229373</v>
      </c>
      <c r="D177" s="56" t="n">
        <v>35.0597873697614</v>
      </c>
      <c r="E177" s="56" t="n">
        <v>21.1275863229373</v>
      </c>
    </row>
    <row r="178" customFormat="false" ht="12.75" hidden="false" customHeight="false" outlineLevel="0" collapsed="false">
      <c r="A178" s="55" t="n">
        <v>41214</v>
      </c>
      <c r="B178" s="54" t="n">
        <f aca="false">D178*(1+$D$7)</f>
        <v>36.8778736331668</v>
      </c>
      <c r="C178" s="54" t="n">
        <f aca="false">E178*(1+$D$7)</f>
        <v>21.7803152880148</v>
      </c>
      <c r="D178" s="56" t="n">
        <v>36.8778736331668</v>
      </c>
      <c r="E178" s="56" t="n">
        <v>21.7803152880148</v>
      </c>
    </row>
    <row r="179" customFormat="false" ht="12.75" hidden="false" customHeight="false" outlineLevel="0" collapsed="false">
      <c r="A179" s="55" t="n">
        <v>41244</v>
      </c>
      <c r="B179" s="54" t="n">
        <f aca="false">D179*(1+$D$7)</f>
        <v>37.344916768418</v>
      </c>
      <c r="C179" s="54" t="n">
        <f aca="false">E179*(1+$D$7)</f>
        <v>22.6138130611527</v>
      </c>
      <c r="D179" s="56" t="n">
        <v>37.344916768418</v>
      </c>
      <c r="E179" s="56" t="n">
        <v>22.6138130611527</v>
      </c>
    </row>
    <row r="180" customFormat="false" ht="12.75" hidden="false" customHeight="false" outlineLevel="0" collapsed="false">
      <c r="A180" s="55" t="n">
        <v>41275</v>
      </c>
      <c r="B180" s="54" t="n">
        <f aca="false">D180*(1+$D$7)</f>
        <v>39.0750145605533</v>
      </c>
      <c r="C180" s="54" t="n">
        <f aca="false">E180*(1+$D$7)</f>
        <v>24.0928812817496</v>
      </c>
      <c r="D180" s="56" t="n">
        <v>39.0750145605533</v>
      </c>
      <c r="E180" s="56" t="n">
        <v>24.0928812817496</v>
      </c>
    </row>
    <row r="181" customFormat="false" ht="12.75" hidden="false" customHeight="false" outlineLevel="0" collapsed="false">
      <c r="A181" s="55" t="n">
        <v>41306</v>
      </c>
      <c r="B181" s="54" t="n">
        <f aca="false">D181*(1+$D$7)</f>
        <v>34.73418200087</v>
      </c>
      <c r="C181" s="54" t="n">
        <f aca="false">E181*(1+$D$7)</f>
        <v>25.889771940575</v>
      </c>
      <c r="D181" s="56" t="n">
        <v>34.73418200087</v>
      </c>
      <c r="E181" s="56" t="n">
        <v>25.889771940575</v>
      </c>
    </row>
    <row r="182" customFormat="false" ht="12.75" hidden="false" customHeight="false" outlineLevel="0" collapsed="false">
      <c r="A182" s="55" t="n">
        <v>41334</v>
      </c>
      <c r="B182" s="54" t="n">
        <f aca="false">D182*(1+$D$7)</f>
        <v>34.524734598326</v>
      </c>
      <c r="C182" s="54" t="n">
        <f aca="false">E182*(1+$D$7)</f>
        <v>24.4736687303712</v>
      </c>
      <c r="D182" s="56" t="n">
        <v>34.524734598326</v>
      </c>
      <c r="E182" s="56" t="n">
        <v>24.4736687303712</v>
      </c>
    </row>
    <row r="183" customFormat="false" ht="12.75" hidden="false" customHeight="false" outlineLevel="0" collapsed="false">
      <c r="A183" s="55" t="n">
        <v>41365</v>
      </c>
      <c r="B183" s="54" t="n">
        <f aca="false">D183*(1+$D$7)</f>
        <v>33.1606713634835</v>
      </c>
      <c r="C183" s="54" t="n">
        <f aca="false">E183*(1+$D$7)</f>
        <v>22.7391530464236</v>
      </c>
      <c r="D183" s="56" t="n">
        <v>33.1606713634835</v>
      </c>
      <c r="E183" s="56" t="n">
        <v>22.7391530464236</v>
      </c>
    </row>
    <row r="184" customFormat="false" ht="12.75" hidden="false" customHeight="false" outlineLevel="0" collapsed="false">
      <c r="A184" s="55" t="n">
        <v>41395</v>
      </c>
      <c r="B184" s="54" t="n">
        <f aca="false">D184*(1+$D$7)</f>
        <v>28.000217984078</v>
      </c>
      <c r="C184" s="54" t="n">
        <f aca="false">E184*(1+$D$7)</f>
        <v>21.9825050828431</v>
      </c>
      <c r="D184" s="56" t="n">
        <v>28.000217984078</v>
      </c>
      <c r="E184" s="56" t="n">
        <v>21.9825050828431</v>
      </c>
    </row>
    <row r="185" customFormat="false" ht="12.75" hidden="false" customHeight="false" outlineLevel="0" collapsed="false">
      <c r="A185" s="55" t="n">
        <v>41426</v>
      </c>
      <c r="B185" s="54" t="n">
        <f aca="false">D185*(1+$D$7)</f>
        <v>28.9775046022964</v>
      </c>
      <c r="C185" s="54" t="n">
        <f aca="false">E185*(1+$D$7)</f>
        <v>20.8974595067467</v>
      </c>
      <c r="D185" s="56" t="n">
        <v>28.9775046022964</v>
      </c>
      <c r="E185" s="56" t="n">
        <v>20.8974595067467</v>
      </c>
    </row>
    <row r="186" customFormat="false" ht="12.75" hidden="false" customHeight="false" outlineLevel="0" collapsed="false">
      <c r="A186" s="55" t="n">
        <v>41456</v>
      </c>
      <c r="B186" s="54" t="n">
        <f aca="false">D186*(1+$D$7)</f>
        <v>27.7019961819524</v>
      </c>
      <c r="C186" s="54" t="n">
        <f aca="false">E186*(1+$D$7)</f>
        <v>20.2527846927185</v>
      </c>
      <c r="D186" s="56" t="n">
        <v>27.7019961819524</v>
      </c>
      <c r="E186" s="56" t="n">
        <v>20.2527846927185</v>
      </c>
    </row>
    <row r="187" customFormat="false" ht="12.75" hidden="false" customHeight="false" outlineLevel="0" collapsed="false">
      <c r="A187" s="55" t="n">
        <v>41487</v>
      </c>
      <c r="B187" s="54" t="n">
        <f aca="false">D187*(1+$D$7)</f>
        <v>30.4073421905893</v>
      </c>
      <c r="C187" s="54" t="n">
        <f aca="false">E187*(1+$D$7)</f>
        <v>20.5520030025946</v>
      </c>
      <c r="D187" s="56" t="n">
        <v>30.4073421905893</v>
      </c>
      <c r="E187" s="56" t="n">
        <v>20.5520030025946</v>
      </c>
    </row>
    <row r="188" customFormat="false" ht="12.75" hidden="false" customHeight="false" outlineLevel="0" collapsed="false">
      <c r="A188" s="55" t="n">
        <v>41518</v>
      </c>
      <c r="B188" s="54" t="n">
        <f aca="false">D188*(1+$D$7)</f>
        <v>32.6399035281929</v>
      </c>
      <c r="C188" s="54" t="n">
        <f aca="false">E188*(1+$D$7)</f>
        <v>19.8035350081821</v>
      </c>
      <c r="D188" s="56" t="n">
        <v>32.6399035281929</v>
      </c>
      <c r="E188" s="56" t="n">
        <v>19.8035350081821</v>
      </c>
    </row>
    <row r="189" customFormat="false" ht="12.75" hidden="false" customHeight="false" outlineLevel="0" collapsed="false">
      <c r="A189" s="55" t="n">
        <v>41548</v>
      </c>
      <c r="B189" s="54" t="n">
        <f aca="false">D189*(1+$D$7)</f>
        <v>35.8254924769493</v>
      </c>
      <c r="C189" s="54" t="n">
        <f aca="false">E189*(1+$D$7)</f>
        <v>21.3387214019404</v>
      </c>
      <c r="D189" s="56" t="n">
        <v>35.8254924769493</v>
      </c>
      <c r="E189" s="56" t="n">
        <v>21.3387214019404</v>
      </c>
    </row>
    <row r="190" customFormat="false" ht="12.75" hidden="false" customHeight="false" outlineLevel="0" collapsed="false">
      <c r="A190" s="55" t="n">
        <v>41579</v>
      </c>
      <c r="B190" s="54" t="n">
        <f aca="false">D190*(1+$D$7)</f>
        <v>37.6617857568987</v>
      </c>
      <c r="C190" s="54" t="n">
        <f aca="false">E190*(1+$D$7)</f>
        <v>22.0179079990992</v>
      </c>
      <c r="D190" s="56" t="n">
        <v>37.6617857568987</v>
      </c>
      <c r="E190" s="56" t="n">
        <v>22.0179079990992</v>
      </c>
    </row>
    <row r="191" customFormat="false" ht="12.75" hidden="false" customHeight="false" outlineLevel="0" collapsed="false">
      <c r="A191" s="55" t="n">
        <v>41609</v>
      </c>
      <c r="B191" s="54" t="n">
        <f aca="false">D191*(1+$D$7)</f>
        <v>38.2995499409743</v>
      </c>
      <c r="C191" s="54" t="n">
        <f aca="false">E191*(1+$D$7)</f>
        <v>22.8446426089519</v>
      </c>
      <c r="D191" s="56" t="n">
        <v>38.2995499409743</v>
      </c>
      <c r="E191" s="56" t="n">
        <v>22.8446426089519</v>
      </c>
    </row>
    <row r="192" customFormat="false" ht="12.75" hidden="false" customHeight="false" outlineLevel="0" collapsed="false">
      <c r="A192" s="55" t="n">
        <v>41640</v>
      </c>
      <c r="B192" s="54" t="n">
        <f aca="false">D192*(1+$D$7)</f>
        <v>39.6760509059537</v>
      </c>
      <c r="C192" s="54" t="n">
        <f aca="false">E192*(1+$D$7)</f>
        <v>24.4505035710506</v>
      </c>
      <c r="D192" s="56" t="n">
        <v>39.6760509059537</v>
      </c>
      <c r="E192" s="56" t="n">
        <v>24.4505035710506</v>
      </c>
    </row>
    <row r="193" customFormat="false" ht="12.75" hidden="false" customHeight="false" outlineLevel="0" collapsed="false">
      <c r="A193" s="55" t="n">
        <v>41671</v>
      </c>
      <c r="B193" s="54" t="n">
        <f aca="false">D193*(1+$D$7)</f>
        <v>35.2157572381305</v>
      </c>
      <c r="C193" s="54" t="n">
        <f aca="false">E193*(1+$D$7)</f>
        <v>26.410295411642</v>
      </c>
      <c r="D193" s="56" t="n">
        <v>35.2157572381305</v>
      </c>
      <c r="E193" s="56" t="n">
        <v>26.410295411642</v>
      </c>
    </row>
    <row r="194" customFormat="false" ht="12.75" hidden="false" customHeight="false" outlineLevel="0" collapsed="false">
      <c r="A194" s="55" t="n">
        <v>41699</v>
      </c>
      <c r="B194" s="54" t="n">
        <f aca="false">D194*(1+$D$7)</f>
        <v>34.9479037981628</v>
      </c>
      <c r="C194" s="54" t="n">
        <f aca="false">E194*(1+$D$7)</f>
        <v>24.8770364162726</v>
      </c>
      <c r="D194" s="56" t="n">
        <v>34.9479037981628</v>
      </c>
      <c r="E194" s="56" t="n">
        <v>24.8770364162726</v>
      </c>
    </row>
    <row r="195" customFormat="false" ht="12.75" hidden="false" customHeight="false" outlineLevel="0" collapsed="false">
      <c r="A195" s="55" t="n">
        <v>41730</v>
      </c>
      <c r="B195" s="54" t="n">
        <f aca="false">D195*(1+$D$7)</f>
        <v>33.6629538811436</v>
      </c>
      <c r="C195" s="54" t="n">
        <f aca="false">E195*(1+$D$7)</f>
        <v>23.037248519953</v>
      </c>
      <c r="D195" s="56" t="n">
        <v>33.6629538811436</v>
      </c>
      <c r="E195" s="56" t="n">
        <v>23.037248519953</v>
      </c>
    </row>
    <row r="196" customFormat="false" ht="12.75" hidden="false" customHeight="false" outlineLevel="0" collapsed="false">
      <c r="A196" s="55" t="n">
        <v>41760</v>
      </c>
      <c r="B196" s="54" t="n">
        <f aca="false">D196*(1+$D$7)</f>
        <v>28.2463450779658</v>
      </c>
      <c r="C196" s="54" t="n">
        <f aca="false">E196*(1+$D$7)</f>
        <v>22.3034448989946</v>
      </c>
      <c r="D196" s="56" t="n">
        <v>28.2463450779658</v>
      </c>
      <c r="E196" s="56" t="n">
        <v>22.3034448989946</v>
      </c>
    </row>
    <row r="197" customFormat="false" ht="12.75" hidden="false" customHeight="false" outlineLevel="0" collapsed="false">
      <c r="A197" s="55" t="n">
        <v>41791</v>
      </c>
      <c r="B197" s="54" t="n">
        <f aca="false">D197*(1+$D$7)</f>
        <v>29.2386303386706</v>
      </c>
      <c r="C197" s="54" t="n">
        <f aca="false">E197*(1+$D$7)</f>
        <v>21.2027811718542</v>
      </c>
      <c r="D197" s="56" t="n">
        <v>29.2386303386706</v>
      </c>
      <c r="E197" s="56" t="n">
        <v>21.2027811718542</v>
      </c>
    </row>
    <row r="198" customFormat="false" ht="12.75" hidden="false" customHeight="false" outlineLevel="0" collapsed="false">
      <c r="A198" s="55" t="n">
        <v>41821</v>
      </c>
      <c r="B198" s="54" t="n">
        <f aca="false">D198*(1+$D$7)</f>
        <v>27.8333218248961</v>
      </c>
      <c r="C198" s="54" t="n">
        <f aca="false">E198*(1+$D$7)</f>
        <v>20.5011471429465</v>
      </c>
      <c r="D198" s="56" t="n">
        <v>27.8333218248961</v>
      </c>
      <c r="E198" s="56" t="n">
        <v>20.5011471429465</v>
      </c>
    </row>
    <row r="199" customFormat="false" ht="12.75" hidden="false" customHeight="false" outlineLevel="0" collapsed="false">
      <c r="A199" s="55" t="n">
        <v>41852</v>
      </c>
      <c r="B199" s="54" t="n">
        <f aca="false">D199*(1+$D$7)</f>
        <v>30.8131142150064</v>
      </c>
      <c r="C199" s="54" t="n">
        <f aca="false">E199*(1+$D$7)</f>
        <v>20.8195704593816</v>
      </c>
      <c r="D199" s="56" t="n">
        <v>30.8131142150064</v>
      </c>
      <c r="E199" s="56" t="n">
        <v>20.8195704593816</v>
      </c>
    </row>
    <row r="200" customFormat="false" ht="12.75" hidden="false" customHeight="false" outlineLevel="0" collapsed="false">
      <c r="A200" s="55" t="n">
        <v>41883</v>
      </c>
      <c r="B200" s="54" t="n">
        <f aca="false">D200*(1+$D$7)</f>
        <v>33.1235732007847</v>
      </c>
      <c r="C200" s="54" t="n">
        <f aca="false">E200*(1+$D$7)</f>
        <v>19.9722083363908</v>
      </c>
      <c r="D200" s="56" t="n">
        <v>33.1235732007847</v>
      </c>
      <c r="E200" s="56" t="n">
        <v>19.9722083363908</v>
      </c>
    </row>
    <row r="201" customFormat="false" ht="12.75" hidden="false" customHeight="false" outlineLevel="0" collapsed="false">
      <c r="A201" s="55" t="n">
        <v>41913</v>
      </c>
      <c r="B201" s="54" t="n">
        <f aca="false">D201*(1+$D$7)</f>
        <v>36.6079205695048</v>
      </c>
      <c r="C201" s="54" t="n">
        <f aca="false">E201*(1+$D$7)</f>
        <v>21.5519664248295</v>
      </c>
      <c r="D201" s="56" t="n">
        <v>36.6079205695048</v>
      </c>
      <c r="E201" s="56" t="n">
        <v>21.5519664248295</v>
      </c>
    </row>
    <row r="202" customFormat="false" ht="12.75" hidden="false" customHeight="false" outlineLevel="0" collapsed="false">
      <c r="A202" s="55" t="n">
        <v>41944</v>
      </c>
      <c r="B202" s="54" t="n">
        <f aca="false">D202*(1+$D$7)</f>
        <v>38.4623614828722</v>
      </c>
      <c r="C202" s="54" t="n">
        <f aca="false">E202*(1+$D$7)</f>
        <v>22.2580925136362</v>
      </c>
      <c r="D202" s="56" t="n">
        <v>38.4623614828722</v>
      </c>
      <c r="E202" s="56" t="n">
        <v>22.2580925136362</v>
      </c>
    </row>
    <row r="203" customFormat="false" ht="12.75" hidden="false" customHeight="false" outlineLevel="0" collapsed="false">
      <c r="A203" s="55" t="n">
        <v>41974</v>
      </c>
      <c r="B203" s="54" t="n">
        <f aca="false">D203*(1+$D$7)</f>
        <v>39.2785860195485</v>
      </c>
      <c r="C203" s="54" t="n">
        <f aca="false">E203*(1+$D$7)</f>
        <v>23.0778283396732</v>
      </c>
      <c r="D203" s="56" t="n">
        <v>39.2785860195485</v>
      </c>
      <c r="E203" s="56" t="n">
        <v>23.0778283396732</v>
      </c>
    </row>
    <row r="204" customFormat="false" ht="12.75" hidden="false" customHeight="false" outlineLevel="0" collapsed="false">
      <c r="A204" s="55" t="n">
        <v>42005</v>
      </c>
      <c r="B204" s="54" t="n">
        <f aca="false">D204*(1+$D$7)</f>
        <v>40.2863321535647</v>
      </c>
      <c r="C204" s="54" t="n">
        <f aca="false">E204*(1+$D$7)</f>
        <v>24.8134342209545</v>
      </c>
      <c r="D204" s="56" t="n">
        <v>40.2863321535647</v>
      </c>
      <c r="E204" s="56" t="n">
        <v>24.8134342209545</v>
      </c>
    </row>
    <row r="205" customFormat="false" ht="12.75" hidden="false" customHeight="false" outlineLevel="0" collapsed="false">
      <c r="A205" s="55" t="n">
        <v>42036</v>
      </c>
      <c r="B205" s="54" t="n">
        <f aca="false">D205*(1+$D$7)</f>
        <v>35.7040093192314</v>
      </c>
      <c r="C205" s="54" t="n">
        <f aca="false">E205*(1+$D$7)</f>
        <v>26.941284200231</v>
      </c>
      <c r="D205" s="56" t="n">
        <v>35.7040093192314</v>
      </c>
      <c r="E205" s="56" t="n">
        <v>26.941284200231</v>
      </c>
    </row>
    <row r="206" customFormat="false" ht="12.75" hidden="false" customHeight="false" outlineLevel="0" collapsed="false">
      <c r="A206" s="55" t="n">
        <v>42064</v>
      </c>
      <c r="B206" s="54" t="n">
        <f aca="false">D206*(1+$D$7)</f>
        <v>35.376259777095</v>
      </c>
      <c r="C206" s="54" t="n">
        <f aca="false">E206*(1+$D$7)</f>
        <v>25.2870522876921</v>
      </c>
      <c r="D206" s="56" t="n">
        <v>35.376259777095</v>
      </c>
      <c r="E206" s="56" t="n">
        <v>25.2870522876921</v>
      </c>
    </row>
    <row r="207" customFormat="false" ht="12.75" hidden="false" customHeight="false" outlineLevel="0" collapsed="false">
      <c r="A207" s="55" t="n">
        <v>42095</v>
      </c>
      <c r="B207" s="54" t="n">
        <f aca="false">D207*(1+$D$7)</f>
        <v>34.1728444392074</v>
      </c>
      <c r="C207" s="54" t="n">
        <f aca="false">E207*(1+$D$7)</f>
        <v>23.3392518308217</v>
      </c>
      <c r="D207" s="56" t="n">
        <v>34.1728444392074</v>
      </c>
      <c r="E207" s="56" t="n">
        <v>23.3392518308217</v>
      </c>
    </row>
    <row r="208" customFormat="false" ht="12.75" hidden="false" customHeight="false" outlineLevel="0" collapsed="false">
      <c r="A208" s="55" t="n">
        <v>42125</v>
      </c>
      <c r="B208" s="54" t="n">
        <f aca="false">D208*(1+$D$7)</f>
        <v>28.4946356745228</v>
      </c>
      <c r="C208" s="54" t="n">
        <f aca="false">E208*(1+$D$7)</f>
        <v>22.6290703669953</v>
      </c>
      <c r="D208" s="56" t="n">
        <v>28.4946356745228</v>
      </c>
      <c r="E208" s="56" t="n">
        <v>22.6290703669953</v>
      </c>
    </row>
    <row r="209" customFormat="false" ht="12.75" hidden="false" customHeight="false" outlineLevel="0" collapsed="false">
      <c r="A209" s="55" t="n">
        <v>42156</v>
      </c>
      <c r="B209" s="54" t="n">
        <f aca="false">D209*(1+$D$7)</f>
        <v>29.5021091641438</v>
      </c>
      <c r="C209" s="54" t="n">
        <f aca="false">E209*(1+$D$7)</f>
        <v>21.5125637294044</v>
      </c>
      <c r="D209" s="56" t="n">
        <v>29.5021091641438</v>
      </c>
      <c r="E209" s="56" t="n">
        <v>21.5125637294044</v>
      </c>
    </row>
    <row r="210" customFormat="false" ht="12.75" hidden="false" customHeight="false" outlineLevel="0" collapsed="false">
      <c r="A210" s="55" t="n">
        <v>42186</v>
      </c>
      <c r="B210" s="54" t="n">
        <f aca="false">D210*(1+$D$7)</f>
        <v>27.9652700375774</v>
      </c>
      <c r="C210" s="54" t="n">
        <f aca="false">E210*(1+$D$7)</f>
        <v>20.7525552931914</v>
      </c>
      <c r="D210" s="56" t="n">
        <v>27.9652700375774</v>
      </c>
      <c r="E210" s="56" t="n">
        <v>20.7525552931914</v>
      </c>
    </row>
    <row r="211" customFormat="false" ht="12.75" hidden="false" customHeight="false" outlineLevel="0" collapsed="false">
      <c r="A211" s="55" t="n">
        <v>42217</v>
      </c>
      <c r="B211" s="54" t="n">
        <f aca="false">D211*(1+$D$7)</f>
        <v>31.224301080838</v>
      </c>
      <c r="C211" s="54" t="n">
        <f aca="false">E211*(1+$D$7)</f>
        <v>21.0906213889923</v>
      </c>
      <c r="D211" s="56" t="n">
        <v>31.224301080838</v>
      </c>
      <c r="E211" s="56" t="n">
        <v>21.0906213889923</v>
      </c>
    </row>
    <row r="212" customFormat="false" ht="12.75" hidden="false" customHeight="false" outlineLevel="0" collapsed="false">
      <c r="A212" s="55" t="n">
        <v>42248</v>
      </c>
      <c r="B212" s="54" t="n">
        <f aca="false">D212*(1+$D$7)</f>
        <v>33.6144100622128</v>
      </c>
      <c r="C212" s="54" t="n">
        <f aca="false">E212*(1+$D$7)</f>
        <v>20.1423183117253</v>
      </c>
      <c r="D212" s="56" t="n">
        <v>33.6144100622128</v>
      </c>
      <c r="E212" s="56" t="n">
        <v>20.1423183117253</v>
      </c>
    </row>
    <row r="213" customFormat="false" ht="12.75" hidden="false" customHeight="false" outlineLevel="0" collapsed="false">
      <c r="A213" s="55" t="n">
        <v>42278</v>
      </c>
      <c r="B213" s="54" t="n">
        <f aca="false">D213*(1+$D$7)</f>
        <v>37.4074368771187</v>
      </c>
      <c r="C213" s="54" t="n">
        <f aca="false">E213*(1+$D$7)</f>
        <v>21.7673424769836</v>
      </c>
      <c r="D213" s="56" t="n">
        <v>37.4074368771187</v>
      </c>
      <c r="E213" s="56" t="n">
        <v>21.7673424769836</v>
      </c>
    </row>
    <row r="214" customFormat="false" ht="12.75" hidden="false" customHeight="false" outlineLevel="0" collapsed="false">
      <c r="A214" s="55" t="n">
        <v>42309</v>
      </c>
      <c r="B214" s="54" t="n">
        <f aca="false">D214*(1+$D$7)</f>
        <v>39.2799550289022</v>
      </c>
      <c r="C214" s="54" t="n">
        <f aca="false">E214*(1+$D$7)</f>
        <v>22.5008971045685</v>
      </c>
      <c r="D214" s="56" t="n">
        <v>39.2799550289022</v>
      </c>
      <c r="E214" s="56" t="n">
        <v>22.5008971045685</v>
      </c>
    </row>
    <row r="215" customFormat="false" ht="12.75" hidden="false" customHeight="false" outlineLevel="0" collapsed="false">
      <c r="A215" s="55" t="n">
        <v>42339</v>
      </c>
      <c r="B215" s="54" t="n">
        <f aca="false">D215*(1+$D$7)</f>
        <v>40.2826488058681</v>
      </c>
      <c r="C215" s="54" t="n">
        <f aca="false">E215*(1+$D$7)</f>
        <v>23.3133943039549</v>
      </c>
      <c r="D215" s="56" t="n">
        <v>40.2826488058681</v>
      </c>
      <c r="E215" s="56" t="n">
        <v>23.3133943039549</v>
      </c>
    </row>
    <row r="216" customFormat="false" ht="12.75" hidden="false" customHeight="false" outlineLevel="0" collapsed="false">
      <c r="A216" s="55" t="n">
        <v>42370</v>
      </c>
      <c r="B216" s="54" t="n">
        <f aca="false">D216*(1+$D$7)</f>
        <v>40.9060005047982</v>
      </c>
      <c r="C216" s="54" t="n">
        <f aca="false">E216*(1+$D$7)</f>
        <v>25.1817520260251</v>
      </c>
      <c r="D216" s="56" t="n">
        <v>40.9060005047982</v>
      </c>
      <c r="E216" s="56" t="n">
        <v>25.1817520260251</v>
      </c>
    </row>
    <row r="217" customFormat="false" ht="12.75" hidden="false" customHeight="false" outlineLevel="0" collapsed="false">
      <c r="A217" s="55" t="n">
        <v>42401</v>
      </c>
      <c r="B217" s="54" t="n">
        <f aca="false">D217*(1+$D$7)</f>
        <v>36.1990308158837</v>
      </c>
      <c r="C217" s="54" t="n">
        <f aca="false">E217*(1+$D$7)</f>
        <v>27.482948715434</v>
      </c>
      <c r="D217" s="56" t="n">
        <v>36.1990308158837</v>
      </c>
      <c r="E217" s="56" t="n">
        <v>27.482948715434</v>
      </c>
    </row>
    <row r="218" customFormat="false" ht="12.75" hidden="false" customHeight="false" outlineLevel="0" collapsed="false">
      <c r="A218" s="55" t="n">
        <v>42430</v>
      </c>
      <c r="B218" s="54" t="n">
        <f aca="false">D218*(1+$D$7)</f>
        <v>35.8098661094031</v>
      </c>
      <c r="C218" s="54" t="n">
        <f aca="false">E218*(1+$D$7)</f>
        <v>25.7038259180345</v>
      </c>
      <c r="D218" s="56" t="n">
        <v>35.8098661094031</v>
      </c>
      <c r="E218" s="56" t="n">
        <v>25.7038259180345</v>
      </c>
    </row>
    <row r="219" customFormat="false" ht="12.75" hidden="false" customHeight="false" outlineLevel="0" collapsed="false">
      <c r="A219" s="55" t="n">
        <v>42461</v>
      </c>
      <c r="B219" s="54" t="n">
        <f aca="false">D219*(1+$D$7)</f>
        <v>34.6904582761647</v>
      </c>
      <c r="C219" s="54" t="n">
        <f aca="false">E219*(1+$D$7)</f>
        <v>23.6452142082298</v>
      </c>
      <c r="D219" s="56" t="n">
        <v>34.6904582761647</v>
      </c>
      <c r="E219" s="56" t="n">
        <v>23.6452142082298</v>
      </c>
    </row>
    <row r="220" customFormat="false" ht="12.75" hidden="false" customHeight="false" outlineLevel="0" collapsed="false">
      <c r="A220" s="55" t="n">
        <v>42491</v>
      </c>
      <c r="B220" s="54" t="n">
        <f aca="false">D220*(1+$D$7)</f>
        <v>28.7451087913374</v>
      </c>
      <c r="C220" s="54" t="n">
        <f aca="false">E220*(1+$D$7)</f>
        <v>22.959449896348</v>
      </c>
      <c r="D220" s="56" t="n">
        <v>28.7451087913374</v>
      </c>
      <c r="E220" s="56" t="n">
        <v>22.959449896348</v>
      </c>
    </row>
    <row r="221" customFormat="false" ht="12.75" hidden="false" customHeight="false" outlineLevel="0" collapsed="false">
      <c r="A221" s="55" t="n">
        <v>42522</v>
      </c>
      <c r="B221" s="54" t="n">
        <f aca="false">D221*(1+$D$7)</f>
        <v>29.7679622831687</v>
      </c>
      <c r="C221" s="54" t="n">
        <f aca="false">E221*(1+$D$7)</f>
        <v>21.8268723551238</v>
      </c>
      <c r="D221" s="56" t="n">
        <v>29.7679622831687</v>
      </c>
      <c r="E221" s="56" t="n">
        <v>21.8268723551238</v>
      </c>
    </row>
    <row r="222" customFormat="false" ht="12.75" hidden="false" customHeight="false" outlineLevel="0" collapsed="false">
      <c r="A222" s="55" t="n">
        <v>42552</v>
      </c>
      <c r="B222" s="54" t="n">
        <f aca="false">D222*(1+$D$7)</f>
        <v>28.0978437713855</v>
      </c>
      <c r="C222" s="54" t="n">
        <f aca="false">E222*(1+$D$7)</f>
        <v>21.0070464932564</v>
      </c>
      <c r="D222" s="56" t="n">
        <v>28.0978437713855</v>
      </c>
      <c r="E222" s="56" t="n">
        <v>21.0070464932564</v>
      </c>
    </row>
    <row r="223" customFormat="false" ht="12.75" hidden="false" customHeight="false" outlineLevel="0" collapsed="false">
      <c r="A223" s="55" t="n">
        <v>42583</v>
      </c>
      <c r="B223" s="54" t="n">
        <f aca="false">D223*(1+$D$7)</f>
        <v>31.6409750466574</v>
      </c>
      <c r="C223" s="54" t="n">
        <f aca="false">E223*(1+$D$7)</f>
        <v>21.365201142917</v>
      </c>
      <c r="D223" s="56" t="n">
        <v>31.6409750466574</v>
      </c>
      <c r="E223" s="56" t="n">
        <v>21.365201142917</v>
      </c>
    </row>
    <row r="224" customFormat="false" ht="12.75" hidden="false" customHeight="false" outlineLevel="0" collapsed="false">
      <c r="A224" s="55" t="n">
        <v>42614</v>
      </c>
      <c r="B224" s="54" t="n">
        <f aca="false">D224*(1+$D$7)</f>
        <v>34.1125203184246</v>
      </c>
      <c r="C224" s="54" t="n">
        <f aca="false">E224*(1+$D$7)</f>
        <v>20.3138771705893</v>
      </c>
      <c r="D224" s="56" t="n">
        <v>34.1125203184246</v>
      </c>
      <c r="E224" s="56" t="n">
        <v>20.3138771705893</v>
      </c>
    </row>
    <row r="225" customFormat="false" ht="12.75" hidden="false" customHeight="false" outlineLevel="0" collapsed="false">
      <c r="A225" s="55" t="n">
        <v>42644</v>
      </c>
      <c r="B225" s="54" t="n">
        <f aca="false">D225*(1+$D$7)</f>
        <v>38.2244146060916</v>
      </c>
      <c r="C225" s="54" t="n">
        <f aca="false">E225*(1+$D$7)</f>
        <v>21.9848708544952</v>
      </c>
      <c r="D225" s="56" t="n">
        <v>38.2244146060916</v>
      </c>
      <c r="E225" s="56" t="n">
        <v>21.9848708544952</v>
      </c>
    </row>
    <row r="226" customFormat="false" ht="12.75" hidden="false" customHeight="false" outlineLevel="0" collapsed="false">
      <c r="A226" s="55" t="n">
        <v>42675</v>
      </c>
      <c r="B226" s="54" t="n">
        <f aca="false">D226*(1+$D$7)</f>
        <v>40.1149281424038</v>
      </c>
      <c r="C226" s="54" t="n">
        <f aca="false">E226*(1+$D$7)</f>
        <v>22.7463503532571</v>
      </c>
      <c r="D226" s="56" t="n">
        <v>40.1149281424038</v>
      </c>
      <c r="E226" s="56" t="n">
        <v>22.7463503532571</v>
      </c>
    </row>
    <row r="227" customFormat="false" ht="12.75" hidden="false" customHeight="false" outlineLevel="0" collapsed="false">
      <c r="A227" s="55" t="n">
        <v>42705</v>
      </c>
      <c r="B227" s="54" t="n">
        <f aca="false">D227*(1+$D$7)</f>
        <v>41.3123780476544</v>
      </c>
      <c r="C227" s="54" t="n">
        <f aca="false">E227*(1+$D$7)</f>
        <v>23.551364797931</v>
      </c>
      <c r="D227" s="56" t="n">
        <v>41.3123780476544</v>
      </c>
      <c r="E227" s="56" t="n">
        <v>23.551364797931</v>
      </c>
    </row>
    <row r="228" customFormat="false" ht="12.75" hidden="false" customHeight="false" outlineLevel="0" collapsed="false">
      <c r="A228" s="55" t="n">
        <v>42736</v>
      </c>
      <c r="B228" s="54" t="n">
        <f aca="false">D228*(1+$D$7)</f>
        <v>41.5352003483516</v>
      </c>
      <c r="C228" s="54" t="n">
        <f aca="false">E228*(1+$D$7)</f>
        <v>25.5555369504119</v>
      </c>
      <c r="D228" s="56" t="n">
        <v>41.5352003483516</v>
      </c>
      <c r="E228" s="56" t="n">
        <v>25.5555369504119</v>
      </c>
    </row>
    <row r="229" customFormat="false" ht="12.75" hidden="false" customHeight="false" outlineLevel="0" collapsed="false">
      <c r="A229" s="55" t="n">
        <v>42767</v>
      </c>
      <c r="B229" s="54" t="n">
        <f aca="false">D229*(1+$D$7)</f>
        <v>36.7009155832671</v>
      </c>
      <c r="C229" s="54" t="n">
        <f aca="false">E229*(1+$D$7)</f>
        <v>28.0355035966955</v>
      </c>
      <c r="D229" s="56" t="n">
        <v>36.7009155832671</v>
      </c>
      <c r="E229" s="56" t="n">
        <v>28.0355035966955</v>
      </c>
    </row>
    <row r="230" customFormat="false" ht="12.75" hidden="false" customHeight="false" outlineLevel="0" collapsed="false">
      <c r="A230" s="55" t="n">
        <v>42795</v>
      </c>
      <c r="B230" s="54" t="n">
        <f aca="false">D230*(1+$D$7)</f>
        <v>36.2487871485966</v>
      </c>
      <c r="C230" s="54" t="n">
        <f aca="false">E230*(1+$D$7)</f>
        <v>26.1274686866605</v>
      </c>
      <c r="D230" s="56" t="n">
        <v>36.2487871485966</v>
      </c>
      <c r="E230" s="56" t="n">
        <v>26.1274686866605</v>
      </c>
    </row>
    <row r="231" customFormat="false" ht="12.75" hidden="false" customHeight="false" outlineLevel="0" collapsed="false">
      <c r="A231" s="55" t="n">
        <v>42826</v>
      </c>
      <c r="B231" s="54" t="n">
        <f aca="false">D231*(1+$D$7)</f>
        <v>35.2159123760152</v>
      </c>
      <c r="C231" s="54" t="n">
        <f aca="false">E231*(1+$D$7)</f>
        <v>23.9551875529588</v>
      </c>
      <c r="D231" s="56" t="n">
        <v>35.2159123760152</v>
      </c>
      <c r="E231" s="56" t="n">
        <v>23.9551875529588</v>
      </c>
    </row>
    <row r="232" customFormat="false" ht="12.75" hidden="false" customHeight="false" outlineLevel="0" collapsed="false">
      <c r="A232" s="55" t="n">
        <v>42856</v>
      </c>
      <c r="B232" s="54" t="n">
        <f aca="false">D232*(1+$D$7)</f>
        <v>28.9977836131664</v>
      </c>
      <c r="C232" s="54" t="n">
        <f aca="false">E232*(1+$D$7)</f>
        <v>23.2946528953195</v>
      </c>
      <c r="D232" s="56" t="n">
        <v>28.9977836131664</v>
      </c>
      <c r="E232" s="56" t="n">
        <v>23.2946528953195</v>
      </c>
    </row>
    <row r="233" customFormat="false" ht="12.75" hidden="false" customHeight="false" outlineLevel="0" collapsed="false">
      <c r="A233" s="55" t="n">
        <v>42887</v>
      </c>
      <c r="B233" s="54" t="n">
        <f aca="false">D233*(1+$D$7)</f>
        <v>30.0362110912781</v>
      </c>
      <c r="C233" s="54" t="n">
        <f aca="false">E233*(1+$D$7)</f>
        <v>22.1457731769871</v>
      </c>
      <c r="D233" s="56" t="n">
        <v>30.0362110912781</v>
      </c>
      <c r="E233" s="56" t="n">
        <v>22.1457731769871</v>
      </c>
    </row>
    <row r="234" customFormat="false" ht="12.75" hidden="false" customHeight="false" outlineLevel="0" collapsed="false">
      <c r="A234" s="55" t="n">
        <v>42917</v>
      </c>
      <c r="B234" s="54" t="n">
        <f aca="false">D234*(1+$D$7)</f>
        <v>28.2310459917011</v>
      </c>
      <c r="C234" s="54" t="n">
        <f aca="false">E234*(1+$D$7)</f>
        <v>21.2646585509698</v>
      </c>
      <c r="D234" s="56" t="n">
        <v>28.2310459917011</v>
      </c>
      <c r="E234" s="56" t="n">
        <v>21.2646585509698</v>
      </c>
    </row>
    <row r="235" customFormat="false" ht="12.75" hidden="false" customHeight="false" outlineLevel="0" collapsed="false">
      <c r="A235" s="55" t="n">
        <v>42948</v>
      </c>
      <c r="B235" s="54" t="n">
        <f aca="false">D235*(1+$D$7)</f>
        <v>32.0632093352953</v>
      </c>
      <c r="C235" s="54" t="n">
        <f aca="false">E235*(1+$D$7)</f>
        <v>21.6433556630789</v>
      </c>
      <c r="D235" s="56" t="n">
        <v>32.0632093352953</v>
      </c>
      <c r="E235" s="56" t="n">
        <v>21.6433556630789</v>
      </c>
    </row>
    <row r="236" customFormat="false" ht="12.75" hidden="false" customHeight="false" outlineLevel="0" collapsed="false">
      <c r="A236" s="55" t="n">
        <v>42979</v>
      </c>
      <c r="B236" s="54" t="n">
        <f aca="false">D236*(1+$D$7)</f>
        <v>34.618011749165</v>
      </c>
      <c r="C236" s="54" t="n">
        <f aca="false">E236*(1+$D$7)</f>
        <v>20.4868972536083</v>
      </c>
      <c r="D236" s="56" t="n">
        <v>34.618011749165</v>
      </c>
      <c r="E236" s="56" t="n">
        <v>20.4868972536083</v>
      </c>
    </row>
    <row r="237" customFormat="false" ht="12.75" hidden="false" customHeight="false" outlineLevel="0" collapsed="false">
      <c r="A237" s="55" t="n">
        <v>43009</v>
      </c>
      <c r="B237" s="54" t="n">
        <f aca="false">D237*(1+$D$7)</f>
        <v>39.0592351135428</v>
      </c>
      <c r="C237" s="54" t="n">
        <f aca="false">E237*(1+$D$7)</f>
        <v>22.2045730662759</v>
      </c>
      <c r="D237" s="56" t="n">
        <v>39.0592351135428</v>
      </c>
      <c r="E237" s="56" t="n">
        <v>22.2045730662759</v>
      </c>
    </row>
    <row r="238" customFormat="false" ht="12.75" hidden="false" customHeight="false" outlineLevel="0" collapsed="false">
      <c r="A238" s="55" t="n">
        <v>43040</v>
      </c>
      <c r="B238" s="54" t="n">
        <f aca="false">D238*(1+$D$7)</f>
        <v>40.9676502604487</v>
      </c>
      <c r="C238" s="54" t="n">
        <f aca="false">E238*(1+$D$7)</f>
        <v>22.9944811528457</v>
      </c>
      <c r="D238" s="56" t="n">
        <v>40.9676502604487</v>
      </c>
      <c r="E238" s="56" t="n">
        <v>22.9944811528457</v>
      </c>
    </row>
    <row r="239" customFormat="false" ht="12.75" hidden="false" customHeight="false" outlineLevel="0" collapsed="false">
      <c r="A239" s="55" t="n">
        <v>43070</v>
      </c>
      <c r="B239" s="54" t="n">
        <f aca="false">D239*(1+$D$7)</f>
        <v>42.3684298462444</v>
      </c>
      <c r="C239" s="54" t="n">
        <f aca="false">E239*(1+$D$7)</f>
        <v>23.7917643657376</v>
      </c>
      <c r="D239" s="56" t="n">
        <v>42.3684298462444</v>
      </c>
      <c r="E239" s="56" t="n">
        <v>23.7917643657376</v>
      </c>
    </row>
    <row r="240" customFormat="false" ht="12.75" hidden="false" customHeight="false" outlineLevel="0" collapsed="false">
      <c r="A240" s="55" t="n">
        <v>43101</v>
      </c>
      <c r="B240" s="54" t="n">
        <f aca="false">D240*(1+$D$7)</f>
        <v>42.1740782938521</v>
      </c>
      <c r="C240" s="54" t="n">
        <f aca="false">E240*(1+$D$7)</f>
        <v>25.9348701452111</v>
      </c>
      <c r="D240" s="56" t="n">
        <v>42.1740782938521</v>
      </c>
      <c r="E240" s="56" t="n">
        <v>25.9348701452111</v>
      </c>
    </row>
    <row r="241" customFormat="false" ht="12.75" hidden="false" customHeight="false" outlineLevel="0" collapsed="false">
      <c r="A241" s="55" t="n">
        <v>43132</v>
      </c>
      <c r="B241" s="54" t="n">
        <f aca="false">D241*(1+$D$7)</f>
        <v>37.2097587778254</v>
      </c>
      <c r="C241" s="54" t="n">
        <f aca="false">E241*(1+$D$7)</f>
        <v>28.5991677988661</v>
      </c>
      <c r="D241" s="56" t="n">
        <v>37.2097587778254</v>
      </c>
      <c r="E241" s="56" t="n">
        <v>28.5991677988661</v>
      </c>
    </row>
    <row r="242" customFormat="false" ht="12.75" hidden="false" customHeight="false" outlineLevel="0" collapsed="false">
      <c r="A242" s="55" t="n">
        <v>43160</v>
      </c>
      <c r="B242" s="54" t="n">
        <f aca="false">D242*(1+$D$7)</f>
        <v>36.6930880369651</v>
      </c>
      <c r="C242" s="54" t="n">
        <f aca="false">E242*(1+$D$7)</f>
        <v>26.5580938086521</v>
      </c>
      <c r="D242" s="56" t="n">
        <v>36.6930880369651</v>
      </c>
      <c r="E242" s="56" t="n">
        <v>26.5580938086521</v>
      </c>
    </row>
    <row r="243" customFormat="false" ht="12.75" hidden="false" customHeight="false" outlineLevel="0" collapsed="false">
      <c r="A243" s="55" t="n">
        <v>43191</v>
      </c>
      <c r="B243" s="54" t="n">
        <f aca="false">D243*(1+$D$7)</f>
        <v>35.7493254947074</v>
      </c>
      <c r="C243" s="54" t="n">
        <f aca="false">E243*(1+$D$7)</f>
        <v>24.2692244461758</v>
      </c>
      <c r="D243" s="56" t="n">
        <v>35.7493254947074</v>
      </c>
      <c r="E243" s="56" t="n">
        <v>24.2692244461758</v>
      </c>
    </row>
    <row r="244" customFormat="false" ht="12.75" hidden="false" customHeight="false" outlineLevel="0" collapsed="false">
      <c r="A244" s="55" t="n">
        <v>43221</v>
      </c>
      <c r="B244" s="54" t="n">
        <f aca="false">D244*(1+$D$7)</f>
        <v>29.252679493404</v>
      </c>
      <c r="C244" s="54" t="n">
        <f aca="false">E244*(1+$D$7)</f>
        <v>23.634749785522</v>
      </c>
      <c r="D244" s="56" t="n">
        <v>29.252679493404</v>
      </c>
      <c r="E244" s="56" t="n">
        <v>23.634749785522</v>
      </c>
    </row>
    <row r="245" customFormat="false" ht="12.75" hidden="false" customHeight="false" outlineLevel="0" collapsed="false">
      <c r="A245" s="55" t="n">
        <v>43252</v>
      </c>
      <c r="B245" s="54" t="n">
        <f aca="false">D245*(1+$D$7)</f>
        <v>30.3068771768071</v>
      </c>
      <c r="C245" s="54" t="n">
        <f aca="false">E245*(1+$D$7)</f>
        <v>22.4693332891293</v>
      </c>
      <c r="D245" s="56" t="n">
        <v>30.3068771768071</v>
      </c>
      <c r="E245" s="56" t="n">
        <v>22.4693332891293</v>
      </c>
    </row>
    <row r="246" customFormat="false" ht="12.75" hidden="false" customHeight="false" outlineLevel="0" collapsed="false">
      <c r="A246" s="55" t="n">
        <v>43282</v>
      </c>
      <c r="B246" s="54" t="n">
        <f aca="false">D246*(1+$D$7)</f>
        <v>28.3648796779626</v>
      </c>
      <c r="C246" s="54" t="n">
        <f aca="false">E246*(1+$D$7)</f>
        <v>21.5254297378021</v>
      </c>
      <c r="D246" s="56" t="n">
        <v>28.3648796779626</v>
      </c>
      <c r="E246" s="56" t="n">
        <v>21.5254297378021</v>
      </c>
    </row>
    <row r="247" customFormat="false" ht="12.75" hidden="false" customHeight="false" outlineLevel="0" collapsed="false">
      <c r="A247" s="55" t="n">
        <v>43313</v>
      </c>
      <c r="B247" s="54" t="n">
        <f aca="false">D247*(1+$D$7)</f>
        <v>32.4910781467074</v>
      </c>
      <c r="C247" s="54" t="n">
        <f aca="false">E247*(1+$D$7)</f>
        <v>21.9251314895215</v>
      </c>
      <c r="D247" s="56" t="n">
        <v>32.4910781467074</v>
      </c>
      <c r="E247" s="56" t="n">
        <v>21.9251314895215</v>
      </c>
    </row>
    <row r="248" customFormat="false" ht="12.75" hidden="false" customHeight="false" outlineLevel="0" collapsed="false">
      <c r="A248" s="55" t="n">
        <v>43344</v>
      </c>
      <c r="B248" s="54" t="n">
        <f aca="false">D248*(1+$D$7)</f>
        <v>35.1309937312973</v>
      </c>
      <c r="C248" s="54" t="n">
        <f aca="false">E248*(1+$D$7)</f>
        <v>20.661391006517</v>
      </c>
      <c r="D248" s="56" t="n">
        <v>35.1309937312973</v>
      </c>
      <c r="E248" s="56" t="n">
        <v>20.661391006517</v>
      </c>
    </row>
    <row r="249" customFormat="false" ht="12.75" hidden="false" customHeight="false" outlineLevel="0" collapsed="false">
      <c r="A249" s="55" t="n">
        <v>43374</v>
      </c>
      <c r="B249" s="54" t="n">
        <f aca="false">D249*(1+$D$7)</f>
        <v>39.9122880854239</v>
      </c>
      <c r="C249" s="54" t="n">
        <f aca="false">E249*(1+$D$7)</f>
        <v>22.426470836183</v>
      </c>
      <c r="D249" s="56" t="n">
        <v>39.9122880854239</v>
      </c>
      <c r="E249" s="56" t="n">
        <v>22.426470836183</v>
      </c>
    </row>
    <row r="250" customFormat="false" ht="12.75" hidden="false" customHeight="false" outlineLevel="0" collapsed="false">
      <c r="A250" s="55" t="n">
        <v>43405</v>
      </c>
      <c r="B250" s="54" t="n">
        <f aca="false">D250*(1+$D$7)</f>
        <v>41.8384986732242</v>
      </c>
      <c r="C250" s="54" t="n">
        <f aca="false">E250*(1+$D$7)</f>
        <v>23.2453187116615</v>
      </c>
      <c r="D250" s="56" t="n">
        <v>41.8384986732242</v>
      </c>
      <c r="E250" s="56" t="n">
        <v>23.2453187116615</v>
      </c>
    </row>
    <row r="251" customFormat="false" ht="12.75" hidden="false" customHeight="false" outlineLevel="0" collapsed="false">
      <c r="A251" s="55" t="n">
        <v>43435</v>
      </c>
      <c r="B251" s="54" t="n">
        <f aca="false">D251*(1+$D$7)</f>
        <v>43.4514770746306</v>
      </c>
      <c r="C251" s="54" t="n">
        <f aca="false">E251*(1+$D$7)</f>
        <v>24.0346178020439</v>
      </c>
      <c r="D251" s="56" t="n">
        <v>43.4514770746306</v>
      </c>
      <c r="E251" s="56" t="n">
        <v>24.0346178020439</v>
      </c>
    </row>
    <row r="252" customFormat="false" ht="12.75" hidden="false" customHeight="false" outlineLevel="0" collapsed="false">
      <c r="A252" s="55" t="n">
        <v>43466</v>
      </c>
      <c r="B252" s="54" t="n">
        <f aca="false">D252*(1+$D$7)</f>
        <v>42.8227832060174</v>
      </c>
      <c r="C252" s="54" t="n">
        <f aca="false">E252*(1+$D$7)</f>
        <v>26.3198339660839</v>
      </c>
      <c r="D252" s="56" t="n">
        <v>42.8227832060174</v>
      </c>
      <c r="E252" s="56" t="n">
        <v>26.3198339660839</v>
      </c>
    </row>
    <row r="253" customFormat="false" ht="12.75" hidden="false" customHeight="false" outlineLevel="0" collapsed="false">
      <c r="A253" s="55" t="n">
        <v>43497</v>
      </c>
      <c r="B253" s="54" t="n">
        <f aca="false">D253*(1+$D$7)</f>
        <v>37.7256568753073</v>
      </c>
      <c r="C253" s="54" t="n">
        <f aca="false">E253*(1+$D$7)</f>
        <v>29.1741646789647</v>
      </c>
      <c r="D253" s="56" t="n">
        <v>37.7256568753073</v>
      </c>
      <c r="E253" s="56" t="n">
        <v>29.1741646789647</v>
      </c>
    </row>
    <row r="254" customFormat="false" ht="12.75" hidden="false" customHeight="false" outlineLevel="0" collapsed="false">
      <c r="A254" s="55" t="n">
        <v>43525</v>
      </c>
      <c r="B254" s="54" t="n">
        <f aca="false">D254*(1+$D$7)</f>
        <v>37.1428347152464</v>
      </c>
      <c r="C254" s="54" t="n">
        <f aca="false">E254*(1+$D$7)</f>
        <v>26.9958163650686</v>
      </c>
      <c r="D254" s="56" t="n">
        <v>37.1428347152464</v>
      </c>
      <c r="E254" s="56" t="n">
        <v>26.9958163650686</v>
      </c>
    </row>
    <row r="255" customFormat="false" ht="12.75" hidden="false" customHeight="false" outlineLevel="0" collapsed="false">
      <c r="A255" s="55" t="n">
        <v>43556</v>
      </c>
      <c r="B255" s="54" t="n">
        <f aca="false">D255*(1+$D$7)</f>
        <v>36.2908181869786</v>
      </c>
      <c r="C255" s="54" t="n">
        <f aca="false">E255*(1+$D$7)</f>
        <v>24.5873781583525</v>
      </c>
      <c r="D255" s="56" t="n">
        <v>36.2908181869786</v>
      </c>
      <c r="E255" s="56" t="n">
        <v>24.5873781583525</v>
      </c>
    </row>
    <row r="256" customFormat="false" ht="12.75" hidden="false" customHeight="false" outlineLevel="0" collapsed="false">
      <c r="A256" s="55" t="n">
        <v>43586</v>
      </c>
      <c r="B256" s="54" t="n">
        <f aca="false">D256*(1+$D$7)</f>
        <v>29.5098159555643</v>
      </c>
      <c r="C256" s="54" t="n">
        <f aca="false">E256*(1+$D$7)</f>
        <v>23.9798120167084</v>
      </c>
      <c r="D256" s="56" t="n">
        <v>29.5098159555643</v>
      </c>
      <c r="E256" s="56" t="n">
        <v>23.9798120167084</v>
      </c>
    </row>
    <row r="257" customFormat="false" ht="12.75" hidden="false" customHeight="false" outlineLevel="0" collapsed="false">
      <c r="A257" s="55" t="n">
        <v>43617</v>
      </c>
      <c r="B257" s="54" t="n">
        <f aca="false">D257*(1+$D$7)</f>
        <v>30.57998232263</v>
      </c>
      <c r="C257" s="54" t="n">
        <f aca="false">E257*(1+$D$7)</f>
        <v>22.7976207659625</v>
      </c>
      <c r="D257" s="56" t="n">
        <v>30.57998232263</v>
      </c>
      <c r="E257" s="56" t="n">
        <v>22.7976207659625</v>
      </c>
    </row>
    <row r="258" customFormat="false" ht="12.75" hidden="false" customHeight="false" outlineLevel="0" collapsed="false">
      <c r="A258" s="55" t="n">
        <v>43647</v>
      </c>
      <c r="B258" s="54" t="n">
        <f aca="false">D258*(1+$D$7)</f>
        <v>28.4993478237332</v>
      </c>
      <c r="C258" s="54" t="n">
        <f aca="false">E258*(1+$D$7)</f>
        <v>21.7893987945517</v>
      </c>
      <c r="D258" s="56" t="n">
        <v>28.4993478237332</v>
      </c>
      <c r="E258" s="56" t="n">
        <v>21.7893987945517</v>
      </c>
    </row>
    <row r="259" customFormat="false" ht="12.75" hidden="false" customHeight="false" outlineLevel="0" collapsed="false">
      <c r="A259" s="55" t="n">
        <v>43678</v>
      </c>
      <c r="B259" s="54" t="n">
        <f aca="false">D259*(1+$D$7)</f>
        <v>32.9246566710141</v>
      </c>
      <c r="C259" s="54" t="n">
        <f aca="false">E259*(1+$D$7)</f>
        <v>22.2105757681951</v>
      </c>
      <c r="D259" s="56" t="n">
        <v>32.9246566710141</v>
      </c>
      <c r="E259" s="56" t="n">
        <v>22.2105757681951</v>
      </c>
    </row>
    <row r="260" customFormat="false" ht="12.75" hidden="false" customHeight="false" outlineLevel="0" collapsed="false">
      <c r="A260" s="55" t="n">
        <v>43709</v>
      </c>
      <c r="B260" s="54" t="n">
        <f aca="false">D260*(1+$D$7)</f>
        <v>35.65157726247</v>
      </c>
      <c r="C260" s="54" t="n">
        <f aca="false">E260*(1+$D$7)</f>
        <v>20.8373709810544</v>
      </c>
      <c r="D260" s="56" t="n">
        <v>35.65157726247</v>
      </c>
      <c r="E260" s="56" t="n">
        <v>20.8373709810544</v>
      </c>
    </row>
    <row r="261" customFormat="false" ht="12.75" hidden="false" customHeight="false" outlineLevel="0" collapsed="false">
      <c r="A261" s="55" t="n">
        <v>43739</v>
      </c>
      <c r="B261" s="54" t="n">
        <f aca="false">D261*(1+$D$7)</f>
        <v>40.7839717184206</v>
      </c>
      <c r="C261" s="54" t="n">
        <f aca="false">E261*(1+$D$7)</f>
        <v>22.6505861051675</v>
      </c>
      <c r="D261" s="56" t="n">
        <v>40.7839717184206</v>
      </c>
      <c r="E261" s="56" t="n">
        <v>22.6505861051675</v>
      </c>
    </row>
    <row r="262" customFormat="false" ht="12.75" hidden="false" customHeight="false" outlineLevel="0" collapsed="false">
      <c r="A262" s="55" t="n">
        <v>43770</v>
      </c>
      <c r="B262" s="54" t="n">
        <f aca="false">D262*(1+$D$7)</f>
        <v>42.7278586909664</v>
      </c>
      <c r="C262" s="54" t="n">
        <f aca="false">E262*(1+$D$7)</f>
        <v>23.4988925566538</v>
      </c>
      <c r="D262" s="56" t="n">
        <v>42.7278586909664</v>
      </c>
      <c r="E262" s="56" t="n">
        <v>23.4988925566538</v>
      </c>
    </row>
    <row r="263" customFormat="false" ht="12.75" hidden="false" customHeight="false" outlineLevel="0" collapsed="false">
      <c r="A263" s="55" t="n">
        <v>43800</v>
      </c>
      <c r="B263" s="54" t="n">
        <f aca="false">D263*(1+$D$7)</f>
        <v>44.5622098061892</v>
      </c>
      <c r="C263" s="54" t="n">
        <f aca="false">E263*(1+$D$7)</f>
        <v>24.2799501546096</v>
      </c>
      <c r="D263" s="56" t="n">
        <v>44.5622098061892</v>
      </c>
      <c r="E263" s="56" t="n">
        <v>24.2799501546096</v>
      </c>
    </row>
    <row r="264" customFormat="false" ht="12.75" hidden="false" customHeight="false" outlineLevel="0" collapsed="false">
      <c r="A264" s="45"/>
    </row>
    <row r="265" customFormat="false" ht="12.75" hidden="false" customHeight="false" outlineLevel="0" collapsed="false">
      <c r="A265" s="45"/>
    </row>
    <row r="266" customFormat="false" ht="12.75" hidden="false" customHeight="false" outlineLevel="0" collapsed="false">
      <c r="A266" s="45"/>
    </row>
    <row r="267" customFormat="false" ht="12.75" hidden="false" customHeight="false" outlineLevel="0" collapsed="false">
      <c r="A267" s="45"/>
    </row>
    <row r="268" customFormat="false" ht="12.75" hidden="false" customHeight="false" outlineLevel="0" collapsed="false">
      <c r="A268" s="45"/>
    </row>
    <row r="269" customFormat="false" ht="12.75" hidden="false" customHeight="false" outlineLevel="0" collapsed="false">
      <c r="A269" s="45"/>
    </row>
    <row r="270" customFormat="false" ht="12.75" hidden="false" customHeight="false" outlineLevel="0" collapsed="false">
      <c r="A270" s="45"/>
    </row>
    <row r="271" customFormat="false" ht="12.75" hidden="false" customHeight="false" outlineLevel="0" collapsed="false">
      <c r="A271" s="45"/>
    </row>
    <row r="272" customFormat="false" ht="12.75" hidden="false" customHeight="false" outlineLevel="0" collapsed="false">
      <c r="A272" s="45"/>
    </row>
    <row r="273" customFormat="false" ht="12.75" hidden="false" customHeight="false" outlineLevel="0" collapsed="false">
      <c r="A273" s="45"/>
    </row>
    <row r="274" customFormat="false" ht="12.75" hidden="false" customHeight="false" outlineLevel="0" collapsed="false">
      <c r="A274" s="45"/>
    </row>
    <row r="275" customFormat="false" ht="12.75" hidden="false" customHeight="false" outlineLevel="0" collapsed="false">
      <c r="A275" s="45"/>
    </row>
    <row r="276" customFormat="false" ht="12.75" hidden="false" customHeight="false" outlineLevel="0" collapsed="false">
      <c r="A276" s="45"/>
    </row>
    <row r="277" customFormat="false" ht="12.75" hidden="false" customHeight="false" outlineLevel="0" collapsed="false">
      <c r="A277" s="45"/>
    </row>
    <row r="278" customFormat="false" ht="12.75" hidden="false" customHeight="false" outlineLevel="0" collapsed="false">
      <c r="A278" s="45"/>
    </row>
    <row r="279" customFormat="false" ht="12.75" hidden="false" customHeight="false" outlineLevel="0" collapsed="false">
      <c r="A279" s="45"/>
    </row>
    <row r="280" customFormat="false" ht="12.75" hidden="false" customHeight="false" outlineLevel="0" collapsed="false">
      <c r="A280" s="45"/>
    </row>
    <row r="281" customFormat="false" ht="12.75" hidden="false" customHeight="false" outlineLevel="0" collapsed="false">
      <c r="A281" s="45"/>
    </row>
    <row r="282" customFormat="false" ht="12.75" hidden="false" customHeight="false" outlineLevel="0" collapsed="false">
      <c r="A282" s="45"/>
    </row>
    <row r="283" customFormat="false" ht="12.75" hidden="false" customHeight="false" outlineLevel="0" collapsed="false">
      <c r="A283" s="45"/>
    </row>
    <row r="284" customFormat="false" ht="12.75" hidden="false" customHeight="false" outlineLevel="0" collapsed="false">
      <c r="A284" s="45"/>
    </row>
    <row r="285" customFormat="false" ht="12.75" hidden="false" customHeight="false" outlineLevel="0" collapsed="false">
      <c r="A285" s="45"/>
    </row>
    <row r="286" customFormat="false" ht="12.75" hidden="false" customHeight="false" outlineLevel="0" collapsed="false">
      <c r="A286" s="45"/>
    </row>
    <row r="287" customFormat="false" ht="12.75" hidden="false" customHeight="false" outlineLevel="0" collapsed="false">
      <c r="A287" s="45"/>
    </row>
    <row r="288" customFormat="false" ht="12.75" hidden="false" customHeight="false" outlineLevel="0" collapsed="false">
      <c r="A288" s="45"/>
    </row>
    <row r="289" customFormat="false" ht="12.75" hidden="false" customHeight="false" outlineLevel="0" collapsed="false">
      <c r="A289" s="45"/>
    </row>
    <row r="290" customFormat="false" ht="12.75" hidden="false" customHeight="false" outlineLevel="0" collapsed="false">
      <c r="A290" s="45"/>
    </row>
    <row r="291" customFormat="false" ht="12.75" hidden="false" customHeight="false" outlineLevel="0" collapsed="false">
      <c r="A291" s="45"/>
    </row>
    <row r="292" customFormat="false" ht="12.75" hidden="false" customHeight="false" outlineLevel="0" collapsed="false">
      <c r="A292" s="45"/>
    </row>
    <row r="293" customFormat="false" ht="12.75" hidden="false" customHeight="false" outlineLevel="0" collapsed="false">
      <c r="A293" s="45"/>
    </row>
    <row r="294" customFormat="false" ht="12.75" hidden="false" customHeight="false" outlineLevel="0" collapsed="false">
      <c r="A294" s="45"/>
    </row>
    <row r="295" customFormat="false" ht="12.75" hidden="false" customHeight="false" outlineLevel="0" collapsed="false">
      <c r="A295" s="45"/>
    </row>
    <row r="296" customFormat="false" ht="12.75" hidden="false" customHeight="false" outlineLevel="0" collapsed="false">
      <c r="A296" s="45"/>
    </row>
    <row r="297" customFormat="false" ht="12.75" hidden="false" customHeight="false" outlineLevel="0" collapsed="false">
      <c r="A297" s="45"/>
    </row>
    <row r="298" customFormat="false" ht="12.75" hidden="false" customHeight="false" outlineLevel="0" collapsed="false">
      <c r="A298" s="45"/>
    </row>
    <row r="299" customFormat="false" ht="12.75" hidden="false" customHeight="false" outlineLevel="0" collapsed="false">
      <c r="A299" s="45"/>
    </row>
    <row r="300" customFormat="false" ht="12.75" hidden="false" customHeight="false" outlineLevel="0" collapsed="false">
      <c r="A300" s="45"/>
    </row>
    <row r="301" customFormat="false" ht="12.75" hidden="false" customHeight="false" outlineLevel="0" collapsed="false">
      <c r="A301" s="45"/>
    </row>
    <row r="302" customFormat="false" ht="12.75" hidden="false" customHeight="false" outlineLevel="0" collapsed="false">
      <c r="A302" s="45"/>
    </row>
    <row r="303" customFormat="false" ht="12.75" hidden="false" customHeight="false" outlineLevel="0" collapsed="false">
      <c r="A303" s="45"/>
    </row>
    <row r="304" customFormat="false" ht="12.75" hidden="false" customHeight="false" outlineLevel="0" collapsed="false">
      <c r="A304" s="45"/>
    </row>
    <row r="305" customFormat="false" ht="12.75" hidden="false" customHeight="false" outlineLevel="0" collapsed="false">
      <c r="A305" s="45"/>
    </row>
    <row r="306" customFormat="false" ht="12.75" hidden="false" customHeight="false" outlineLevel="0" collapsed="false">
      <c r="A306" s="45"/>
    </row>
    <row r="307" customFormat="false" ht="12.75" hidden="false" customHeight="false" outlineLevel="0" collapsed="false">
      <c r="A307" s="45"/>
    </row>
    <row r="308" customFormat="false" ht="12.75" hidden="false" customHeight="false" outlineLevel="0" collapsed="false">
      <c r="A308" s="45"/>
    </row>
    <row r="309" customFormat="false" ht="12.75" hidden="false" customHeight="false" outlineLevel="0" collapsed="false">
      <c r="A309" s="45"/>
    </row>
    <row r="310" customFormat="false" ht="12.75" hidden="false" customHeight="false" outlineLevel="0" collapsed="false">
      <c r="A310" s="45"/>
    </row>
    <row r="311" customFormat="false" ht="12.75" hidden="false" customHeight="false" outlineLevel="0" collapsed="false">
      <c r="A311" s="45"/>
    </row>
    <row r="312" customFormat="false" ht="12.75" hidden="false" customHeight="false" outlineLevel="0" collapsed="false">
      <c r="A312" s="45"/>
    </row>
    <row r="313" customFormat="false" ht="12.75" hidden="false" customHeight="false" outlineLevel="0" collapsed="false">
      <c r="A313" s="45"/>
    </row>
    <row r="314" customFormat="false" ht="12.75" hidden="false" customHeight="false" outlineLevel="0" collapsed="false">
      <c r="A314" s="45"/>
    </row>
    <row r="315" customFormat="false" ht="12.75" hidden="false" customHeight="false" outlineLevel="0" collapsed="false">
      <c r="A315" s="45"/>
    </row>
    <row r="316" customFormat="false" ht="12.75" hidden="false" customHeight="false" outlineLevel="0" collapsed="false">
      <c r="A316" s="45"/>
    </row>
    <row r="317" customFormat="false" ht="12.75" hidden="false" customHeight="false" outlineLevel="0" collapsed="false">
      <c r="A317" s="45"/>
    </row>
    <row r="318" customFormat="false" ht="12.75" hidden="false" customHeight="false" outlineLevel="0" collapsed="false">
      <c r="A318" s="45"/>
    </row>
    <row r="319" customFormat="false" ht="12.75" hidden="false" customHeight="false" outlineLevel="0" collapsed="false">
      <c r="A319" s="45"/>
    </row>
    <row r="320" customFormat="false" ht="12.75" hidden="false" customHeight="false" outlineLevel="0" collapsed="false">
      <c r="A320" s="45"/>
    </row>
    <row r="321" customFormat="false" ht="12.75" hidden="false" customHeight="false" outlineLevel="0" collapsed="false">
      <c r="A321" s="45"/>
    </row>
    <row r="322" customFormat="false" ht="12.75" hidden="false" customHeight="false" outlineLevel="0" collapsed="false">
      <c r="A322" s="45"/>
    </row>
    <row r="323" customFormat="false" ht="12.75" hidden="false" customHeight="false" outlineLevel="0" collapsed="false">
      <c r="A323" s="45"/>
    </row>
    <row r="324" customFormat="false" ht="12.75" hidden="false" customHeight="false" outlineLevel="0" collapsed="false">
      <c r="A324" s="45"/>
    </row>
    <row r="325" customFormat="false" ht="12.75" hidden="false" customHeight="false" outlineLevel="0" collapsed="false">
      <c r="A325" s="45"/>
    </row>
    <row r="326" customFormat="false" ht="12.75" hidden="false" customHeight="false" outlineLevel="0" collapsed="false">
      <c r="A326" s="45"/>
    </row>
    <row r="327" customFormat="false" ht="12.75" hidden="false" customHeight="false" outlineLevel="0" collapsed="false">
      <c r="A327" s="45"/>
    </row>
    <row r="328" customFormat="false" ht="12.75" hidden="false" customHeight="false" outlineLevel="0" collapsed="false">
      <c r="A328" s="45"/>
    </row>
    <row r="329" customFormat="false" ht="12.75" hidden="false" customHeight="false" outlineLevel="0" collapsed="false">
      <c r="A329" s="45"/>
    </row>
    <row r="330" customFormat="false" ht="12.75" hidden="false" customHeight="false" outlineLevel="0" collapsed="false">
      <c r="A330" s="45"/>
    </row>
    <row r="331" customFormat="false" ht="12.75" hidden="false" customHeight="false" outlineLevel="0" collapsed="false">
      <c r="A331" s="45"/>
    </row>
    <row r="332" customFormat="false" ht="12.75" hidden="false" customHeight="false" outlineLevel="0" collapsed="false">
      <c r="A332" s="45"/>
    </row>
    <row r="333" customFormat="false" ht="12.75" hidden="false" customHeight="false" outlineLevel="0" collapsed="false">
      <c r="A333" s="45"/>
    </row>
    <row r="334" customFormat="false" ht="12.75" hidden="false" customHeight="false" outlineLevel="0" collapsed="false">
      <c r="A334" s="45"/>
    </row>
    <row r="335" customFormat="false" ht="12.75" hidden="false" customHeight="false" outlineLevel="0" collapsed="false">
      <c r="A335" s="45"/>
    </row>
    <row r="336" customFormat="false" ht="12.75" hidden="false" customHeight="false" outlineLevel="0" collapsed="false">
      <c r="A336" s="45"/>
    </row>
    <row r="337" customFormat="false" ht="12.75" hidden="false" customHeight="false" outlineLevel="0" collapsed="false">
      <c r="A337" s="45"/>
    </row>
    <row r="338" customFormat="false" ht="12.75" hidden="false" customHeight="false" outlineLevel="0" collapsed="false">
      <c r="A338" s="45"/>
    </row>
    <row r="339" customFormat="false" ht="12.75" hidden="false" customHeight="false" outlineLevel="0" collapsed="false">
      <c r="A339" s="45"/>
    </row>
    <row r="340" customFormat="false" ht="12.75" hidden="false" customHeight="false" outlineLevel="0" collapsed="false">
      <c r="A340" s="45"/>
    </row>
    <row r="341" customFormat="false" ht="12.75" hidden="false" customHeight="false" outlineLevel="0" collapsed="false">
      <c r="A341" s="45"/>
    </row>
    <row r="342" customFormat="false" ht="12.75" hidden="false" customHeight="false" outlineLevel="0" collapsed="false">
      <c r="A342" s="45"/>
    </row>
    <row r="343" customFormat="false" ht="12.75" hidden="false" customHeight="false" outlineLevel="0" collapsed="false">
      <c r="A343" s="45"/>
    </row>
    <row r="344" customFormat="false" ht="12.75" hidden="false" customHeight="false" outlineLevel="0" collapsed="false">
      <c r="A344" s="45"/>
    </row>
    <row r="345" customFormat="false" ht="12.75" hidden="false" customHeight="false" outlineLevel="0" collapsed="false">
      <c r="A345" s="45"/>
    </row>
    <row r="346" customFormat="false" ht="12.75" hidden="false" customHeight="false" outlineLevel="0" collapsed="false">
      <c r="A346" s="45"/>
    </row>
    <row r="347" customFormat="false" ht="12.75" hidden="false" customHeight="false" outlineLevel="0" collapsed="false">
      <c r="A347" s="45"/>
    </row>
    <row r="348" customFormat="false" ht="12.75" hidden="false" customHeight="false" outlineLevel="0" collapsed="false">
      <c r="A348" s="45"/>
    </row>
    <row r="349" customFormat="false" ht="12.75" hidden="false" customHeight="false" outlineLevel="0" collapsed="false">
      <c r="A349" s="45"/>
    </row>
    <row r="350" customFormat="false" ht="12.75" hidden="false" customHeight="false" outlineLevel="0" collapsed="false">
      <c r="A350" s="45"/>
    </row>
    <row r="351" customFormat="false" ht="12.75" hidden="false" customHeight="false" outlineLevel="0" collapsed="false">
      <c r="A351" s="45"/>
    </row>
    <row r="352" customFormat="false" ht="12.75" hidden="false" customHeight="false" outlineLevel="0" collapsed="false">
      <c r="A352" s="45"/>
    </row>
    <row r="353" customFormat="false" ht="12.75" hidden="false" customHeight="false" outlineLevel="0" collapsed="false">
      <c r="A353" s="45"/>
    </row>
    <row r="354" customFormat="false" ht="12.75" hidden="false" customHeight="false" outlineLevel="0" collapsed="false">
      <c r="A354" s="45"/>
    </row>
    <row r="355" customFormat="false" ht="12.75" hidden="false" customHeight="false" outlineLevel="0" collapsed="false">
      <c r="A355" s="45"/>
    </row>
    <row r="356" customFormat="false" ht="12.75" hidden="false" customHeight="false" outlineLevel="0" collapsed="false">
      <c r="A356" s="45"/>
    </row>
    <row r="357" customFormat="false" ht="12.75" hidden="false" customHeight="false" outlineLevel="0" collapsed="false">
      <c r="A357" s="45"/>
    </row>
    <row r="358" customFormat="false" ht="12.75" hidden="false" customHeight="false" outlineLevel="0" collapsed="false">
      <c r="A358" s="45"/>
    </row>
    <row r="359" customFormat="false" ht="12.75" hidden="false" customHeight="false" outlineLevel="0" collapsed="false">
      <c r="A359" s="45"/>
    </row>
    <row r="360" customFormat="false" ht="12.75" hidden="false" customHeight="false" outlineLevel="0" collapsed="false">
      <c r="A360" s="45"/>
    </row>
    <row r="361" customFormat="false" ht="12.75" hidden="false" customHeight="false" outlineLevel="0" collapsed="false">
      <c r="A361" s="45"/>
    </row>
    <row r="362" customFormat="false" ht="12.75" hidden="false" customHeight="false" outlineLevel="0" collapsed="false">
      <c r="A362" s="45"/>
    </row>
    <row r="363" customFormat="false" ht="12.75" hidden="false" customHeight="false" outlineLevel="0" collapsed="false">
      <c r="A363" s="45"/>
    </row>
    <row r="364" customFormat="false" ht="12.75" hidden="false" customHeight="false" outlineLevel="0" collapsed="false">
      <c r="A364" s="45"/>
    </row>
    <row r="365" customFormat="false" ht="12.75" hidden="false" customHeight="false" outlineLevel="0" collapsed="false">
      <c r="A365" s="45"/>
    </row>
    <row r="366" customFormat="false" ht="12.75" hidden="false" customHeight="false" outlineLevel="0" collapsed="false">
      <c r="A366" s="45"/>
    </row>
    <row r="367" customFormat="false" ht="12.75" hidden="false" customHeight="false" outlineLevel="0" collapsed="false">
      <c r="A367" s="45"/>
    </row>
    <row r="368" customFormat="false" ht="12.75" hidden="false" customHeight="false" outlineLevel="0" collapsed="false">
      <c r="A368" s="45"/>
    </row>
    <row r="369" customFormat="false" ht="12.75" hidden="false" customHeight="false" outlineLevel="0" collapsed="false">
      <c r="A369" s="45"/>
    </row>
    <row r="370" customFormat="false" ht="12.75" hidden="false" customHeight="false" outlineLevel="0" collapsed="false">
      <c r="A370" s="45"/>
    </row>
    <row r="371" customFormat="false" ht="12.75" hidden="false" customHeight="false" outlineLevel="0" collapsed="false">
      <c r="A371" s="45"/>
    </row>
    <row r="372" customFormat="false" ht="12.75" hidden="false" customHeight="false" outlineLevel="0" collapsed="false">
      <c r="A372" s="45"/>
    </row>
    <row r="373" customFormat="false" ht="12.75" hidden="false" customHeight="false" outlineLevel="0" collapsed="false">
      <c r="A373" s="45"/>
    </row>
    <row r="374" customFormat="false" ht="12.75" hidden="false" customHeight="false" outlineLevel="0" collapsed="false">
      <c r="A374" s="45"/>
    </row>
    <row r="375" customFormat="false" ht="12.75" hidden="false" customHeight="false" outlineLevel="0" collapsed="false">
      <c r="A375" s="45"/>
    </row>
    <row r="376" customFormat="false" ht="12.75" hidden="false" customHeight="false" outlineLevel="0" collapsed="false">
      <c r="A376" s="45"/>
    </row>
    <row r="377" customFormat="false" ht="12.75" hidden="false" customHeight="false" outlineLevel="0" collapsed="false">
      <c r="A377" s="45"/>
    </row>
    <row r="378" customFormat="false" ht="12.75" hidden="false" customHeight="false" outlineLevel="0" collapsed="false">
      <c r="A378" s="45"/>
    </row>
    <row r="379" customFormat="false" ht="12.75" hidden="false" customHeight="false" outlineLevel="0" collapsed="false">
      <c r="A379" s="45"/>
    </row>
    <row r="380" customFormat="false" ht="12.75" hidden="false" customHeight="false" outlineLevel="0" collapsed="false">
      <c r="A380" s="45"/>
    </row>
    <row r="381" customFormat="false" ht="12.75" hidden="false" customHeight="false" outlineLevel="0" collapsed="false">
      <c r="A381" s="45"/>
    </row>
    <row r="382" customFormat="false" ht="12.75" hidden="false" customHeight="false" outlineLevel="0" collapsed="false">
      <c r="A382" s="45"/>
    </row>
    <row r="383" customFormat="false" ht="12.75" hidden="false" customHeight="false" outlineLevel="0" collapsed="false">
      <c r="A383" s="45"/>
    </row>
    <row r="384" customFormat="false" ht="12.75" hidden="false" customHeight="false" outlineLevel="0" collapsed="false">
      <c r="A384" s="45"/>
    </row>
    <row r="385" customFormat="false" ht="12.75" hidden="false" customHeight="false" outlineLevel="0" collapsed="false">
      <c r="A385" s="45"/>
    </row>
    <row r="386" customFormat="false" ht="12.75" hidden="false" customHeight="false" outlineLevel="0" collapsed="false">
      <c r="A386" s="45"/>
    </row>
    <row r="387" customFormat="false" ht="12.75" hidden="false" customHeight="false" outlineLevel="0" collapsed="false">
      <c r="A387" s="45"/>
    </row>
    <row r="388" customFormat="false" ht="12.75" hidden="false" customHeight="false" outlineLevel="0" collapsed="false">
      <c r="A388" s="45"/>
    </row>
    <row r="389" customFormat="false" ht="12.75" hidden="false" customHeight="false" outlineLevel="0" collapsed="false">
      <c r="A389" s="45"/>
    </row>
    <row r="390" customFormat="false" ht="12.75" hidden="false" customHeight="false" outlineLevel="0" collapsed="false">
      <c r="A390" s="45"/>
    </row>
    <row r="391" customFormat="false" ht="12.75" hidden="false" customHeight="false" outlineLevel="0" collapsed="false">
      <c r="A391" s="45"/>
    </row>
    <row r="392" customFormat="false" ht="12.75" hidden="false" customHeight="false" outlineLevel="0" collapsed="false">
      <c r="A392" s="45"/>
    </row>
    <row r="393" customFormat="false" ht="12.75" hidden="false" customHeight="false" outlineLevel="0" collapsed="false">
      <c r="A393" s="45"/>
    </row>
    <row r="394" customFormat="false" ht="12.75" hidden="false" customHeight="false" outlineLevel="0" collapsed="false">
      <c r="A394" s="45"/>
    </row>
    <row r="395" customFormat="false" ht="12.75" hidden="false" customHeight="false" outlineLevel="0" collapsed="false">
      <c r="A395" s="45"/>
    </row>
    <row r="396" customFormat="false" ht="12.75" hidden="false" customHeight="false" outlineLevel="0" collapsed="false">
      <c r="A396" s="45"/>
    </row>
    <row r="397" customFormat="false" ht="12.75" hidden="false" customHeight="false" outlineLevel="0" collapsed="false">
      <c r="A397" s="45"/>
    </row>
    <row r="398" customFormat="false" ht="12.75" hidden="false" customHeight="false" outlineLevel="0" collapsed="false">
      <c r="A398" s="45"/>
    </row>
    <row r="399" customFormat="false" ht="12.75" hidden="false" customHeight="false" outlineLevel="0" collapsed="false">
      <c r="A399" s="45"/>
    </row>
    <row r="400" customFormat="false" ht="12.75" hidden="false" customHeight="false" outlineLevel="0" collapsed="false">
      <c r="A400" s="45"/>
    </row>
    <row r="401" customFormat="false" ht="12.75" hidden="false" customHeight="false" outlineLevel="0" collapsed="false">
      <c r="A401" s="45"/>
    </row>
    <row r="402" customFormat="false" ht="12.75" hidden="false" customHeight="false" outlineLevel="0" collapsed="false">
      <c r="A402" s="45"/>
    </row>
    <row r="403" customFormat="false" ht="12.75" hidden="false" customHeight="false" outlineLevel="0" collapsed="false">
      <c r="A403" s="45"/>
    </row>
    <row r="404" customFormat="false" ht="12.75" hidden="false" customHeight="false" outlineLevel="0" collapsed="false">
      <c r="A404" s="45"/>
    </row>
    <row r="405" customFormat="false" ht="12.75" hidden="false" customHeight="false" outlineLevel="0" collapsed="false">
      <c r="A405" s="45"/>
    </row>
    <row r="406" customFormat="false" ht="12.75" hidden="false" customHeight="false" outlineLevel="0" collapsed="false">
      <c r="A406" s="45"/>
    </row>
    <row r="407" customFormat="false" ht="12.75" hidden="false" customHeight="false" outlineLevel="0" collapsed="false">
      <c r="A407" s="45"/>
    </row>
    <row r="408" customFormat="false" ht="12.75" hidden="false" customHeight="false" outlineLevel="0" collapsed="false">
      <c r="A408" s="45"/>
    </row>
    <row r="409" customFormat="false" ht="12.75" hidden="false" customHeight="false" outlineLevel="0" collapsed="false">
      <c r="A409" s="45"/>
    </row>
    <row r="410" customFormat="false" ht="12.75" hidden="false" customHeight="false" outlineLevel="0" collapsed="false">
      <c r="A410" s="45"/>
    </row>
    <row r="411" customFormat="false" ht="12.75" hidden="false" customHeight="false" outlineLevel="0" collapsed="false">
      <c r="A411" s="45"/>
    </row>
    <row r="412" customFormat="false" ht="12.75" hidden="false" customHeight="false" outlineLevel="0" collapsed="false">
      <c r="A412" s="45"/>
    </row>
    <row r="413" customFormat="false" ht="12.75" hidden="false" customHeight="false" outlineLevel="0" collapsed="false">
      <c r="A413" s="45"/>
    </row>
    <row r="414" customFormat="false" ht="12.75" hidden="false" customHeight="false" outlineLevel="0" collapsed="false">
      <c r="A414" s="45"/>
    </row>
    <row r="415" customFormat="false" ht="12.75" hidden="false" customHeight="false" outlineLevel="0" collapsed="false">
      <c r="A415" s="45"/>
    </row>
    <row r="416" customFormat="false" ht="12.75" hidden="false" customHeight="false" outlineLevel="0" collapsed="false">
      <c r="A416" s="45"/>
    </row>
    <row r="417" customFormat="false" ht="12.75" hidden="false" customHeight="false" outlineLevel="0" collapsed="false">
      <c r="A417" s="45"/>
    </row>
    <row r="418" customFormat="false" ht="12.75" hidden="false" customHeight="false" outlineLevel="0" collapsed="false">
      <c r="A418" s="45"/>
    </row>
    <row r="419" customFormat="false" ht="12.75" hidden="false" customHeight="false" outlineLevel="0" collapsed="false">
      <c r="A419" s="45"/>
    </row>
    <row r="420" customFormat="false" ht="12.75" hidden="false" customHeight="false" outlineLevel="0" collapsed="false">
      <c r="A420" s="45"/>
    </row>
    <row r="421" customFormat="false" ht="12.75" hidden="false" customHeight="false" outlineLevel="0" collapsed="false">
      <c r="A421" s="45"/>
    </row>
    <row r="422" customFormat="false" ht="12.75" hidden="false" customHeight="false" outlineLevel="0" collapsed="false">
      <c r="A422" s="45"/>
    </row>
    <row r="423" customFormat="false" ht="12.75" hidden="false" customHeight="false" outlineLevel="0" collapsed="false">
      <c r="A423" s="45"/>
    </row>
    <row r="424" customFormat="false" ht="12.75" hidden="false" customHeight="false" outlineLevel="0" collapsed="false">
      <c r="A424" s="45"/>
    </row>
    <row r="425" customFormat="false" ht="12.75" hidden="false" customHeight="false" outlineLevel="0" collapsed="false">
      <c r="A425" s="45"/>
    </row>
    <row r="426" customFormat="false" ht="12.75" hidden="false" customHeight="false" outlineLevel="0" collapsed="false">
      <c r="A426" s="45"/>
    </row>
    <row r="427" customFormat="false" ht="12.75" hidden="false" customHeight="false" outlineLevel="0" collapsed="false">
      <c r="A427" s="45"/>
    </row>
    <row r="428" customFormat="false" ht="12.75" hidden="false" customHeight="false" outlineLevel="0" collapsed="false">
      <c r="A428" s="45"/>
    </row>
    <row r="429" customFormat="false" ht="12.75" hidden="false" customHeight="false" outlineLevel="0" collapsed="false">
      <c r="A429" s="45"/>
    </row>
    <row r="430" customFormat="false" ht="12.75" hidden="false" customHeight="false" outlineLevel="0" collapsed="false">
      <c r="A430" s="45"/>
    </row>
    <row r="431" customFormat="false" ht="12.75" hidden="false" customHeight="false" outlineLevel="0" collapsed="false">
      <c r="A431" s="45"/>
    </row>
    <row r="432" customFormat="false" ht="12.75" hidden="false" customHeight="false" outlineLevel="0" collapsed="false">
      <c r="A432" s="45"/>
    </row>
    <row r="433" customFormat="false" ht="12.75" hidden="false" customHeight="false" outlineLevel="0" collapsed="false">
      <c r="A433" s="45"/>
    </row>
    <row r="434" customFormat="false" ht="12.75" hidden="false" customHeight="false" outlineLevel="0" collapsed="false">
      <c r="A434" s="45"/>
    </row>
    <row r="435" customFormat="false" ht="12.75" hidden="false" customHeight="false" outlineLevel="0" collapsed="false">
      <c r="A435" s="45"/>
    </row>
    <row r="436" customFormat="false" ht="12.75" hidden="false" customHeight="false" outlineLevel="0" collapsed="false">
      <c r="A436" s="45"/>
    </row>
    <row r="437" customFormat="false" ht="12.75" hidden="false" customHeight="false" outlineLevel="0" collapsed="false">
      <c r="A437" s="45"/>
    </row>
    <row r="438" customFormat="false" ht="12.75" hidden="false" customHeight="false" outlineLevel="0" collapsed="false">
      <c r="A438" s="45"/>
    </row>
    <row r="439" customFormat="false" ht="12.75" hidden="false" customHeight="false" outlineLevel="0" collapsed="false">
      <c r="A439" s="45"/>
    </row>
    <row r="440" customFormat="false" ht="12.75" hidden="false" customHeight="false" outlineLevel="0" collapsed="false">
      <c r="A440" s="45"/>
    </row>
    <row r="441" customFormat="false" ht="12.75" hidden="false" customHeight="false" outlineLevel="0" collapsed="false">
      <c r="A441" s="45"/>
    </row>
    <row r="442" customFormat="false" ht="12.75" hidden="false" customHeight="false" outlineLevel="0" collapsed="false">
      <c r="A442" s="45"/>
    </row>
    <row r="443" customFormat="false" ht="12.75" hidden="false" customHeight="false" outlineLevel="0" collapsed="false">
      <c r="A443" s="45"/>
    </row>
    <row r="444" customFormat="false" ht="12.75" hidden="false" customHeight="false" outlineLevel="0" collapsed="false">
      <c r="A444" s="45"/>
    </row>
    <row r="445" customFormat="false" ht="12.75" hidden="false" customHeight="false" outlineLevel="0" collapsed="false">
      <c r="A445" s="45"/>
    </row>
    <row r="446" customFormat="false" ht="12.75" hidden="false" customHeight="false" outlineLevel="0" collapsed="false">
      <c r="A446" s="45"/>
    </row>
    <row r="447" customFormat="false" ht="12.75" hidden="false" customHeight="false" outlineLevel="0" collapsed="false">
      <c r="A447" s="45"/>
    </row>
    <row r="448" customFormat="false" ht="12.75" hidden="false" customHeight="false" outlineLevel="0" collapsed="false">
      <c r="A448" s="45"/>
    </row>
    <row r="449" customFormat="false" ht="12.75" hidden="false" customHeight="false" outlineLevel="0" collapsed="false">
      <c r="A449" s="45"/>
    </row>
    <row r="450" customFormat="false" ht="12.75" hidden="false" customHeight="false" outlineLevel="0" collapsed="false">
      <c r="A450" s="45"/>
    </row>
    <row r="451" customFormat="false" ht="12.75" hidden="false" customHeight="false" outlineLevel="0" collapsed="false">
      <c r="A451" s="45"/>
    </row>
    <row r="452" customFormat="false" ht="12.75" hidden="false" customHeight="false" outlineLevel="0" collapsed="false">
      <c r="A452" s="45"/>
    </row>
    <row r="453" customFormat="false" ht="12.75" hidden="false" customHeight="false" outlineLevel="0" collapsed="false">
      <c r="A453" s="45"/>
    </row>
    <row r="454" customFormat="false" ht="12.75" hidden="false" customHeight="false" outlineLevel="0" collapsed="false">
      <c r="A454" s="45"/>
    </row>
    <row r="455" customFormat="false" ht="12.75" hidden="false" customHeight="false" outlineLevel="0" collapsed="false">
      <c r="A455" s="45"/>
    </row>
    <row r="456" customFormat="false" ht="12.75" hidden="false" customHeight="false" outlineLevel="0" collapsed="false">
      <c r="A456" s="45"/>
    </row>
    <row r="457" customFormat="false" ht="12.75" hidden="false" customHeight="false" outlineLevel="0" collapsed="false">
      <c r="A457" s="45"/>
    </row>
    <row r="458" customFormat="false" ht="12.75" hidden="false" customHeight="false" outlineLevel="0" collapsed="false">
      <c r="A458" s="45"/>
    </row>
    <row r="459" customFormat="false" ht="12.75" hidden="false" customHeight="false" outlineLevel="0" collapsed="false">
      <c r="A459" s="45"/>
    </row>
    <row r="460" customFormat="false" ht="12.75" hidden="false" customHeight="false" outlineLevel="0" collapsed="false">
      <c r="A460" s="45"/>
    </row>
    <row r="461" customFormat="false" ht="12.75" hidden="false" customHeight="false" outlineLevel="0" collapsed="false">
      <c r="A461" s="45"/>
    </row>
    <row r="462" customFormat="false" ht="12.75" hidden="false" customHeight="false" outlineLevel="0" collapsed="false">
      <c r="A462" s="45"/>
    </row>
    <row r="463" customFormat="false" ht="12.75" hidden="false" customHeight="false" outlineLevel="0" collapsed="false">
      <c r="A463" s="45"/>
    </row>
    <row r="464" customFormat="false" ht="12.75" hidden="false" customHeight="false" outlineLevel="0" collapsed="false">
      <c r="A464" s="45"/>
    </row>
    <row r="465" customFormat="false" ht="12.75" hidden="false" customHeight="false" outlineLevel="0" collapsed="false">
      <c r="A465" s="45"/>
    </row>
    <row r="466" customFormat="false" ht="12.75" hidden="false" customHeight="false" outlineLevel="0" collapsed="false">
      <c r="A466" s="45"/>
    </row>
    <row r="467" customFormat="false" ht="12.75" hidden="false" customHeight="false" outlineLevel="0" collapsed="false">
      <c r="A467" s="45"/>
    </row>
    <row r="468" customFormat="false" ht="12.75" hidden="false" customHeight="false" outlineLevel="0" collapsed="false">
      <c r="A468" s="45"/>
    </row>
    <row r="469" customFormat="false" ht="12.75" hidden="false" customHeight="false" outlineLevel="0" collapsed="false">
      <c r="A469" s="45"/>
    </row>
    <row r="470" customFormat="false" ht="12.75" hidden="false" customHeight="false" outlineLevel="0" collapsed="false">
      <c r="A470" s="45"/>
    </row>
    <row r="471" customFormat="false" ht="12.75" hidden="false" customHeight="false" outlineLevel="0" collapsed="false">
      <c r="A471" s="45"/>
    </row>
    <row r="472" customFormat="false" ht="12.75" hidden="false" customHeight="false" outlineLevel="0" collapsed="false">
      <c r="A472" s="45"/>
    </row>
    <row r="473" customFormat="false" ht="12.75" hidden="false" customHeight="false" outlineLevel="0" collapsed="false">
      <c r="A473" s="45"/>
    </row>
    <row r="474" customFormat="false" ht="12.75" hidden="false" customHeight="false" outlineLevel="0" collapsed="false">
      <c r="A474" s="45"/>
    </row>
    <row r="475" customFormat="false" ht="12.75" hidden="false" customHeight="false" outlineLevel="0" collapsed="false">
      <c r="A475" s="45"/>
    </row>
    <row r="476" customFormat="false" ht="12.75" hidden="false" customHeight="false" outlineLevel="0" collapsed="false">
      <c r="A476" s="45"/>
    </row>
    <row r="477" customFormat="false" ht="12.75" hidden="false" customHeight="false" outlineLevel="0" collapsed="false">
      <c r="A477" s="45"/>
    </row>
    <row r="478" customFormat="false" ht="12.75" hidden="false" customHeight="false" outlineLevel="0" collapsed="false">
      <c r="A478" s="45"/>
    </row>
    <row r="479" customFormat="false" ht="12.75" hidden="false" customHeight="false" outlineLevel="0" collapsed="false">
      <c r="A479" s="45"/>
    </row>
    <row r="480" customFormat="false" ht="12.75" hidden="false" customHeight="false" outlineLevel="0" collapsed="false">
      <c r="A480" s="45"/>
    </row>
    <row r="481" customFormat="false" ht="12.75" hidden="false" customHeight="false" outlineLevel="0" collapsed="false">
      <c r="A481" s="45"/>
    </row>
    <row r="482" customFormat="false" ht="12.75" hidden="false" customHeight="false" outlineLevel="0" collapsed="false">
      <c r="A482" s="45"/>
    </row>
    <row r="483" customFormat="false" ht="12.75" hidden="false" customHeight="false" outlineLevel="0" collapsed="false">
      <c r="A483" s="45"/>
    </row>
    <row r="484" customFormat="false" ht="12.75" hidden="false" customHeight="false" outlineLevel="0" collapsed="false">
      <c r="A484" s="45"/>
    </row>
    <row r="485" customFormat="false" ht="12.75" hidden="false" customHeight="false" outlineLevel="0" collapsed="false">
      <c r="A485" s="45"/>
    </row>
    <row r="486" customFormat="false" ht="12.75" hidden="false" customHeight="false" outlineLevel="0" collapsed="false">
      <c r="A486" s="45"/>
    </row>
    <row r="487" customFormat="false" ht="12.75" hidden="false" customHeight="false" outlineLevel="0" collapsed="false">
      <c r="A487" s="45"/>
    </row>
    <row r="488" customFormat="false" ht="12.75" hidden="false" customHeight="false" outlineLevel="0" collapsed="false">
      <c r="A488" s="45"/>
    </row>
    <row r="489" customFormat="false" ht="12.75" hidden="false" customHeight="false" outlineLevel="0" collapsed="false">
      <c r="A489" s="45"/>
    </row>
    <row r="490" customFormat="false" ht="12.75" hidden="false" customHeight="false" outlineLevel="0" collapsed="false">
      <c r="A490" s="45"/>
    </row>
    <row r="491" customFormat="false" ht="12.75" hidden="false" customHeight="false" outlineLevel="0" collapsed="false">
      <c r="A491" s="45"/>
    </row>
    <row r="492" customFormat="false" ht="12.75" hidden="false" customHeight="false" outlineLevel="0" collapsed="false">
      <c r="A492" s="45"/>
    </row>
    <row r="493" customFormat="false" ht="12.75" hidden="false" customHeight="false" outlineLevel="0" collapsed="false">
      <c r="A493" s="45"/>
    </row>
    <row r="494" customFormat="false" ht="12.75" hidden="false" customHeight="false" outlineLevel="0" collapsed="false">
      <c r="A494" s="45"/>
    </row>
    <row r="495" customFormat="false" ht="12.75" hidden="false" customHeight="false" outlineLevel="0" collapsed="false">
      <c r="A495" s="45"/>
    </row>
    <row r="496" customFormat="false" ht="12.75" hidden="false" customHeight="false" outlineLevel="0" collapsed="false">
      <c r="A496" s="45"/>
    </row>
    <row r="497" customFormat="false" ht="12.75" hidden="false" customHeight="false" outlineLevel="0" collapsed="false">
      <c r="A497" s="45"/>
    </row>
    <row r="498" customFormat="false" ht="12.75" hidden="false" customHeight="false" outlineLevel="0" collapsed="false">
      <c r="A498" s="45"/>
    </row>
    <row r="499" customFormat="false" ht="12.75" hidden="false" customHeight="false" outlineLevel="0" collapsed="false">
      <c r="A499" s="45"/>
    </row>
    <row r="500" customFormat="false" ht="12.75" hidden="false" customHeight="false" outlineLevel="0" collapsed="false">
      <c r="A500" s="45"/>
    </row>
    <row r="501" customFormat="false" ht="12.75" hidden="false" customHeight="false" outlineLevel="0" collapsed="false">
      <c r="A501" s="45"/>
    </row>
    <row r="502" customFormat="false" ht="12.75" hidden="false" customHeight="false" outlineLevel="0" collapsed="false">
      <c r="A502" s="45"/>
    </row>
    <row r="503" customFormat="false" ht="12.75" hidden="false" customHeight="false" outlineLevel="0" collapsed="false">
      <c r="A503" s="45"/>
    </row>
    <row r="504" customFormat="false" ht="12.75" hidden="false" customHeight="false" outlineLevel="0" collapsed="false">
      <c r="A504" s="45"/>
    </row>
    <row r="505" customFormat="false" ht="12.75" hidden="false" customHeight="false" outlineLevel="0" collapsed="false">
      <c r="A505" s="45"/>
    </row>
    <row r="506" customFormat="false" ht="12.75" hidden="false" customHeight="false" outlineLevel="0" collapsed="false">
      <c r="A506" s="45"/>
    </row>
    <row r="507" customFormat="false" ht="12.75" hidden="false" customHeight="false" outlineLevel="0" collapsed="false">
      <c r="A507" s="45"/>
    </row>
    <row r="508" customFormat="false" ht="12.75" hidden="false" customHeight="false" outlineLevel="0" collapsed="false">
      <c r="A508" s="45"/>
    </row>
    <row r="509" customFormat="false" ht="12.75" hidden="false" customHeight="false" outlineLevel="0" collapsed="false">
      <c r="A509" s="45"/>
    </row>
    <row r="510" customFormat="false" ht="12.75" hidden="false" customHeight="false" outlineLevel="0" collapsed="false">
      <c r="A510" s="45"/>
    </row>
    <row r="511" customFormat="false" ht="12.75" hidden="false" customHeight="false" outlineLevel="0" collapsed="false">
      <c r="A511" s="45"/>
    </row>
    <row r="512" customFormat="false" ht="12.75" hidden="false" customHeight="false" outlineLevel="0" collapsed="false">
      <c r="A512" s="45"/>
    </row>
    <row r="513" customFormat="false" ht="12.75" hidden="false" customHeight="false" outlineLevel="0" collapsed="false">
      <c r="A513" s="45"/>
    </row>
    <row r="514" customFormat="false" ht="12.75" hidden="false" customHeight="false" outlineLevel="0" collapsed="false">
      <c r="A514" s="45"/>
    </row>
    <row r="515" customFormat="false" ht="12.75" hidden="false" customHeight="false" outlineLevel="0" collapsed="false">
      <c r="A515" s="45"/>
    </row>
    <row r="516" customFormat="false" ht="12.75" hidden="false" customHeight="false" outlineLevel="0" collapsed="false">
      <c r="A516" s="45"/>
    </row>
    <row r="517" customFormat="false" ht="12.75" hidden="false" customHeight="false" outlineLevel="0" collapsed="false">
      <c r="A517" s="45"/>
    </row>
    <row r="518" customFormat="false" ht="12.75" hidden="false" customHeight="false" outlineLevel="0" collapsed="false">
      <c r="A518" s="45"/>
    </row>
    <row r="519" customFormat="false" ht="12.75" hidden="false" customHeight="false" outlineLevel="0" collapsed="false">
      <c r="A519" s="45"/>
    </row>
    <row r="520" customFormat="false" ht="12.75" hidden="false" customHeight="false" outlineLevel="0" collapsed="false">
      <c r="A520" s="45"/>
    </row>
    <row r="521" customFormat="false" ht="12.75" hidden="false" customHeight="false" outlineLevel="0" collapsed="false">
      <c r="A521" s="45"/>
    </row>
    <row r="522" customFormat="false" ht="12.75" hidden="false" customHeight="false" outlineLevel="0" collapsed="false">
      <c r="A522" s="45"/>
    </row>
    <row r="523" customFormat="false" ht="12.75" hidden="false" customHeight="false" outlineLevel="0" collapsed="false">
      <c r="A523" s="45"/>
    </row>
    <row r="524" customFormat="false" ht="12.75" hidden="false" customHeight="false" outlineLevel="0" collapsed="false">
      <c r="A524" s="45"/>
    </row>
    <row r="525" customFormat="false" ht="12.75" hidden="false" customHeight="false" outlineLevel="0" collapsed="false">
      <c r="A525" s="45"/>
    </row>
    <row r="526" customFormat="false" ht="12.75" hidden="false" customHeight="false" outlineLevel="0" collapsed="false">
      <c r="A526" s="45"/>
    </row>
    <row r="527" customFormat="false" ht="12.75" hidden="false" customHeight="false" outlineLevel="0" collapsed="false">
      <c r="A527" s="45"/>
    </row>
    <row r="528" customFormat="false" ht="12.75" hidden="false" customHeight="false" outlineLevel="0" collapsed="false">
      <c r="A528" s="45"/>
    </row>
    <row r="529" customFormat="false" ht="12.75" hidden="false" customHeight="false" outlineLevel="0" collapsed="false">
      <c r="A529" s="45"/>
    </row>
    <row r="530" customFormat="false" ht="12.75" hidden="false" customHeight="false" outlineLevel="0" collapsed="false">
      <c r="A530" s="45"/>
    </row>
    <row r="531" customFormat="false" ht="12.75" hidden="false" customHeight="false" outlineLevel="0" collapsed="false">
      <c r="A531" s="45"/>
    </row>
    <row r="532" customFormat="false" ht="12.75" hidden="false" customHeight="false" outlineLevel="0" collapsed="false">
      <c r="A532" s="45"/>
    </row>
    <row r="533" customFormat="false" ht="12.75" hidden="false" customHeight="false" outlineLevel="0" collapsed="false">
      <c r="A533" s="45"/>
    </row>
    <row r="534" customFormat="false" ht="12.75" hidden="false" customHeight="false" outlineLevel="0" collapsed="false">
      <c r="A534" s="45"/>
    </row>
    <row r="535" customFormat="false" ht="12.75" hidden="false" customHeight="false" outlineLevel="0" collapsed="false">
      <c r="A535" s="45"/>
    </row>
    <row r="536" customFormat="false" ht="12.75" hidden="false" customHeight="false" outlineLevel="0" collapsed="false">
      <c r="A536" s="45"/>
    </row>
    <row r="537" customFormat="false" ht="12.75" hidden="false" customHeight="false" outlineLevel="0" collapsed="false">
      <c r="A537" s="45"/>
    </row>
    <row r="538" customFormat="false" ht="12.75" hidden="false" customHeight="false" outlineLevel="0" collapsed="false">
      <c r="A538" s="45"/>
    </row>
    <row r="539" customFormat="false" ht="12.75" hidden="false" customHeight="false" outlineLevel="0" collapsed="false">
      <c r="A539" s="45"/>
    </row>
    <row r="540" customFormat="false" ht="12.75" hidden="false" customHeight="false" outlineLevel="0" collapsed="false">
      <c r="A540" s="45"/>
    </row>
    <row r="541" customFormat="false" ht="12.75" hidden="false" customHeight="false" outlineLevel="0" collapsed="false">
      <c r="A541" s="45"/>
    </row>
    <row r="542" customFormat="false" ht="12.75" hidden="false" customHeight="false" outlineLevel="0" collapsed="false">
      <c r="A542" s="45"/>
    </row>
    <row r="543" customFormat="false" ht="12.75" hidden="false" customHeight="false" outlineLevel="0" collapsed="false">
      <c r="A543" s="45"/>
    </row>
    <row r="544" customFormat="false" ht="12.75" hidden="false" customHeight="false" outlineLevel="0" collapsed="false">
      <c r="A544" s="45"/>
    </row>
    <row r="545" customFormat="false" ht="12.75" hidden="false" customHeight="false" outlineLevel="0" collapsed="false">
      <c r="A545" s="45"/>
    </row>
    <row r="546" customFormat="false" ht="12.75" hidden="false" customHeight="false" outlineLevel="0" collapsed="false">
      <c r="A546" s="45"/>
    </row>
    <row r="547" customFormat="false" ht="12.75" hidden="false" customHeight="false" outlineLevel="0" collapsed="false">
      <c r="A547" s="45"/>
    </row>
    <row r="548" customFormat="false" ht="12.75" hidden="false" customHeight="false" outlineLevel="0" collapsed="false">
      <c r="A548" s="45"/>
    </row>
    <row r="549" customFormat="false" ht="12.75" hidden="false" customHeight="false" outlineLevel="0" collapsed="false">
      <c r="A549" s="45"/>
    </row>
    <row r="550" customFormat="false" ht="12.75" hidden="false" customHeight="false" outlineLevel="0" collapsed="false">
      <c r="A550" s="45"/>
    </row>
    <row r="551" customFormat="false" ht="12.75" hidden="false" customHeight="false" outlineLevel="0" collapsed="false">
      <c r="A551" s="45"/>
    </row>
    <row r="552" customFormat="false" ht="12.75" hidden="false" customHeight="false" outlineLevel="0" collapsed="false">
      <c r="A552" s="45"/>
    </row>
    <row r="553" customFormat="false" ht="12.75" hidden="false" customHeight="false" outlineLevel="0" collapsed="false">
      <c r="A553" s="45"/>
    </row>
    <row r="554" customFormat="false" ht="12.75" hidden="false" customHeight="false" outlineLevel="0" collapsed="false">
      <c r="A554" s="45"/>
    </row>
    <row r="555" customFormat="false" ht="12.75" hidden="false" customHeight="false" outlineLevel="0" collapsed="false">
      <c r="A555" s="45"/>
    </row>
    <row r="556" customFormat="false" ht="12.75" hidden="false" customHeight="false" outlineLevel="0" collapsed="false">
      <c r="A556" s="45"/>
    </row>
    <row r="557" customFormat="false" ht="12.75" hidden="false" customHeight="false" outlineLevel="0" collapsed="false">
      <c r="A557" s="45"/>
    </row>
    <row r="558" customFormat="false" ht="12.75" hidden="false" customHeight="false" outlineLevel="0" collapsed="false">
      <c r="A558" s="45"/>
    </row>
    <row r="559" customFormat="false" ht="12.75" hidden="false" customHeight="false" outlineLevel="0" collapsed="false">
      <c r="A559" s="45"/>
    </row>
    <row r="560" customFormat="false" ht="12.75" hidden="false" customHeight="false" outlineLevel="0" collapsed="false">
      <c r="A560" s="45"/>
    </row>
    <row r="561" customFormat="false" ht="12.75" hidden="false" customHeight="false" outlineLevel="0" collapsed="false">
      <c r="A561" s="45"/>
    </row>
    <row r="562" customFormat="false" ht="12.75" hidden="false" customHeight="false" outlineLevel="0" collapsed="false">
      <c r="A562" s="45"/>
    </row>
    <row r="563" customFormat="false" ht="12.75" hidden="false" customHeight="false" outlineLevel="0" collapsed="false">
      <c r="A563" s="45"/>
    </row>
    <row r="564" customFormat="false" ht="12.75" hidden="false" customHeight="false" outlineLevel="0" collapsed="false">
      <c r="A564" s="45"/>
    </row>
    <row r="565" customFormat="false" ht="12.75" hidden="false" customHeight="false" outlineLevel="0" collapsed="false">
      <c r="A565" s="45"/>
    </row>
    <row r="566" customFormat="false" ht="12.75" hidden="false" customHeight="false" outlineLevel="0" collapsed="false">
      <c r="A566" s="45"/>
    </row>
    <row r="567" customFormat="false" ht="12.75" hidden="false" customHeight="false" outlineLevel="0" collapsed="false">
      <c r="A567" s="45"/>
    </row>
    <row r="568" customFormat="false" ht="12.75" hidden="false" customHeight="false" outlineLevel="0" collapsed="false">
      <c r="A568" s="45"/>
    </row>
    <row r="569" customFormat="false" ht="12.75" hidden="false" customHeight="false" outlineLevel="0" collapsed="false">
      <c r="A569" s="45"/>
    </row>
    <row r="570" customFormat="false" ht="12.75" hidden="false" customHeight="false" outlineLevel="0" collapsed="false">
      <c r="A570" s="45"/>
    </row>
    <row r="571" customFormat="false" ht="12.75" hidden="false" customHeight="false" outlineLevel="0" collapsed="false">
      <c r="A571" s="45"/>
    </row>
    <row r="572" customFormat="false" ht="12.75" hidden="false" customHeight="false" outlineLevel="0" collapsed="false">
      <c r="A572" s="45"/>
    </row>
    <row r="573" customFormat="false" ht="12.75" hidden="false" customHeight="false" outlineLevel="0" collapsed="false">
      <c r="A573" s="45"/>
    </row>
    <row r="574" customFormat="false" ht="12.75" hidden="false" customHeight="false" outlineLevel="0" collapsed="false">
      <c r="A574" s="45"/>
    </row>
    <row r="575" customFormat="false" ht="12.75" hidden="false" customHeight="false" outlineLevel="0" collapsed="false">
      <c r="A575" s="45"/>
    </row>
    <row r="576" customFormat="false" ht="12.75" hidden="false" customHeight="false" outlineLevel="0" collapsed="false">
      <c r="A576" s="45"/>
    </row>
    <row r="577" customFormat="false" ht="12.75" hidden="false" customHeight="false" outlineLevel="0" collapsed="false">
      <c r="A577" s="45"/>
    </row>
    <row r="578" customFormat="false" ht="12.75" hidden="false" customHeight="false" outlineLevel="0" collapsed="false">
      <c r="A578" s="45"/>
    </row>
    <row r="579" customFormat="false" ht="12.75" hidden="false" customHeight="false" outlineLevel="0" collapsed="false">
      <c r="A579" s="45"/>
    </row>
    <row r="580" customFormat="false" ht="12.75" hidden="false" customHeight="false" outlineLevel="0" collapsed="false">
      <c r="A580" s="45"/>
    </row>
    <row r="581" customFormat="false" ht="12.75" hidden="false" customHeight="false" outlineLevel="0" collapsed="false">
      <c r="A581" s="45"/>
    </row>
    <row r="582" customFormat="false" ht="12.75" hidden="false" customHeight="false" outlineLevel="0" collapsed="false">
      <c r="A582" s="45"/>
    </row>
    <row r="583" customFormat="false" ht="12.75" hidden="false" customHeight="false" outlineLevel="0" collapsed="false">
      <c r="A583" s="45"/>
    </row>
    <row r="584" customFormat="false" ht="12.75" hidden="false" customHeight="false" outlineLevel="0" collapsed="false">
      <c r="A584" s="45"/>
    </row>
    <row r="585" customFormat="false" ht="12.75" hidden="false" customHeight="false" outlineLevel="0" collapsed="false">
      <c r="A585" s="45"/>
    </row>
    <row r="586" customFormat="false" ht="12.75" hidden="false" customHeight="false" outlineLevel="0" collapsed="false">
      <c r="A586" s="45"/>
    </row>
    <row r="587" customFormat="false" ht="12.75" hidden="false" customHeight="false" outlineLevel="0" collapsed="false">
      <c r="A587" s="45"/>
    </row>
    <row r="588" customFormat="false" ht="12.75" hidden="false" customHeight="false" outlineLevel="0" collapsed="false">
      <c r="A588" s="45"/>
    </row>
    <row r="589" customFormat="false" ht="12.75" hidden="false" customHeight="false" outlineLevel="0" collapsed="false">
      <c r="A589" s="45"/>
    </row>
    <row r="590" customFormat="false" ht="12.75" hidden="false" customHeight="false" outlineLevel="0" collapsed="false">
      <c r="A590" s="45"/>
    </row>
    <row r="591" customFormat="false" ht="12.75" hidden="false" customHeight="false" outlineLevel="0" collapsed="false">
      <c r="A591" s="45"/>
    </row>
    <row r="592" customFormat="false" ht="12.75" hidden="false" customHeight="false" outlineLevel="0" collapsed="false">
      <c r="A592" s="45"/>
    </row>
    <row r="593" customFormat="false" ht="12.75" hidden="false" customHeight="false" outlineLevel="0" collapsed="false">
      <c r="A593" s="45"/>
    </row>
    <row r="594" customFormat="false" ht="12.75" hidden="false" customHeight="false" outlineLevel="0" collapsed="false">
      <c r="A594" s="45"/>
    </row>
    <row r="595" customFormat="false" ht="12.75" hidden="false" customHeight="false" outlineLevel="0" collapsed="false">
      <c r="A595" s="45"/>
    </row>
    <row r="596" customFormat="false" ht="12.75" hidden="false" customHeight="false" outlineLevel="0" collapsed="false">
      <c r="A596" s="45"/>
    </row>
    <row r="597" customFormat="false" ht="12.75" hidden="false" customHeight="false" outlineLevel="0" collapsed="false">
      <c r="A597" s="45"/>
    </row>
    <row r="598" customFormat="false" ht="12.75" hidden="false" customHeight="false" outlineLevel="0" collapsed="false">
      <c r="A598" s="45"/>
    </row>
    <row r="599" customFormat="false" ht="12.75" hidden="false" customHeight="false" outlineLevel="0" collapsed="false">
      <c r="A599" s="45"/>
    </row>
    <row r="600" customFormat="false" ht="12.75" hidden="false" customHeight="false" outlineLevel="0" collapsed="false">
      <c r="A600" s="45"/>
    </row>
    <row r="601" customFormat="false" ht="12.75" hidden="false" customHeight="false" outlineLevel="0" collapsed="false">
      <c r="A601" s="45"/>
    </row>
    <row r="602" customFormat="false" ht="12.75" hidden="false" customHeight="false" outlineLevel="0" collapsed="false">
      <c r="A602" s="45"/>
    </row>
    <row r="603" customFormat="false" ht="12.75" hidden="false" customHeight="false" outlineLevel="0" collapsed="false">
      <c r="A603" s="45"/>
    </row>
    <row r="604" customFormat="false" ht="12.75" hidden="false" customHeight="false" outlineLevel="0" collapsed="false">
      <c r="A604" s="45"/>
    </row>
    <row r="605" customFormat="false" ht="12.75" hidden="false" customHeight="false" outlineLevel="0" collapsed="false">
      <c r="A605" s="45"/>
    </row>
    <row r="606" customFormat="false" ht="12.75" hidden="false" customHeight="false" outlineLevel="0" collapsed="false">
      <c r="A606" s="45"/>
    </row>
    <row r="607" customFormat="false" ht="12.75" hidden="false" customHeight="false" outlineLevel="0" collapsed="false">
      <c r="A607" s="45"/>
    </row>
    <row r="608" customFormat="false" ht="12.75" hidden="false" customHeight="false" outlineLevel="0" collapsed="false">
      <c r="A608" s="45"/>
    </row>
    <row r="609" customFormat="false" ht="12.75" hidden="false" customHeight="false" outlineLevel="0" collapsed="false">
      <c r="A609" s="45"/>
    </row>
    <row r="610" customFormat="false" ht="12.75" hidden="false" customHeight="false" outlineLevel="0" collapsed="false">
      <c r="A610" s="45"/>
    </row>
    <row r="611" customFormat="false" ht="12.75" hidden="false" customHeight="false" outlineLevel="0" collapsed="false">
      <c r="A611" s="45"/>
    </row>
    <row r="612" customFormat="false" ht="12.75" hidden="false" customHeight="false" outlineLevel="0" collapsed="false">
      <c r="A612" s="45"/>
    </row>
    <row r="613" customFormat="false" ht="12.75" hidden="false" customHeight="false" outlineLevel="0" collapsed="false">
      <c r="A613" s="45"/>
    </row>
    <row r="614" customFormat="false" ht="12.75" hidden="false" customHeight="false" outlineLevel="0" collapsed="false">
      <c r="A614" s="45"/>
    </row>
    <row r="615" customFormat="false" ht="12.75" hidden="false" customHeight="false" outlineLevel="0" collapsed="false">
      <c r="A615" s="45"/>
    </row>
    <row r="616" customFormat="false" ht="12.75" hidden="false" customHeight="false" outlineLevel="0" collapsed="false">
      <c r="A616" s="45"/>
    </row>
    <row r="617" customFormat="false" ht="12.75" hidden="false" customHeight="false" outlineLevel="0" collapsed="false">
      <c r="A617" s="45"/>
    </row>
    <row r="618" customFormat="false" ht="12.75" hidden="false" customHeight="false" outlineLevel="0" collapsed="false">
      <c r="A618" s="45"/>
    </row>
    <row r="619" customFormat="false" ht="12.75" hidden="false" customHeight="false" outlineLevel="0" collapsed="false">
      <c r="A619" s="45"/>
    </row>
    <row r="620" customFormat="false" ht="12.75" hidden="false" customHeight="false" outlineLevel="0" collapsed="false">
      <c r="A620" s="45"/>
    </row>
    <row r="621" customFormat="false" ht="12.75" hidden="false" customHeight="false" outlineLevel="0" collapsed="false">
      <c r="A621" s="45"/>
    </row>
    <row r="622" customFormat="false" ht="12.75" hidden="false" customHeight="false" outlineLevel="0" collapsed="false">
      <c r="A622" s="45"/>
    </row>
    <row r="623" customFormat="false" ht="12.75" hidden="false" customHeight="false" outlineLevel="0" collapsed="false">
      <c r="A623" s="45"/>
    </row>
    <row r="624" customFormat="false" ht="12.75" hidden="false" customHeight="false" outlineLevel="0" collapsed="false">
      <c r="A624" s="45"/>
    </row>
    <row r="625" customFormat="false" ht="12.75" hidden="false" customHeight="false" outlineLevel="0" collapsed="false">
      <c r="A625" s="45"/>
    </row>
    <row r="626" customFormat="false" ht="12.75" hidden="false" customHeight="false" outlineLevel="0" collapsed="false">
      <c r="A626" s="45"/>
    </row>
    <row r="627" customFormat="false" ht="12.75" hidden="false" customHeight="false" outlineLevel="0" collapsed="false">
      <c r="A627" s="45"/>
    </row>
    <row r="628" customFormat="false" ht="12.75" hidden="false" customHeight="false" outlineLevel="0" collapsed="false">
      <c r="A628" s="45"/>
    </row>
    <row r="629" customFormat="false" ht="12.75" hidden="false" customHeight="false" outlineLevel="0" collapsed="false">
      <c r="A629" s="45"/>
    </row>
    <row r="630" customFormat="false" ht="12.75" hidden="false" customHeight="false" outlineLevel="0" collapsed="false">
      <c r="A630" s="45"/>
    </row>
    <row r="631" customFormat="false" ht="12.75" hidden="false" customHeight="false" outlineLevel="0" collapsed="false">
      <c r="A631" s="45"/>
    </row>
    <row r="632" customFormat="false" ht="12.75" hidden="false" customHeight="false" outlineLevel="0" collapsed="false">
      <c r="A632" s="45"/>
    </row>
    <row r="633" customFormat="false" ht="12.75" hidden="false" customHeight="false" outlineLevel="0" collapsed="false">
      <c r="A633" s="45"/>
    </row>
    <row r="634" customFormat="false" ht="12.75" hidden="false" customHeight="false" outlineLevel="0" collapsed="false">
      <c r="A634" s="45"/>
    </row>
    <row r="635" customFormat="false" ht="12.75" hidden="false" customHeight="false" outlineLevel="0" collapsed="false">
      <c r="A635" s="45"/>
    </row>
    <row r="636" customFormat="false" ht="12.75" hidden="false" customHeight="false" outlineLevel="0" collapsed="false">
      <c r="A636" s="45"/>
    </row>
    <row r="637" customFormat="false" ht="12.75" hidden="false" customHeight="false" outlineLevel="0" collapsed="false">
      <c r="A637" s="45"/>
    </row>
    <row r="638" customFormat="false" ht="12.75" hidden="false" customHeight="false" outlineLevel="0" collapsed="false">
      <c r="A638" s="45"/>
    </row>
    <row r="639" customFormat="false" ht="12.75" hidden="false" customHeight="false" outlineLevel="0" collapsed="false">
      <c r="A639" s="45"/>
    </row>
    <row r="640" customFormat="false" ht="12.75" hidden="false" customHeight="false" outlineLevel="0" collapsed="false">
      <c r="A640" s="45"/>
    </row>
    <row r="641" customFormat="false" ht="12.75" hidden="false" customHeight="false" outlineLevel="0" collapsed="false">
      <c r="A641" s="45"/>
    </row>
    <row r="642" customFormat="false" ht="12.75" hidden="false" customHeight="false" outlineLevel="0" collapsed="false">
      <c r="A642" s="45"/>
    </row>
    <row r="643" customFormat="false" ht="12.75" hidden="false" customHeight="false" outlineLevel="0" collapsed="false">
      <c r="A643" s="45"/>
    </row>
    <row r="644" customFormat="false" ht="12.75" hidden="false" customHeight="false" outlineLevel="0" collapsed="false">
      <c r="A644" s="4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N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1" activeCellId="0" sqref="P11"/>
    </sheetView>
  </sheetViews>
  <sheetFormatPr defaultColWidth="9.0546875" defaultRowHeight="12.75" customHeight="true" zeroHeight="false" outlineLevelRow="0" outlineLevelCol="0"/>
  <sheetData>
    <row r="4" customFormat="false" ht="20.25" hidden="false" customHeight="false" outlineLevel="0" collapsed="false">
      <c r="B4" s="57" t="s">
        <v>72</v>
      </c>
    </row>
    <row r="10" customFormat="false" ht="12.75" hidden="false" customHeight="false" outlineLevel="0" collapsed="false">
      <c r="A10" s="29"/>
      <c r="B10" s="29"/>
      <c r="C10" s="58" t="s">
        <v>73</v>
      </c>
      <c r="D10" s="58" t="s">
        <v>74</v>
      </c>
      <c r="E10" s="58" t="s">
        <v>75</v>
      </c>
      <c r="F10" s="58" t="s">
        <v>76</v>
      </c>
      <c r="G10" s="58" t="s">
        <v>77</v>
      </c>
      <c r="H10" s="58" t="s">
        <v>78</v>
      </c>
      <c r="I10" s="58" t="s">
        <v>79</v>
      </c>
      <c r="J10" s="58" t="s">
        <v>80</v>
      </c>
      <c r="K10" s="58" t="s">
        <v>81</v>
      </c>
      <c r="L10" s="58" t="s">
        <v>82</v>
      </c>
      <c r="M10" s="58" t="s">
        <v>83</v>
      </c>
      <c r="N10" s="58" t="s">
        <v>84</v>
      </c>
    </row>
    <row r="11" customFormat="false" ht="12.75" hidden="false" customHeight="false" outlineLevel="0" collapsed="false">
      <c r="A11" s="59" t="s">
        <v>61</v>
      </c>
    </row>
    <row r="12" customFormat="false" ht="12.75" hidden="false" customHeight="false" outlineLevel="0" collapsed="false">
      <c r="A12" s="30" t="n">
        <v>1</v>
      </c>
      <c r="C12" s="60" t="n">
        <v>0.920091403608595</v>
      </c>
      <c r="D12" s="60" t="n">
        <v>0.920091403608595</v>
      </c>
      <c r="E12" s="60" t="n">
        <v>0.880091403608595</v>
      </c>
      <c r="F12" s="60" t="n">
        <v>0.930091403608595</v>
      </c>
      <c r="G12" s="60" t="n">
        <v>0.994874138887982</v>
      </c>
      <c r="H12" s="60" t="n">
        <v>1.15660153937241</v>
      </c>
      <c r="I12" s="60" t="n">
        <v>1.11512120882705</v>
      </c>
      <c r="J12" s="60" t="n">
        <v>1.09161161660227</v>
      </c>
      <c r="K12" s="60" t="n">
        <v>0.996645781912536</v>
      </c>
      <c r="L12" s="60" t="n">
        <v>0.9495</v>
      </c>
      <c r="M12" s="60" t="n">
        <v>0.9295</v>
      </c>
      <c r="N12" s="60" t="n">
        <v>0.9295</v>
      </c>
    </row>
    <row r="13" customFormat="false" ht="12.75" hidden="false" customHeight="false" outlineLevel="0" collapsed="false">
      <c r="A13" s="30" t="n">
        <v>2</v>
      </c>
      <c r="C13" s="60" t="n">
        <v>0.902165459676005</v>
      </c>
      <c r="D13" s="60" t="n">
        <v>0.902165459676005</v>
      </c>
      <c r="E13" s="60" t="n">
        <v>0.832165459676005</v>
      </c>
      <c r="F13" s="60" t="n">
        <v>0.882165459676005</v>
      </c>
      <c r="G13" s="60" t="n">
        <v>0.896144177087074</v>
      </c>
      <c r="H13" s="60" t="n">
        <v>0.958259325044405</v>
      </c>
      <c r="I13" s="60" t="n">
        <v>1.01858897706272</v>
      </c>
      <c r="J13" s="60" t="n">
        <v>0.985416926336782</v>
      </c>
      <c r="K13" s="60" t="n">
        <v>0.874375039554458</v>
      </c>
      <c r="L13" s="60" t="n">
        <v>0.9012</v>
      </c>
      <c r="M13" s="60" t="n">
        <v>0.8812</v>
      </c>
      <c r="N13" s="60" t="n">
        <v>0.8812</v>
      </c>
    </row>
    <row r="14" customFormat="false" ht="12.75" hidden="false" customHeight="false" outlineLevel="0" collapsed="false">
      <c r="A14" s="30" t="n">
        <v>3</v>
      </c>
      <c r="C14" s="60" t="n">
        <v>0.826699835535835</v>
      </c>
      <c r="D14" s="60" t="n">
        <v>0.826699835535835</v>
      </c>
      <c r="E14" s="60" t="n">
        <v>0.796699835535835</v>
      </c>
      <c r="F14" s="60" t="n">
        <v>0.846699835535835</v>
      </c>
      <c r="G14" s="60" t="n">
        <v>0.848085148062294</v>
      </c>
      <c r="H14" s="60" t="n">
        <v>0.80550621669627</v>
      </c>
      <c r="I14" s="60" t="n">
        <v>0.970540276116969</v>
      </c>
      <c r="J14" s="60" t="n">
        <v>0.884955752212389</v>
      </c>
      <c r="K14" s="60" t="n">
        <v>0.819948104550344</v>
      </c>
      <c r="L14" s="60" t="n">
        <v>0.8657</v>
      </c>
      <c r="M14" s="60" t="n">
        <v>0.8457</v>
      </c>
      <c r="N14" s="60" t="n">
        <v>0.8457</v>
      </c>
    </row>
    <row r="15" customFormat="false" ht="12.75" hidden="false" customHeight="false" outlineLevel="0" collapsed="false">
      <c r="A15" s="30" t="n">
        <v>4</v>
      </c>
      <c r="C15" s="60" t="n">
        <v>0.8262</v>
      </c>
      <c r="D15" s="60" t="n">
        <v>0.8262</v>
      </c>
      <c r="E15" s="60" t="n">
        <v>0.797199950847743</v>
      </c>
      <c r="F15" s="60" t="n">
        <v>0.847199950847743</v>
      </c>
      <c r="G15" s="60" t="n">
        <v>0.822227300923961</v>
      </c>
      <c r="H15" s="60" t="n">
        <v>0.747779751332149</v>
      </c>
      <c r="I15" s="60" t="n">
        <v>0.874008044352647</v>
      </c>
      <c r="J15" s="60" t="n">
        <v>0.832606257011093</v>
      </c>
      <c r="K15" s="60" t="n">
        <v>0.832099234225682</v>
      </c>
      <c r="L15" s="60" t="n">
        <v>0.8662</v>
      </c>
      <c r="M15" s="60" t="n">
        <v>0.8462</v>
      </c>
      <c r="N15" s="60" t="n">
        <v>0.8462</v>
      </c>
    </row>
    <row r="16" customFormat="false" ht="12.75" hidden="false" customHeight="false" outlineLevel="0" collapsed="false">
      <c r="A16" s="30" t="n">
        <v>5</v>
      </c>
      <c r="C16" s="60" t="n">
        <v>0.8465</v>
      </c>
      <c r="D16" s="60" t="n">
        <v>0.8465</v>
      </c>
      <c r="E16" s="60" t="n">
        <v>0.857490447810899</v>
      </c>
      <c r="F16" s="60" t="n">
        <v>0.907490447810899</v>
      </c>
      <c r="G16" s="60" t="n">
        <v>0.890136798458977</v>
      </c>
      <c r="H16" s="60" t="n">
        <v>0.811130846654825</v>
      </c>
      <c r="I16" s="60" t="n">
        <v>0.829655397325796</v>
      </c>
      <c r="J16" s="60" t="n">
        <v>0.864265237442353</v>
      </c>
      <c r="K16" s="60" t="n">
        <v>0.898424150370229</v>
      </c>
      <c r="L16" s="60" t="n">
        <v>0.9265</v>
      </c>
      <c r="M16" s="60" t="n">
        <v>0.9065</v>
      </c>
      <c r="N16" s="60" t="n">
        <v>0.9065</v>
      </c>
    </row>
    <row r="17" customFormat="false" ht="12.75" hidden="false" customHeight="false" outlineLevel="0" collapsed="false">
      <c r="A17" s="30" t="n">
        <v>6</v>
      </c>
      <c r="C17" s="60" t="n">
        <v>0.9034</v>
      </c>
      <c r="D17" s="60" t="n">
        <v>0.9034</v>
      </c>
      <c r="E17" s="60" t="n">
        <v>0.99535202187632</v>
      </c>
      <c r="F17" s="60" t="n">
        <v>1.04535202187632</v>
      </c>
      <c r="G17" s="60" t="n">
        <v>1.07923863005648</v>
      </c>
      <c r="H17" s="60" t="n">
        <v>0.98963883955003</v>
      </c>
      <c r="I17" s="60" t="n">
        <v>0.914664637460593</v>
      </c>
      <c r="J17" s="60" t="n">
        <v>0.960239311978063</v>
      </c>
      <c r="K17" s="60" t="n">
        <v>1.03968103284602</v>
      </c>
      <c r="L17" s="60" t="n">
        <v>1.0644</v>
      </c>
      <c r="M17" s="60" t="n">
        <v>1.0444</v>
      </c>
      <c r="N17" s="60" t="n">
        <v>1.0444</v>
      </c>
    </row>
    <row r="18" customFormat="false" ht="12.75" hidden="false" customHeight="false" outlineLevel="0" collapsed="false">
      <c r="A18" s="30" t="n">
        <v>7</v>
      </c>
      <c r="C18" s="60" t="n">
        <v>1.73</v>
      </c>
      <c r="D18" s="60" t="n">
        <v>1.73</v>
      </c>
      <c r="E18" s="60" t="n">
        <v>1.796</v>
      </c>
      <c r="F18" s="60" t="n">
        <v>1.49097568120843</v>
      </c>
      <c r="G18" s="60" t="n">
        <v>1.29132521466584</v>
      </c>
      <c r="H18" s="60" t="n">
        <v>1.13469508584962</v>
      </c>
      <c r="I18" s="60" t="n">
        <v>1.01576258288944</v>
      </c>
      <c r="J18" s="60" t="n">
        <v>1.11728779758195</v>
      </c>
      <c r="K18" s="60" t="n">
        <v>1.41383456743244</v>
      </c>
      <c r="L18" s="60" t="n">
        <v>1.376</v>
      </c>
      <c r="M18" s="60" t="n">
        <v>1.496</v>
      </c>
      <c r="N18" s="60" t="n">
        <v>1.496</v>
      </c>
    </row>
    <row r="19" customFormat="false" ht="12.75" hidden="false" customHeight="false" outlineLevel="0" collapsed="false">
      <c r="A19" s="30" t="n">
        <v>8</v>
      </c>
      <c r="C19" s="60" t="n">
        <v>1.14588481370903</v>
      </c>
      <c r="D19" s="60" t="n">
        <v>1.14588481370903</v>
      </c>
      <c r="E19" s="60" t="n">
        <v>1.1359</v>
      </c>
      <c r="F19" s="60" t="n">
        <v>1.1232726508202</v>
      </c>
      <c r="G19" s="60" t="n">
        <v>0.952862125039631</v>
      </c>
      <c r="H19" s="60" t="n">
        <v>0.651059011030491</v>
      </c>
      <c r="I19" s="60" t="n">
        <v>0.586251768676944</v>
      </c>
      <c r="J19" s="60" t="n">
        <v>0.664938573901296</v>
      </c>
      <c r="K19" s="60" t="n">
        <v>0.777104352443558</v>
      </c>
      <c r="L19" s="60" t="n">
        <v>1.0615</v>
      </c>
      <c r="M19" s="60" t="n">
        <v>1.0715</v>
      </c>
      <c r="N19" s="60" t="n">
        <v>1.0875</v>
      </c>
    </row>
    <row r="20" customFormat="false" ht="12.75" hidden="false" customHeight="false" outlineLevel="0" collapsed="false">
      <c r="A20" s="30" t="n">
        <v>9</v>
      </c>
      <c r="C20" s="60" t="n">
        <v>1.19981175661928</v>
      </c>
      <c r="D20" s="60" t="n">
        <v>1.19981175661928</v>
      </c>
      <c r="E20" s="60" t="n">
        <v>1.1898</v>
      </c>
      <c r="F20" s="60" t="n">
        <v>1.14131544612562</v>
      </c>
      <c r="G20" s="60" t="n">
        <v>1.04253556562382</v>
      </c>
      <c r="H20" s="60" t="n">
        <v>0.765675460302814</v>
      </c>
      <c r="I20" s="60" t="n">
        <v>0.647077208075963</v>
      </c>
      <c r="J20" s="60" t="n">
        <v>0.724650652256512</v>
      </c>
      <c r="K20" s="60" t="n">
        <v>0.759819090692693</v>
      </c>
      <c r="L20" s="60" t="n">
        <v>1.1326</v>
      </c>
      <c r="M20" s="60" t="n">
        <v>1.1426</v>
      </c>
      <c r="N20" s="60" t="n">
        <v>1.1638</v>
      </c>
    </row>
    <row r="21" customFormat="false" ht="12.75" hidden="false" customHeight="false" outlineLevel="0" collapsed="false">
      <c r="A21" s="30" t="n">
        <v>10</v>
      </c>
      <c r="C21" s="60" t="n">
        <v>1.19616001156207</v>
      </c>
      <c r="D21" s="60" t="n">
        <v>1.19616001156207</v>
      </c>
      <c r="E21" s="60" t="n">
        <v>1.1862</v>
      </c>
      <c r="F21" s="60" t="n">
        <v>1.09378612004454</v>
      </c>
      <c r="G21" s="60" t="n">
        <v>1.06102662180267</v>
      </c>
      <c r="H21" s="60" t="n">
        <v>0.856402298368494</v>
      </c>
      <c r="I21" s="60" t="n">
        <v>0.774728802868524</v>
      </c>
      <c r="J21" s="60" t="n">
        <v>0.92931988010301</v>
      </c>
      <c r="K21" s="60" t="n">
        <v>0.948492117261458</v>
      </c>
      <c r="L21" s="60" t="n">
        <v>1.1291</v>
      </c>
      <c r="M21" s="60" t="n">
        <v>1.1352</v>
      </c>
      <c r="N21" s="60" t="n">
        <v>1.1579</v>
      </c>
    </row>
    <row r="22" customFormat="false" ht="12.75" hidden="false" customHeight="false" outlineLevel="0" collapsed="false">
      <c r="A22" s="30" t="n">
        <v>11</v>
      </c>
      <c r="C22" s="60" t="n">
        <v>1.17528545047035</v>
      </c>
      <c r="D22" s="60" t="n">
        <v>1.17528545047035</v>
      </c>
      <c r="E22" s="60" t="n">
        <v>1.1653</v>
      </c>
      <c r="F22" s="60" t="n">
        <v>1.11633559035934</v>
      </c>
      <c r="G22" s="60" t="n">
        <v>1.12549986193072</v>
      </c>
      <c r="H22" s="60" t="n">
        <v>0.985110934026758</v>
      </c>
      <c r="I22" s="60" t="n">
        <v>0.881559731558879</v>
      </c>
      <c r="J22" s="60" t="n">
        <v>1.04887913201334</v>
      </c>
      <c r="K22" s="60" t="n">
        <v>1.01294563565452</v>
      </c>
      <c r="L22" s="60" t="n">
        <v>1.1227</v>
      </c>
      <c r="M22" s="60" t="n">
        <v>1.1133</v>
      </c>
      <c r="N22" s="60" t="n">
        <v>1.1327</v>
      </c>
    </row>
    <row r="23" customFormat="false" ht="12.75" hidden="false" customHeight="false" outlineLevel="0" collapsed="false">
      <c r="A23" s="30" t="n">
        <v>12</v>
      </c>
      <c r="C23" s="60" t="n">
        <v>0.8804</v>
      </c>
      <c r="D23" s="60" t="n">
        <v>0.8804</v>
      </c>
      <c r="E23" s="60" t="n">
        <v>0.8904</v>
      </c>
      <c r="F23" s="60" t="n">
        <v>1.11852454679246</v>
      </c>
      <c r="G23" s="60" t="n">
        <v>1.11699070333514</v>
      </c>
      <c r="H23" s="60" t="n">
        <v>1.06241664220107</v>
      </c>
      <c r="I23" s="60" t="n">
        <v>1.05394393649242</v>
      </c>
      <c r="J23" s="60" t="n">
        <v>1.09332545278001</v>
      </c>
      <c r="K23" s="60" t="n">
        <v>1.07930346254555</v>
      </c>
      <c r="L23" s="60" t="n">
        <v>0.9474</v>
      </c>
      <c r="M23" s="60" t="n">
        <v>0.9374</v>
      </c>
      <c r="N23" s="60" t="n">
        <v>0.9204</v>
      </c>
    </row>
    <row r="24" customFormat="false" ht="12.75" hidden="false" customHeight="false" outlineLevel="0" collapsed="false">
      <c r="A24" s="30" t="n">
        <v>13</v>
      </c>
      <c r="C24" s="60" t="n">
        <v>0.8548</v>
      </c>
      <c r="D24" s="60" t="n">
        <v>0.8548</v>
      </c>
      <c r="E24" s="60" t="n">
        <v>0.8648</v>
      </c>
      <c r="F24" s="60" t="n">
        <v>1.01643226256211</v>
      </c>
      <c r="G24" s="60" t="n">
        <v>1.05251746320709</v>
      </c>
      <c r="H24" s="60" t="n">
        <v>1.10402214486432</v>
      </c>
      <c r="I24" s="60" t="n">
        <v>1.16159314463658</v>
      </c>
      <c r="J24" s="60" t="n">
        <v>1.08467935998649</v>
      </c>
      <c r="K24" s="60" t="n">
        <v>1.02056286964642</v>
      </c>
      <c r="L24" s="60" t="n">
        <v>0.8899</v>
      </c>
      <c r="M24" s="60" t="n">
        <v>0.8829</v>
      </c>
      <c r="N24" s="60" t="n">
        <v>0.8749</v>
      </c>
    </row>
    <row r="25" customFormat="false" ht="12.75" hidden="false" customHeight="false" outlineLevel="0" collapsed="false">
      <c r="A25" s="30" t="n">
        <v>14</v>
      </c>
      <c r="C25" s="60" t="n">
        <v>0.8272</v>
      </c>
      <c r="D25" s="60" t="n">
        <v>0.8272</v>
      </c>
      <c r="E25" s="60" t="n">
        <v>0.8372</v>
      </c>
      <c r="F25" s="60" t="n">
        <v>1.01752674077867</v>
      </c>
      <c r="G25" s="60" t="n">
        <v>1.05759023083138</v>
      </c>
      <c r="H25" s="60" t="n">
        <v>1.22092018621818</v>
      </c>
      <c r="I25" s="60" t="n">
        <v>1.20068871854028</v>
      </c>
      <c r="J25" s="60" t="n">
        <v>1.19072909190695</v>
      </c>
      <c r="K25" s="60" t="n">
        <v>1.10479189936462</v>
      </c>
      <c r="L25" s="60" t="n">
        <v>0.8652</v>
      </c>
      <c r="M25" s="60" t="n">
        <v>0.8592</v>
      </c>
      <c r="N25" s="60" t="n">
        <v>0.8372</v>
      </c>
    </row>
    <row r="26" customFormat="false" ht="12.75" hidden="false" customHeight="false" outlineLevel="0" collapsed="false">
      <c r="A26" s="30" t="n">
        <v>15</v>
      </c>
      <c r="C26" s="60" t="n">
        <v>0.7851</v>
      </c>
      <c r="D26" s="60" t="n">
        <v>0.7851</v>
      </c>
      <c r="E26" s="60" t="n">
        <v>0.7951</v>
      </c>
      <c r="F26" s="60" t="n">
        <v>0.954368909575779</v>
      </c>
      <c r="G26" s="60" t="n">
        <v>1.02584452376326</v>
      </c>
      <c r="H26" s="60" t="n">
        <v>1.23031497714214</v>
      </c>
      <c r="I26" s="60" t="n">
        <v>1.2506946851613</v>
      </c>
      <c r="J26" s="60" t="n">
        <v>1.26057331025457</v>
      </c>
      <c r="K26" s="60" t="n">
        <v>1.08736015234468</v>
      </c>
      <c r="L26" s="60" t="n">
        <v>0.8451</v>
      </c>
      <c r="M26" s="60" t="n">
        <v>0.8391</v>
      </c>
      <c r="N26" s="60" t="n">
        <v>0.7951</v>
      </c>
    </row>
    <row r="27" customFormat="false" ht="12.75" hidden="false" customHeight="false" outlineLevel="0" collapsed="false">
      <c r="A27" s="30" t="n">
        <v>16</v>
      </c>
      <c r="C27" s="60" t="n">
        <v>0.7693</v>
      </c>
      <c r="D27" s="60" t="n">
        <v>0.7693</v>
      </c>
      <c r="E27" s="60" t="n">
        <v>0.7793</v>
      </c>
      <c r="F27" s="60" t="n">
        <v>0.891967555963749</v>
      </c>
      <c r="G27" s="60" t="n">
        <v>0.985916933430152</v>
      </c>
      <c r="H27" s="60" t="n">
        <v>1.23232814662584</v>
      </c>
      <c r="I27" s="60" t="n">
        <v>1.32734019400042</v>
      </c>
      <c r="J27" s="60" t="n">
        <v>1.24301093426774</v>
      </c>
      <c r="K27" s="60" t="n">
        <v>1.05337556991925</v>
      </c>
      <c r="L27" s="60" t="n">
        <v>0.8393</v>
      </c>
      <c r="M27" s="60" t="n">
        <v>0.8253</v>
      </c>
      <c r="N27" s="60" t="n">
        <v>0.7813</v>
      </c>
    </row>
    <row r="28" customFormat="false" ht="12.75" hidden="false" customHeight="false" outlineLevel="0" collapsed="false">
      <c r="A28" s="30" t="n">
        <v>17</v>
      </c>
      <c r="C28" s="60" t="n">
        <v>0.8396</v>
      </c>
      <c r="D28" s="60" t="n">
        <v>0.8396</v>
      </c>
      <c r="E28" s="60" t="n">
        <v>0.8496</v>
      </c>
      <c r="F28" s="60" t="n">
        <v>0.87001361056091</v>
      </c>
      <c r="G28" s="60" t="n">
        <v>0.99933522198472</v>
      </c>
      <c r="H28" s="60" t="n">
        <v>1.25232563016399</v>
      </c>
      <c r="I28" s="60" t="n">
        <v>1.35388881627921</v>
      </c>
      <c r="J28" s="60" t="n">
        <v>1.21504622788872</v>
      </c>
      <c r="K28" s="60" t="n">
        <v>1.13452840898687</v>
      </c>
      <c r="L28" s="60" t="n">
        <v>0.8896</v>
      </c>
      <c r="M28" s="60" t="n">
        <v>0.8866</v>
      </c>
      <c r="N28" s="60" t="n">
        <v>0.8796</v>
      </c>
    </row>
    <row r="29" customFormat="false" ht="12.75" hidden="false" customHeight="false" outlineLevel="0" collapsed="false">
      <c r="A29" s="30" t="n">
        <v>18</v>
      </c>
      <c r="C29" s="60" t="n">
        <v>1.168266924108</v>
      </c>
      <c r="D29" s="60" t="n">
        <v>1.168266924108</v>
      </c>
      <c r="E29" s="60" t="n">
        <v>1.1583</v>
      </c>
      <c r="F29" s="60" t="n">
        <v>0.858698637233787</v>
      </c>
      <c r="G29" s="60" t="n">
        <v>0.960389457643412</v>
      </c>
      <c r="H29" s="60" t="n">
        <v>1.21514910036489</v>
      </c>
      <c r="I29" s="60" t="n">
        <v>1.32033935867348</v>
      </c>
      <c r="J29" s="60" t="n">
        <v>1.12520791995609</v>
      </c>
      <c r="K29" s="60" t="n">
        <v>1.1066962078626</v>
      </c>
      <c r="L29" s="60" t="n">
        <v>1.2001</v>
      </c>
      <c r="M29" s="60" t="n">
        <v>1.2171</v>
      </c>
      <c r="N29" s="60" t="n">
        <v>1.23965925286319</v>
      </c>
    </row>
    <row r="30" customFormat="false" ht="12.75" hidden="false" customHeight="false" outlineLevel="0" collapsed="false">
      <c r="A30" s="30" t="n">
        <v>19</v>
      </c>
      <c r="C30" s="60" t="n">
        <v>1.28189922894351</v>
      </c>
      <c r="D30" s="60" t="n">
        <v>1.28189922894351</v>
      </c>
      <c r="E30" s="60" t="n">
        <v>1.2719</v>
      </c>
      <c r="F30" s="60" t="n">
        <v>0.854095390617062</v>
      </c>
      <c r="G30" s="60" t="n">
        <v>0.832097528048518</v>
      </c>
      <c r="H30" s="60" t="n">
        <v>1.03758755190203</v>
      </c>
      <c r="I30" s="60" t="n">
        <v>1.1027679439024</v>
      </c>
      <c r="J30" s="60" t="n">
        <v>0.917161312112129</v>
      </c>
      <c r="K30" s="60" t="n">
        <v>0.906450845036896</v>
      </c>
      <c r="L30" s="60" t="n">
        <v>1.2095</v>
      </c>
      <c r="M30" s="60" t="n">
        <v>1.2269</v>
      </c>
      <c r="N30" s="60" t="n">
        <v>1.2314</v>
      </c>
    </row>
    <row r="31" customFormat="false" ht="12.75" hidden="false" customHeight="false" outlineLevel="0" collapsed="false">
      <c r="A31" s="30" t="n">
        <v>20</v>
      </c>
      <c r="C31" s="60" t="n">
        <v>1.227</v>
      </c>
      <c r="D31" s="60" t="n">
        <v>1.227</v>
      </c>
      <c r="E31" s="60" t="n">
        <v>1.217</v>
      </c>
      <c r="F31" s="60" t="n">
        <v>0.936808972307086</v>
      </c>
      <c r="G31" s="60" t="n">
        <v>0.829970238399623</v>
      </c>
      <c r="H31" s="60" t="n">
        <v>0.829694249884662</v>
      </c>
      <c r="I31" s="60" t="n">
        <v>0.816006455315691</v>
      </c>
      <c r="J31" s="60" t="n">
        <v>0.835023430573733</v>
      </c>
      <c r="K31" s="60" t="n">
        <v>1.18462637101057</v>
      </c>
      <c r="L31" s="60" t="n">
        <v>1.1567</v>
      </c>
      <c r="M31" s="60" t="n">
        <v>1.1767</v>
      </c>
      <c r="N31" s="60" t="n">
        <v>1.18899630831453</v>
      </c>
    </row>
    <row r="32" customFormat="false" ht="12.75" hidden="false" customHeight="false" outlineLevel="0" collapsed="false">
      <c r="A32" s="30" t="n">
        <v>21</v>
      </c>
      <c r="C32" s="60" t="n">
        <v>1.15505237327277</v>
      </c>
      <c r="D32" s="60" t="n">
        <v>1.15505237327277</v>
      </c>
      <c r="E32" s="60" t="n">
        <v>1.1451</v>
      </c>
      <c r="F32" s="60" t="n">
        <v>1.15433651784915</v>
      </c>
      <c r="G32" s="60" t="n">
        <v>1.08769956124651</v>
      </c>
      <c r="H32" s="60" t="n">
        <v>0.90163150610242</v>
      </c>
      <c r="I32" s="60" t="n">
        <v>0.902562237539706</v>
      </c>
      <c r="J32" s="60" t="n">
        <v>1.05063536961202</v>
      </c>
      <c r="K32" s="60" t="n">
        <v>1.1944408840386</v>
      </c>
      <c r="L32" s="60" t="n">
        <v>1.0689</v>
      </c>
      <c r="M32" s="60" t="n">
        <v>1.0889</v>
      </c>
      <c r="N32" s="60" t="n">
        <v>1.15505237327277</v>
      </c>
    </row>
    <row r="33" customFormat="false" ht="12.75" hidden="false" customHeight="false" outlineLevel="0" collapsed="false">
      <c r="A33" s="30" t="n">
        <v>22</v>
      </c>
      <c r="C33" s="60" t="n">
        <v>0.8215</v>
      </c>
      <c r="D33" s="60" t="n">
        <v>0.8215</v>
      </c>
      <c r="E33" s="60" t="n">
        <v>0.8315</v>
      </c>
      <c r="F33" s="60" t="n">
        <v>0.983581820797299</v>
      </c>
      <c r="G33" s="60" t="n">
        <v>1.03746279799953</v>
      </c>
      <c r="H33" s="60" t="n">
        <v>0.918676341064463</v>
      </c>
      <c r="I33" s="60" t="n">
        <v>0.956386841611783</v>
      </c>
      <c r="J33" s="60" t="n">
        <v>0.893384556929962</v>
      </c>
      <c r="K33" s="60" t="n">
        <v>0.909087579880249</v>
      </c>
      <c r="L33" s="60" t="n">
        <v>0.8867</v>
      </c>
      <c r="M33" s="60" t="n">
        <v>0.8662</v>
      </c>
      <c r="N33" s="60" t="n">
        <v>0.8515</v>
      </c>
    </row>
    <row r="34" customFormat="false" ht="12.75" hidden="false" customHeight="false" outlineLevel="0" collapsed="false">
      <c r="A34" s="30" t="n">
        <v>23</v>
      </c>
      <c r="C34" s="60" t="n">
        <v>0.6725</v>
      </c>
      <c r="D34" s="60" t="n">
        <v>0.6725</v>
      </c>
      <c r="E34" s="60" t="n">
        <v>0.6825</v>
      </c>
      <c r="F34" s="60" t="n">
        <v>0.868935227612237</v>
      </c>
      <c r="G34" s="60" t="n">
        <v>0.832261165713818</v>
      </c>
      <c r="H34" s="60" t="n">
        <v>0.736685819737449</v>
      </c>
      <c r="I34" s="60" t="n">
        <v>0.66417015666642</v>
      </c>
      <c r="J34" s="60" t="n">
        <v>0.723434795457424</v>
      </c>
      <c r="K34" s="60" t="n">
        <v>0.720414553311483</v>
      </c>
      <c r="L34" s="60" t="n">
        <v>0.756</v>
      </c>
      <c r="M34" s="60" t="n">
        <v>0.7305</v>
      </c>
      <c r="N34" s="60" t="n">
        <v>0.7025</v>
      </c>
    </row>
    <row r="35" customFormat="false" ht="12.75" hidden="false" customHeight="false" outlineLevel="0" collapsed="false">
      <c r="A35" s="30" t="n">
        <v>24</v>
      </c>
      <c r="C35" s="60" t="n">
        <v>1.045</v>
      </c>
      <c r="D35" s="60" t="n">
        <v>1.045</v>
      </c>
      <c r="E35" s="60" t="n">
        <v>1.045</v>
      </c>
      <c r="F35" s="60" t="n">
        <v>1.04962749498905</v>
      </c>
      <c r="G35" s="60" t="n">
        <v>1.17796859185739</v>
      </c>
      <c r="H35" s="60" t="n">
        <v>1.3963883955003</v>
      </c>
      <c r="I35" s="60" t="n">
        <v>1.26165887596478</v>
      </c>
      <c r="J35" s="60" t="n">
        <v>1.2636171008351</v>
      </c>
      <c r="K35" s="60" t="n">
        <v>1.12499208910828</v>
      </c>
      <c r="L35" s="60" t="n">
        <v>1.0505</v>
      </c>
      <c r="M35" s="60" t="n">
        <v>1.0505</v>
      </c>
      <c r="N35" s="60" t="n">
        <v>1.0505</v>
      </c>
    </row>
    <row r="36" customFormat="false" ht="12.75" hidden="false" customHeight="false" outlineLevel="0" collapsed="false">
      <c r="A36" s="30" t="s">
        <v>85</v>
      </c>
      <c r="C36" s="0" t="n">
        <v>0.8</v>
      </c>
      <c r="D36" s="0" t="n">
        <v>0.8</v>
      </c>
      <c r="E36" s="0" t="n">
        <v>0.8</v>
      </c>
      <c r="F36" s="0" t="n">
        <v>0.8</v>
      </c>
      <c r="G36" s="0" t="n">
        <v>0.8</v>
      </c>
      <c r="H36" s="0" t="n">
        <v>0.8</v>
      </c>
      <c r="I36" s="0" t="n">
        <v>0.8</v>
      </c>
      <c r="J36" s="0" t="n">
        <v>0.8</v>
      </c>
      <c r="K36" s="0" t="n">
        <v>0.8</v>
      </c>
      <c r="L36" s="0" t="n">
        <v>0.8</v>
      </c>
      <c r="M36" s="0" t="n">
        <v>0.8</v>
      </c>
      <c r="N36" s="0" t="n">
        <v>0.8</v>
      </c>
    </row>
    <row r="37" customFormat="false" ht="12.75" hidden="false" customHeight="false" outlineLevel="0" collapsed="false">
      <c r="A37" s="30" t="s">
        <v>86</v>
      </c>
      <c r="C37" s="0" t="n">
        <v>0.6</v>
      </c>
      <c r="D37" s="0" t="n">
        <v>0.6</v>
      </c>
      <c r="E37" s="0" t="n">
        <v>0.6</v>
      </c>
      <c r="F37" s="0" t="n">
        <v>0.6</v>
      </c>
      <c r="G37" s="0" t="n">
        <v>0.6</v>
      </c>
      <c r="H37" s="0" t="n">
        <v>0.6</v>
      </c>
      <c r="I37" s="0" t="n">
        <v>0.6</v>
      </c>
      <c r="J37" s="0" t="n">
        <v>0.6</v>
      </c>
      <c r="K37" s="0" t="n">
        <v>0.6</v>
      </c>
      <c r="L37" s="0" t="n">
        <v>0.6</v>
      </c>
      <c r="M37" s="0" t="n">
        <v>0.6</v>
      </c>
      <c r="N37" s="0" t="n">
        <v>0.6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H3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2" activeCellId="0" sqref="C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4" min="4" style="0" width="10.99"/>
    <col collapsed="false" customWidth="true" hidden="false" outlineLevel="0" max="7" min="7" style="0" width="36.56"/>
  </cols>
  <sheetData>
    <row r="4" customFormat="false" ht="20.25" hidden="false" customHeight="false" outlineLevel="0" collapsed="false">
      <c r="D4" s="35"/>
    </row>
    <row r="5" customFormat="false" ht="18.75" hidden="false" customHeight="false" outlineLevel="0" collapsed="false">
      <c r="B5" s="61" t="s">
        <v>87</v>
      </c>
    </row>
    <row r="7" customFormat="false" ht="12.75" hidden="false" customHeight="false" outlineLevel="0" collapsed="false">
      <c r="B7" s="0" t="s">
        <v>88</v>
      </c>
    </row>
    <row r="8" customFormat="false" ht="12.75" hidden="false" customHeight="false" outlineLevel="0" collapsed="false">
      <c r="B8" s="59" t="n">
        <v>1</v>
      </c>
      <c r="D8" s="62" t="s">
        <v>89</v>
      </c>
      <c r="E8" s="51" t="n">
        <v>0</v>
      </c>
    </row>
    <row r="9" customFormat="false" ht="12.75" hidden="false" customHeight="false" outlineLevel="0" collapsed="false">
      <c r="E9" s="63"/>
    </row>
    <row r="10" customFormat="false" ht="12.75" hidden="false" customHeight="false" outlineLevel="0" collapsed="false">
      <c r="B10" s="59" t="s">
        <v>90</v>
      </c>
      <c r="C10" s="59"/>
    </row>
    <row r="12" customFormat="false" ht="12.75" hidden="false" customHeight="false" outlineLevel="0" collapsed="false">
      <c r="A12" s="45" t="n">
        <v>36161</v>
      </c>
      <c r="B12" s="49" t="n">
        <v>1.36</v>
      </c>
    </row>
    <row r="13" customFormat="false" ht="12.75" hidden="false" customHeight="false" outlineLevel="0" collapsed="false">
      <c r="A13" s="45" t="n">
        <v>36192</v>
      </c>
      <c r="B13" s="49" t="n">
        <v>1.36</v>
      </c>
    </row>
    <row r="14" customFormat="false" ht="12.75" hidden="false" customHeight="false" outlineLevel="0" collapsed="false">
      <c r="A14" s="45" t="n">
        <v>36220</v>
      </c>
      <c r="B14" s="49" t="n">
        <v>1.36</v>
      </c>
    </row>
    <row r="15" customFormat="false" ht="12.75" hidden="false" customHeight="false" outlineLevel="0" collapsed="false">
      <c r="A15" s="45" t="n">
        <v>36251</v>
      </c>
      <c r="B15" s="49" t="n">
        <v>1.36</v>
      </c>
      <c r="G15" s="56"/>
      <c r="H15" s="56"/>
    </row>
    <row r="16" customFormat="false" ht="12.75" hidden="false" customHeight="false" outlineLevel="0" collapsed="false">
      <c r="A16" s="45" t="n">
        <v>36281</v>
      </c>
      <c r="B16" s="49" t="n">
        <v>1.36</v>
      </c>
    </row>
    <row r="17" customFormat="false" ht="12.75" hidden="false" customHeight="false" outlineLevel="0" collapsed="false">
      <c r="A17" s="45" t="n">
        <v>36312</v>
      </c>
      <c r="B17" s="49" t="n">
        <v>1.36</v>
      </c>
      <c r="G17" s="56"/>
      <c r="H17" s="63"/>
    </row>
    <row r="18" customFormat="false" ht="12.75" hidden="false" customHeight="false" outlineLevel="0" collapsed="false">
      <c r="A18" s="45" t="n">
        <v>36342</v>
      </c>
      <c r="B18" s="49" t="n">
        <v>1.36</v>
      </c>
    </row>
    <row r="19" customFormat="false" ht="12.75" hidden="false" customHeight="false" outlineLevel="0" collapsed="false">
      <c r="A19" s="45" t="n">
        <v>36373</v>
      </c>
      <c r="B19" s="49" t="n">
        <v>1.36</v>
      </c>
    </row>
    <row r="20" customFormat="false" ht="12.75" hidden="false" customHeight="false" outlineLevel="0" collapsed="false">
      <c r="A20" s="45" t="n">
        <v>36404</v>
      </c>
      <c r="B20" s="49" t="n">
        <v>1.36</v>
      </c>
      <c r="G20" s="64"/>
    </row>
    <row r="21" customFormat="false" ht="12.75" hidden="false" customHeight="false" outlineLevel="0" collapsed="false">
      <c r="A21" s="45" t="n">
        <v>36434</v>
      </c>
      <c r="B21" s="49" t="n">
        <v>1.36</v>
      </c>
    </row>
    <row r="22" customFormat="false" ht="12.75" hidden="false" customHeight="false" outlineLevel="0" collapsed="false">
      <c r="A22" s="45" t="n">
        <v>36465</v>
      </c>
      <c r="B22" s="49" t="n">
        <v>1.36</v>
      </c>
    </row>
    <row r="23" customFormat="false" ht="12.75" hidden="false" customHeight="false" outlineLevel="0" collapsed="false">
      <c r="A23" s="45" t="n">
        <v>36495</v>
      </c>
      <c r="B23" s="49" t="n">
        <v>1.36</v>
      </c>
      <c r="G23" s="21"/>
    </row>
    <row r="24" customFormat="false" ht="12.75" hidden="false" customHeight="false" outlineLevel="0" collapsed="false">
      <c r="A24" s="45" t="n">
        <v>36526</v>
      </c>
      <c r="B24" s="49" t="n">
        <v>1.36</v>
      </c>
    </row>
    <row r="25" customFormat="false" ht="12.75" hidden="false" customHeight="false" outlineLevel="0" collapsed="false">
      <c r="A25" s="45" t="n">
        <v>36557</v>
      </c>
      <c r="B25" s="49" t="n">
        <v>1.36</v>
      </c>
    </row>
    <row r="26" customFormat="false" ht="12.75" hidden="false" customHeight="false" outlineLevel="0" collapsed="false">
      <c r="A26" s="45" t="n">
        <v>36586</v>
      </c>
      <c r="B26" s="49" t="n">
        <v>1.36</v>
      </c>
    </row>
    <row r="27" customFormat="false" ht="12.75" hidden="false" customHeight="false" outlineLevel="0" collapsed="false">
      <c r="A27" s="45" t="n">
        <v>36617</v>
      </c>
      <c r="B27" s="49" t="n">
        <v>1.36</v>
      </c>
    </row>
    <row r="28" customFormat="false" ht="12.75" hidden="false" customHeight="false" outlineLevel="0" collapsed="false">
      <c r="A28" s="45" t="n">
        <v>36647</v>
      </c>
      <c r="B28" s="49" t="n">
        <v>1.36</v>
      </c>
    </row>
    <row r="29" customFormat="false" ht="12.75" hidden="false" customHeight="false" outlineLevel="0" collapsed="false">
      <c r="A29" s="45" t="n">
        <v>36678</v>
      </c>
      <c r="B29" s="49" t="n">
        <v>1.36</v>
      </c>
    </row>
    <row r="30" customFormat="false" ht="12.75" hidden="false" customHeight="false" outlineLevel="0" collapsed="false">
      <c r="A30" s="45" t="n">
        <v>36708</v>
      </c>
      <c r="B30" s="49" t="n">
        <v>1.36</v>
      </c>
    </row>
    <row r="31" customFormat="false" ht="12.75" hidden="false" customHeight="false" outlineLevel="0" collapsed="false">
      <c r="A31" s="45" t="n">
        <v>36739</v>
      </c>
      <c r="B31" s="49" t="n">
        <v>1.36</v>
      </c>
    </row>
    <row r="32" customFormat="false" ht="12.75" hidden="false" customHeight="false" outlineLevel="0" collapsed="false">
      <c r="A32" s="45" t="n">
        <v>36770</v>
      </c>
      <c r="B32" s="49" t="n">
        <v>1.36</v>
      </c>
    </row>
    <row r="33" customFormat="false" ht="12.75" hidden="false" customHeight="false" outlineLevel="0" collapsed="false">
      <c r="A33" s="45" t="n">
        <v>36800</v>
      </c>
      <c r="B33" s="49" t="n">
        <v>1.36</v>
      </c>
    </row>
    <row r="34" customFormat="false" ht="12.75" hidden="false" customHeight="false" outlineLevel="0" collapsed="false">
      <c r="A34" s="45" t="n">
        <v>36831</v>
      </c>
      <c r="B34" s="49" t="n">
        <v>1.36</v>
      </c>
    </row>
    <row r="35" customFormat="false" ht="12.75" hidden="false" customHeight="false" outlineLevel="0" collapsed="false">
      <c r="A35" s="45" t="n">
        <v>36861</v>
      </c>
      <c r="B35" s="49" t="n">
        <v>1.36</v>
      </c>
    </row>
    <row r="36" customFormat="false" ht="12.75" hidden="false" customHeight="false" outlineLevel="0" collapsed="false">
      <c r="A36" s="45" t="n">
        <v>36892</v>
      </c>
      <c r="B36" s="49" t="n">
        <v>1.36</v>
      </c>
    </row>
    <row r="37" customFormat="false" ht="12.75" hidden="false" customHeight="false" outlineLevel="0" collapsed="false">
      <c r="A37" s="45" t="n">
        <v>36923</v>
      </c>
      <c r="B37" s="49" t="n">
        <v>1.36</v>
      </c>
    </row>
    <row r="38" customFormat="false" ht="12.75" hidden="false" customHeight="false" outlineLevel="0" collapsed="false">
      <c r="A38" s="45" t="n">
        <v>36951</v>
      </c>
      <c r="B38" s="49" t="n">
        <v>1.36</v>
      </c>
    </row>
    <row r="39" customFormat="false" ht="12.75" hidden="false" customHeight="false" outlineLevel="0" collapsed="false">
      <c r="A39" s="45" t="n">
        <v>36982</v>
      </c>
      <c r="B39" s="49" t="n">
        <v>1.36</v>
      </c>
    </row>
    <row r="40" customFormat="false" ht="12.75" hidden="false" customHeight="false" outlineLevel="0" collapsed="false">
      <c r="A40" s="45" t="n">
        <v>37012</v>
      </c>
      <c r="B40" s="49" t="n">
        <v>1.36</v>
      </c>
    </row>
    <row r="41" customFormat="false" ht="12.75" hidden="false" customHeight="false" outlineLevel="0" collapsed="false">
      <c r="A41" s="45" t="n">
        <v>37043</v>
      </c>
      <c r="B41" s="49" t="n">
        <v>1.36</v>
      </c>
    </row>
    <row r="42" customFormat="false" ht="12.75" hidden="false" customHeight="false" outlineLevel="0" collapsed="false">
      <c r="A42" s="45" t="n">
        <v>37073</v>
      </c>
      <c r="B42" s="49" t="n">
        <v>1.36</v>
      </c>
    </row>
    <row r="43" customFormat="false" ht="12.75" hidden="false" customHeight="false" outlineLevel="0" collapsed="false">
      <c r="A43" s="45" t="n">
        <v>37104</v>
      </c>
      <c r="B43" s="49" t="n">
        <v>1.36</v>
      </c>
    </row>
    <row r="44" customFormat="false" ht="12.75" hidden="false" customHeight="false" outlineLevel="0" collapsed="false">
      <c r="A44" s="45" t="n">
        <v>37135</v>
      </c>
      <c r="B44" s="49" t="n">
        <v>1.36</v>
      </c>
    </row>
    <row r="45" customFormat="false" ht="12.75" hidden="false" customHeight="false" outlineLevel="0" collapsed="false">
      <c r="A45" s="45" t="n">
        <v>37165</v>
      </c>
      <c r="B45" s="49" t="n">
        <v>1.36</v>
      </c>
    </row>
    <row r="46" customFormat="false" ht="12.75" hidden="false" customHeight="false" outlineLevel="0" collapsed="false">
      <c r="A46" s="45" t="n">
        <v>37196</v>
      </c>
      <c r="B46" s="49" t="n">
        <v>1.36</v>
      </c>
    </row>
    <row r="47" customFormat="false" ht="12.75" hidden="false" customHeight="false" outlineLevel="0" collapsed="false">
      <c r="A47" s="45" t="n">
        <v>37226</v>
      </c>
      <c r="B47" s="49" t="n">
        <v>1.36</v>
      </c>
    </row>
    <row r="48" customFormat="false" ht="12.75" hidden="false" customHeight="false" outlineLevel="0" collapsed="false">
      <c r="A48" s="45" t="n">
        <v>37257</v>
      </c>
      <c r="B48" s="49" t="n">
        <v>1.36</v>
      </c>
    </row>
    <row r="49" customFormat="false" ht="12.75" hidden="false" customHeight="false" outlineLevel="0" collapsed="false">
      <c r="A49" s="45" t="n">
        <v>37288</v>
      </c>
      <c r="B49" s="49" t="n">
        <v>1.36</v>
      </c>
    </row>
    <row r="50" customFormat="false" ht="12.75" hidden="false" customHeight="false" outlineLevel="0" collapsed="false">
      <c r="A50" s="45" t="n">
        <v>37316</v>
      </c>
      <c r="B50" s="49" t="n">
        <v>1.36</v>
      </c>
    </row>
    <row r="51" customFormat="false" ht="12.75" hidden="false" customHeight="false" outlineLevel="0" collapsed="false">
      <c r="A51" s="45" t="n">
        <v>37347</v>
      </c>
      <c r="B51" s="49" t="n">
        <v>1.36</v>
      </c>
    </row>
    <row r="52" customFormat="false" ht="12.75" hidden="false" customHeight="false" outlineLevel="0" collapsed="false">
      <c r="A52" s="45" t="n">
        <v>37377</v>
      </c>
      <c r="B52" s="49" t="n">
        <v>1.36</v>
      </c>
    </row>
    <row r="53" customFormat="false" ht="12.75" hidden="false" customHeight="false" outlineLevel="0" collapsed="false">
      <c r="A53" s="45" t="n">
        <v>37408</v>
      </c>
      <c r="B53" s="49" t="n">
        <v>1.36</v>
      </c>
    </row>
    <row r="54" customFormat="false" ht="12.75" hidden="false" customHeight="false" outlineLevel="0" collapsed="false">
      <c r="A54" s="45" t="n">
        <v>37438</v>
      </c>
      <c r="B54" s="49" t="n">
        <v>1.36</v>
      </c>
    </row>
    <row r="55" customFormat="false" ht="12.75" hidden="false" customHeight="false" outlineLevel="0" collapsed="false">
      <c r="A55" s="45" t="n">
        <v>37469</v>
      </c>
      <c r="B55" s="49" t="n">
        <v>1.36</v>
      </c>
    </row>
    <row r="56" customFormat="false" ht="12.75" hidden="false" customHeight="false" outlineLevel="0" collapsed="false">
      <c r="A56" s="45" t="n">
        <v>37500</v>
      </c>
      <c r="B56" s="49" t="n">
        <v>1.36</v>
      </c>
    </row>
    <row r="57" customFormat="false" ht="12.75" hidden="false" customHeight="false" outlineLevel="0" collapsed="false">
      <c r="A57" s="45" t="n">
        <v>37530</v>
      </c>
      <c r="B57" s="49" t="n">
        <v>1.36</v>
      </c>
    </row>
    <row r="58" customFormat="false" ht="12.75" hidden="false" customHeight="false" outlineLevel="0" collapsed="false">
      <c r="A58" s="45" t="n">
        <v>37561</v>
      </c>
      <c r="B58" s="49" t="n">
        <v>1.36</v>
      </c>
    </row>
    <row r="59" customFormat="false" ht="12.75" hidden="false" customHeight="false" outlineLevel="0" collapsed="false">
      <c r="A59" s="45" t="n">
        <v>37591</v>
      </c>
      <c r="B59" s="49" t="n">
        <v>1.36</v>
      </c>
    </row>
    <row r="60" customFormat="false" ht="12.75" hidden="false" customHeight="false" outlineLevel="0" collapsed="false">
      <c r="A60" s="45" t="n">
        <v>37622</v>
      </c>
      <c r="B60" s="49" t="n">
        <v>1.36</v>
      </c>
    </row>
    <row r="61" customFormat="false" ht="12.75" hidden="false" customHeight="false" outlineLevel="0" collapsed="false">
      <c r="A61" s="45" t="n">
        <v>37653</v>
      </c>
      <c r="B61" s="49" t="n">
        <v>1.36</v>
      </c>
    </row>
    <row r="62" customFormat="false" ht="12.75" hidden="false" customHeight="false" outlineLevel="0" collapsed="false">
      <c r="A62" s="45" t="n">
        <v>37681</v>
      </c>
      <c r="B62" s="49" t="n">
        <v>1.36</v>
      </c>
    </row>
    <row r="63" customFormat="false" ht="12.75" hidden="false" customHeight="false" outlineLevel="0" collapsed="false">
      <c r="A63" s="45" t="n">
        <v>37712</v>
      </c>
      <c r="B63" s="49" t="n">
        <v>1.36</v>
      </c>
    </row>
    <row r="64" customFormat="false" ht="12.75" hidden="false" customHeight="false" outlineLevel="0" collapsed="false">
      <c r="A64" s="45" t="n">
        <v>37742</v>
      </c>
      <c r="B64" s="49" t="n">
        <v>1.36</v>
      </c>
    </row>
    <row r="65" customFormat="false" ht="12.75" hidden="false" customHeight="false" outlineLevel="0" collapsed="false">
      <c r="A65" s="45" t="n">
        <v>37773</v>
      </c>
      <c r="B65" s="49" t="n">
        <v>1.36</v>
      </c>
    </row>
    <row r="66" customFormat="false" ht="12.75" hidden="false" customHeight="false" outlineLevel="0" collapsed="false">
      <c r="A66" s="45" t="n">
        <v>37803</v>
      </c>
      <c r="B66" s="49" t="n">
        <v>1.36</v>
      </c>
    </row>
    <row r="67" customFormat="false" ht="12.75" hidden="false" customHeight="false" outlineLevel="0" collapsed="false">
      <c r="A67" s="45" t="n">
        <v>37834</v>
      </c>
      <c r="B67" s="49" t="n">
        <v>1.36</v>
      </c>
    </row>
    <row r="68" customFormat="false" ht="12.75" hidden="false" customHeight="false" outlineLevel="0" collapsed="false">
      <c r="A68" s="45" t="n">
        <v>37865</v>
      </c>
      <c r="B68" s="49" t="n">
        <v>1.36</v>
      </c>
    </row>
    <row r="69" customFormat="false" ht="12.75" hidden="false" customHeight="false" outlineLevel="0" collapsed="false">
      <c r="A69" s="45" t="n">
        <v>37895</v>
      </c>
      <c r="B69" s="49" t="n">
        <v>1.36</v>
      </c>
    </row>
    <row r="70" customFormat="false" ht="12.75" hidden="false" customHeight="false" outlineLevel="0" collapsed="false">
      <c r="A70" s="45" t="n">
        <v>37926</v>
      </c>
      <c r="B70" s="49" t="n">
        <v>1.36</v>
      </c>
    </row>
    <row r="71" customFormat="false" ht="12.75" hidden="false" customHeight="false" outlineLevel="0" collapsed="false">
      <c r="A71" s="45" t="n">
        <v>37956</v>
      </c>
      <c r="B71" s="49" t="n">
        <v>1.36</v>
      </c>
    </row>
    <row r="72" customFormat="false" ht="12.75" hidden="false" customHeight="false" outlineLevel="0" collapsed="false">
      <c r="A72" s="45" t="n">
        <v>37987</v>
      </c>
      <c r="B72" s="49" t="n">
        <v>1.36</v>
      </c>
    </row>
    <row r="73" customFormat="false" ht="12.75" hidden="false" customHeight="false" outlineLevel="0" collapsed="false">
      <c r="A73" s="45" t="n">
        <v>38018</v>
      </c>
      <c r="B73" s="49" t="n">
        <v>1.36</v>
      </c>
    </row>
    <row r="74" customFormat="false" ht="12.75" hidden="false" customHeight="false" outlineLevel="0" collapsed="false">
      <c r="A74" s="45" t="n">
        <v>38047</v>
      </c>
      <c r="B74" s="49" t="n">
        <v>1.36</v>
      </c>
    </row>
    <row r="75" customFormat="false" ht="12.75" hidden="false" customHeight="false" outlineLevel="0" collapsed="false">
      <c r="A75" s="45" t="n">
        <v>38078</v>
      </c>
      <c r="B75" s="49" t="n">
        <v>1.36</v>
      </c>
    </row>
    <row r="76" customFormat="false" ht="12.75" hidden="false" customHeight="false" outlineLevel="0" collapsed="false">
      <c r="A76" s="45" t="n">
        <v>38108</v>
      </c>
      <c r="B76" s="49" t="n">
        <v>1.36</v>
      </c>
    </row>
    <row r="77" customFormat="false" ht="12.75" hidden="false" customHeight="false" outlineLevel="0" collapsed="false">
      <c r="A77" s="45" t="n">
        <v>38139</v>
      </c>
      <c r="B77" s="49" t="n">
        <v>1.36</v>
      </c>
    </row>
    <row r="78" customFormat="false" ht="12.75" hidden="false" customHeight="false" outlineLevel="0" collapsed="false">
      <c r="A78" s="45" t="n">
        <v>38169</v>
      </c>
      <c r="B78" s="49" t="n">
        <v>1.36</v>
      </c>
    </row>
    <row r="79" customFormat="false" ht="12.75" hidden="false" customHeight="false" outlineLevel="0" collapsed="false">
      <c r="A79" s="45" t="n">
        <v>38200</v>
      </c>
      <c r="B79" s="49" t="n">
        <v>1.36</v>
      </c>
    </row>
    <row r="80" customFormat="false" ht="12.75" hidden="false" customHeight="false" outlineLevel="0" collapsed="false">
      <c r="A80" s="45" t="n">
        <v>38231</v>
      </c>
      <c r="B80" s="49" t="n">
        <v>1.36</v>
      </c>
    </row>
    <row r="81" customFormat="false" ht="12.75" hidden="false" customHeight="false" outlineLevel="0" collapsed="false">
      <c r="A81" s="45" t="n">
        <v>38261</v>
      </c>
      <c r="B81" s="49" t="n">
        <v>1.36</v>
      </c>
    </row>
    <row r="82" customFormat="false" ht="12.75" hidden="false" customHeight="false" outlineLevel="0" collapsed="false">
      <c r="A82" s="45" t="n">
        <v>38292</v>
      </c>
      <c r="B82" s="49" t="n">
        <v>1.36</v>
      </c>
    </row>
    <row r="83" customFormat="false" ht="12.75" hidden="false" customHeight="false" outlineLevel="0" collapsed="false">
      <c r="A83" s="45" t="n">
        <v>38322</v>
      </c>
      <c r="B83" s="49" t="n">
        <v>1.36</v>
      </c>
    </row>
    <row r="84" customFormat="false" ht="12.75" hidden="false" customHeight="false" outlineLevel="0" collapsed="false">
      <c r="A84" s="45" t="n">
        <v>38353</v>
      </c>
      <c r="B84" s="49" t="n">
        <v>1.36</v>
      </c>
    </row>
    <row r="85" customFormat="false" ht="12.75" hidden="false" customHeight="false" outlineLevel="0" collapsed="false">
      <c r="A85" s="45" t="n">
        <v>38384</v>
      </c>
      <c r="B85" s="49" t="n">
        <v>1.36</v>
      </c>
    </row>
    <row r="86" customFormat="false" ht="12.75" hidden="false" customHeight="false" outlineLevel="0" collapsed="false">
      <c r="A86" s="45" t="n">
        <v>38412</v>
      </c>
      <c r="B86" s="49" t="n">
        <v>1.36</v>
      </c>
    </row>
    <row r="87" customFormat="false" ht="12.75" hidden="false" customHeight="false" outlineLevel="0" collapsed="false">
      <c r="A87" s="45" t="n">
        <v>38443</v>
      </c>
      <c r="B87" s="49" t="n">
        <v>1.36</v>
      </c>
    </row>
    <row r="88" customFormat="false" ht="12.75" hidden="false" customHeight="false" outlineLevel="0" collapsed="false">
      <c r="A88" s="45" t="n">
        <v>38473</v>
      </c>
      <c r="B88" s="49" t="n">
        <v>1.36</v>
      </c>
    </row>
    <row r="89" customFormat="false" ht="12.75" hidden="false" customHeight="false" outlineLevel="0" collapsed="false">
      <c r="A89" s="45" t="n">
        <v>38504</v>
      </c>
      <c r="B89" s="49" t="n">
        <v>1.36</v>
      </c>
    </row>
    <row r="90" customFormat="false" ht="12.75" hidden="false" customHeight="false" outlineLevel="0" collapsed="false">
      <c r="A90" s="45" t="n">
        <v>38534</v>
      </c>
      <c r="B90" s="49" t="n">
        <v>1.36</v>
      </c>
    </row>
    <row r="91" customFormat="false" ht="12.75" hidden="false" customHeight="false" outlineLevel="0" collapsed="false">
      <c r="A91" s="45" t="n">
        <v>38565</v>
      </c>
      <c r="B91" s="49" t="n">
        <v>1.36</v>
      </c>
    </row>
    <row r="92" customFormat="false" ht="12.75" hidden="false" customHeight="false" outlineLevel="0" collapsed="false">
      <c r="A92" s="45" t="n">
        <v>38596</v>
      </c>
      <c r="B92" s="49" t="n">
        <v>1.36</v>
      </c>
    </row>
    <row r="93" customFormat="false" ht="12.75" hidden="false" customHeight="false" outlineLevel="0" collapsed="false">
      <c r="A93" s="45" t="n">
        <v>38626</v>
      </c>
      <c r="B93" s="49" t="n">
        <v>1.36</v>
      </c>
    </row>
    <row r="94" customFormat="false" ht="12.75" hidden="false" customHeight="false" outlineLevel="0" collapsed="false">
      <c r="A94" s="45" t="n">
        <v>38657</v>
      </c>
      <c r="B94" s="49" t="n">
        <v>1.36</v>
      </c>
    </row>
    <row r="95" customFormat="false" ht="12.75" hidden="false" customHeight="false" outlineLevel="0" collapsed="false">
      <c r="A95" s="45" t="n">
        <v>38687</v>
      </c>
      <c r="B95" s="49" t="n">
        <v>1.36</v>
      </c>
    </row>
    <row r="96" customFormat="false" ht="12.75" hidden="false" customHeight="false" outlineLevel="0" collapsed="false">
      <c r="A96" s="45" t="n">
        <v>38718</v>
      </c>
      <c r="B96" s="49" t="n">
        <v>1.36</v>
      </c>
    </row>
    <row r="97" customFormat="false" ht="12.75" hidden="false" customHeight="false" outlineLevel="0" collapsed="false">
      <c r="A97" s="45" t="n">
        <v>38749</v>
      </c>
      <c r="B97" s="49" t="n">
        <v>1.36</v>
      </c>
    </row>
    <row r="98" customFormat="false" ht="12.75" hidden="false" customHeight="false" outlineLevel="0" collapsed="false">
      <c r="A98" s="45" t="n">
        <v>38777</v>
      </c>
      <c r="B98" s="49" t="n">
        <v>1.36</v>
      </c>
    </row>
    <row r="99" customFormat="false" ht="12.75" hidden="false" customHeight="false" outlineLevel="0" collapsed="false">
      <c r="A99" s="45" t="n">
        <v>38808</v>
      </c>
      <c r="B99" s="49" t="n">
        <v>1.36</v>
      </c>
    </row>
    <row r="100" customFormat="false" ht="12.75" hidden="false" customHeight="false" outlineLevel="0" collapsed="false">
      <c r="A100" s="45" t="n">
        <v>38838</v>
      </c>
      <c r="B100" s="49" t="n">
        <v>1.36</v>
      </c>
    </row>
    <row r="101" customFormat="false" ht="12.75" hidden="false" customHeight="false" outlineLevel="0" collapsed="false">
      <c r="A101" s="45" t="n">
        <v>38869</v>
      </c>
      <c r="B101" s="49" t="n">
        <v>1.36</v>
      </c>
    </row>
    <row r="102" customFormat="false" ht="12.75" hidden="false" customHeight="false" outlineLevel="0" collapsed="false">
      <c r="A102" s="45" t="n">
        <v>38899</v>
      </c>
      <c r="B102" s="49" t="n">
        <v>1.36</v>
      </c>
    </row>
    <row r="103" customFormat="false" ht="12.75" hidden="false" customHeight="false" outlineLevel="0" collapsed="false">
      <c r="A103" s="45" t="n">
        <v>38930</v>
      </c>
      <c r="B103" s="49" t="n">
        <v>1.36</v>
      </c>
    </row>
    <row r="104" customFormat="false" ht="12.75" hidden="false" customHeight="false" outlineLevel="0" collapsed="false">
      <c r="A104" s="45" t="n">
        <v>38961</v>
      </c>
      <c r="B104" s="49" t="n">
        <v>1.36</v>
      </c>
    </row>
    <row r="105" customFormat="false" ht="12.75" hidden="false" customHeight="false" outlineLevel="0" collapsed="false">
      <c r="A105" s="45" t="n">
        <v>38991</v>
      </c>
      <c r="B105" s="49" t="n">
        <v>1.36</v>
      </c>
    </row>
    <row r="106" customFormat="false" ht="12.75" hidden="false" customHeight="false" outlineLevel="0" collapsed="false">
      <c r="A106" s="45" t="n">
        <v>39022</v>
      </c>
      <c r="B106" s="49" t="n">
        <v>1.36</v>
      </c>
    </row>
    <row r="107" customFormat="false" ht="12.75" hidden="false" customHeight="false" outlineLevel="0" collapsed="false">
      <c r="A107" s="45" t="n">
        <v>39052</v>
      </c>
      <c r="B107" s="49" t="n">
        <v>1.36</v>
      </c>
    </row>
    <row r="108" customFormat="false" ht="12.75" hidden="false" customHeight="false" outlineLevel="0" collapsed="false">
      <c r="A108" s="45" t="n">
        <v>39083</v>
      </c>
      <c r="B108" s="49" t="n">
        <v>1.36</v>
      </c>
    </row>
    <row r="109" customFormat="false" ht="12.75" hidden="false" customHeight="false" outlineLevel="0" collapsed="false">
      <c r="A109" s="45" t="n">
        <v>39114</v>
      </c>
      <c r="B109" s="49" t="n">
        <v>1.36</v>
      </c>
    </row>
    <row r="110" customFormat="false" ht="12.75" hidden="false" customHeight="false" outlineLevel="0" collapsed="false">
      <c r="A110" s="45" t="n">
        <v>39142</v>
      </c>
      <c r="B110" s="49" t="n">
        <v>1.36</v>
      </c>
    </row>
    <row r="111" customFormat="false" ht="12.75" hidden="false" customHeight="false" outlineLevel="0" collapsed="false">
      <c r="A111" s="45" t="n">
        <v>39173</v>
      </c>
      <c r="B111" s="49" t="n">
        <v>1.36</v>
      </c>
    </row>
    <row r="112" customFormat="false" ht="12.75" hidden="false" customHeight="false" outlineLevel="0" collapsed="false">
      <c r="A112" s="45" t="n">
        <v>39203</v>
      </c>
      <c r="B112" s="49" t="n">
        <v>1.36</v>
      </c>
    </row>
    <row r="113" customFormat="false" ht="12.75" hidden="false" customHeight="false" outlineLevel="0" collapsed="false">
      <c r="A113" s="45" t="n">
        <v>39234</v>
      </c>
      <c r="B113" s="49" t="n">
        <v>1.36</v>
      </c>
    </row>
    <row r="114" customFormat="false" ht="12.75" hidden="false" customHeight="false" outlineLevel="0" collapsed="false">
      <c r="A114" s="45" t="n">
        <v>39264</v>
      </c>
      <c r="B114" s="49" t="n">
        <v>1.36</v>
      </c>
    </row>
    <row r="115" customFormat="false" ht="12.75" hidden="false" customHeight="false" outlineLevel="0" collapsed="false">
      <c r="A115" s="45" t="n">
        <v>39295</v>
      </c>
      <c r="B115" s="49" t="n">
        <v>1.36</v>
      </c>
    </row>
    <row r="116" customFormat="false" ht="12.75" hidden="false" customHeight="false" outlineLevel="0" collapsed="false">
      <c r="A116" s="45" t="n">
        <v>39326</v>
      </c>
      <c r="B116" s="49" t="n">
        <v>1.36</v>
      </c>
    </row>
    <row r="117" customFormat="false" ht="12.75" hidden="false" customHeight="false" outlineLevel="0" collapsed="false">
      <c r="A117" s="45" t="n">
        <v>39356</v>
      </c>
      <c r="B117" s="49" t="n">
        <v>1.36</v>
      </c>
    </row>
    <row r="118" customFormat="false" ht="12.75" hidden="false" customHeight="false" outlineLevel="0" collapsed="false">
      <c r="A118" s="45" t="n">
        <v>39387</v>
      </c>
      <c r="B118" s="49" t="n">
        <v>1.36</v>
      </c>
    </row>
    <row r="119" customFormat="false" ht="12.75" hidden="false" customHeight="false" outlineLevel="0" collapsed="false">
      <c r="A119" s="45" t="n">
        <v>39417</v>
      </c>
      <c r="B119" s="49" t="n">
        <v>1.36</v>
      </c>
    </row>
    <row r="120" customFormat="false" ht="12.75" hidden="false" customHeight="false" outlineLevel="0" collapsed="false">
      <c r="A120" s="45" t="n">
        <v>39448</v>
      </c>
      <c r="B120" s="49" t="n">
        <v>1.36</v>
      </c>
    </row>
    <row r="121" customFormat="false" ht="12.75" hidden="false" customHeight="false" outlineLevel="0" collapsed="false">
      <c r="A121" s="45" t="n">
        <v>39479</v>
      </c>
      <c r="B121" s="49" t="n">
        <v>1.36</v>
      </c>
    </row>
    <row r="122" customFormat="false" ht="12.75" hidden="false" customHeight="false" outlineLevel="0" collapsed="false">
      <c r="A122" s="45" t="n">
        <v>39508</v>
      </c>
      <c r="B122" s="49" t="n">
        <v>1.36</v>
      </c>
    </row>
    <row r="123" customFormat="false" ht="12.75" hidden="false" customHeight="false" outlineLevel="0" collapsed="false">
      <c r="A123" s="45" t="n">
        <v>39539</v>
      </c>
      <c r="B123" s="49" t="n">
        <v>1.36</v>
      </c>
    </row>
    <row r="124" customFormat="false" ht="12.75" hidden="false" customHeight="false" outlineLevel="0" collapsed="false">
      <c r="A124" s="45" t="n">
        <v>39569</v>
      </c>
      <c r="B124" s="49" t="n">
        <v>1.36</v>
      </c>
    </row>
    <row r="125" customFormat="false" ht="12.75" hidden="false" customHeight="false" outlineLevel="0" collapsed="false">
      <c r="A125" s="45" t="n">
        <v>39600</v>
      </c>
      <c r="B125" s="49" t="n">
        <v>1.36</v>
      </c>
    </row>
    <row r="126" customFormat="false" ht="12.75" hidden="false" customHeight="false" outlineLevel="0" collapsed="false">
      <c r="A126" s="45" t="n">
        <v>39630</v>
      </c>
      <c r="B126" s="49" t="n">
        <v>1.36</v>
      </c>
    </row>
    <row r="127" customFormat="false" ht="12.75" hidden="false" customHeight="false" outlineLevel="0" collapsed="false">
      <c r="A127" s="45" t="n">
        <v>39661</v>
      </c>
      <c r="B127" s="49" t="n">
        <v>1.36</v>
      </c>
    </row>
    <row r="128" customFormat="false" ht="12.75" hidden="false" customHeight="false" outlineLevel="0" collapsed="false">
      <c r="A128" s="45" t="n">
        <v>39692</v>
      </c>
      <c r="B128" s="49" t="n">
        <v>1.36</v>
      </c>
    </row>
    <row r="129" customFormat="false" ht="12.75" hidden="false" customHeight="false" outlineLevel="0" collapsed="false">
      <c r="A129" s="45" t="n">
        <v>39722</v>
      </c>
      <c r="B129" s="49" t="n">
        <v>1.36</v>
      </c>
    </row>
    <row r="130" customFormat="false" ht="12.75" hidden="false" customHeight="false" outlineLevel="0" collapsed="false">
      <c r="A130" s="45" t="n">
        <v>39753</v>
      </c>
      <c r="B130" s="49" t="n">
        <v>1.36</v>
      </c>
    </row>
    <row r="131" customFormat="false" ht="12.75" hidden="false" customHeight="false" outlineLevel="0" collapsed="false">
      <c r="A131" s="45" t="n">
        <v>39783</v>
      </c>
      <c r="B131" s="49" t="n">
        <v>1.36</v>
      </c>
    </row>
    <row r="132" customFormat="false" ht="12.75" hidden="false" customHeight="false" outlineLevel="0" collapsed="false">
      <c r="A132" s="45" t="n">
        <v>39814</v>
      </c>
      <c r="B132" s="49" t="n">
        <v>1.36</v>
      </c>
    </row>
    <row r="133" customFormat="false" ht="12.75" hidden="false" customHeight="false" outlineLevel="0" collapsed="false">
      <c r="A133" s="45" t="n">
        <v>39845</v>
      </c>
      <c r="B133" s="49" t="n">
        <v>1.36</v>
      </c>
    </row>
    <row r="134" customFormat="false" ht="12.75" hidden="false" customHeight="false" outlineLevel="0" collapsed="false">
      <c r="A134" s="45" t="n">
        <v>39873</v>
      </c>
      <c r="B134" s="49" t="n">
        <v>1.36</v>
      </c>
    </row>
    <row r="135" customFormat="false" ht="12.75" hidden="false" customHeight="false" outlineLevel="0" collapsed="false">
      <c r="A135" s="45" t="n">
        <v>39904</v>
      </c>
      <c r="B135" s="49" t="n">
        <v>1.36</v>
      </c>
    </row>
    <row r="136" customFormat="false" ht="12.75" hidden="false" customHeight="false" outlineLevel="0" collapsed="false">
      <c r="A136" s="45" t="n">
        <v>39934</v>
      </c>
      <c r="B136" s="49" t="n">
        <v>1.36</v>
      </c>
    </row>
    <row r="137" customFormat="false" ht="12.75" hidden="false" customHeight="false" outlineLevel="0" collapsed="false">
      <c r="A137" s="45" t="n">
        <v>39965</v>
      </c>
      <c r="B137" s="49" t="n">
        <v>1.36</v>
      </c>
    </row>
    <row r="138" customFormat="false" ht="12.75" hidden="false" customHeight="false" outlineLevel="0" collapsed="false">
      <c r="A138" s="45" t="n">
        <v>39995</v>
      </c>
      <c r="B138" s="49" t="n">
        <v>1.36</v>
      </c>
    </row>
    <row r="139" customFormat="false" ht="12.75" hidden="false" customHeight="false" outlineLevel="0" collapsed="false">
      <c r="A139" s="45" t="n">
        <v>40026</v>
      </c>
      <c r="B139" s="49" t="n">
        <v>1.36</v>
      </c>
    </row>
    <row r="140" customFormat="false" ht="12.75" hidden="false" customHeight="false" outlineLevel="0" collapsed="false">
      <c r="A140" s="45" t="n">
        <v>40057</v>
      </c>
      <c r="B140" s="49" t="n">
        <v>1.36</v>
      </c>
    </row>
    <row r="141" customFormat="false" ht="12.75" hidden="false" customHeight="false" outlineLevel="0" collapsed="false">
      <c r="A141" s="45" t="n">
        <v>40087</v>
      </c>
      <c r="B141" s="49" t="n">
        <v>1.36</v>
      </c>
    </row>
    <row r="142" customFormat="false" ht="12.75" hidden="false" customHeight="false" outlineLevel="0" collapsed="false">
      <c r="A142" s="45" t="n">
        <v>40118</v>
      </c>
      <c r="B142" s="49" t="n">
        <v>1.36</v>
      </c>
    </row>
    <row r="143" customFormat="false" ht="12.75" hidden="false" customHeight="false" outlineLevel="0" collapsed="false">
      <c r="A143" s="45" t="n">
        <v>40148</v>
      </c>
      <c r="B143" s="49" t="n">
        <v>1.36</v>
      </c>
    </row>
    <row r="144" customFormat="false" ht="12.75" hidden="false" customHeight="false" outlineLevel="0" collapsed="false">
      <c r="A144" s="45" t="n">
        <v>40179</v>
      </c>
      <c r="B144" s="49" t="n">
        <v>1.36</v>
      </c>
    </row>
    <row r="145" customFormat="false" ht="12.75" hidden="false" customHeight="false" outlineLevel="0" collapsed="false">
      <c r="A145" s="45" t="n">
        <v>40210</v>
      </c>
      <c r="B145" s="49" t="n">
        <v>1.36</v>
      </c>
    </row>
    <row r="146" customFormat="false" ht="12.75" hidden="false" customHeight="false" outlineLevel="0" collapsed="false">
      <c r="A146" s="45" t="n">
        <v>40238</v>
      </c>
      <c r="B146" s="49" t="n">
        <v>1.36</v>
      </c>
    </row>
    <row r="147" customFormat="false" ht="12.75" hidden="false" customHeight="false" outlineLevel="0" collapsed="false">
      <c r="A147" s="45" t="n">
        <v>40269</v>
      </c>
      <c r="B147" s="49" t="n">
        <v>1.36</v>
      </c>
    </row>
    <row r="148" customFormat="false" ht="12.75" hidden="false" customHeight="false" outlineLevel="0" collapsed="false">
      <c r="A148" s="45" t="n">
        <v>40299</v>
      </c>
      <c r="B148" s="49" t="n">
        <v>1.36</v>
      </c>
    </row>
    <row r="149" customFormat="false" ht="12.75" hidden="false" customHeight="false" outlineLevel="0" collapsed="false">
      <c r="A149" s="45" t="n">
        <v>40330</v>
      </c>
      <c r="B149" s="49" t="n">
        <v>1.36</v>
      </c>
    </row>
    <row r="150" customFormat="false" ht="12.75" hidden="false" customHeight="false" outlineLevel="0" collapsed="false">
      <c r="A150" s="45" t="n">
        <v>40360</v>
      </c>
      <c r="B150" s="49" t="n">
        <v>1.36</v>
      </c>
    </row>
    <row r="151" customFormat="false" ht="12.75" hidden="false" customHeight="false" outlineLevel="0" collapsed="false">
      <c r="A151" s="45" t="n">
        <v>40391</v>
      </c>
      <c r="B151" s="49" t="n">
        <v>1.36</v>
      </c>
    </row>
    <row r="152" customFormat="false" ht="12.75" hidden="false" customHeight="false" outlineLevel="0" collapsed="false">
      <c r="A152" s="45" t="n">
        <v>40422</v>
      </c>
      <c r="B152" s="49" t="n">
        <v>1.36</v>
      </c>
    </row>
    <row r="153" customFormat="false" ht="12.75" hidden="false" customHeight="false" outlineLevel="0" collapsed="false">
      <c r="A153" s="45" t="n">
        <v>40452</v>
      </c>
      <c r="B153" s="49" t="n">
        <v>1.36</v>
      </c>
    </row>
    <row r="154" customFormat="false" ht="12.75" hidden="false" customHeight="false" outlineLevel="0" collapsed="false">
      <c r="A154" s="45" t="n">
        <v>40483</v>
      </c>
      <c r="B154" s="49" t="n">
        <v>1.36</v>
      </c>
    </row>
    <row r="155" customFormat="false" ht="12.75" hidden="false" customHeight="false" outlineLevel="0" collapsed="false">
      <c r="A155" s="45" t="n">
        <v>40513</v>
      </c>
      <c r="B155" s="49" t="n">
        <v>1.36</v>
      </c>
    </row>
    <row r="156" customFormat="false" ht="12.75" hidden="false" customHeight="false" outlineLevel="0" collapsed="false">
      <c r="A156" s="45" t="n">
        <v>40544</v>
      </c>
      <c r="B156" s="49" t="n">
        <v>1.36</v>
      </c>
    </row>
    <row r="157" customFormat="false" ht="12.75" hidden="false" customHeight="false" outlineLevel="0" collapsed="false">
      <c r="A157" s="45" t="n">
        <v>40575</v>
      </c>
      <c r="B157" s="49" t="n">
        <v>1.36</v>
      </c>
    </row>
    <row r="158" customFormat="false" ht="12.75" hidden="false" customHeight="false" outlineLevel="0" collapsed="false">
      <c r="A158" s="45" t="n">
        <v>40603</v>
      </c>
      <c r="B158" s="49" t="n">
        <v>1.36</v>
      </c>
    </row>
    <row r="159" customFormat="false" ht="12.75" hidden="false" customHeight="false" outlineLevel="0" collapsed="false">
      <c r="A159" s="45" t="n">
        <v>40634</v>
      </c>
      <c r="B159" s="49" t="n">
        <v>1.36</v>
      </c>
    </row>
    <row r="160" customFormat="false" ht="12.75" hidden="false" customHeight="false" outlineLevel="0" collapsed="false">
      <c r="A160" s="45" t="n">
        <v>40664</v>
      </c>
      <c r="B160" s="49" t="n">
        <v>1.36</v>
      </c>
    </row>
    <row r="161" customFormat="false" ht="12.75" hidden="false" customHeight="false" outlineLevel="0" collapsed="false">
      <c r="A161" s="45" t="n">
        <v>40695</v>
      </c>
      <c r="B161" s="49" t="n">
        <v>1.36</v>
      </c>
    </row>
    <row r="162" customFormat="false" ht="12.75" hidden="false" customHeight="false" outlineLevel="0" collapsed="false">
      <c r="A162" s="45" t="n">
        <v>40725</v>
      </c>
      <c r="B162" s="49" t="n">
        <v>1.36</v>
      </c>
    </row>
    <row r="163" customFormat="false" ht="12.75" hidden="false" customHeight="false" outlineLevel="0" collapsed="false">
      <c r="A163" s="45" t="n">
        <v>40756</v>
      </c>
      <c r="B163" s="49" t="n">
        <v>1.36</v>
      </c>
    </row>
    <row r="164" customFormat="false" ht="12.75" hidden="false" customHeight="false" outlineLevel="0" collapsed="false">
      <c r="A164" s="45" t="n">
        <v>40787</v>
      </c>
      <c r="B164" s="49" t="n">
        <v>1.36</v>
      </c>
    </row>
    <row r="165" customFormat="false" ht="12.75" hidden="false" customHeight="false" outlineLevel="0" collapsed="false">
      <c r="A165" s="45" t="n">
        <v>40817</v>
      </c>
      <c r="B165" s="49" t="n">
        <v>1.36</v>
      </c>
    </row>
    <row r="166" customFormat="false" ht="12.75" hidden="false" customHeight="false" outlineLevel="0" collapsed="false">
      <c r="A166" s="45" t="n">
        <v>40848</v>
      </c>
      <c r="B166" s="49" t="n">
        <v>1.36</v>
      </c>
    </row>
    <row r="167" customFormat="false" ht="12.75" hidden="false" customHeight="false" outlineLevel="0" collapsed="false">
      <c r="A167" s="45" t="n">
        <v>40878</v>
      </c>
      <c r="B167" s="49" t="n">
        <v>1.36</v>
      </c>
    </row>
    <row r="168" customFormat="false" ht="12.75" hidden="false" customHeight="false" outlineLevel="0" collapsed="false">
      <c r="A168" s="45" t="n">
        <v>40909</v>
      </c>
      <c r="B168" s="49" t="n">
        <v>1.36</v>
      </c>
    </row>
    <row r="169" customFormat="false" ht="12.75" hidden="false" customHeight="false" outlineLevel="0" collapsed="false">
      <c r="A169" s="45" t="n">
        <v>40940</v>
      </c>
      <c r="B169" s="49" t="n">
        <v>1.36</v>
      </c>
    </row>
    <row r="170" customFormat="false" ht="12.75" hidden="false" customHeight="false" outlineLevel="0" collapsed="false">
      <c r="A170" s="45" t="n">
        <v>40969</v>
      </c>
      <c r="B170" s="49" t="n">
        <v>1.36</v>
      </c>
    </row>
    <row r="171" customFormat="false" ht="12.75" hidden="false" customHeight="false" outlineLevel="0" collapsed="false">
      <c r="A171" s="45" t="n">
        <v>41000</v>
      </c>
      <c r="B171" s="49" t="n">
        <v>1.36</v>
      </c>
    </row>
    <row r="172" customFormat="false" ht="12.75" hidden="false" customHeight="false" outlineLevel="0" collapsed="false">
      <c r="A172" s="45" t="n">
        <v>41030</v>
      </c>
      <c r="B172" s="49" t="n">
        <v>1.36</v>
      </c>
    </row>
    <row r="173" customFormat="false" ht="12.75" hidden="false" customHeight="false" outlineLevel="0" collapsed="false">
      <c r="A173" s="45" t="n">
        <v>41061</v>
      </c>
      <c r="B173" s="49" t="n">
        <v>1.36</v>
      </c>
    </row>
    <row r="174" customFormat="false" ht="12.75" hidden="false" customHeight="false" outlineLevel="0" collapsed="false">
      <c r="A174" s="45" t="n">
        <v>41091</v>
      </c>
      <c r="B174" s="49" t="n">
        <v>1.36</v>
      </c>
    </row>
    <row r="175" customFormat="false" ht="12.75" hidden="false" customHeight="false" outlineLevel="0" collapsed="false">
      <c r="A175" s="45" t="n">
        <v>41122</v>
      </c>
      <c r="B175" s="49" t="n">
        <v>1.36</v>
      </c>
    </row>
    <row r="176" customFormat="false" ht="12.75" hidden="false" customHeight="false" outlineLevel="0" collapsed="false">
      <c r="A176" s="45" t="n">
        <v>41153</v>
      </c>
      <c r="B176" s="49" t="n">
        <v>1.36</v>
      </c>
    </row>
    <row r="177" customFormat="false" ht="12.75" hidden="false" customHeight="false" outlineLevel="0" collapsed="false">
      <c r="A177" s="45" t="n">
        <v>41183</v>
      </c>
      <c r="B177" s="49" t="n">
        <v>1.36</v>
      </c>
    </row>
    <row r="178" customFormat="false" ht="12.75" hidden="false" customHeight="false" outlineLevel="0" collapsed="false">
      <c r="A178" s="45" t="n">
        <v>41214</v>
      </c>
      <c r="B178" s="49" t="n">
        <v>1.36</v>
      </c>
    </row>
    <row r="179" customFormat="false" ht="12.75" hidden="false" customHeight="false" outlineLevel="0" collapsed="false">
      <c r="A179" s="45" t="n">
        <v>41244</v>
      </c>
      <c r="B179" s="49" t="n">
        <v>1.36</v>
      </c>
    </row>
    <row r="180" customFormat="false" ht="12.75" hidden="false" customHeight="false" outlineLevel="0" collapsed="false">
      <c r="A180" s="45" t="n">
        <v>41275</v>
      </c>
      <c r="B180" s="49" t="n">
        <v>1.36</v>
      </c>
    </row>
    <row r="181" customFormat="false" ht="12.75" hidden="false" customHeight="false" outlineLevel="0" collapsed="false">
      <c r="A181" s="45" t="n">
        <v>41306</v>
      </c>
      <c r="B181" s="49" t="n">
        <v>1.36</v>
      </c>
    </row>
    <row r="182" customFormat="false" ht="12.75" hidden="false" customHeight="false" outlineLevel="0" collapsed="false">
      <c r="A182" s="45" t="n">
        <v>41334</v>
      </c>
      <c r="B182" s="49" t="n">
        <v>1.36</v>
      </c>
    </row>
    <row r="183" customFormat="false" ht="12.75" hidden="false" customHeight="false" outlineLevel="0" collapsed="false">
      <c r="A183" s="45" t="n">
        <v>41365</v>
      </c>
      <c r="B183" s="49" t="n">
        <v>1.36</v>
      </c>
    </row>
    <row r="184" customFormat="false" ht="12.75" hidden="false" customHeight="false" outlineLevel="0" collapsed="false">
      <c r="A184" s="45" t="n">
        <v>41395</v>
      </c>
      <c r="B184" s="49" t="n">
        <v>1.36</v>
      </c>
    </row>
    <row r="185" customFormat="false" ht="12.75" hidden="false" customHeight="false" outlineLevel="0" collapsed="false">
      <c r="A185" s="45" t="n">
        <v>41426</v>
      </c>
      <c r="B185" s="49" t="n">
        <v>1.36</v>
      </c>
    </row>
    <row r="186" customFormat="false" ht="12.75" hidden="false" customHeight="false" outlineLevel="0" collapsed="false">
      <c r="A186" s="45" t="n">
        <v>41456</v>
      </c>
      <c r="B186" s="49" t="n">
        <v>1.36</v>
      </c>
    </row>
    <row r="187" customFormat="false" ht="12.75" hidden="false" customHeight="false" outlineLevel="0" collapsed="false">
      <c r="A187" s="45" t="n">
        <v>41487</v>
      </c>
      <c r="B187" s="49" t="n">
        <v>1.36</v>
      </c>
    </row>
    <row r="188" customFormat="false" ht="12.75" hidden="false" customHeight="false" outlineLevel="0" collapsed="false">
      <c r="A188" s="45" t="n">
        <v>41518</v>
      </c>
      <c r="B188" s="49" t="n">
        <v>1.36</v>
      </c>
    </row>
    <row r="189" customFormat="false" ht="12.75" hidden="false" customHeight="false" outlineLevel="0" collapsed="false">
      <c r="A189" s="45" t="n">
        <v>41548</v>
      </c>
      <c r="B189" s="49" t="n">
        <v>1.36</v>
      </c>
    </row>
    <row r="190" customFormat="false" ht="12.75" hidden="false" customHeight="false" outlineLevel="0" collapsed="false">
      <c r="A190" s="45" t="n">
        <v>41579</v>
      </c>
      <c r="B190" s="49" t="n">
        <v>1.36</v>
      </c>
    </row>
    <row r="191" customFormat="false" ht="12.75" hidden="false" customHeight="false" outlineLevel="0" collapsed="false">
      <c r="A191" s="45" t="n">
        <v>41609</v>
      </c>
      <c r="B191" s="49" t="n">
        <v>1.36</v>
      </c>
    </row>
    <row r="192" customFormat="false" ht="12.75" hidden="false" customHeight="false" outlineLevel="0" collapsed="false">
      <c r="A192" s="45" t="n">
        <v>41640</v>
      </c>
      <c r="B192" s="49" t="n">
        <v>1.36</v>
      </c>
    </row>
    <row r="193" customFormat="false" ht="12.75" hidden="false" customHeight="false" outlineLevel="0" collapsed="false">
      <c r="A193" s="45" t="n">
        <v>41671</v>
      </c>
      <c r="B193" s="49" t="n">
        <v>1.36</v>
      </c>
    </row>
    <row r="194" customFormat="false" ht="12.75" hidden="false" customHeight="false" outlineLevel="0" collapsed="false">
      <c r="A194" s="45" t="n">
        <v>41699</v>
      </c>
      <c r="B194" s="49" t="n">
        <v>1.36</v>
      </c>
    </row>
    <row r="195" customFormat="false" ht="12.75" hidden="false" customHeight="false" outlineLevel="0" collapsed="false">
      <c r="A195" s="45" t="n">
        <v>41730</v>
      </c>
      <c r="B195" s="49" t="n">
        <v>1.36</v>
      </c>
    </row>
    <row r="196" customFormat="false" ht="12.75" hidden="false" customHeight="false" outlineLevel="0" collapsed="false">
      <c r="A196" s="45" t="n">
        <v>41760</v>
      </c>
      <c r="B196" s="49" t="n">
        <v>1.36</v>
      </c>
    </row>
    <row r="197" customFormat="false" ht="12.75" hidden="false" customHeight="false" outlineLevel="0" collapsed="false">
      <c r="A197" s="45" t="n">
        <v>41791</v>
      </c>
      <c r="B197" s="49" t="n">
        <v>1.36</v>
      </c>
    </row>
    <row r="198" customFormat="false" ht="12.75" hidden="false" customHeight="false" outlineLevel="0" collapsed="false">
      <c r="A198" s="45" t="n">
        <v>41821</v>
      </c>
      <c r="B198" s="49" t="n">
        <v>1.36</v>
      </c>
    </row>
    <row r="199" customFormat="false" ht="12.75" hidden="false" customHeight="false" outlineLevel="0" collapsed="false">
      <c r="A199" s="45" t="n">
        <v>41852</v>
      </c>
      <c r="B199" s="49" t="n">
        <v>1.36</v>
      </c>
    </row>
    <row r="200" customFormat="false" ht="12.75" hidden="false" customHeight="false" outlineLevel="0" collapsed="false">
      <c r="A200" s="45" t="n">
        <v>41883</v>
      </c>
      <c r="B200" s="49" t="n">
        <v>1.36</v>
      </c>
    </row>
    <row r="201" customFormat="false" ht="12.75" hidden="false" customHeight="false" outlineLevel="0" collapsed="false">
      <c r="A201" s="45" t="n">
        <v>41913</v>
      </c>
      <c r="B201" s="49" t="n">
        <v>1.36</v>
      </c>
    </row>
    <row r="202" customFormat="false" ht="12.75" hidden="false" customHeight="false" outlineLevel="0" collapsed="false">
      <c r="A202" s="45" t="n">
        <v>41944</v>
      </c>
      <c r="B202" s="49" t="n">
        <v>1.36</v>
      </c>
    </row>
    <row r="203" customFormat="false" ht="12.75" hidden="false" customHeight="false" outlineLevel="0" collapsed="false">
      <c r="A203" s="45" t="n">
        <v>41974</v>
      </c>
      <c r="B203" s="49" t="n">
        <v>1.36</v>
      </c>
    </row>
    <row r="204" customFormat="false" ht="12.75" hidden="false" customHeight="false" outlineLevel="0" collapsed="false">
      <c r="A204" s="45" t="n">
        <v>42005</v>
      </c>
      <c r="B204" s="49" t="n">
        <v>1.36</v>
      </c>
    </row>
    <row r="205" customFormat="false" ht="12.75" hidden="false" customHeight="false" outlineLevel="0" collapsed="false">
      <c r="A205" s="45" t="n">
        <v>42036</v>
      </c>
      <c r="B205" s="49" t="n">
        <v>1.36</v>
      </c>
    </row>
    <row r="206" customFormat="false" ht="12.75" hidden="false" customHeight="false" outlineLevel="0" collapsed="false">
      <c r="A206" s="45" t="n">
        <v>42064</v>
      </c>
      <c r="B206" s="49" t="n">
        <v>1.36</v>
      </c>
    </row>
    <row r="207" customFormat="false" ht="12.75" hidden="false" customHeight="false" outlineLevel="0" collapsed="false">
      <c r="A207" s="45" t="n">
        <v>42095</v>
      </c>
      <c r="B207" s="49" t="n">
        <v>1.36</v>
      </c>
    </row>
    <row r="208" customFormat="false" ht="12.75" hidden="false" customHeight="false" outlineLevel="0" collapsed="false">
      <c r="A208" s="45" t="n">
        <v>42125</v>
      </c>
      <c r="B208" s="49" t="n">
        <v>1.36</v>
      </c>
    </row>
    <row r="209" customFormat="false" ht="12.75" hidden="false" customHeight="false" outlineLevel="0" collapsed="false">
      <c r="A209" s="45" t="n">
        <v>42156</v>
      </c>
      <c r="B209" s="49" t="n">
        <v>1.36</v>
      </c>
    </row>
    <row r="210" customFormat="false" ht="12.75" hidden="false" customHeight="false" outlineLevel="0" collapsed="false">
      <c r="A210" s="45" t="n">
        <v>42186</v>
      </c>
      <c r="B210" s="49" t="n">
        <v>1.36</v>
      </c>
    </row>
    <row r="211" customFormat="false" ht="12.75" hidden="false" customHeight="false" outlineLevel="0" collapsed="false">
      <c r="A211" s="45" t="n">
        <v>42217</v>
      </c>
      <c r="B211" s="49" t="n">
        <v>1.36</v>
      </c>
    </row>
    <row r="212" customFormat="false" ht="12.75" hidden="false" customHeight="false" outlineLevel="0" collapsed="false">
      <c r="A212" s="45" t="n">
        <v>42248</v>
      </c>
      <c r="B212" s="49" t="n">
        <v>1.36</v>
      </c>
    </row>
    <row r="213" customFormat="false" ht="12.75" hidden="false" customHeight="false" outlineLevel="0" collapsed="false">
      <c r="A213" s="45" t="n">
        <v>42278</v>
      </c>
      <c r="B213" s="49" t="n">
        <v>1.36</v>
      </c>
    </row>
    <row r="214" customFormat="false" ht="12.75" hidden="false" customHeight="false" outlineLevel="0" collapsed="false">
      <c r="A214" s="45" t="n">
        <v>42309</v>
      </c>
      <c r="B214" s="49" t="n">
        <v>1.36</v>
      </c>
    </row>
    <row r="215" customFormat="false" ht="12.75" hidden="false" customHeight="false" outlineLevel="0" collapsed="false">
      <c r="A215" s="45" t="n">
        <v>42339</v>
      </c>
      <c r="B215" s="49" t="n">
        <v>1.36</v>
      </c>
    </row>
    <row r="216" customFormat="false" ht="12.75" hidden="false" customHeight="false" outlineLevel="0" collapsed="false">
      <c r="A216" s="45" t="n">
        <v>42370</v>
      </c>
      <c r="B216" s="49" t="n">
        <v>1.36</v>
      </c>
    </row>
    <row r="217" customFormat="false" ht="12.75" hidden="false" customHeight="false" outlineLevel="0" collapsed="false">
      <c r="A217" s="45" t="n">
        <v>42401</v>
      </c>
      <c r="B217" s="49" t="n">
        <v>1.36</v>
      </c>
    </row>
    <row r="218" customFormat="false" ht="12.75" hidden="false" customHeight="false" outlineLevel="0" collapsed="false">
      <c r="A218" s="45" t="n">
        <v>42430</v>
      </c>
      <c r="B218" s="49" t="n">
        <v>1.36</v>
      </c>
    </row>
    <row r="219" customFormat="false" ht="12.75" hidden="false" customHeight="false" outlineLevel="0" collapsed="false">
      <c r="A219" s="45" t="n">
        <v>42461</v>
      </c>
      <c r="B219" s="49" t="n">
        <v>1.36</v>
      </c>
    </row>
    <row r="220" customFormat="false" ht="12.75" hidden="false" customHeight="false" outlineLevel="0" collapsed="false">
      <c r="A220" s="45" t="n">
        <v>42491</v>
      </c>
      <c r="B220" s="49" t="n">
        <v>1.36</v>
      </c>
    </row>
    <row r="221" customFormat="false" ht="12.75" hidden="false" customHeight="false" outlineLevel="0" collapsed="false">
      <c r="A221" s="45" t="n">
        <v>42522</v>
      </c>
      <c r="B221" s="49" t="n">
        <v>1.36</v>
      </c>
    </row>
    <row r="222" customFormat="false" ht="12.75" hidden="false" customHeight="false" outlineLevel="0" collapsed="false">
      <c r="A222" s="45" t="n">
        <v>42552</v>
      </c>
      <c r="B222" s="49" t="n">
        <v>1.36</v>
      </c>
    </row>
    <row r="223" customFormat="false" ht="12.75" hidden="false" customHeight="false" outlineLevel="0" collapsed="false">
      <c r="A223" s="45" t="n">
        <v>42583</v>
      </c>
      <c r="B223" s="49" t="n">
        <v>1.36</v>
      </c>
    </row>
    <row r="224" customFormat="false" ht="12.75" hidden="false" customHeight="false" outlineLevel="0" collapsed="false">
      <c r="A224" s="45" t="n">
        <v>42614</v>
      </c>
      <c r="B224" s="49" t="n">
        <v>1.36</v>
      </c>
    </row>
    <row r="225" customFormat="false" ht="12.75" hidden="false" customHeight="false" outlineLevel="0" collapsed="false">
      <c r="A225" s="45" t="n">
        <v>42644</v>
      </c>
      <c r="B225" s="49" t="n">
        <v>1.36</v>
      </c>
    </row>
    <row r="226" customFormat="false" ht="12.75" hidden="false" customHeight="false" outlineLevel="0" collapsed="false">
      <c r="A226" s="45" t="n">
        <v>42675</v>
      </c>
      <c r="B226" s="49" t="n">
        <v>1.36</v>
      </c>
    </row>
    <row r="227" customFormat="false" ht="12.75" hidden="false" customHeight="false" outlineLevel="0" collapsed="false">
      <c r="A227" s="45" t="n">
        <v>42705</v>
      </c>
      <c r="B227" s="49" t="n">
        <v>1.36</v>
      </c>
    </row>
    <row r="228" customFormat="false" ht="12.75" hidden="false" customHeight="false" outlineLevel="0" collapsed="false">
      <c r="A228" s="45" t="n">
        <v>42736</v>
      </c>
      <c r="B228" s="49" t="n">
        <v>1.36</v>
      </c>
    </row>
    <row r="229" customFormat="false" ht="12.75" hidden="false" customHeight="false" outlineLevel="0" collapsed="false">
      <c r="A229" s="45" t="n">
        <v>42767</v>
      </c>
      <c r="B229" s="49" t="n">
        <v>1.36</v>
      </c>
    </row>
    <row r="230" customFormat="false" ht="12.75" hidden="false" customHeight="false" outlineLevel="0" collapsed="false">
      <c r="A230" s="45" t="n">
        <v>42795</v>
      </c>
      <c r="B230" s="49" t="n">
        <v>1.36</v>
      </c>
    </row>
    <row r="231" customFormat="false" ht="12.75" hidden="false" customHeight="false" outlineLevel="0" collapsed="false">
      <c r="A231" s="45" t="n">
        <v>42826</v>
      </c>
      <c r="B231" s="49" t="n">
        <v>1.36</v>
      </c>
    </row>
    <row r="232" customFormat="false" ht="12.75" hidden="false" customHeight="false" outlineLevel="0" collapsed="false">
      <c r="A232" s="45" t="n">
        <v>42856</v>
      </c>
      <c r="B232" s="49" t="n">
        <v>1.36</v>
      </c>
    </row>
    <row r="233" customFormat="false" ht="12.75" hidden="false" customHeight="false" outlineLevel="0" collapsed="false">
      <c r="A233" s="45" t="n">
        <v>42887</v>
      </c>
      <c r="B233" s="49" t="n">
        <v>1.36</v>
      </c>
    </row>
    <row r="234" customFormat="false" ht="12.75" hidden="false" customHeight="false" outlineLevel="0" collapsed="false">
      <c r="A234" s="45" t="n">
        <v>42917</v>
      </c>
      <c r="B234" s="49" t="n">
        <v>1.36</v>
      </c>
    </row>
    <row r="235" customFormat="false" ht="12.75" hidden="false" customHeight="false" outlineLevel="0" collapsed="false">
      <c r="A235" s="45" t="n">
        <v>42948</v>
      </c>
      <c r="B235" s="49" t="n">
        <v>1.36</v>
      </c>
    </row>
    <row r="236" customFormat="false" ht="12.75" hidden="false" customHeight="false" outlineLevel="0" collapsed="false">
      <c r="A236" s="45" t="n">
        <v>42979</v>
      </c>
      <c r="B236" s="49" t="n">
        <v>1.36</v>
      </c>
    </row>
    <row r="237" customFormat="false" ht="12.75" hidden="false" customHeight="false" outlineLevel="0" collapsed="false">
      <c r="A237" s="45" t="n">
        <v>43009</v>
      </c>
      <c r="B237" s="49" t="n">
        <v>1.36</v>
      </c>
    </row>
    <row r="238" customFormat="false" ht="12.75" hidden="false" customHeight="false" outlineLevel="0" collapsed="false">
      <c r="A238" s="45" t="n">
        <v>43040</v>
      </c>
      <c r="B238" s="49" t="n">
        <v>1.36</v>
      </c>
    </row>
    <row r="239" customFormat="false" ht="12.75" hidden="false" customHeight="false" outlineLevel="0" collapsed="false">
      <c r="A239" s="45" t="n">
        <v>43070</v>
      </c>
      <c r="B239" s="49" t="n">
        <v>1.36</v>
      </c>
    </row>
    <row r="240" customFormat="false" ht="12.75" hidden="false" customHeight="false" outlineLevel="0" collapsed="false">
      <c r="A240" s="45" t="n">
        <v>43101</v>
      </c>
      <c r="B240" s="49" t="n">
        <v>1.36</v>
      </c>
    </row>
    <row r="241" customFormat="false" ht="12.75" hidden="false" customHeight="false" outlineLevel="0" collapsed="false">
      <c r="A241" s="45" t="n">
        <v>43132</v>
      </c>
      <c r="B241" s="49" t="n">
        <v>1.36</v>
      </c>
    </row>
    <row r="242" customFormat="false" ht="12.75" hidden="false" customHeight="false" outlineLevel="0" collapsed="false">
      <c r="A242" s="45" t="n">
        <v>43160</v>
      </c>
      <c r="B242" s="49" t="n">
        <v>1.36</v>
      </c>
    </row>
    <row r="243" customFormat="false" ht="12.75" hidden="false" customHeight="false" outlineLevel="0" collapsed="false">
      <c r="A243" s="45" t="n">
        <v>43191</v>
      </c>
      <c r="B243" s="49" t="n">
        <v>1.36</v>
      </c>
    </row>
    <row r="244" customFormat="false" ht="12.75" hidden="false" customHeight="false" outlineLevel="0" collapsed="false">
      <c r="A244" s="45" t="n">
        <v>43221</v>
      </c>
      <c r="B244" s="49" t="n">
        <v>1.36</v>
      </c>
    </row>
    <row r="245" customFormat="false" ht="12.75" hidden="false" customHeight="false" outlineLevel="0" collapsed="false">
      <c r="A245" s="45" t="n">
        <v>43252</v>
      </c>
      <c r="B245" s="49" t="n">
        <v>1.36</v>
      </c>
    </row>
    <row r="246" customFormat="false" ht="12.75" hidden="false" customHeight="false" outlineLevel="0" collapsed="false">
      <c r="A246" s="45" t="n">
        <v>43282</v>
      </c>
      <c r="B246" s="49" t="n">
        <v>1.36</v>
      </c>
    </row>
    <row r="247" customFormat="false" ht="12.75" hidden="false" customHeight="false" outlineLevel="0" collapsed="false">
      <c r="A247" s="45" t="n">
        <v>43313</v>
      </c>
      <c r="B247" s="49" t="n">
        <v>1.36</v>
      </c>
    </row>
    <row r="248" customFormat="false" ht="12.75" hidden="false" customHeight="false" outlineLevel="0" collapsed="false">
      <c r="A248" s="45" t="n">
        <v>43344</v>
      </c>
      <c r="B248" s="49" t="n">
        <v>1.36</v>
      </c>
    </row>
    <row r="249" customFormat="false" ht="12.75" hidden="false" customHeight="false" outlineLevel="0" collapsed="false">
      <c r="A249" s="45" t="n">
        <v>43374</v>
      </c>
      <c r="B249" s="49" t="n">
        <v>1.36</v>
      </c>
    </row>
    <row r="250" customFormat="false" ht="12.75" hidden="false" customHeight="false" outlineLevel="0" collapsed="false">
      <c r="A250" s="45" t="n">
        <v>43405</v>
      </c>
      <c r="B250" s="49" t="n">
        <v>1.36</v>
      </c>
    </row>
    <row r="251" customFormat="false" ht="12.75" hidden="false" customHeight="false" outlineLevel="0" collapsed="false">
      <c r="A251" s="45" t="n">
        <v>43435</v>
      </c>
      <c r="B251" s="49" t="n">
        <v>1.36</v>
      </c>
    </row>
    <row r="252" customFormat="false" ht="12.75" hidden="false" customHeight="false" outlineLevel="0" collapsed="false">
      <c r="A252" s="45" t="n">
        <v>43466</v>
      </c>
      <c r="B252" s="49" t="n">
        <v>1.36</v>
      </c>
    </row>
    <row r="253" customFormat="false" ht="12.75" hidden="false" customHeight="false" outlineLevel="0" collapsed="false">
      <c r="A253" s="45" t="n">
        <v>43497</v>
      </c>
      <c r="B253" s="49" t="n">
        <v>1.36</v>
      </c>
    </row>
    <row r="254" customFormat="false" ht="12.75" hidden="false" customHeight="false" outlineLevel="0" collapsed="false">
      <c r="A254" s="45" t="n">
        <v>43525</v>
      </c>
      <c r="B254" s="49" t="n">
        <v>1.36</v>
      </c>
    </row>
    <row r="255" customFormat="false" ht="12.75" hidden="false" customHeight="false" outlineLevel="0" collapsed="false">
      <c r="A255" s="45" t="n">
        <v>43556</v>
      </c>
      <c r="B255" s="49" t="n">
        <v>1.36</v>
      </c>
    </row>
    <row r="256" customFormat="false" ht="12.75" hidden="false" customHeight="false" outlineLevel="0" collapsed="false">
      <c r="A256" s="45" t="n">
        <v>43586</v>
      </c>
      <c r="B256" s="49" t="n">
        <v>1.36</v>
      </c>
    </row>
    <row r="257" customFormat="false" ht="12.75" hidden="false" customHeight="false" outlineLevel="0" collapsed="false">
      <c r="A257" s="45" t="n">
        <v>43617</v>
      </c>
      <c r="B257" s="49" t="n">
        <v>1.36</v>
      </c>
    </row>
    <row r="258" customFormat="false" ht="12.75" hidden="false" customHeight="false" outlineLevel="0" collapsed="false">
      <c r="A258" s="45" t="n">
        <v>43647</v>
      </c>
      <c r="B258" s="49" t="n">
        <v>1.36</v>
      </c>
    </row>
    <row r="259" customFormat="false" ht="12.75" hidden="false" customHeight="false" outlineLevel="0" collapsed="false">
      <c r="A259" s="45" t="n">
        <v>43678</v>
      </c>
      <c r="B259" s="49" t="n">
        <v>1.36</v>
      </c>
    </row>
    <row r="260" customFormat="false" ht="12.75" hidden="false" customHeight="false" outlineLevel="0" collapsed="false">
      <c r="A260" s="45" t="n">
        <v>43709</v>
      </c>
      <c r="B260" s="49" t="n">
        <v>1.36</v>
      </c>
    </row>
    <row r="261" customFormat="false" ht="12.75" hidden="false" customHeight="false" outlineLevel="0" collapsed="false">
      <c r="A261" s="45" t="n">
        <v>43739</v>
      </c>
      <c r="B261" s="49" t="n">
        <v>1.36</v>
      </c>
    </row>
    <row r="262" customFormat="false" ht="12.75" hidden="false" customHeight="false" outlineLevel="0" collapsed="false">
      <c r="A262" s="45" t="n">
        <v>43770</v>
      </c>
      <c r="B262" s="49" t="n">
        <v>1.36</v>
      </c>
    </row>
    <row r="263" customFormat="false" ht="12.75" hidden="false" customHeight="false" outlineLevel="0" collapsed="false">
      <c r="A263" s="45" t="n">
        <v>43800</v>
      </c>
      <c r="B263" s="49" t="n">
        <v>1.36</v>
      </c>
    </row>
    <row r="264" customFormat="false" ht="12.75" hidden="false" customHeight="false" outlineLevel="0" collapsed="false">
      <c r="A264" s="45" t="n">
        <v>43831</v>
      </c>
      <c r="B264" s="49" t="n">
        <v>1.36</v>
      </c>
    </row>
    <row r="265" customFormat="false" ht="12.75" hidden="false" customHeight="false" outlineLevel="0" collapsed="false">
      <c r="A265" s="45" t="n">
        <v>43862</v>
      </c>
      <c r="B265" s="49" t="n">
        <v>1.36</v>
      </c>
    </row>
    <row r="266" customFormat="false" ht="12.75" hidden="false" customHeight="false" outlineLevel="0" collapsed="false">
      <c r="A266" s="45" t="n">
        <v>43891</v>
      </c>
      <c r="B266" s="49" t="n">
        <v>1.36</v>
      </c>
    </row>
    <row r="267" customFormat="false" ht="12.75" hidden="false" customHeight="false" outlineLevel="0" collapsed="false">
      <c r="A267" s="45" t="n">
        <v>43922</v>
      </c>
      <c r="B267" s="49" t="n">
        <v>1.36</v>
      </c>
    </row>
    <row r="268" customFormat="false" ht="12.75" hidden="false" customHeight="false" outlineLevel="0" collapsed="false">
      <c r="A268" s="45" t="n">
        <v>43952</v>
      </c>
      <c r="B268" s="49" t="n">
        <v>1.36</v>
      </c>
    </row>
    <row r="269" customFormat="false" ht="12.75" hidden="false" customHeight="false" outlineLevel="0" collapsed="false">
      <c r="A269" s="45" t="n">
        <v>43983</v>
      </c>
      <c r="B269" s="49" t="n">
        <v>1.36</v>
      </c>
    </row>
    <row r="270" customFormat="false" ht="12.75" hidden="false" customHeight="false" outlineLevel="0" collapsed="false">
      <c r="A270" s="45" t="n">
        <v>44013</v>
      </c>
      <c r="B270" s="49" t="n">
        <v>1.36</v>
      </c>
    </row>
    <row r="271" customFormat="false" ht="12.75" hidden="false" customHeight="false" outlineLevel="0" collapsed="false">
      <c r="A271" s="45" t="n">
        <v>44044</v>
      </c>
      <c r="B271" s="49" t="n">
        <v>1.36</v>
      </c>
    </row>
    <row r="272" customFormat="false" ht="12.75" hidden="false" customHeight="false" outlineLevel="0" collapsed="false">
      <c r="A272" s="45" t="n">
        <v>44075</v>
      </c>
      <c r="B272" s="49" t="n">
        <v>1.36</v>
      </c>
    </row>
    <row r="273" customFormat="false" ht="12.75" hidden="false" customHeight="false" outlineLevel="0" collapsed="false">
      <c r="A273" s="45" t="n">
        <v>44105</v>
      </c>
      <c r="B273" s="49" t="n">
        <v>1.36</v>
      </c>
    </row>
    <row r="274" customFormat="false" ht="12.75" hidden="false" customHeight="false" outlineLevel="0" collapsed="false">
      <c r="A274" s="45" t="n">
        <v>44136</v>
      </c>
      <c r="B274" s="49" t="n">
        <v>1.36</v>
      </c>
    </row>
    <row r="275" customFormat="false" ht="12.75" hidden="false" customHeight="false" outlineLevel="0" collapsed="false">
      <c r="A275" s="45" t="n">
        <v>44166</v>
      </c>
      <c r="B275" s="49" t="n">
        <v>1.36</v>
      </c>
    </row>
    <row r="276" customFormat="false" ht="12.75" hidden="false" customHeight="false" outlineLevel="0" collapsed="false">
      <c r="A276" s="45" t="n">
        <v>44197</v>
      </c>
      <c r="B276" s="49" t="n">
        <v>1.36</v>
      </c>
    </row>
    <row r="277" customFormat="false" ht="12.75" hidden="false" customHeight="false" outlineLevel="0" collapsed="false">
      <c r="A277" s="45" t="n">
        <v>44228</v>
      </c>
      <c r="B277" s="49" t="n">
        <v>1.36</v>
      </c>
    </row>
    <row r="278" customFormat="false" ht="12.75" hidden="false" customHeight="false" outlineLevel="0" collapsed="false">
      <c r="A278" s="45" t="n">
        <v>44256</v>
      </c>
      <c r="B278" s="49" t="n">
        <v>1.36</v>
      </c>
    </row>
    <row r="279" customFormat="false" ht="12.75" hidden="false" customHeight="false" outlineLevel="0" collapsed="false">
      <c r="A279" s="45" t="n">
        <v>44287</v>
      </c>
      <c r="B279" s="49" t="n">
        <v>1.36</v>
      </c>
    </row>
    <row r="280" customFormat="false" ht="12.75" hidden="false" customHeight="false" outlineLevel="0" collapsed="false">
      <c r="A280" s="45" t="n">
        <v>44317</v>
      </c>
      <c r="B280" s="49" t="n">
        <v>1.36</v>
      </c>
    </row>
    <row r="281" customFormat="false" ht="12.75" hidden="false" customHeight="false" outlineLevel="0" collapsed="false">
      <c r="A281" s="45" t="n">
        <v>44348</v>
      </c>
      <c r="B281" s="49" t="n">
        <v>1.36</v>
      </c>
    </row>
    <row r="282" customFormat="false" ht="12.75" hidden="false" customHeight="false" outlineLevel="0" collapsed="false">
      <c r="A282" s="45" t="n">
        <v>44378</v>
      </c>
      <c r="B282" s="49" t="n">
        <v>1.36</v>
      </c>
    </row>
    <row r="283" customFormat="false" ht="12.75" hidden="false" customHeight="false" outlineLevel="0" collapsed="false">
      <c r="A283" s="45" t="n">
        <v>44409</v>
      </c>
      <c r="B283" s="49" t="n">
        <v>1.36</v>
      </c>
    </row>
    <row r="284" customFormat="false" ht="12.75" hidden="false" customHeight="false" outlineLevel="0" collapsed="false">
      <c r="A284" s="45" t="n">
        <v>44440</v>
      </c>
      <c r="B284" s="49" t="n">
        <v>1.36</v>
      </c>
    </row>
    <row r="285" customFormat="false" ht="12.75" hidden="false" customHeight="false" outlineLevel="0" collapsed="false">
      <c r="A285" s="45" t="n">
        <v>44470</v>
      </c>
      <c r="B285" s="49" t="n">
        <v>1.36</v>
      </c>
    </row>
    <row r="286" customFormat="false" ht="12.75" hidden="false" customHeight="false" outlineLevel="0" collapsed="false">
      <c r="A286" s="45" t="n">
        <v>44501</v>
      </c>
      <c r="B286" s="49" t="n">
        <v>1.36</v>
      </c>
    </row>
    <row r="287" customFormat="false" ht="12.75" hidden="false" customHeight="false" outlineLevel="0" collapsed="false">
      <c r="A287" s="45" t="n">
        <v>44531</v>
      </c>
      <c r="B287" s="49" t="n">
        <v>1.36</v>
      </c>
    </row>
    <row r="288" customFormat="false" ht="12.75" hidden="false" customHeight="false" outlineLevel="0" collapsed="false">
      <c r="A288" s="45" t="n">
        <v>44562</v>
      </c>
      <c r="B288" s="49" t="n">
        <v>1.36</v>
      </c>
    </row>
    <row r="289" customFormat="false" ht="12.75" hidden="false" customHeight="false" outlineLevel="0" collapsed="false">
      <c r="A289" s="45" t="n">
        <v>44593</v>
      </c>
      <c r="B289" s="49" t="n">
        <v>1.36</v>
      </c>
    </row>
    <row r="290" customFormat="false" ht="12.75" hidden="false" customHeight="false" outlineLevel="0" collapsed="false">
      <c r="A290" s="45" t="n">
        <v>44621</v>
      </c>
      <c r="B290" s="49" t="n">
        <v>1.36</v>
      </c>
    </row>
    <row r="291" customFormat="false" ht="12.75" hidden="false" customHeight="false" outlineLevel="0" collapsed="false">
      <c r="A291" s="45" t="n">
        <v>44652</v>
      </c>
      <c r="B291" s="49" t="n">
        <v>1.36</v>
      </c>
    </row>
    <row r="292" customFormat="false" ht="12.75" hidden="false" customHeight="false" outlineLevel="0" collapsed="false">
      <c r="A292" s="45" t="n">
        <v>44682</v>
      </c>
      <c r="B292" s="49" t="n">
        <v>1.36</v>
      </c>
    </row>
    <row r="293" customFormat="false" ht="12.75" hidden="false" customHeight="false" outlineLevel="0" collapsed="false">
      <c r="A293" s="45" t="n">
        <v>44713</v>
      </c>
      <c r="B293" s="49" t="n">
        <v>1.36</v>
      </c>
    </row>
    <row r="294" customFormat="false" ht="12.75" hidden="false" customHeight="false" outlineLevel="0" collapsed="false">
      <c r="A294" s="45" t="n">
        <v>44743</v>
      </c>
      <c r="B294" s="49" t="n">
        <v>1.36</v>
      </c>
    </row>
    <row r="295" customFormat="false" ht="12.75" hidden="false" customHeight="false" outlineLevel="0" collapsed="false">
      <c r="A295" s="45" t="n">
        <v>44774</v>
      </c>
      <c r="B295" s="49" t="n">
        <v>1.36</v>
      </c>
    </row>
    <row r="296" customFormat="false" ht="12.75" hidden="false" customHeight="false" outlineLevel="0" collapsed="false">
      <c r="A296" s="45" t="n">
        <v>44805</v>
      </c>
      <c r="B296" s="49" t="n">
        <v>1.36</v>
      </c>
    </row>
    <row r="297" customFormat="false" ht="12.75" hidden="false" customHeight="false" outlineLevel="0" collapsed="false">
      <c r="A297" s="45" t="n">
        <v>44835</v>
      </c>
      <c r="B297" s="49" t="n">
        <v>1.36</v>
      </c>
    </row>
    <row r="298" customFormat="false" ht="12.75" hidden="false" customHeight="false" outlineLevel="0" collapsed="false">
      <c r="A298" s="45" t="n">
        <v>44866</v>
      </c>
      <c r="B298" s="49" t="n">
        <v>1.36</v>
      </c>
    </row>
    <row r="299" customFormat="false" ht="12.75" hidden="false" customHeight="false" outlineLevel="0" collapsed="false">
      <c r="A299" s="45" t="n">
        <v>44896</v>
      </c>
      <c r="B299" s="49" t="n">
        <v>1.36</v>
      </c>
    </row>
    <row r="300" customFormat="false" ht="12.75" hidden="false" customHeight="false" outlineLevel="0" collapsed="false">
      <c r="A300" s="45" t="n">
        <v>44927</v>
      </c>
      <c r="B300" s="49" t="n">
        <v>1.36</v>
      </c>
    </row>
    <row r="301" customFormat="false" ht="12.75" hidden="false" customHeight="false" outlineLevel="0" collapsed="false">
      <c r="A301" s="45" t="n">
        <v>44958</v>
      </c>
      <c r="B301" s="49" t="n">
        <v>1.36</v>
      </c>
    </row>
    <row r="302" customFormat="false" ht="12.75" hidden="false" customHeight="false" outlineLevel="0" collapsed="false">
      <c r="A302" s="45" t="n">
        <v>44986</v>
      </c>
      <c r="B302" s="49" t="n">
        <v>1.36</v>
      </c>
    </row>
    <row r="303" customFormat="false" ht="12.75" hidden="false" customHeight="false" outlineLevel="0" collapsed="false">
      <c r="A303" s="45" t="n">
        <v>45017</v>
      </c>
      <c r="B303" s="49" t="n">
        <v>1.36</v>
      </c>
    </row>
    <row r="304" customFormat="false" ht="12.75" hidden="false" customHeight="false" outlineLevel="0" collapsed="false">
      <c r="A304" s="45" t="n">
        <v>45047</v>
      </c>
      <c r="B304" s="49" t="n">
        <v>1.36</v>
      </c>
    </row>
    <row r="305" customFormat="false" ht="12.75" hidden="false" customHeight="false" outlineLevel="0" collapsed="false">
      <c r="A305" s="45" t="n">
        <v>45078</v>
      </c>
      <c r="B305" s="49" t="n">
        <v>1.36</v>
      </c>
    </row>
    <row r="306" customFormat="false" ht="12.75" hidden="false" customHeight="false" outlineLevel="0" collapsed="false">
      <c r="A306" s="45" t="n">
        <v>45108</v>
      </c>
      <c r="B306" s="49" t="n">
        <v>1.36</v>
      </c>
    </row>
    <row r="307" customFormat="false" ht="12.75" hidden="false" customHeight="false" outlineLevel="0" collapsed="false">
      <c r="A307" s="45" t="n">
        <v>45139</v>
      </c>
      <c r="B307" s="49" t="n">
        <v>1.36</v>
      </c>
    </row>
    <row r="308" customFormat="false" ht="12.75" hidden="false" customHeight="false" outlineLevel="0" collapsed="false">
      <c r="A308" s="45" t="n">
        <v>45170</v>
      </c>
      <c r="B308" s="49" t="n">
        <v>1.36</v>
      </c>
    </row>
    <row r="309" customFormat="false" ht="12.75" hidden="false" customHeight="false" outlineLevel="0" collapsed="false">
      <c r="A309" s="45" t="n">
        <v>45200</v>
      </c>
      <c r="B309" s="49" t="n">
        <v>1.36</v>
      </c>
    </row>
    <row r="310" customFormat="false" ht="12.75" hidden="false" customHeight="false" outlineLevel="0" collapsed="false">
      <c r="A310" s="45" t="n">
        <v>45231</v>
      </c>
      <c r="B310" s="49" t="n">
        <v>1.36</v>
      </c>
    </row>
    <row r="311" customFormat="false" ht="12.75" hidden="false" customHeight="false" outlineLevel="0" collapsed="false">
      <c r="A311" s="45" t="n">
        <v>45261</v>
      </c>
      <c r="B311" s="49" t="n">
        <v>1.36</v>
      </c>
    </row>
    <row r="312" customFormat="false" ht="12.75" hidden="false" customHeight="false" outlineLevel="0" collapsed="false">
      <c r="A312" s="45" t="n">
        <v>45292</v>
      </c>
      <c r="B312" s="49" t="n">
        <v>1.36</v>
      </c>
    </row>
    <row r="313" customFormat="false" ht="12.75" hidden="false" customHeight="false" outlineLevel="0" collapsed="false">
      <c r="A313" s="45" t="n">
        <v>45323</v>
      </c>
      <c r="B313" s="49" t="n">
        <v>1.36</v>
      </c>
    </row>
    <row r="314" customFormat="false" ht="12.75" hidden="false" customHeight="false" outlineLevel="0" collapsed="false">
      <c r="A314" s="45" t="n">
        <v>45352</v>
      </c>
      <c r="B314" s="49" t="n">
        <v>1.36</v>
      </c>
    </row>
    <row r="315" customFormat="false" ht="12.75" hidden="false" customHeight="false" outlineLevel="0" collapsed="false">
      <c r="A315" s="45" t="n">
        <v>45383</v>
      </c>
      <c r="B315" s="49" t="n">
        <v>1.36</v>
      </c>
    </row>
    <row r="316" customFormat="false" ht="12.75" hidden="false" customHeight="false" outlineLevel="0" collapsed="false">
      <c r="A316" s="45" t="n">
        <v>45413</v>
      </c>
      <c r="B316" s="49" t="n">
        <v>1.36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7" activeCellId="0" sqref="G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10.56"/>
    <col collapsed="false" customWidth="true" hidden="false" outlineLevel="0" max="4" min="4" style="0" width="9.7"/>
    <col collapsed="false" customWidth="true" hidden="false" outlineLevel="0" max="5" min="5" style="0" width="8.28"/>
    <col collapsed="false" customWidth="true" hidden="false" outlineLevel="0" max="9" min="9" style="0" width="18.28"/>
  </cols>
  <sheetData>
    <row r="1" customFormat="false" ht="12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false" ht="20.25" hidden="false" customHeight="false" outlineLevel="0" collapsed="false">
      <c r="A2" s="1"/>
      <c r="B2" s="2" t="s">
        <v>91</v>
      </c>
      <c r="C2" s="1"/>
      <c r="D2" s="1"/>
      <c r="E2" s="1"/>
      <c r="F2" s="1"/>
      <c r="G2" s="1"/>
      <c r="H2" s="1"/>
      <c r="I2" s="1"/>
      <c r="J2" s="1"/>
      <c r="K2" s="1"/>
    </row>
    <row r="3" customFormat="false" ht="12.75" hidden="false" customHeight="false" outlineLevel="0" collapsed="false">
      <c r="A3" s="1"/>
      <c r="B3" s="65" t="s">
        <v>92</v>
      </c>
      <c r="C3" s="1"/>
      <c r="D3" s="1"/>
      <c r="E3" s="1"/>
      <c r="F3" s="1"/>
      <c r="G3" s="1"/>
      <c r="H3" s="1"/>
      <c r="I3" s="1"/>
      <c r="J3" s="4" t="n">
        <v>0.5</v>
      </c>
      <c r="K3" s="1"/>
    </row>
    <row r="4" customFormat="false" ht="12.75" hidden="false" customHeight="false" outlineLevel="0" collapsed="false">
      <c r="A4" s="1"/>
      <c r="B4" s="1"/>
      <c r="C4" s="66" t="s">
        <v>93</v>
      </c>
      <c r="D4" s="4" t="n">
        <v>3</v>
      </c>
      <c r="E4" s="1"/>
      <c r="F4" s="1"/>
      <c r="G4" s="1"/>
      <c r="H4" s="1"/>
      <c r="I4" s="1"/>
      <c r="J4" s="1"/>
      <c r="K4" s="1"/>
    </row>
    <row r="5" customFormat="false" ht="12.75" hidden="false" customHeight="false" outlineLevel="0" collapsed="false">
      <c r="A5" s="1"/>
      <c r="B5" s="1"/>
      <c r="C5" s="66" t="s">
        <v>94</v>
      </c>
      <c r="D5" s="4" t="n">
        <v>4</v>
      </c>
      <c r="E5" s="1"/>
      <c r="F5" s="1"/>
      <c r="G5" s="1"/>
      <c r="H5" s="1"/>
      <c r="I5" s="1"/>
      <c r="J5" s="1"/>
      <c r="K5" s="1"/>
    </row>
    <row r="6" customFormat="false" ht="12.75" hidden="false" customHeight="false" outlineLevel="0" collapsed="false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customFormat="false" ht="12.75" hidden="false" customHeight="false" outlineLevel="0" collapsed="false">
      <c r="A7" s="1"/>
      <c r="B7" s="67"/>
      <c r="C7" s="1"/>
      <c r="D7" s="1"/>
      <c r="E7" s="1"/>
      <c r="F7" s="1"/>
      <c r="G7" s="1"/>
      <c r="H7" s="1"/>
      <c r="I7" s="1"/>
      <c r="J7" s="1"/>
      <c r="K7" s="1"/>
    </row>
    <row r="8" customFormat="false" ht="18" hidden="false" customHeight="false" outlineLevel="0" collapsed="false">
      <c r="A8" s="1"/>
      <c r="B8" s="68" t="s">
        <v>95</v>
      </c>
      <c r="C8" s="69"/>
      <c r="D8" s="69"/>
      <c r="E8" s="1"/>
      <c r="F8" s="1"/>
      <c r="G8" s="1"/>
      <c r="H8" s="1"/>
      <c r="I8" s="1"/>
      <c r="J8" s="1"/>
      <c r="K8" s="1"/>
    </row>
    <row r="9" customFormat="false" ht="28.5" hidden="false" customHeight="true" outlineLevel="0" collapsed="false">
      <c r="A9" s="65" t="s">
        <v>96</v>
      </c>
      <c r="B9" s="70" t="s">
        <v>97</v>
      </c>
      <c r="C9" s="70" t="s">
        <v>98</v>
      </c>
      <c r="D9" s="70" t="s">
        <v>99</v>
      </c>
      <c r="E9" s="65"/>
      <c r="F9" s="1"/>
      <c r="G9" s="1"/>
      <c r="H9" s="1"/>
      <c r="I9" s="1"/>
      <c r="J9" s="1"/>
      <c r="K9" s="1"/>
    </row>
    <row r="10" customFormat="false" ht="12.75" hidden="false" customHeight="false" outlineLevel="0" collapsed="false">
      <c r="A10" s="71" t="n">
        <v>3</v>
      </c>
      <c r="B10" s="4" t="n">
        <v>1</v>
      </c>
      <c r="C10" s="4" t="n">
        <v>1</v>
      </c>
      <c r="D10" s="4" t="n">
        <v>1</v>
      </c>
      <c r="E10" s="1" t="s">
        <v>100</v>
      </c>
      <c r="F10" s="1"/>
      <c r="G10" s="1"/>
      <c r="H10" s="1" t="s">
        <v>101</v>
      </c>
      <c r="I10" s="1"/>
      <c r="J10" s="1"/>
      <c r="K10" s="1"/>
    </row>
    <row r="11" customFormat="false" ht="12.75" hidden="false" customHeight="false" outlineLevel="0" collapsed="false">
      <c r="A11" s="1" t="s">
        <v>102</v>
      </c>
      <c r="B11" s="4" t="n">
        <v>0.03</v>
      </c>
      <c r="C11" s="66" t="n">
        <v>0.03</v>
      </c>
      <c r="D11" s="66" t="n">
        <v>0.001</v>
      </c>
      <c r="E11" s="1"/>
      <c r="F11" s="1"/>
      <c r="G11" s="1"/>
      <c r="H11" s="1"/>
      <c r="I11" s="1"/>
      <c r="J11" s="1"/>
      <c r="K11" s="1"/>
    </row>
    <row r="12" customFormat="false" ht="12.75" hidden="false" customHeight="false" outlineLevel="0" collapsed="false">
      <c r="A12" s="1" t="s">
        <v>103</v>
      </c>
      <c r="B12" s="72" t="n">
        <v>1</v>
      </c>
      <c r="C12" s="72" t="n">
        <v>0.5</v>
      </c>
      <c r="D12" s="72" t="n">
        <v>0</v>
      </c>
      <c r="E12" s="1"/>
      <c r="F12" s="1"/>
      <c r="G12" s="1"/>
      <c r="H12" s="1"/>
      <c r="I12" s="1"/>
      <c r="J12" s="1"/>
      <c r="K12" s="1"/>
    </row>
    <row r="13" customFormat="false" ht="12.75" hidden="false" customHeight="false" outlineLevel="0" collapsed="false">
      <c r="A13" s="1"/>
      <c r="B13" s="72" t="n">
        <v>0.5</v>
      </c>
      <c r="C13" s="72" t="n">
        <v>1</v>
      </c>
      <c r="D13" s="72" t="n">
        <v>0</v>
      </c>
      <c r="E13" s="1"/>
      <c r="F13" s="1"/>
      <c r="G13" s="1"/>
      <c r="H13" s="1"/>
      <c r="I13" s="1"/>
      <c r="J13" s="1"/>
      <c r="K13" s="1"/>
    </row>
    <row r="14" customFormat="false" ht="12.75" hidden="false" customHeight="false" outlineLevel="0" collapsed="false">
      <c r="A14" s="1"/>
      <c r="B14" s="72" t="n">
        <v>0</v>
      </c>
      <c r="C14" s="72" t="n">
        <v>0</v>
      </c>
      <c r="D14" s="72" t="n">
        <v>1</v>
      </c>
      <c r="E14" s="1"/>
      <c r="F14" s="1"/>
      <c r="G14" s="1"/>
      <c r="H14" s="1"/>
      <c r="I14" s="1"/>
      <c r="J14" s="1"/>
      <c r="K14" s="1"/>
    </row>
    <row r="15" customFormat="false" ht="12.75" hidden="false" customHeight="false" outlineLevel="0" collapsed="false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customFormat="false" ht="12.75" hidden="false" customHeight="false" outlineLevel="0" collapsed="false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customFormat="false" ht="12.75" hidden="false" customHeight="false" outlineLevel="0" collapsed="false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customFormat="false" ht="12.75" hidden="false" customHeight="false" outlineLevel="0" collapsed="false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customFormat="false" ht="12.75" hidden="false" customHeight="false" outlineLevel="0" collapsed="false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customFormat="false" ht="12.75" hidden="false" customHeight="false" outlineLevel="0" collapsed="false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customFormat="false" ht="12.75" hidden="false" customHeight="false" outlineLevel="0" collapsed="false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customFormat="false" ht="18" hidden="false" customHeight="false" outlineLevel="0" collapsed="false">
      <c r="A22" s="1"/>
      <c r="B22" s="68" t="s">
        <v>104</v>
      </c>
      <c r="C22" s="69"/>
      <c r="D22" s="69"/>
      <c r="E22" s="1"/>
      <c r="F22" s="1"/>
      <c r="G22" s="1"/>
      <c r="H22" s="1"/>
      <c r="I22" s="1"/>
      <c r="J22" s="1"/>
      <c r="K22" s="1"/>
    </row>
    <row r="23" customFormat="false" ht="12.75" hidden="false" customHeight="false" outlineLevel="0" collapsed="false">
      <c r="A23" s="1"/>
      <c r="B23" s="67" t="s">
        <v>105</v>
      </c>
      <c r="C23" s="1"/>
      <c r="D23" s="1"/>
      <c r="E23" s="1"/>
      <c r="F23" s="1"/>
      <c r="G23" s="1"/>
      <c r="H23" s="1"/>
      <c r="I23" s="1"/>
      <c r="J23" s="1"/>
      <c r="K23" s="1"/>
    </row>
    <row r="24" customFormat="false" ht="25.5" hidden="false" customHeight="false" outlineLevel="0" collapsed="false">
      <c r="A24" s="65" t="s">
        <v>96</v>
      </c>
      <c r="B24" s="73" t="s">
        <v>106</v>
      </c>
      <c r="C24" s="70" t="s">
        <v>107</v>
      </c>
      <c r="D24" s="70" t="s">
        <v>108</v>
      </c>
      <c r="E24" s="70" t="s">
        <v>109</v>
      </c>
      <c r="F24" s="65"/>
      <c r="G24" s="1"/>
      <c r="H24" s="1"/>
      <c r="I24" s="1"/>
      <c r="J24" s="1"/>
      <c r="K24" s="1"/>
    </row>
    <row r="25" customFormat="false" ht="12.75" hidden="false" customHeight="false" outlineLevel="0" collapsed="false">
      <c r="A25" s="71" t="n">
        <v>4</v>
      </c>
      <c r="B25" s="4" t="n">
        <v>0</v>
      </c>
      <c r="C25" s="4" t="n">
        <v>1</v>
      </c>
      <c r="D25" s="4" t="n">
        <v>1</v>
      </c>
      <c r="E25" s="4" t="n">
        <v>1</v>
      </c>
      <c r="F25" s="1" t="s">
        <v>100</v>
      </c>
      <c r="G25" s="1"/>
      <c r="H25" s="1" t="s">
        <v>101</v>
      </c>
      <c r="I25" s="1"/>
      <c r="J25" s="1"/>
      <c r="K25" s="1"/>
    </row>
    <row r="26" customFormat="false" ht="16.5" hidden="false" customHeight="true" outlineLevel="0" collapsed="false">
      <c r="A26" s="1" t="s">
        <v>102</v>
      </c>
      <c r="B26" s="4" t="n">
        <v>1</v>
      </c>
      <c r="C26" s="4" t="n">
        <v>0.001</v>
      </c>
      <c r="D26" s="66" t="n">
        <v>0.2</v>
      </c>
      <c r="E26" s="4" t="n">
        <v>0.001</v>
      </c>
      <c r="F26" s="1" t="n">
        <f aca="false">+$J$3</f>
        <v>0.5</v>
      </c>
      <c r="G26" s="1"/>
      <c r="H26" s="1"/>
      <c r="I26" s="1"/>
      <c r="J26" s="1"/>
      <c r="K26" s="1"/>
    </row>
    <row r="27" customFormat="false" ht="16.5" hidden="false" customHeight="true" outlineLevel="0" collapsed="false">
      <c r="A27" s="1" t="s">
        <v>110</v>
      </c>
      <c r="B27" s="74" t="n">
        <v>1</v>
      </c>
      <c r="C27" s="74" t="n">
        <v>0</v>
      </c>
      <c r="D27" s="74" t="n">
        <v>0</v>
      </c>
      <c r="E27" s="74" t="n">
        <v>0</v>
      </c>
      <c r="F27" s="1"/>
      <c r="G27" s="1"/>
      <c r="H27" s="1"/>
      <c r="I27" s="1"/>
      <c r="J27" s="1"/>
      <c r="K27" s="1"/>
    </row>
    <row r="28" customFormat="false" ht="16.5" hidden="false" customHeight="true" outlineLevel="0" collapsed="false">
      <c r="A28" s="1" t="s">
        <v>111</v>
      </c>
      <c r="B28" s="75" t="n">
        <v>100</v>
      </c>
      <c r="C28" s="74" t="n">
        <v>1</v>
      </c>
      <c r="D28" s="74" t="n">
        <v>0</v>
      </c>
      <c r="E28" s="74" t="n">
        <v>0.8</v>
      </c>
      <c r="F28" s="1"/>
      <c r="G28" s="1"/>
      <c r="H28" s="1"/>
      <c r="I28" s="1"/>
      <c r="J28" s="1"/>
      <c r="K28" s="1"/>
    </row>
    <row r="29" customFormat="false" ht="16.5" hidden="false" customHeight="true" outlineLevel="0" collapsed="false">
      <c r="A29" s="1" t="s">
        <v>112</v>
      </c>
      <c r="B29" s="75" t="n">
        <v>100</v>
      </c>
      <c r="C29" s="75" t="n">
        <v>100</v>
      </c>
      <c r="D29" s="74" t="n">
        <v>1</v>
      </c>
      <c r="E29" s="74" t="n">
        <v>0</v>
      </c>
      <c r="F29" s="1"/>
      <c r="G29" s="1"/>
      <c r="H29" s="1"/>
      <c r="I29" s="1"/>
      <c r="J29" s="1"/>
      <c r="K29" s="1"/>
    </row>
    <row r="30" customFormat="false" ht="16.5" hidden="false" customHeight="true" outlineLevel="0" collapsed="false">
      <c r="A30" s="1" t="s">
        <v>113</v>
      </c>
      <c r="B30" s="75" t="n">
        <v>100</v>
      </c>
      <c r="C30" s="75" t="n">
        <v>100</v>
      </c>
      <c r="D30" s="75" t="n">
        <v>100</v>
      </c>
      <c r="E30" s="74" t="n">
        <v>1</v>
      </c>
      <c r="F30" s="1"/>
      <c r="G30" s="1"/>
      <c r="H30" s="1"/>
      <c r="I30" s="1"/>
      <c r="J30" s="1"/>
      <c r="K30" s="1"/>
    </row>
    <row r="31" customFormat="false" ht="12.75" hidden="false" customHeight="false" outlineLevel="0" collapsed="false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customFormat="false" ht="12.75" hidden="false" customHeight="false" outlineLevel="0" collapsed="false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customFormat="false" ht="12.75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customFormat="false" ht="12.75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customFormat="false" ht="12.75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customFormat="false" ht="12.75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</sheetData>
  <printOptions headings="tru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3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8.99"/>
  </cols>
  <sheetData>
    <row r="1" customFormat="false" ht="27" hidden="false" customHeight="true" outlineLevel="0" collapsed="false">
      <c r="A1" s="57" t="s">
        <v>114</v>
      </c>
    </row>
    <row r="2" customFormat="false" ht="17.25" hidden="false" customHeight="true" outlineLevel="0" collapsed="false"/>
    <row r="3" customFormat="false" ht="14.25" hidden="false" customHeight="true" outlineLevel="0" collapsed="false">
      <c r="A3" s="76" t="s">
        <v>115</v>
      </c>
      <c r="B3" s="77" t="n">
        <v>0.716386397360443</v>
      </c>
    </row>
    <row r="4" customFormat="false" ht="14.25" hidden="false" customHeight="true" outlineLevel="0" collapsed="false">
      <c r="A4" s="76" t="s">
        <v>116</v>
      </c>
      <c r="B4" s="78" t="n">
        <v>5.12187315170138</v>
      </c>
    </row>
    <row r="5" customFormat="false" ht="12.75" hidden="false" customHeight="false" outlineLevel="0" collapsed="false">
      <c r="A5" s="76" t="s">
        <v>117</v>
      </c>
      <c r="B5" s="78" t="n">
        <v>1.25710628627</v>
      </c>
    </row>
    <row r="6" customFormat="false" ht="15" hidden="false" customHeight="true" outlineLevel="0" collapsed="false">
      <c r="A6" s="76" t="s">
        <v>118</v>
      </c>
      <c r="B6" s="79" t="n">
        <v>41.0046569444047</v>
      </c>
    </row>
    <row r="7" customFormat="false" ht="14.25" hidden="false" customHeight="true" outlineLevel="0" collapsed="false"/>
    <row r="8" customFormat="false" ht="12" hidden="false" customHeight="true" outlineLevel="0" collapsed="false"/>
    <row r="10" customFormat="false" ht="12.75" hidden="false" customHeight="false" outlineLevel="0" collapsed="false">
      <c r="A10" s="59" t="s">
        <v>62</v>
      </c>
      <c r="B10" s="59" t="s">
        <v>119</v>
      </c>
    </row>
    <row r="12" customFormat="false" ht="12.75" hidden="false" customHeight="false" outlineLevel="0" collapsed="false">
      <c r="A12" s="80" t="n">
        <v>35065</v>
      </c>
      <c r="B12" s="81" t="n">
        <v>34.9</v>
      </c>
    </row>
    <row r="13" customFormat="false" ht="12.75" hidden="false" customHeight="false" outlineLevel="0" collapsed="false">
      <c r="A13" s="80" t="n">
        <v>35066</v>
      </c>
      <c r="B13" s="81" t="n">
        <v>34.2166666666667</v>
      </c>
    </row>
    <row r="14" customFormat="false" ht="12.75" hidden="false" customHeight="false" outlineLevel="0" collapsed="false">
      <c r="A14" s="80" t="n">
        <v>35067</v>
      </c>
      <c r="B14" s="81" t="n">
        <v>32.8333333333333</v>
      </c>
    </row>
    <row r="15" customFormat="false" ht="12.75" hidden="false" customHeight="false" outlineLevel="0" collapsed="false">
      <c r="A15" s="80" t="n">
        <v>35068</v>
      </c>
      <c r="B15" s="81" t="n">
        <v>32.3666666666667</v>
      </c>
    </row>
    <row r="16" customFormat="false" ht="12.75" hidden="false" customHeight="false" outlineLevel="0" collapsed="false">
      <c r="A16" s="80" t="n">
        <v>35069</v>
      </c>
      <c r="B16" s="81" t="n">
        <v>31.3</v>
      </c>
    </row>
    <row r="17" customFormat="false" ht="12.75" hidden="false" customHeight="false" outlineLevel="0" collapsed="false">
      <c r="A17" s="80" t="n">
        <v>35070</v>
      </c>
      <c r="B17" s="81" t="n">
        <v>30.8666666666667</v>
      </c>
    </row>
    <row r="18" customFormat="false" ht="12.75" hidden="false" customHeight="false" outlineLevel="0" collapsed="false">
      <c r="A18" s="80" t="n">
        <v>35071</v>
      </c>
      <c r="B18" s="81" t="n">
        <v>31.4666666666667</v>
      </c>
    </row>
    <row r="19" customFormat="false" ht="12.75" hidden="false" customHeight="false" outlineLevel="0" collapsed="false">
      <c r="A19" s="80" t="n">
        <v>35072</v>
      </c>
      <c r="B19" s="81" t="n">
        <v>28.6</v>
      </c>
    </row>
    <row r="20" customFormat="false" ht="12.75" hidden="false" customHeight="false" outlineLevel="0" collapsed="false">
      <c r="A20" s="80" t="n">
        <v>35073</v>
      </c>
      <c r="B20" s="81" t="n">
        <v>27.9</v>
      </c>
    </row>
    <row r="21" customFormat="false" ht="12.75" hidden="false" customHeight="false" outlineLevel="0" collapsed="false">
      <c r="A21" s="80" t="n">
        <v>35074</v>
      </c>
      <c r="B21" s="81" t="n">
        <v>29.3</v>
      </c>
    </row>
    <row r="22" customFormat="false" ht="12.75" hidden="false" customHeight="false" outlineLevel="0" collapsed="false">
      <c r="A22" s="80" t="n">
        <v>35075</v>
      </c>
      <c r="B22" s="81" t="n">
        <v>29.5666666666667</v>
      </c>
    </row>
    <row r="23" customFormat="false" ht="12.75" hidden="false" customHeight="false" outlineLevel="0" collapsed="false">
      <c r="A23" s="80" t="n">
        <v>35076</v>
      </c>
      <c r="B23" s="81" t="n">
        <v>29.6</v>
      </c>
    </row>
    <row r="24" customFormat="false" ht="12.75" hidden="false" customHeight="false" outlineLevel="0" collapsed="false">
      <c r="A24" s="80" t="n">
        <v>35077</v>
      </c>
      <c r="B24" s="81" t="n">
        <v>30.75</v>
      </c>
    </row>
    <row r="25" customFormat="false" ht="12.75" hidden="false" customHeight="false" outlineLevel="0" collapsed="false">
      <c r="A25" s="80" t="n">
        <v>35078</v>
      </c>
      <c r="B25" s="81" t="n">
        <v>31.85</v>
      </c>
    </row>
    <row r="26" customFormat="false" ht="12.75" hidden="false" customHeight="false" outlineLevel="0" collapsed="false">
      <c r="A26" s="80" t="n">
        <v>35079</v>
      </c>
      <c r="B26" s="81" t="n">
        <v>30.4</v>
      </c>
    </row>
    <row r="27" customFormat="false" ht="12.75" hidden="false" customHeight="false" outlineLevel="0" collapsed="false">
      <c r="A27" s="80" t="n">
        <v>35080</v>
      </c>
      <c r="B27" s="81" t="n">
        <v>30.1666666666667</v>
      </c>
    </row>
    <row r="28" customFormat="false" ht="12.75" hidden="false" customHeight="false" outlineLevel="0" collapsed="false">
      <c r="A28" s="80" t="n">
        <v>35081</v>
      </c>
      <c r="B28" s="81" t="n">
        <v>30.4</v>
      </c>
    </row>
    <row r="29" customFormat="false" ht="12.75" hidden="false" customHeight="false" outlineLevel="0" collapsed="false">
      <c r="A29" s="80" t="n">
        <v>35082</v>
      </c>
      <c r="B29" s="81" t="n">
        <v>31.05</v>
      </c>
    </row>
    <row r="30" customFormat="false" ht="12.75" hidden="false" customHeight="false" outlineLevel="0" collapsed="false">
      <c r="A30" s="80" t="n">
        <v>35083</v>
      </c>
      <c r="B30" s="81" t="n">
        <v>30.6166666666667</v>
      </c>
    </row>
    <row r="31" customFormat="false" ht="12.75" hidden="false" customHeight="false" outlineLevel="0" collapsed="false">
      <c r="A31" s="80" t="n">
        <v>35084</v>
      </c>
      <c r="B31" s="81" t="n">
        <v>30.1166666666667</v>
      </c>
    </row>
    <row r="32" customFormat="false" ht="12.75" hidden="false" customHeight="false" outlineLevel="0" collapsed="false">
      <c r="A32" s="80" t="n">
        <v>35085</v>
      </c>
      <c r="B32" s="81" t="n">
        <v>29.8</v>
      </c>
    </row>
    <row r="33" customFormat="false" ht="12.75" hidden="false" customHeight="false" outlineLevel="0" collapsed="false">
      <c r="A33" s="80" t="n">
        <v>35086</v>
      </c>
      <c r="B33" s="81" t="n">
        <v>31.9</v>
      </c>
    </row>
    <row r="34" customFormat="false" ht="12.75" hidden="false" customHeight="false" outlineLevel="0" collapsed="false">
      <c r="A34" s="80" t="n">
        <v>35087</v>
      </c>
      <c r="B34" s="81" t="n">
        <v>34.6166666666667</v>
      </c>
    </row>
    <row r="35" customFormat="false" ht="12.75" hidden="false" customHeight="false" outlineLevel="0" collapsed="false">
      <c r="A35" s="80" t="n">
        <v>35088</v>
      </c>
      <c r="B35" s="81" t="n">
        <v>35.25</v>
      </c>
    </row>
    <row r="36" customFormat="false" ht="12.75" hidden="false" customHeight="false" outlineLevel="0" collapsed="false">
      <c r="A36" s="80" t="n">
        <v>35089</v>
      </c>
      <c r="B36" s="81" t="n">
        <v>35.1</v>
      </c>
    </row>
    <row r="37" customFormat="false" ht="12.75" hidden="false" customHeight="false" outlineLevel="0" collapsed="false">
      <c r="A37" s="80" t="n">
        <v>35090</v>
      </c>
      <c r="B37" s="81" t="n">
        <v>33.7333333333333</v>
      </c>
    </row>
    <row r="38" customFormat="false" ht="12.75" hidden="false" customHeight="false" outlineLevel="0" collapsed="false">
      <c r="A38" s="80" t="n">
        <v>35091</v>
      </c>
      <c r="B38" s="81" t="n">
        <v>32.2166666666667</v>
      </c>
    </row>
    <row r="39" customFormat="false" ht="12.75" hidden="false" customHeight="false" outlineLevel="0" collapsed="false">
      <c r="A39" s="80" t="n">
        <v>35092</v>
      </c>
      <c r="B39" s="81" t="n">
        <v>32.85</v>
      </c>
    </row>
    <row r="40" customFormat="false" ht="12.75" hidden="false" customHeight="false" outlineLevel="0" collapsed="false">
      <c r="A40" s="80" t="n">
        <v>35093</v>
      </c>
      <c r="B40" s="81" t="n">
        <v>32.4166666666667</v>
      </c>
    </row>
    <row r="41" customFormat="false" ht="12.75" hidden="false" customHeight="false" outlineLevel="0" collapsed="false">
      <c r="A41" s="80" t="n">
        <v>35094</v>
      </c>
      <c r="B41" s="81" t="n">
        <v>33.65</v>
      </c>
    </row>
    <row r="42" customFormat="false" ht="12.75" hidden="false" customHeight="false" outlineLevel="0" collapsed="false">
      <c r="A42" s="80" t="n">
        <v>35095</v>
      </c>
      <c r="B42" s="81" t="n">
        <v>32.65</v>
      </c>
    </row>
    <row r="43" customFormat="false" ht="12.75" hidden="false" customHeight="false" outlineLevel="0" collapsed="false">
      <c r="A43" s="80" t="n">
        <v>35096</v>
      </c>
      <c r="B43" s="81" t="n">
        <v>33.0666666666667</v>
      </c>
    </row>
    <row r="44" customFormat="false" ht="12.75" hidden="false" customHeight="false" outlineLevel="0" collapsed="false">
      <c r="A44" s="80" t="n">
        <v>35097</v>
      </c>
      <c r="B44" s="81" t="n">
        <v>33.8333333333333</v>
      </c>
    </row>
    <row r="45" customFormat="false" ht="12.75" hidden="false" customHeight="false" outlineLevel="0" collapsed="false">
      <c r="A45" s="80" t="n">
        <v>35098</v>
      </c>
      <c r="B45" s="81" t="n">
        <v>33.0166666666667</v>
      </c>
    </row>
    <row r="46" customFormat="false" ht="12.75" hidden="false" customHeight="false" outlineLevel="0" collapsed="false">
      <c r="A46" s="80" t="n">
        <v>35099</v>
      </c>
      <c r="B46" s="81" t="n">
        <v>30.9</v>
      </c>
    </row>
    <row r="47" customFormat="false" ht="12.75" hidden="false" customHeight="false" outlineLevel="0" collapsed="false">
      <c r="A47" s="80" t="n">
        <v>35100</v>
      </c>
      <c r="B47" s="81" t="n">
        <v>28.9</v>
      </c>
    </row>
    <row r="48" customFormat="false" ht="12.75" hidden="false" customHeight="false" outlineLevel="0" collapsed="false">
      <c r="A48" s="80" t="n">
        <v>35101</v>
      </c>
      <c r="B48" s="81" t="n">
        <v>30.05</v>
      </c>
    </row>
    <row r="49" customFormat="false" ht="12.75" hidden="false" customHeight="false" outlineLevel="0" collapsed="false">
      <c r="A49" s="80" t="n">
        <v>35102</v>
      </c>
      <c r="B49" s="81" t="n">
        <v>30.1833333333333</v>
      </c>
    </row>
    <row r="50" customFormat="false" ht="12.75" hidden="false" customHeight="false" outlineLevel="0" collapsed="false">
      <c r="A50" s="80" t="n">
        <v>35103</v>
      </c>
      <c r="B50" s="81" t="n">
        <v>31.1666666666667</v>
      </c>
    </row>
    <row r="51" customFormat="false" ht="12.75" hidden="false" customHeight="false" outlineLevel="0" collapsed="false">
      <c r="A51" s="80" t="n">
        <v>35104</v>
      </c>
      <c r="B51" s="81" t="n">
        <v>29.5666666666667</v>
      </c>
    </row>
    <row r="52" customFormat="false" ht="12.75" hidden="false" customHeight="false" outlineLevel="0" collapsed="false">
      <c r="A52" s="80" t="n">
        <v>35105</v>
      </c>
      <c r="B52" s="81" t="n">
        <v>30.1833333333333</v>
      </c>
    </row>
    <row r="53" customFormat="false" ht="12.75" hidden="false" customHeight="false" outlineLevel="0" collapsed="false">
      <c r="A53" s="80" t="n">
        <v>35106</v>
      </c>
      <c r="B53" s="81" t="n">
        <v>32.0333333333333</v>
      </c>
    </row>
    <row r="54" customFormat="false" ht="12.75" hidden="false" customHeight="false" outlineLevel="0" collapsed="false">
      <c r="A54" s="80" t="n">
        <v>35107</v>
      </c>
      <c r="B54" s="81" t="n">
        <v>30.8833333333333</v>
      </c>
    </row>
    <row r="55" customFormat="false" ht="12.75" hidden="false" customHeight="false" outlineLevel="0" collapsed="false">
      <c r="A55" s="80" t="n">
        <v>35108</v>
      </c>
      <c r="B55" s="81" t="n">
        <v>31.1333333333333</v>
      </c>
    </row>
    <row r="56" customFormat="false" ht="12.75" hidden="false" customHeight="false" outlineLevel="0" collapsed="false">
      <c r="A56" s="80" t="n">
        <v>35109</v>
      </c>
      <c r="B56" s="81" t="n">
        <v>33.0333333333333</v>
      </c>
    </row>
    <row r="57" customFormat="false" ht="12.75" hidden="false" customHeight="false" outlineLevel="0" collapsed="false">
      <c r="A57" s="80" t="n">
        <v>35110</v>
      </c>
      <c r="B57" s="81" t="n">
        <v>34.1666666666667</v>
      </c>
    </row>
    <row r="58" customFormat="false" ht="12.75" hidden="false" customHeight="false" outlineLevel="0" collapsed="false">
      <c r="A58" s="80" t="n">
        <v>35111</v>
      </c>
      <c r="B58" s="81" t="n">
        <v>33.9666666666667</v>
      </c>
    </row>
    <row r="59" customFormat="false" ht="12.75" hidden="false" customHeight="false" outlineLevel="0" collapsed="false">
      <c r="A59" s="80" t="n">
        <v>35112</v>
      </c>
      <c r="B59" s="81" t="n">
        <v>33.4</v>
      </c>
    </row>
    <row r="60" customFormat="false" ht="12.75" hidden="false" customHeight="false" outlineLevel="0" collapsed="false">
      <c r="A60" s="80" t="n">
        <v>35113</v>
      </c>
      <c r="B60" s="81" t="n">
        <v>35.0666666666667</v>
      </c>
    </row>
    <row r="61" customFormat="false" ht="12.75" hidden="false" customHeight="false" outlineLevel="0" collapsed="false">
      <c r="A61" s="80" t="n">
        <v>35114</v>
      </c>
      <c r="B61" s="81" t="n">
        <v>38.6166666666667</v>
      </c>
    </row>
    <row r="62" customFormat="false" ht="12.75" hidden="false" customHeight="false" outlineLevel="0" collapsed="false">
      <c r="A62" s="80" t="n">
        <v>35115</v>
      </c>
      <c r="B62" s="81" t="n">
        <v>38.6666666666667</v>
      </c>
    </row>
    <row r="63" customFormat="false" ht="12.75" hidden="false" customHeight="false" outlineLevel="0" collapsed="false">
      <c r="A63" s="80" t="n">
        <v>35116</v>
      </c>
      <c r="B63" s="81" t="n">
        <v>38.6333333333333</v>
      </c>
    </row>
    <row r="64" customFormat="false" ht="12.75" hidden="false" customHeight="false" outlineLevel="0" collapsed="false">
      <c r="A64" s="80" t="n">
        <v>35117</v>
      </c>
      <c r="B64" s="81" t="n">
        <v>40.8166666666667</v>
      </c>
    </row>
    <row r="65" customFormat="false" ht="12.75" hidden="false" customHeight="false" outlineLevel="0" collapsed="false">
      <c r="A65" s="80" t="n">
        <v>35118</v>
      </c>
      <c r="B65" s="81" t="n">
        <v>39.45</v>
      </c>
    </row>
    <row r="66" customFormat="false" ht="12.75" hidden="false" customHeight="false" outlineLevel="0" collapsed="false">
      <c r="A66" s="80" t="n">
        <v>35119</v>
      </c>
      <c r="B66" s="81" t="n">
        <v>38.5666666666667</v>
      </c>
    </row>
    <row r="67" customFormat="false" ht="12.75" hidden="false" customHeight="false" outlineLevel="0" collapsed="false">
      <c r="A67" s="80" t="n">
        <v>35120</v>
      </c>
      <c r="B67" s="81" t="n">
        <v>36.8833333333333</v>
      </c>
    </row>
    <row r="68" customFormat="false" ht="12.75" hidden="false" customHeight="false" outlineLevel="0" collapsed="false">
      <c r="A68" s="80" t="n">
        <v>35121</v>
      </c>
      <c r="B68" s="81" t="n">
        <v>34.2</v>
      </c>
    </row>
    <row r="69" customFormat="false" ht="12.75" hidden="false" customHeight="false" outlineLevel="0" collapsed="false">
      <c r="A69" s="80" t="n">
        <v>35122</v>
      </c>
      <c r="B69" s="81" t="n">
        <v>36.6166666666667</v>
      </c>
    </row>
    <row r="70" customFormat="false" ht="12.75" hidden="false" customHeight="false" outlineLevel="0" collapsed="false">
      <c r="A70" s="80" t="n">
        <v>35123</v>
      </c>
      <c r="B70" s="81" t="n">
        <v>38.05</v>
      </c>
    </row>
    <row r="71" customFormat="false" ht="12.75" hidden="false" customHeight="false" outlineLevel="0" collapsed="false">
      <c r="A71" s="80" t="n">
        <v>35124</v>
      </c>
      <c r="B71" s="81" t="n">
        <v>38.2166666666667</v>
      </c>
    </row>
    <row r="72" customFormat="false" ht="12.75" hidden="false" customHeight="false" outlineLevel="0" collapsed="false">
      <c r="A72" s="80" t="n">
        <v>35125</v>
      </c>
      <c r="B72" s="81" t="n">
        <v>39.7</v>
      </c>
    </row>
    <row r="73" customFormat="false" ht="12.75" hidden="false" customHeight="false" outlineLevel="0" collapsed="false">
      <c r="A73" s="80" t="n">
        <v>35126</v>
      </c>
      <c r="B73" s="81" t="n">
        <v>37.7166666666667</v>
      </c>
    </row>
    <row r="74" customFormat="false" ht="12.75" hidden="false" customHeight="false" outlineLevel="0" collapsed="false">
      <c r="A74" s="80" t="n">
        <v>35127</v>
      </c>
      <c r="B74" s="81" t="n">
        <v>37.1333333333333</v>
      </c>
    </row>
    <row r="75" customFormat="false" ht="12.75" hidden="false" customHeight="false" outlineLevel="0" collapsed="false">
      <c r="A75" s="80" t="n">
        <v>35128</v>
      </c>
      <c r="B75" s="81" t="n">
        <v>41.3</v>
      </c>
    </row>
    <row r="76" customFormat="false" ht="12.75" hidden="false" customHeight="false" outlineLevel="0" collapsed="false">
      <c r="A76" s="80" t="n">
        <v>35129</v>
      </c>
      <c r="B76" s="81" t="n">
        <v>39.9166666666667</v>
      </c>
    </row>
    <row r="77" customFormat="false" ht="12.75" hidden="false" customHeight="false" outlineLevel="0" collapsed="false">
      <c r="A77" s="80" t="n">
        <v>35130</v>
      </c>
      <c r="B77" s="81" t="n">
        <v>39.3166666666667</v>
      </c>
    </row>
    <row r="78" customFormat="false" ht="12.75" hidden="false" customHeight="false" outlineLevel="0" collapsed="false">
      <c r="A78" s="80" t="n">
        <v>35131</v>
      </c>
      <c r="B78" s="81" t="n">
        <v>39.7166666666667</v>
      </c>
    </row>
    <row r="79" customFormat="false" ht="12.75" hidden="false" customHeight="false" outlineLevel="0" collapsed="false">
      <c r="A79" s="80" t="n">
        <v>35132</v>
      </c>
      <c r="B79" s="81" t="n">
        <v>38.0833333333333</v>
      </c>
    </row>
    <row r="80" customFormat="false" ht="12.75" hidden="false" customHeight="false" outlineLevel="0" collapsed="false">
      <c r="A80" s="80" t="n">
        <v>35133</v>
      </c>
      <c r="B80" s="81" t="n">
        <v>38.45</v>
      </c>
    </row>
    <row r="81" customFormat="false" ht="12.75" hidden="false" customHeight="false" outlineLevel="0" collapsed="false">
      <c r="A81" s="80" t="n">
        <v>35134</v>
      </c>
      <c r="B81" s="81" t="n">
        <v>39.7166666666667</v>
      </c>
    </row>
    <row r="82" customFormat="false" ht="12.75" hidden="false" customHeight="false" outlineLevel="0" collapsed="false">
      <c r="A82" s="80" t="n">
        <v>35135</v>
      </c>
      <c r="B82" s="81" t="n">
        <v>39.4166666666667</v>
      </c>
    </row>
    <row r="83" customFormat="false" ht="12.75" hidden="false" customHeight="false" outlineLevel="0" collapsed="false">
      <c r="A83" s="80" t="n">
        <v>35136</v>
      </c>
      <c r="B83" s="81" t="n">
        <v>41.6</v>
      </c>
    </row>
    <row r="84" customFormat="false" ht="12.75" hidden="false" customHeight="false" outlineLevel="0" collapsed="false">
      <c r="A84" s="80" t="n">
        <v>35137</v>
      </c>
      <c r="B84" s="81" t="n">
        <v>42.2333333333333</v>
      </c>
    </row>
    <row r="85" customFormat="false" ht="12.75" hidden="false" customHeight="false" outlineLevel="0" collapsed="false">
      <c r="A85" s="80" t="n">
        <v>35138</v>
      </c>
      <c r="B85" s="81" t="n">
        <v>42.75</v>
      </c>
    </row>
    <row r="86" customFormat="false" ht="12.75" hidden="false" customHeight="false" outlineLevel="0" collapsed="false">
      <c r="A86" s="80" t="n">
        <v>35139</v>
      </c>
      <c r="B86" s="81" t="n">
        <v>42.6</v>
      </c>
    </row>
    <row r="87" customFormat="false" ht="12.75" hidden="false" customHeight="false" outlineLevel="0" collapsed="false">
      <c r="A87" s="80" t="n">
        <v>35140</v>
      </c>
      <c r="B87" s="81" t="n">
        <v>42.35</v>
      </c>
    </row>
    <row r="88" customFormat="false" ht="12.75" hidden="false" customHeight="false" outlineLevel="0" collapsed="false">
      <c r="A88" s="80" t="n">
        <v>35141</v>
      </c>
      <c r="B88" s="81" t="n">
        <v>41.5166666666667</v>
      </c>
    </row>
    <row r="89" customFormat="false" ht="12.75" hidden="false" customHeight="false" outlineLevel="0" collapsed="false">
      <c r="A89" s="80" t="n">
        <v>35142</v>
      </c>
      <c r="B89" s="81" t="n">
        <v>43.1</v>
      </c>
    </row>
    <row r="90" customFormat="false" ht="12.75" hidden="false" customHeight="false" outlineLevel="0" collapsed="false">
      <c r="A90" s="80" t="n">
        <v>35143</v>
      </c>
      <c r="B90" s="81" t="n">
        <v>43.6166666666667</v>
      </c>
    </row>
    <row r="91" customFormat="false" ht="12.75" hidden="false" customHeight="false" outlineLevel="0" collapsed="false">
      <c r="A91" s="80" t="n">
        <v>35144</v>
      </c>
      <c r="B91" s="81" t="n">
        <v>43.6833333333333</v>
      </c>
    </row>
    <row r="92" customFormat="false" ht="12.75" hidden="false" customHeight="false" outlineLevel="0" collapsed="false">
      <c r="A92" s="80" t="n">
        <v>35145</v>
      </c>
      <c r="B92" s="81" t="n">
        <v>42.7</v>
      </c>
    </row>
    <row r="93" customFormat="false" ht="12.75" hidden="false" customHeight="false" outlineLevel="0" collapsed="false">
      <c r="A93" s="80" t="n">
        <v>35146</v>
      </c>
      <c r="B93" s="81" t="n">
        <v>43.9166666666667</v>
      </c>
    </row>
    <row r="94" customFormat="false" ht="12.75" hidden="false" customHeight="false" outlineLevel="0" collapsed="false">
      <c r="A94" s="80" t="n">
        <v>35147</v>
      </c>
      <c r="B94" s="81" t="n">
        <v>43.7666666666667</v>
      </c>
    </row>
    <row r="95" customFormat="false" ht="12.75" hidden="false" customHeight="false" outlineLevel="0" collapsed="false">
      <c r="A95" s="80" t="n">
        <v>35148</v>
      </c>
      <c r="B95" s="81" t="n">
        <v>45.05</v>
      </c>
    </row>
    <row r="96" customFormat="false" ht="12.75" hidden="false" customHeight="false" outlineLevel="0" collapsed="false">
      <c r="A96" s="80" t="n">
        <v>35149</v>
      </c>
      <c r="B96" s="81" t="n">
        <v>46.4833333333333</v>
      </c>
    </row>
    <row r="97" customFormat="false" ht="12.75" hidden="false" customHeight="false" outlineLevel="0" collapsed="false">
      <c r="A97" s="80" t="n">
        <v>35150</v>
      </c>
      <c r="B97" s="81" t="n">
        <v>46.5666666666667</v>
      </c>
    </row>
    <row r="98" customFormat="false" ht="12.75" hidden="false" customHeight="false" outlineLevel="0" collapsed="false">
      <c r="A98" s="80" t="n">
        <v>35151</v>
      </c>
      <c r="B98" s="81" t="n">
        <v>47.7166666666667</v>
      </c>
    </row>
    <row r="99" customFormat="false" ht="12.75" hidden="false" customHeight="false" outlineLevel="0" collapsed="false">
      <c r="A99" s="80" t="n">
        <v>35152</v>
      </c>
      <c r="B99" s="81" t="n">
        <v>49.1166666666667</v>
      </c>
    </row>
    <row r="100" customFormat="false" ht="12.75" hidden="false" customHeight="false" outlineLevel="0" collapsed="false">
      <c r="A100" s="80" t="n">
        <v>35153</v>
      </c>
      <c r="B100" s="81" t="n">
        <v>48.0333333333333</v>
      </c>
    </row>
    <row r="101" customFormat="false" ht="12.75" hidden="false" customHeight="false" outlineLevel="0" collapsed="false">
      <c r="A101" s="80" t="n">
        <v>35154</v>
      </c>
      <c r="B101" s="81" t="n">
        <v>47.75</v>
      </c>
    </row>
    <row r="102" customFormat="false" ht="12.75" hidden="false" customHeight="false" outlineLevel="0" collapsed="false">
      <c r="A102" s="80" t="n">
        <v>35155</v>
      </c>
      <c r="B102" s="81" t="n">
        <v>48.5</v>
      </c>
    </row>
    <row r="103" customFormat="false" ht="12.75" hidden="false" customHeight="false" outlineLevel="0" collapsed="false">
      <c r="A103" s="80" t="n">
        <v>35156</v>
      </c>
      <c r="B103" s="81" t="n">
        <v>48.0833333333333</v>
      </c>
    </row>
    <row r="104" customFormat="false" ht="12.75" hidden="false" customHeight="false" outlineLevel="0" collapsed="false">
      <c r="A104" s="80" t="n">
        <v>35157</v>
      </c>
      <c r="B104" s="81" t="n">
        <v>49.1833333333333</v>
      </c>
    </row>
    <row r="105" customFormat="false" ht="12.75" hidden="false" customHeight="false" outlineLevel="0" collapsed="false">
      <c r="A105" s="80" t="n">
        <v>35158</v>
      </c>
      <c r="B105" s="81" t="n">
        <v>49.45</v>
      </c>
    </row>
    <row r="106" customFormat="false" ht="12.75" hidden="false" customHeight="false" outlineLevel="0" collapsed="false">
      <c r="A106" s="80" t="n">
        <v>35159</v>
      </c>
      <c r="B106" s="81" t="n">
        <v>49.2</v>
      </c>
    </row>
    <row r="107" customFormat="false" ht="12.75" hidden="false" customHeight="false" outlineLevel="0" collapsed="false">
      <c r="A107" s="80" t="n">
        <v>35160</v>
      </c>
      <c r="B107" s="81" t="n">
        <v>47.5333333333333</v>
      </c>
    </row>
    <row r="108" customFormat="false" ht="12.75" hidden="false" customHeight="false" outlineLevel="0" collapsed="false">
      <c r="A108" s="80" t="n">
        <v>35161</v>
      </c>
      <c r="B108" s="81" t="n">
        <v>48.65</v>
      </c>
    </row>
    <row r="109" customFormat="false" ht="12.75" hidden="false" customHeight="false" outlineLevel="0" collapsed="false">
      <c r="A109" s="80" t="n">
        <v>35162</v>
      </c>
      <c r="B109" s="81" t="n">
        <v>48.0833333333333</v>
      </c>
    </row>
    <row r="110" customFormat="false" ht="12.75" hidden="false" customHeight="false" outlineLevel="0" collapsed="false">
      <c r="A110" s="80" t="n">
        <v>35163</v>
      </c>
      <c r="B110" s="81" t="n">
        <v>49.1</v>
      </c>
    </row>
    <row r="111" customFormat="false" ht="12.75" hidden="false" customHeight="false" outlineLevel="0" collapsed="false">
      <c r="A111" s="80" t="n">
        <v>35164</v>
      </c>
      <c r="B111" s="81" t="n">
        <v>49.8833333333333</v>
      </c>
    </row>
    <row r="112" customFormat="false" ht="12.75" hidden="false" customHeight="false" outlineLevel="0" collapsed="false">
      <c r="A112" s="80" t="n">
        <v>35165</v>
      </c>
      <c r="B112" s="81" t="n">
        <v>50.4666666666667</v>
      </c>
    </row>
    <row r="113" customFormat="false" ht="12.75" hidden="false" customHeight="false" outlineLevel="0" collapsed="false">
      <c r="A113" s="80" t="n">
        <v>35166</v>
      </c>
      <c r="B113" s="81" t="n">
        <v>51.7166666666667</v>
      </c>
    </row>
    <row r="114" customFormat="false" ht="12.75" hidden="false" customHeight="false" outlineLevel="0" collapsed="false">
      <c r="A114" s="80" t="n">
        <v>35167</v>
      </c>
      <c r="B114" s="81" t="n">
        <v>51.5166666666667</v>
      </c>
    </row>
    <row r="115" customFormat="false" ht="12.75" hidden="false" customHeight="false" outlineLevel="0" collapsed="false">
      <c r="A115" s="80" t="n">
        <v>35168</v>
      </c>
      <c r="B115" s="81" t="n">
        <v>50.8</v>
      </c>
    </row>
    <row r="116" customFormat="false" ht="12.75" hidden="false" customHeight="false" outlineLevel="0" collapsed="false">
      <c r="A116" s="80" t="n">
        <v>35169</v>
      </c>
      <c r="B116" s="81" t="n">
        <v>51.45</v>
      </c>
    </row>
    <row r="117" customFormat="false" ht="12.75" hidden="false" customHeight="false" outlineLevel="0" collapsed="false">
      <c r="A117" s="80" t="n">
        <v>35170</v>
      </c>
      <c r="B117" s="81" t="n">
        <v>52.9333333333333</v>
      </c>
    </row>
    <row r="118" customFormat="false" ht="12.75" hidden="false" customHeight="false" outlineLevel="0" collapsed="false">
      <c r="A118" s="80" t="n">
        <v>35171</v>
      </c>
      <c r="B118" s="81" t="n">
        <v>54.8666666666667</v>
      </c>
    </row>
    <row r="119" customFormat="false" ht="12.75" hidden="false" customHeight="false" outlineLevel="0" collapsed="false">
      <c r="A119" s="80" t="n">
        <v>35172</v>
      </c>
      <c r="B119" s="81" t="n">
        <v>56.4833333333333</v>
      </c>
    </row>
    <row r="120" customFormat="false" ht="12.75" hidden="false" customHeight="false" outlineLevel="0" collapsed="false">
      <c r="A120" s="80" t="n">
        <v>35173</v>
      </c>
      <c r="B120" s="81" t="n">
        <v>57.5</v>
      </c>
    </row>
    <row r="121" customFormat="false" ht="12.75" hidden="false" customHeight="false" outlineLevel="0" collapsed="false">
      <c r="A121" s="80" t="n">
        <v>35174</v>
      </c>
      <c r="B121" s="81" t="n">
        <v>55.5333333333333</v>
      </c>
    </row>
    <row r="122" customFormat="false" ht="12.75" hidden="false" customHeight="false" outlineLevel="0" collapsed="false">
      <c r="A122" s="80" t="n">
        <v>35175</v>
      </c>
      <c r="B122" s="81" t="n">
        <v>56.3166666666667</v>
      </c>
    </row>
    <row r="123" customFormat="false" ht="12.75" hidden="false" customHeight="false" outlineLevel="0" collapsed="false">
      <c r="A123" s="80" t="n">
        <v>35176</v>
      </c>
      <c r="B123" s="81" t="n">
        <v>55.7833333333333</v>
      </c>
    </row>
    <row r="124" customFormat="false" ht="12.75" hidden="false" customHeight="false" outlineLevel="0" collapsed="false">
      <c r="A124" s="80" t="n">
        <v>35177</v>
      </c>
      <c r="B124" s="81" t="n">
        <v>55.7833333333333</v>
      </c>
    </row>
    <row r="125" customFormat="false" ht="12.75" hidden="false" customHeight="false" outlineLevel="0" collapsed="false">
      <c r="A125" s="80" t="n">
        <v>35178</v>
      </c>
      <c r="B125" s="81" t="n">
        <v>55.35</v>
      </c>
    </row>
    <row r="126" customFormat="false" ht="12.75" hidden="false" customHeight="false" outlineLevel="0" collapsed="false">
      <c r="A126" s="80" t="n">
        <v>35179</v>
      </c>
      <c r="B126" s="81" t="n">
        <v>55.3666666666667</v>
      </c>
    </row>
    <row r="127" customFormat="false" ht="12.75" hidden="false" customHeight="false" outlineLevel="0" collapsed="false">
      <c r="A127" s="80" t="n">
        <v>35180</v>
      </c>
      <c r="B127" s="81" t="n">
        <v>56.7</v>
      </c>
    </row>
    <row r="128" customFormat="false" ht="12.75" hidden="false" customHeight="false" outlineLevel="0" collapsed="false">
      <c r="A128" s="80" t="n">
        <v>35181</v>
      </c>
      <c r="B128" s="81" t="n">
        <v>58.2166666666667</v>
      </c>
    </row>
    <row r="129" customFormat="false" ht="12.75" hidden="false" customHeight="false" outlineLevel="0" collapsed="false">
      <c r="A129" s="80" t="n">
        <v>35182</v>
      </c>
      <c r="B129" s="81" t="n">
        <v>58.65</v>
      </c>
    </row>
    <row r="130" customFormat="false" ht="12.75" hidden="false" customHeight="false" outlineLevel="0" collapsed="false">
      <c r="A130" s="80" t="n">
        <v>35183</v>
      </c>
      <c r="B130" s="81" t="n">
        <v>58.1833333333333</v>
      </c>
    </row>
    <row r="131" customFormat="false" ht="12.75" hidden="false" customHeight="false" outlineLevel="0" collapsed="false">
      <c r="A131" s="80" t="n">
        <v>35184</v>
      </c>
      <c r="B131" s="81" t="n">
        <v>58.7</v>
      </c>
    </row>
    <row r="132" customFormat="false" ht="12.75" hidden="false" customHeight="false" outlineLevel="0" collapsed="false">
      <c r="A132" s="80" t="n">
        <v>35185</v>
      </c>
      <c r="B132" s="81" t="n">
        <v>59.85</v>
      </c>
    </row>
    <row r="133" customFormat="false" ht="12.75" hidden="false" customHeight="false" outlineLevel="0" collapsed="false">
      <c r="A133" s="80" t="n">
        <v>35186</v>
      </c>
      <c r="B133" s="81" t="n">
        <v>59.2</v>
      </c>
    </row>
    <row r="134" customFormat="false" ht="12.75" hidden="false" customHeight="false" outlineLevel="0" collapsed="false">
      <c r="A134" s="80" t="n">
        <v>35187</v>
      </c>
      <c r="B134" s="81" t="n">
        <v>58.7666666666667</v>
      </c>
    </row>
    <row r="135" customFormat="false" ht="12.75" hidden="false" customHeight="false" outlineLevel="0" collapsed="false">
      <c r="A135" s="80" t="n">
        <v>35188</v>
      </c>
      <c r="B135" s="81" t="n">
        <v>57.8333333333333</v>
      </c>
    </row>
    <row r="136" customFormat="false" ht="12.75" hidden="false" customHeight="false" outlineLevel="0" collapsed="false">
      <c r="A136" s="80" t="n">
        <v>35189</v>
      </c>
      <c r="B136" s="81" t="n">
        <v>58.6166666666667</v>
      </c>
    </row>
    <row r="137" customFormat="false" ht="12.75" hidden="false" customHeight="false" outlineLevel="0" collapsed="false">
      <c r="A137" s="80" t="n">
        <v>35190</v>
      </c>
      <c r="B137" s="81" t="n">
        <v>59.7833333333333</v>
      </c>
    </row>
    <row r="138" customFormat="false" ht="12.75" hidden="false" customHeight="false" outlineLevel="0" collapsed="false">
      <c r="A138" s="80" t="n">
        <v>35191</v>
      </c>
      <c r="B138" s="81" t="n">
        <v>59.4</v>
      </c>
    </row>
    <row r="139" customFormat="false" ht="12.75" hidden="false" customHeight="false" outlineLevel="0" collapsed="false">
      <c r="A139" s="80" t="n">
        <v>35192</v>
      </c>
      <c r="B139" s="81" t="n">
        <v>57.35</v>
      </c>
    </row>
    <row r="140" customFormat="false" ht="12.75" hidden="false" customHeight="false" outlineLevel="0" collapsed="false">
      <c r="A140" s="80" t="n">
        <v>35193</v>
      </c>
      <c r="B140" s="81" t="n">
        <v>58.8166666666667</v>
      </c>
    </row>
    <row r="141" customFormat="false" ht="12.75" hidden="false" customHeight="false" outlineLevel="0" collapsed="false">
      <c r="A141" s="80" t="n">
        <v>35194</v>
      </c>
      <c r="B141" s="81" t="n">
        <v>61.7166666666667</v>
      </c>
    </row>
    <row r="142" customFormat="false" ht="12.75" hidden="false" customHeight="false" outlineLevel="0" collapsed="false">
      <c r="A142" s="80" t="n">
        <v>35195</v>
      </c>
      <c r="B142" s="81" t="n">
        <v>62.45</v>
      </c>
    </row>
    <row r="143" customFormat="false" ht="12.75" hidden="false" customHeight="false" outlineLevel="0" collapsed="false">
      <c r="A143" s="80" t="n">
        <v>35196</v>
      </c>
      <c r="B143" s="81" t="n">
        <v>62.9333333333333</v>
      </c>
    </row>
    <row r="144" customFormat="false" ht="12.75" hidden="false" customHeight="false" outlineLevel="0" collapsed="false">
      <c r="A144" s="80" t="n">
        <v>35197</v>
      </c>
      <c r="B144" s="81" t="n">
        <v>62.65</v>
      </c>
    </row>
    <row r="145" customFormat="false" ht="12.75" hidden="false" customHeight="false" outlineLevel="0" collapsed="false">
      <c r="A145" s="80" t="n">
        <v>35198</v>
      </c>
      <c r="B145" s="81" t="n">
        <v>62.3</v>
      </c>
    </row>
    <row r="146" customFormat="false" ht="12.75" hidden="false" customHeight="false" outlineLevel="0" collapsed="false">
      <c r="A146" s="80" t="n">
        <v>35199</v>
      </c>
      <c r="B146" s="81" t="n">
        <v>62.6333333333333</v>
      </c>
    </row>
    <row r="147" customFormat="false" ht="12.75" hidden="false" customHeight="false" outlineLevel="0" collapsed="false">
      <c r="A147" s="80" t="n">
        <v>35200</v>
      </c>
      <c r="B147" s="81" t="n">
        <v>61.8833333333333</v>
      </c>
    </row>
    <row r="148" customFormat="false" ht="12.75" hidden="false" customHeight="false" outlineLevel="0" collapsed="false">
      <c r="A148" s="80" t="n">
        <v>35201</v>
      </c>
      <c r="B148" s="81" t="n">
        <v>64.3666666666667</v>
      </c>
    </row>
    <row r="149" customFormat="false" ht="12.75" hidden="false" customHeight="false" outlineLevel="0" collapsed="false">
      <c r="A149" s="80" t="n">
        <v>35202</v>
      </c>
      <c r="B149" s="81" t="n">
        <v>62.9833333333333</v>
      </c>
    </row>
    <row r="150" customFormat="false" ht="12.75" hidden="false" customHeight="false" outlineLevel="0" collapsed="false">
      <c r="A150" s="80" t="n">
        <v>35203</v>
      </c>
      <c r="B150" s="81" t="n">
        <v>61.7666666666667</v>
      </c>
    </row>
    <row r="151" customFormat="false" ht="12.75" hidden="false" customHeight="false" outlineLevel="0" collapsed="false">
      <c r="A151" s="80" t="n">
        <v>35204</v>
      </c>
      <c r="B151" s="81" t="n">
        <v>64.6333333333333</v>
      </c>
    </row>
    <row r="152" customFormat="false" ht="12.75" hidden="false" customHeight="false" outlineLevel="0" collapsed="false">
      <c r="A152" s="80" t="n">
        <v>35205</v>
      </c>
      <c r="B152" s="81" t="n">
        <v>65.55</v>
      </c>
    </row>
    <row r="153" customFormat="false" ht="12.75" hidden="false" customHeight="false" outlineLevel="0" collapsed="false">
      <c r="A153" s="80" t="n">
        <v>35206</v>
      </c>
      <c r="B153" s="81" t="n">
        <v>66.8</v>
      </c>
    </row>
    <row r="154" customFormat="false" ht="12.75" hidden="false" customHeight="false" outlineLevel="0" collapsed="false">
      <c r="A154" s="80" t="n">
        <v>35207</v>
      </c>
      <c r="B154" s="81" t="n">
        <v>66.1666666666667</v>
      </c>
    </row>
    <row r="155" customFormat="false" ht="12.75" hidden="false" customHeight="false" outlineLevel="0" collapsed="false">
      <c r="A155" s="80" t="n">
        <v>35208</v>
      </c>
      <c r="B155" s="81" t="n">
        <v>66.1333333333333</v>
      </c>
    </row>
    <row r="156" customFormat="false" ht="12.75" hidden="false" customHeight="false" outlineLevel="0" collapsed="false">
      <c r="A156" s="80" t="n">
        <v>35209</v>
      </c>
      <c r="B156" s="81" t="n">
        <v>65.7166666666667</v>
      </c>
    </row>
    <row r="157" customFormat="false" ht="12.75" hidden="false" customHeight="false" outlineLevel="0" collapsed="false">
      <c r="A157" s="80" t="n">
        <v>35210</v>
      </c>
      <c r="B157" s="81" t="n">
        <v>64.7166666666667</v>
      </c>
    </row>
    <row r="158" customFormat="false" ht="12.75" hidden="false" customHeight="false" outlineLevel="0" collapsed="false">
      <c r="A158" s="80" t="n">
        <v>35211</v>
      </c>
      <c r="B158" s="81" t="n">
        <v>63.9333333333333</v>
      </c>
    </row>
    <row r="159" customFormat="false" ht="12.75" hidden="false" customHeight="false" outlineLevel="0" collapsed="false">
      <c r="A159" s="80" t="n">
        <v>35212</v>
      </c>
      <c r="B159" s="81" t="n">
        <v>65.9333333333333</v>
      </c>
    </row>
    <row r="160" customFormat="false" ht="12.75" hidden="false" customHeight="false" outlineLevel="0" collapsed="false">
      <c r="A160" s="80" t="n">
        <v>35213</v>
      </c>
      <c r="B160" s="81" t="n">
        <v>67.55</v>
      </c>
    </row>
    <row r="161" customFormat="false" ht="12.75" hidden="false" customHeight="false" outlineLevel="0" collapsed="false">
      <c r="A161" s="80" t="n">
        <v>35214</v>
      </c>
      <c r="B161" s="81" t="n">
        <v>67.9</v>
      </c>
    </row>
    <row r="162" customFormat="false" ht="12.75" hidden="false" customHeight="false" outlineLevel="0" collapsed="false">
      <c r="A162" s="80" t="n">
        <v>35215</v>
      </c>
      <c r="B162" s="81" t="n">
        <v>69.4666666666667</v>
      </c>
    </row>
    <row r="163" customFormat="false" ht="12.75" hidden="false" customHeight="false" outlineLevel="0" collapsed="false">
      <c r="A163" s="80" t="n">
        <v>35216</v>
      </c>
      <c r="B163" s="81" t="n">
        <v>70.8666666666667</v>
      </c>
    </row>
    <row r="164" customFormat="false" ht="12.75" hidden="false" customHeight="false" outlineLevel="0" collapsed="false">
      <c r="A164" s="80" t="n">
        <v>35217</v>
      </c>
      <c r="B164" s="81" t="n">
        <v>68.0333333333333</v>
      </c>
    </row>
    <row r="165" customFormat="false" ht="12.75" hidden="false" customHeight="false" outlineLevel="0" collapsed="false">
      <c r="A165" s="80" t="n">
        <v>35218</v>
      </c>
      <c r="B165" s="81" t="n">
        <v>67.35</v>
      </c>
    </row>
    <row r="166" customFormat="false" ht="12.75" hidden="false" customHeight="false" outlineLevel="0" collapsed="false">
      <c r="A166" s="80" t="n">
        <v>35219</v>
      </c>
      <c r="B166" s="81" t="n">
        <v>67.6666666666667</v>
      </c>
    </row>
    <row r="167" customFormat="false" ht="12.75" hidden="false" customHeight="false" outlineLevel="0" collapsed="false">
      <c r="A167" s="80" t="n">
        <v>35220</v>
      </c>
      <c r="B167" s="81" t="n">
        <v>68.6833333333333</v>
      </c>
    </row>
    <row r="168" customFormat="false" ht="12.75" hidden="false" customHeight="false" outlineLevel="0" collapsed="false">
      <c r="A168" s="80" t="n">
        <v>35221</v>
      </c>
      <c r="B168" s="81" t="n">
        <v>68.2666666666667</v>
      </c>
    </row>
    <row r="169" customFormat="false" ht="12.75" hidden="false" customHeight="false" outlineLevel="0" collapsed="false">
      <c r="A169" s="80" t="n">
        <v>35222</v>
      </c>
      <c r="B169" s="81" t="n">
        <v>69.3333333333333</v>
      </c>
    </row>
    <row r="170" customFormat="false" ht="12.75" hidden="false" customHeight="false" outlineLevel="0" collapsed="false">
      <c r="A170" s="80" t="n">
        <v>35223</v>
      </c>
      <c r="B170" s="81" t="n">
        <v>71.4833333333333</v>
      </c>
    </row>
    <row r="171" customFormat="false" ht="12.75" hidden="false" customHeight="false" outlineLevel="0" collapsed="false">
      <c r="A171" s="80" t="n">
        <v>35224</v>
      </c>
      <c r="B171" s="81" t="n">
        <v>70.85</v>
      </c>
    </row>
    <row r="172" customFormat="false" ht="12.75" hidden="false" customHeight="false" outlineLevel="0" collapsed="false">
      <c r="A172" s="80" t="n">
        <v>35225</v>
      </c>
      <c r="B172" s="81" t="n">
        <v>71.35</v>
      </c>
    </row>
    <row r="173" customFormat="false" ht="12.75" hidden="false" customHeight="false" outlineLevel="0" collapsed="false">
      <c r="A173" s="80" t="n">
        <v>35226</v>
      </c>
      <c r="B173" s="81" t="n">
        <v>71.1666666666667</v>
      </c>
    </row>
    <row r="174" customFormat="false" ht="12.75" hidden="false" customHeight="false" outlineLevel="0" collapsed="false">
      <c r="A174" s="80" t="n">
        <v>35227</v>
      </c>
      <c r="B174" s="81" t="n">
        <v>70.5666666666667</v>
      </c>
    </row>
    <row r="175" customFormat="false" ht="12.75" hidden="false" customHeight="false" outlineLevel="0" collapsed="false">
      <c r="A175" s="80" t="n">
        <v>35228</v>
      </c>
      <c r="B175" s="81" t="n">
        <v>70.65</v>
      </c>
    </row>
    <row r="176" customFormat="false" ht="12.75" hidden="false" customHeight="false" outlineLevel="0" collapsed="false">
      <c r="A176" s="80" t="n">
        <v>35229</v>
      </c>
      <c r="B176" s="81" t="n">
        <v>70.75</v>
      </c>
    </row>
    <row r="177" customFormat="false" ht="12.75" hidden="false" customHeight="false" outlineLevel="0" collapsed="false">
      <c r="A177" s="80" t="n">
        <v>35230</v>
      </c>
      <c r="B177" s="81" t="n">
        <v>72.8833333333333</v>
      </c>
    </row>
    <row r="178" customFormat="false" ht="12.75" hidden="false" customHeight="false" outlineLevel="0" collapsed="false">
      <c r="A178" s="80" t="n">
        <v>35231</v>
      </c>
      <c r="B178" s="81" t="n">
        <v>73.2666666666667</v>
      </c>
    </row>
    <row r="179" customFormat="false" ht="12.75" hidden="false" customHeight="false" outlineLevel="0" collapsed="false">
      <c r="A179" s="80" t="n">
        <v>35232</v>
      </c>
      <c r="B179" s="81" t="n">
        <v>71.7666666666667</v>
      </c>
    </row>
    <row r="180" customFormat="false" ht="12.75" hidden="false" customHeight="false" outlineLevel="0" collapsed="false">
      <c r="A180" s="80" t="n">
        <v>35233</v>
      </c>
      <c r="B180" s="81" t="n">
        <v>72.5</v>
      </c>
    </row>
    <row r="181" customFormat="false" ht="12.75" hidden="false" customHeight="false" outlineLevel="0" collapsed="false">
      <c r="A181" s="80" t="n">
        <v>35234</v>
      </c>
      <c r="B181" s="81" t="n">
        <v>73.85</v>
      </c>
    </row>
    <row r="182" customFormat="false" ht="12.75" hidden="false" customHeight="false" outlineLevel="0" collapsed="false">
      <c r="A182" s="80" t="n">
        <v>35235</v>
      </c>
      <c r="B182" s="81" t="n">
        <v>73.8666666666667</v>
      </c>
    </row>
    <row r="183" customFormat="false" ht="12.75" hidden="false" customHeight="false" outlineLevel="0" collapsed="false">
      <c r="A183" s="80" t="n">
        <v>35236</v>
      </c>
      <c r="B183" s="81" t="n">
        <v>72.7166666666667</v>
      </c>
    </row>
    <row r="184" customFormat="false" ht="12.75" hidden="false" customHeight="false" outlineLevel="0" collapsed="false">
      <c r="A184" s="80" t="n">
        <v>35237</v>
      </c>
      <c r="B184" s="81" t="n">
        <v>73.7</v>
      </c>
    </row>
    <row r="185" customFormat="false" ht="12.75" hidden="false" customHeight="false" outlineLevel="0" collapsed="false">
      <c r="A185" s="80" t="n">
        <v>35238</v>
      </c>
      <c r="B185" s="81" t="n">
        <v>72.7333333333333</v>
      </c>
    </row>
    <row r="186" customFormat="false" ht="12.75" hidden="false" customHeight="false" outlineLevel="0" collapsed="false">
      <c r="A186" s="80" t="n">
        <v>35239</v>
      </c>
      <c r="B186" s="81" t="n">
        <v>72.45</v>
      </c>
    </row>
    <row r="187" customFormat="false" ht="12.75" hidden="false" customHeight="false" outlineLevel="0" collapsed="false">
      <c r="A187" s="80" t="n">
        <v>35240</v>
      </c>
      <c r="B187" s="81" t="n">
        <v>73.2833333333333</v>
      </c>
    </row>
    <row r="188" customFormat="false" ht="12.75" hidden="false" customHeight="false" outlineLevel="0" collapsed="false">
      <c r="A188" s="80" t="n">
        <v>35241</v>
      </c>
      <c r="B188" s="81" t="n">
        <v>72.0166666666667</v>
      </c>
    </row>
    <row r="189" customFormat="false" ht="12.75" hidden="false" customHeight="false" outlineLevel="0" collapsed="false">
      <c r="A189" s="80" t="n">
        <v>35242</v>
      </c>
      <c r="B189" s="81" t="n">
        <v>72.8666666666667</v>
      </c>
    </row>
    <row r="190" customFormat="false" ht="12.75" hidden="false" customHeight="false" outlineLevel="0" collapsed="false">
      <c r="A190" s="80" t="n">
        <v>35243</v>
      </c>
      <c r="B190" s="81" t="n">
        <v>73.7333333333333</v>
      </c>
    </row>
    <row r="191" customFormat="false" ht="12.75" hidden="false" customHeight="false" outlineLevel="0" collapsed="false">
      <c r="A191" s="80" t="n">
        <v>35244</v>
      </c>
      <c r="B191" s="81" t="n">
        <v>74.25</v>
      </c>
    </row>
    <row r="192" customFormat="false" ht="12.75" hidden="false" customHeight="false" outlineLevel="0" collapsed="false">
      <c r="A192" s="80" t="n">
        <v>35245</v>
      </c>
      <c r="B192" s="81" t="n">
        <v>74.6833333333333</v>
      </c>
    </row>
    <row r="193" customFormat="false" ht="12.75" hidden="false" customHeight="false" outlineLevel="0" collapsed="false">
      <c r="A193" s="80" t="n">
        <v>35246</v>
      </c>
      <c r="B193" s="81" t="n">
        <v>74.55</v>
      </c>
    </row>
    <row r="194" customFormat="false" ht="12.75" hidden="false" customHeight="false" outlineLevel="0" collapsed="false">
      <c r="A194" s="80" t="n">
        <v>35247</v>
      </c>
      <c r="B194" s="81" t="n">
        <v>74.2</v>
      </c>
    </row>
    <row r="195" customFormat="false" ht="12.75" hidden="false" customHeight="false" outlineLevel="0" collapsed="false">
      <c r="A195" s="80" t="n">
        <v>35248</v>
      </c>
      <c r="B195" s="81" t="n">
        <v>74.3666666666667</v>
      </c>
    </row>
    <row r="196" customFormat="false" ht="12.75" hidden="false" customHeight="false" outlineLevel="0" collapsed="false">
      <c r="A196" s="80" t="n">
        <v>35249</v>
      </c>
      <c r="B196" s="81" t="n">
        <v>74.9333333333333</v>
      </c>
    </row>
    <row r="197" customFormat="false" ht="12.75" hidden="false" customHeight="false" outlineLevel="0" collapsed="false">
      <c r="A197" s="80" t="n">
        <v>35250</v>
      </c>
      <c r="B197" s="81" t="n">
        <v>75.05</v>
      </c>
    </row>
    <row r="198" customFormat="false" ht="12.75" hidden="false" customHeight="false" outlineLevel="0" collapsed="false">
      <c r="A198" s="80" t="n">
        <v>35251</v>
      </c>
      <c r="B198" s="81" t="n">
        <v>75.6833333333333</v>
      </c>
    </row>
    <row r="199" customFormat="false" ht="12.75" hidden="false" customHeight="false" outlineLevel="0" collapsed="false">
      <c r="A199" s="80" t="n">
        <v>35252</v>
      </c>
      <c r="B199" s="81" t="n">
        <v>75.9333333333333</v>
      </c>
    </row>
    <row r="200" customFormat="false" ht="12.75" hidden="false" customHeight="false" outlineLevel="0" collapsed="false">
      <c r="A200" s="80" t="n">
        <v>35253</v>
      </c>
      <c r="B200" s="81" t="n">
        <v>78.0666666666667</v>
      </c>
    </row>
    <row r="201" customFormat="false" ht="12.75" hidden="false" customHeight="false" outlineLevel="0" collapsed="false">
      <c r="A201" s="80" t="n">
        <v>35254</v>
      </c>
      <c r="B201" s="81" t="n">
        <v>78.6666666666667</v>
      </c>
    </row>
    <row r="202" customFormat="false" ht="12.75" hidden="false" customHeight="false" outlineLevel="0" collapsed="false">
      <c r="A202" s="80" t="n">
        <v>35255</v>
      </c>
      <c r="B202" s="81" t="n">
        <v>78.3666666666667</v>
      </c>
    </row>
    <row r="203" customFormat="false" ht="12.75" hidden="false" customHeight="false" outlineLevel="0" collapsed="false">
      <c r="A203" s="80" t="n">
        <v>35256</v>
      </c>
      <c r="B203" s="81" t="n">
        <v>76.3166666666667</v>
      </c>
    </row>
    <row r="204" customFormat="false" ht="12.75" hidden="false" customHeight="false" outlineLevel="0" collapsed="false">
      <c r="A204" s="80" t="n">
        <v>35257</v>
      </c>
      <c r="B204" s="81" t="n">
        <v>75.9</v>
      </c>
    </row>
    <row r="205" customFormat="false" ht="12.75" hidden="false" customHeight="false" outlineLevel="0" collapsed="false">
      <c r="A205" s="80" t="n">
        <v>35258</v>
      </c>
      <c r="B205" s="81" t="n">
        <v>76.75</v>
      </c>
    </row>
    <row r="206" customFormat="false" ht="12.75" hidden="false" customHeight="false" outlineLevel="0" collapsed="false">
      <c r="A206" s="80" t="n">
        <v>35259</v>
      </c>
      <c r="B206" s="81" t="n">
        <v>78.3333333333333</v>
      </c>
    </row>
    <row r="207" customFormat="false" ht="12.75" hidden="false" customHeight="false" outlineLevel="0" collapsed="false">
      <c r="A207" s="80" t="n">
        <v>35260</v>
      </c>
      <c r="B207" s="81" t="n">
        <v>78.9833333333333</v>
      </c>
    </row>
    <row r="208" customFormat="false" ht="12.75" hidden="false" customHeight="false" outlineLevel="0" collapsed="false">
      <c r="A208" s="80" t="n">
        <v>35261</v>
      </c>
      <c r="B208" s="81" t="n">
        <v>78.9166666666667</v>
      </c>
    </row>
    <row r="209" customFormat="false" ht="12.75" hidden="false" customHeight="false" outlineLevel="0" collapsed="false">
      <c r="A209" s="80" t="n">
        <v>35262</v>
      </c>
      <c r="B209" s="81" t="n">
        <v>79.0666666666667</v>
      </c>
    </row>
    <row r="210" customFormat="false" ht="12.75" hidden="false" customHeight="false" outlineLevel="0" collapsed="false">
      <c r="A210" s="80" t="n">
        <v>35263</v>
      </c>
      <c r="B210" s="81" t="n">
        <v>79.7166666666667</v>
      </c>
    </row>
    <row r="211" customFormat="false" ht="12.75" hidden="false" customHeight="false" outlineLevel="0" collapsed="false">
      <c r="A211" s="80" t="n">
        <v>35264</v>
      </c>
      <c r="B211" s="81" t="n">
        <v>79.4833333333333</v>
      </c>
    </row>
    <row r="212" customFormat="false" ht="12.75" hidden="false" customHeight="false" outlineLevel="0" collapsed="false">
      <c r="A212" s="80" t="n">
        <v>35265</v>
      </c>
      <c r="B212" s="81" t="n">
        <v>77.8666666666667</v>
      </c>
    </row>
    <row r="213" customFormat="false" ht="12.75" hidden="false" customHeight="false" outlineLevel="0" collapsed="false">
      <c r="A213" s="80" t="n">
        <v>35266</v>
      </c>
      <c r="B213" s="81" t="n">
        <v>78.7166666666667</v>
      </c>
    </row>
    <row r="214" customFormat="false" ht="12.75" hidden="false" customHeight="false" outlineLevel="0" collapsed="false">
      <c r="A214" s="80" t="n">
        <v>35267</v>
      </c>
      <c r="B214" s="81" t="n">
        <v>77.3333333333333</v>
      </c>
    </row>
    <row r="215" customFormat="false" ht="12.75" hidden="false" customHeight="false" outlineLevel="0" collapsed="false">
      <c r="A215" s="80" t="n">
        <v>35268</v>
      </c>
      <c r="B215" s="81" t="n">
        <v>76.8833333333333</v>
      </c>
    </row>
    <row r="216" customFormat="false" ht="12.75" hidden="false" customHeight="false" outlineLevel="0" collapsed="false">
      <c r="A216" s="80" t="n">
        <v>35269</v>
      </c>
      <c r="B216" s="81" t="n">
        <v>76.6833333333333</v>
      </c>
    </row>
    <row r="217" customFormat="false" ht="12.75" hidden="false" customHeight="false" outlineLevel="0" collapsed="false">
      <c r="A217" s="80" t="n">
        <v>35270</v>
      </c>
      <c r="B217" s="81" t="n">
        <v>76.7833333333333</v>
      </c>
    </row>
    <row r="218" customFormat="false" ht="12.75" hidden="false" customHeight="false" outlineLevel="0" collapsed="false">
      <c r="A218" s="80" t="n">
        <v>35271</v>
      </c>
      <c r="B218" s="81" t="n">
        <v>75.9833333333333</v>
      </c>
    </row>
    <row r="219" customFormat="false" ht="12.75" hidden="false" customHeight="false" outlineLevel="0" collapsed="false">
      <c r="A219" s="80" t="n">
        <v>35272</v>
      </c>
      <c r="B219" s="81" t="n">
        <v>77.2333333333333</v>
      </c>
    </row>
    <row r="220" customFormat="false" ht="12.75" hidden="false" customHeight="false" outlineLevel="0" collapsed="false">
      <c r="A220" s="80" t="n">
        <v>35273</v>
      </c>
      <c r="B220" s="81" t="n">
        <v>77</v>
      </c>
    </row>
    <row r="221" customFormat="false" ht="12.75" hidden="false" customHeight="false" outlineLevel="0" collapsed="false">
      <c r="A221" s="80" t="n">
        <v>35274</v>
      </c>
      <c r="B221" s="81" t="n">
        <v>76.2166666666667</v>
      </c>
    </row>
    <row r="222" customFormat="false" ht="12.75" hidden="false" customHeight="false" outlineLevel="0" collapsed="false">
      <c r="A222" s="80" t="n">
        <v>35275</v>
      </c>
      <c r="B222" s="81" t="n">
        <v>76.6333333333333</v>
      </c>
    </row>
    <row r="223" customFormat="false" ht="12.75" hidden="false" customHeight="false" outlineLevel="0" collapsed="false">
      <c r="A223" s="80" t="n">
        <v>35276</v>
      </c>
      <c r="B223" s="81" t="n">
        <v>76.1666666666667</v>
      </c>
    </row>
    <row r="224" customFormat="false" ht="12.75" hidden="false" customHeight="false" outlineLevel="0" collapsed="false">
      <c r="A224" s="80" t="n">
        <v>35277</v>
      </c>
      <c r="B224" s="81" t="n">
        <v>77.4333333333333</v>
      </c>
    </row>
    <row r="225" customFormat="false" ht="12.75" hidden="false" customHeight="false" outlineLevel="0" collapsed="false">
      <c r="A225" s="80" t="n">
        <v>35278</v>
      </c>
      <c r="B225" s="81" t="n">
        <v>78.5666666666667</v>
      </c>
    </row>
    <row r="226" customFormat="false" ht="12.75" hidden="false" customHeight="false" outlineLevel="0" collapsed="false">
      <c r="A226" s="80" t="n">
        <v>35279</v>
      </c>
      <c r="B226" s="81" t="n">
        <v>78.9166666666667</v>
      </c>
    </row>
    <row r="227" customFormat="false" ht="12.75" hidden="false" customHeight="false" outlineLevel="0" collapsed="false">
      <c r="A227" s="80" t="n">
        <v>35280</v>
      </c>
      <c r="B227" s="81" t="n">
        <v>78.8</v>
      </c>
    </row>
    <row r="228" customFormat="false" ht="12.75" hidden="false" customHeight="false" outlineLevel="0" collapsed="false">
      <c r="A228" s="80" t="n">
        <v>35281</v>
      </c>
      <c r="B228" s="81" t="n">
        <v>77.05</v>
      </c>
    </row>
    <row r="229" customFormat="false" ht="12.75" hidden="false" customHeight="false" outlineLevel="0" collapsed="false">
      <c r="A229" s="80" t="n">
        <v>35282</v>
      </c>
      <c r="B229" s="81" t="n">
        <v>76.1333333333333</v>
      </c>
    </row>
    <row r="230" customFormat="false" ht="12.75" hidden="false" customHeight="false" outlineLevel="0" collapsed="false">
      <c r="A230" s="80" t="n">
        <v>35283</v>
      </c>
      <c r="B230" s="81" t="n">
        <v>75.9833333333333</v>
      </c>
    </row>
    <row r="231" customFormat="false" ht="12.75" hidden="false" customHeight="false" outlineLevel="0" collapsed="false">
      <c r="A231" s="80" t="n">
        <v>35284</v>
      </c>
      <c r="B231" s="81" t="n">
        <v>77.2833333333333</v>
      </c>
    </row>
    <row r="232" customFormat="false" ht="12.75" hidden="false" customHeight="false" outlineLevel="0" collapsed="false">
      <c r="A232" s="80" t="n">
        <v>35285</v>
      </c>
      <c r="B232" s="81" t="n">
        <v>77.9</v>
      </c>
    </row>
    <row r="233" customFormat="false" ht="12.75" hidden="false" customHeight="false" outlineLevel="0" collapsed="false">
      <c r="A233" s="80" t="n">
        <v>35286</v>
      </c>
      <c r="B233" s="81" t="n">
        <v>77.0666666666667</v>
      </c>
    </row>
    <row r="234" customFormat="false" ht="12.75" hidden="false" customHeight="false" outlineLevel="0" collapsed="false">
      <c r="A234" s="80" t="n">
        <v>35287</v>
      </c>
      <c r="B234" s="81" t="n">
        <v>75.6333333333333</v>
      </c>
    </row>
    <row r="235" customFormat="false" ht="12.75" hidden="false" customHeight="false" outlineLevel="0" collapsed="false">
      <c r="A235" s="80" t="n">
        <v>35288</v>
      </c>
      <c r="B235" s="81" t="n">
        <v>74.7166666666667</v>
      </c>
    </row>
    <row r="236" customFormat="false" ht="12.75" hidden="false" customHeight="false" outlineLevel="0" collapsed="false">
      <c r="A236" s="80" t="n">
        <v>35289</v>
      </c>
      <c r="B236" s="81" t="n">
        <v>75.7833333333333</v>
      </c>
    </row>
    <row r="237" customFormat="false" ht="12.75" hidden="false" customHeight="false" outlineLevel="0" collapsed="false">
      <c r="A237" s="80" t="n">
        <v>35290</v>
      </c>
      <c r="B237" s="81" t="n">
        <v>77.5666666666667</v>
      </c>
    </row>
    <row r="238" customFormat="false" ht="12.75" hidden="false" customHeight="false" outlineLevel="0" collapsed="false">
      <c r="A238" s="80" t="n">
        <v>35291</v>
      </c>
      <c r="B238" s="81" t="n">
        <v>76.8666666666667</v>
      </c>
    </row>
    <row r="239" customFormat="false" ht="12.75" hidden="false" customHeight="false" outlineLevel="0" collapsed="false">
      <c r="A239" s="80" t="n">
        <v>35292</v>
      </c>
      <c r="B239" s="81" t="n">
        <v>75.65</v>
      </c>
    </row>
    <row r="240" customFormat="false" ht="12.75" hidden="false" customHeight="false" outlineLevel="0" collapsed="false">
      <c r="A240" s="80" t="n">
        <v>35293</v>
      </c>
      <c r="B240" s="81" t="n">
        <v>76.65</v>
      </c>
    </row>
    <row r="241" customFormat="false" ht="12.75" hidden="false" customHeight="false" outlineLevel="0" collapsed="false">
      <c r="A241" s="80" t="n">
        <v>35294</v>
      </c>
      <c r="B241" s="81" t="n">
        <v>75.7166666666667</v>
      </c>
    </row>
    <row r="242" customFormat="false" ht="12.75" hidden="false" customHeight="false" outlineLevel="0" collapsed="false">
      <c r="A242" s="80" t="n">
        <v>35295</v>
      </c>
      <c r="B242" s="81" t="n">
        <v>74.3</v>
      </c>
    </row>
    <row r="243" customFormat="false" ht="12.75" hidden="false" customHeight="false" outlineLevel="0" collapsed="false">
      <c r="A243" s="80" t="n">
        <v>35296</v>
      </c>
      <c r="B243" s="81" t="n">
        <v>74.4833333333333</v>
      </c>
    </row>
    <row r="244" customFormat="false" ht="12.75" hidden="false" customHeight="false" outlineLevel="0" collapsed="false">
      <c r="A244" s="80" t="n">
        <v>35297</v>
      </c>
      <c r="B244" s="81" t="n">
        <v>73.5166666666667</v>
      </c>
    </row>
    <row r="245" customFormat="false" ht="12.75" hidden="false" customHeight="false" outlineLevel="0" collapsed="false">
      <c r="A245" s="80" t="n">
        <v>35298</v>
      </c>
      <c r="B245" s="81" t="n">
        <v>73.7333333333333</v>
      </c>
    </row>
    <row r="246" customFormat="false" ht="12.75" hidden="false" customHeight="false" outlineLevel="0" collapsed="false">
      <c r="A246" s="80" t="n">
        <v>35299</v>
      </c>
      <c r="B246" s="81" t="n">
        <v>73.7666666666667</v>
      </c>
    </row>
    <row r="247" customFormat="false" ht="12.75" hidden="false" customHeight="false" outlineLevel="0" collapsed="false">
      <c r="A247" s="80" t="n">
        <v>35300</v>
      </c>
      <c r="B247" s="81" t="n">
        <v>73.8666666666667</v>
      </c>
    </row>
    <row r="248" customFormat="false" ht="12.75" hidden="false" customHeight="false" outlineLevel="0" collapsed="false">
      <c r="A248" s="80" t="n">
        <v>35301</v>
      </c>
      <c r="B248" s="81" t="n">
        <v>74.4</v>
      </c>
    </row>
    <row r="249" customFormat="false" ht="12.75" hidden="false" customHeight="false" outlineLevel="0" collapsed="false">
      <c r="A249" s="80" t="n">
        <v>35302</v>
      </c>
      <c r="B249" s="81" t="n">
        <v>75.1666666666667</v>
      </c>
    </row>
    <row r="250" customFormat="false" ht="12.75" hidden="false" customHeight="false" outlineLevel="0" collapsed="false">
      <c r="A250" s="80" t="n">
        <v>35303</v>
      </c>
      <c r="B250" s="81" t="n">
        <v>76.15</v>
      </c>
    </row>
    <row r="251" customFormat="false" ht="12.75" hidden="false" customHeight="false" outlineLevel="0" collapsed="false">
      <c r="A251" s="80" t="n">
        <v>35304</v>
      </c>
      <c r="B251" s="81" t="n">
        <v>75.2833333333333</v>
      </c>
    </row>
    <row r="252" customFormat="false" ht="12.75" hidden="false" customHeight="false" outlineLevel="0" collapsed="false">
      <c r="A252" s="80" t="n">
        <v>35305</v>
      </c>
      <c r="B252" s="81" t="n">
        <v>74.6833333333333</v>
      </c>
    </row>
    <row r="253" customFormat="false" ht="12.75" hidden="false" customHeight="false" outlineLevel="0" collapsed="false">
      <c r="A253" s="80" t="n">
        <v>35306</v>
      </c>
      <c r="B253" s="81" t="n">
        <v>74.7833333333333</v>
      </c>
    </row>
    <row r="254" customFormat="false" ht="12.75" hidden="false" customHeight="false" outlineLevel="0" collapsed="false">
      <c r="A254" s="80" t="n">
        <v>35307</v>
      </c>
      <c r="B254" s="81" t="n">
        <v>73.4333333333333</v>
      </c>
    </row>
    <row r="255" customFormat="false" ht="12.75" hidden="false" customHeight="false" outlineLevel="0" collapsed="false">
      <c r="A255" s="80" t="n">
        <v>35308</v>
      </c>
      <c r="B255" s="81" t="n">
        <v>73.2166666666667</v>
      </c>
    </row>
    <row r="256" customFormat="false" ht="12.75" hidden="false" customHeight="false" outlineLevel="0" collapsed="false">
      <c r="A256" s="80" t="n">
        <v>35309</v>
      </c>
      <c r="B256" s="81" t="n">
        <v>72.9</v>
      </c>
    </row>
    <row r="257" customFormat="false" ht="12.75" hidden="false" customHeight="false" outlineLevel="0" collapsed="false">
      <c r="A257" s="80" t="n">
        <v>35310</v>
      </c>
      <c r="B257" s="81" t="n">
        <v>72.9</v>
      </c>
    </row>
    <row r="258" customFormat="false" ht="12.75" hidden="false" customHeight="false" outlineLevel="0" collapsed="false">
      <c r="A258" s="80" t="n">
        <v>35311</v>
      </c>
      <c r="B258" s="81" t="n">
        <v>71.5333333333333</v>
      </c>
    </row>
    <row r="259" customFormat="false" ht="12.75" hidden="false" customHeight="false" outlineLevel="0" collapsed="false">
      <c r="A259" s="80" t="n">
        <v>35312</v>
      </c>
      <c r="B259" s="81" t="n">
        <v>72.3833333333333</v>
      </c>
    </row>
    <row r="260" customFormat="false" ht="12.75" hidden="false" customHeight="false" outlineLevel="0" collapsed="false">
      <c r="A260" s="80" t="n">
        <v>35313</v>
      </c>
      <c r="B260" s="81" t="n">
        <v>72.5333333333333</v>
      </c>
    </row>
    <row r="261" customFormat="false" ht="12.75" hidden="false" customHeight="false" outlineLevel="0" collapsed="false">
      <c r="A261" s="80" t="n">
        <v>35314</v>
      </c>
      <c r="B261" s="81" t="n">
        <v>72.3666666666667</v>
      </c>
    </row>
    <row r="262" customFormat="false" ht="12.75" hidden="false" customHeight="false" outlineLevel="0" collapsed="false">
      <c r="A262" s="80" t="n">
        <v>35315</v>
      </c>
      <c r="B262" s="81" t="n">
        <v>70.4666666666667</v>
      </c>
    </row>
    <row r="263" customFormat="false" ht="12.75" hidden="false" customHeight="false" outlineLevel="0" collapsed="false">
      <c r="A263" s="80" t="n">
        <v>35316</v>
      </c>
      <c r="B263" s="81" t="n">
        <v>70.9</v>
      </c>
    </row>
    <row r="264" customFormat="false" ht="12.75" hidden="false" customHeight="false" outlineLevel="0" collapsed="false">
      <c r="A264" s="80" t="n">
        <v>35317</v>
      </c>
      <c r="B264" s="81" t="n">
        <v>71.2166666666667</v>
      </c>
    </row>
    <row r="265" customFormat="false" ht="12.75" hidden="false" customHeight="false" outlineLevel="0" collapsed="false">
      <c r="A265" s="80" t="n">
        <v>35318</v>
      </c>
      <c r="B265" s="81" t="n">
        <v>70.8833333333333</v>
      </c>
    </row>
    <row r="266" customFormat="false" ht="12.75" hidden="false" customHeight="false" outlineLevel="0" collapsed="false">
      <c r="A266" s="80" t="n">
        <v>35319</v>
      </c>
      <c r="B266" s="81" t="n">
        <v>70.3333333333333</v>
      </c>
    </row>
    <row r="267" customFormat="false" ht="12.75" hidden="false" customHeight="false" outlineLevel="0" collapsed="false">
      <c r="A267" s="80" t="n">
        <v>35320</v>
      </c>
      <c r="B267" s="81" t="n">
        <v>70.15</v>
      </c>
    </row>
    <row r="268" customFormat="false" ht="12.75" hidden="false" customHeight="false" outlineLevel="0" collapsed="false">
      <c r="A268" s="80" t="n">
        <v>35321</v>
      </c>
      <c r="B268" s="81" t="n">
        <v>70.1</v>
      </c>
    </row>
    <row r="269" customFormat="false" ht="12.75" hidden="false" customHeight="false" outlineLevel="0" collapsed="false">
      <c r="A269" s="80" t="n">
        <v>35322</v>
      </c>
      <c r="B269" s="81" t="n">
        <v>67.8333333333333</v>
      </c>
    </row>
    <row r="270" customFormat="false" ht="12.75" hidden="false" customHeight="false" outlineLevel="0" collapsed="false">
      <c r="A270" s="80" t="n">
        <v>35323</v>
      </c>
      <c r="B270" s="81" t="n">
        <v>67.8833333333333</v>
      </c>
    </row>
    <row r="271" customFormat="false" ht="12.75" hidden="false" customHeight="false" outlineLevel="0" collapsed="false">
      <c r="A271" s="80" t="n">
        <v>35324</v>
      </c>
      <c r="B271" s="81" t="n">
        <v>68.25</v>
      </c>
    </row>
    <row r="272" customFormat="false" ht="12.75" hidden="false" customHeight="false" outlineLevel="0" collapsed="false">
      <c r="A272" s="80" t="n">
        <v>35325</v>
      </c>
      <c r="B272" s="81" t="n">
        <v>67.6</v>
      </c>
    </row>
    <row r="273" customFormat="false" ht="12.75" hidden="false" customHeight="false" outlineLevel="0" collapsed="false">
      <c r="A273" s="80" t="n">
        <v>35326</v>
      </c>
      <c r="B273" s="81" t="n">
        <v>66.55</v>
      </c>
    </row>
    <row r="274" customFormat="false" ht="12.75" hidden="false" customHeight="false" outlineLevel="0" collapsed="false">
      <c r="A274" s="80" t="n">
        <v>35327</v>
      </c>
      <c r="B274" s="81" t="n">
        <v>66.9666666666667</v>
      </c>
    </row>
    <row r="275" customFormat="false" ht="12.75" hidden="false" customHeight="false" outlineLevel="0" collapsed="false">
      <c r="A275" s="80" t="n">
        <v>35328</v>
      </c>
      <c r="B275" s="81" t="n">
        <v>66.0333333333333</v>
      </c>
    </row>
    <row r="276" customFormat="false" ht="12.75" hidden="false" customHeight="false" outlineLevel="0" collapsed="false">
      <c r="A276" s="80" t="n">
        <v>35329</v>
      </c>
      <c r="B276" s="81" t="n">
        <v>65.8333333333333</v>
      </c>
    </row>
    <row r="277" customFormat="false" ht="12.75" hidden="false" customHeight="false" outlineLevel="0" collapsed="false">
      <c r="A277" s="80" t="n">
        <v>35330</v>
      </c>
      <c r="B277" s="81" t="n">
        <v>64.2666666666667</v>
      </c>
    </row>
    <row r="278" customFormat="false" ht="12.75" hidden="false" customHeight="false" outlineLevel="0" collapsed="false">
      <c r="A278" s="80" t="n">
        <v>35331</v>
      </c>
      <c r="B278" s="81" t="n">
        <v>62.8833333333333</v>
      </c>
    </row>
    <row r="279" customFormat="false" ht="12.75" hidden="false" customHeight="false" outlineLevel="0" collapsed="false">
      <c r="A279" s="80" t="n">
        <v>35332</v>
      </c>
      <c r="B279" s="81" t="n">
        <v>63.3333333333333</v>
      </c>
    </row>
    <row r="280" customFormat="false" ht="12.75" hidden="false" customHeight="false" outlineLevel="0" collapsed="false">
      <c r="A280" s="80" t="n">
        <v>35333</v>
      </c>
      <c r="B280" s="81" t="n">
        <v>65.3833333333333</v>
      </c>
    </row>
    <row r="281" customFormat="false" ht="12.75" hidden="false" customHeight="false" outlineLevel="0" collapsed="false">
      <c r="A281" s="80" t="n">
        <v>35334</v>
      </c>
      <c r="B281" s="81" t="n">
        <v>64.9166666666667</v>
      </c>
    </row>
    <row r="282" customFormat="false" ht="12.75" hidden="false" customHeight="false" outlineLevel="0" collapsed="false">
      <c r="A282" s="80" t="n">
        <v>35335</v>
      </c>
      <c r="B282" s="81" t="n">
        <v>63.7</v>
      </c>
    </row>
    <row r="283" customFormat="false" ht="12.75" hidden="false" customHeight="false" outlineLevel="0" collapsed="false">
      <c r="A283" s="80" t="n">
        <v>35336</v>
      </c>
      <c r="B283" s="81" t="n">
        <v>62.6666666666667</v>
      </c>
    </row>
    <row r="284" customFormat="false" ht="12.75" hidden="false" customHeight="false" outlineLevel="0" collapsed="false">
      <c r="A284" s="80" t="n">
        <v>35337</v>
      </c>
      <c r="B284" s="81" t="n">
        <v>61.9333333333333</v>
      </c>
    </row>
    <row r="285" customFormat="false" ht="12.75" hidden="false" customHeight="false" outlineLevel="0" collapsed="false">
      <c r="A285" s="80" t="n">
        <v>35338</v>
      </c>
      <c r="B285" s="81" t="n">
        <v>61.9333333333333</v>
      </c>
    </row>
    <row r="286" customFormat="false" ht="12.75" hidden="false" customHeight="false" outlineLevel="0" collapsed="false">
      <c r="A286" s="80" t="n">
        <v>35339</v>
      </c>
      <c r="B286" s="81" t="n">
        <v>63.0166666666667</v>
      </c>
    </row>
    <row r="287" customFormat="false" ht="12.75" hidden="false" customHeight="false" outlineLevel="0" collapsed="false">
      <c r="A287" s="80" t="n">
        <v>35340</v>
      </c>
      <c r="B287" s="81" t="n">
        <v>61.2166666666667</v>
      </c>
    </row>
    <row r="288" customFormat="false" ht="12.75" hidden="false" customHeight="false" outlineLevel="0" collapsed="false">
      <c r="A288" s="80" t="n">
        <v>35341</v>
      </c>
      <c r="B288" s="81" t="n">
        <v>60.7666666666667</v>
      </c>
    </row>
    <row r="289" customFormat="false" ht="12.75" hidden="false" customHeight="false" outlineLevel="0" collapsed="false">
      <c r="A289" s="80" t="n">
        <v>35342</v>
      </c>
      <c r="B289" s="81" t="n">
        <v>60.7333333333333</v>
      </c>
    </row>
    <row r="290" customFormat="false" ht="12.75" hidden="false" customHeight="false" outlineLevel="0" collapsed="false">
      <c r="A290" s="80" t="n">
        <v>35343</v>
      </c>
      <c r="B290" s="81" t="n">
        <v>61.2666666666667</v>
      </c>
    </row>
    <row r="291" customFormat="false" ht="12.75" hidden="false" customHeight="false" outlineLevel="0" collapsed="false">
      <c r="A291" s="80" t="n">
        <v>35344</v>
      </c>
      <c r="B291" s="81" t="n">
        <v>59.6333333333333</v>
      </c>
    </row>
    <row r="292" customFormat="false" ht="12.75" hidden="false" customHeight="false" outlineLevel="0" collapsed="false">
      <c r="A292" s="80" t="n">
        <v>35345</v>
      </c>
      <c r="B292" s="81" t="n">
        <v>59.7333333333333</v>
      </c>
    </row>
    <row r="293" customFormat="false" ht="12.75" hidden="false" customHeight="false" outlineLevel="0" collapsed="false">
      <c r="A293" s="80" t="n">
        <v>35346</v>
      </c>
      <c r="B293" s="81" t="n">
        <v>60.05</v>
      </c>
    </row>
    <row r="294" customFormat="false" ht="12.75" hidden="false" customHeight="false" outlineLevel="0" collapsed="false">
      <c r="A294" s="80" t="n">
        <v>35347</v>
      </c>
      <c r="B294" s="81" t="n">
        <v>57.95</v>
      </c>
    </row>
    <row r="295" customFormat="false" ht="12.75" hidden="false" customHeight="false" outlineLevel="0" collapsed="false">
      <c r="A295" s="80" t="n">
        <v>35348</v>
      </c>
      <c r="B295" s="81" t="n">
        <v>56.8666666666667</v>
      </c>
    </row>
    <row r="296" customFormat="false" ht="12.75" hidden="false" customHeight="false" outlineLevel="0" collapsed="false">
      <c r="A296" s="80" t="n">
        <v>35349</v>
      </c>
      <c r="B296" s="81" t="n">
        <v>58.0166666666667</v>
      </c>
    </row>
    <row r="297" customFormat="false" ht="12.75" hidden="false" customHeight="false" outlineLevel="0" collapsed="false">
      <c r="A297" s="80" t="n">
        <v>35350</v>
      </c>
      <c r="B297" s="81" t="n">
        <v>59.15</v>
      </c>
    </row>
    <row r="298" customFormat="false" ht="12.75" hidden="false" customHeight="false" outlineLevel="0" collapsed="false">
      <c r="A298" s="80" t="n">
        <v>35351</v>
      </c>
      <c r="B298" s="81" t="n">
        <v>59.4333333333333</v>
      </c>
    </row>
    <row r="299" customFormat="false" ht="12.75" hidden="false" customHeight="false" outlineLevel="0" collapsed="false">
      <c r="A299" s="80" t="n">
        <v>35352</v>
      </c>
      <c r="B299" s="81" t="n">
        <v>59.3333333333333</v>
      </c>
    </row>
    <row r="300" customFormat="false" ht="12.75" hidden="false" customHeight="false" outlineLevel="0" collapsed="false">
      <c r="A300" s="80" t="n">
        <v>35353</v>
      </c>
      <c r="B300" s="81" t="n">
        <v>57.9666666666667</v>
      </c>
    </row>
    <row r="301" customFormat="false" ht="12.75" hidden="false" customHeight="false" outlineLevel="0" collapsed="false">
      <c r="A301" s="80" t="n">
        <v>35354</v>
      </c>
      <c r="B301" s="81" t="n">
        <v>56.3666666666667</v>
      </c>
    </row>
    <row r="302" customFormat="false" ht="12.75" hidden="false" customHeight="false" outlineLevel="0" collapsed="false">
      <c r="A302" s="80" t="n">
        <v>35355</v>
      </c>
      <c r="B302" s="81" t="n">
        <v>56.0166666666667</v>
      </c>
    </row>
    <row r="303" customFormat="false" ht="12.75" hidden="false" customHeight="false" outlineLevel="0" collapsed="false">
      <c r="A303" s="80" t="n">
        <v>35356</v>
      </c>
      <c r="B303" s="81" t="n">
        <v>54.7333333333333</v>
      </c>
    </row>
    <row r="304" customFormat="false" ht="12.75" hidden="false" customHeight="false" outlineLevel="0" collapsed="false">
      <c r="A304" s="80" t="n">
        <v>35357</v>
      </c>
      <c r="B304" s="81" t="n">
        <v>54.85</v>
      </c>
    </row>
    <row r="305" customFormat="false" ht="12.75" hidden="false" customHeight="false" outlineLevel="0" collapsed="false">
      <c r="A305" s="80" t="n">
        <v>35358</v>
      </c>
      <c r="B305" s="81" t="n">
        <v>55.5333333333333</v>
      </c>
    </row>
    <row r="306" customFormat="false" ht="12.75" hidden="false" customHeight="false" outlineLevel="0" collapsed="false">
      <c r="A306" s="80" t="n">
        <v>35359</v>
      </c>
      <c r="B306" s="81" t="n">
        <v>56.2</v>
      </c>
    </row>
    <row r="307" customFormat="false" ht="12.75" hidden="false" customHeight="false" outlineLevel="0" collapsed="false">
      <c r="A307" s="80" t="n">
        <v>35360</v>
      </c>
      <c r="B307" s="81" t="n">
        <v>56.4</v>
      </c>
    </row>
    <row r="308" customFormat="false" ht="12.75" hidden="false" customHeight="false" outlineLevel="0" collapsed="false">
      <c r="A308" s="80" t="n">
        <v>35361</v>
      </c>
      <c r="B308" s="81" t="n">
        <v>55.9</v>
      </c>
    </row>
    <row r="309" customFormat="false" ht="12.75" hidden="false" customHeight="false" outlineLevel="0" collapsed="false">
      <c r="A309" s="80" t="n">
        <v>35362</v>
      </c>
      <c r="B309" s="81" t="n">
        <v>54.7666666666667</v>
      </c>
    </row>
    <row r="310" customFormat="false" ht="12.75" hidden="false" customHeight="false" outlineLevel="0" collapsed="false">
      <c r="A310" s="80" t="n">
        <v>35363</v>
      </c>
      <c r="B310" s="81" t="n">
        <v>53.4833333333333</v>
      </c>
    </row>
    <row r="311" customFormat="false" ht="12.75" hidden="false" customHeight="false" outlineLevel="0" collapsed="false">
      <c r="A311" s="80" t="n">
        <v>35364</v>
      </c>
      <c r="B311" s="81" t="n">
        <v>54.0166666666667</v>
      </c>
    </row>
    <row r="312" customFormat="false" ht="12.75" hidden="false" customHeight="false" outlineLevel="0" collapsed="false">
      <c r="A312" s="80" t="n">
        <v>35365</v>
      </c>
      <c r="B312" s="81" t="n">
        <v>54.3166666666667</v>
      </c>
    </row>
    <row r="313" customFormat="false" ht="12.75" hidden="false" customHeight="false" outlineLevel="0" collapsed="false">
      <c r="A313" s="80" t="n">
        <v>35366</v>
      </c>
      <c r="B313" s="81" t="n">
        <v>53.4666666666667</v>
      </c>
    </row>
    <row r="314" customFormat="false" ht="12.75" hidden="false" customHeight="false" outlineLevel="0" collapsed="false">
      <c r="A314" s="80" t="n">
        <v>35367</v>
      </c>
      <c r="B314" s="81" t="n">
        <v>51.7333333333333</v>
      </c>
    </row>
    <row r="315" customFormat="false" ht="12.75" hidden="false" customHeight="false" outlineLevel="0" collapsed="false">
      <c r="A315" s="80" t="n">
        <v>35368</v>
      </c>
      <c r="B315" s="81" t="n">
        <v>52.35</v>
      </c>
    </row>
    <row r="316" customFormat="false" ht="12.75" hidden="false" customHeight="false" outlineLevel="0" collapsed="false">
      <c r="A316" s="80" t="n">
        <v>35369</v>
      </c>
      <c r="B316" s="81" t="n">
        <v>54.0833333333333</v>
      </c>
    </row>
    <row r="317" customFormat="false" ht="12.75" hidden="false" customHeight="false" outlineLevel="0" collapsed="false">
      <c r="A317" s="80" t="n">
        <v>35370</v>
      </c>
      <c r="B317" s="81" t="n">
        <v>55.3666666666667</v>
      </c>
    </row>
    <row r="318" customFormat="false" ht="12.75" hidden="false" customHeight="false" outlineLevel="0" collapsed="false">
      <c r="A318" s="80" t="n">
        <v>35371</v>
      </c>
      <c r="B318" s="81" t="n">
        <v>54.5166666666667</v>
      </c>
    </row>
    <row r="319" customFormat="false" ht="12.75" hidden="false" customHeight="false" outlineLevel="0" collapsed="false">
      <c r="A319" s="80" t="n">
        <v>35372</v>
      </c>
      <c r="B319" s="81" t="n">
        <v>53.8833333333333</v>
      </c>
    </row>
    <row r="320" customFormat="false" ht="12.75" hidden="false" customHeight="false" outlineLevel="0" collapsed="false">
      <c r="A320" s="80" t="n">
        <v>35373</v>
      </c>
      <c r="B320" s="81" t="n">
        <v>51.75</v>
      </c>
    </row>
    <row r="321" customFormat="false" ht="12.75" hidden="false" customHeight="false" outlineLevel="0" collapsed="false">
      <c r="A321" s="80" t="n">
        <v>35374</v>
      </c>
      <c r="B321" s="81" t="n">
        <v>49.9</v>
      </c>
    </row>
    <row r="322" customFormat="false" ht="12.75" hidden="false" customHeight="false" outlineLevel="0" collapsed="false">
      <c r="A322" s="80" t="n">
        <v>35375</v>
      </c>
      <c r="B322" s="81" t="n">
        <v>50.1333333333333</v>
      </c>
    </row>
    <row r="323" customFormat="false" ht="12.75" hidden="false" customHeight="false" outlineLevel="0" collapsed="false">
      <c r="A323" s="80" t="n">
        <v>35376</v>
      </c>
      <c r="B323" s="81" t="n">
        <v>49.8166666666667</v>
      </c>
    </row>
    <row r="324" customFormat="false" ht="12.75" hidden="false" customHeight="false" outlineLevel="0" collapsed="false">
      <c r="A324" s="80" t="n">
        <v>35377</v>
      </c>
      <c r="B324" s="81" t="n">
        <v>49.8166666666667</v>
      </c>
    </row>
    <row r="325" customFormat="false" ht="12.75" hidden="false" customHeight="false" outlineLevel="0" collapsed="false">
      <c r="A325" s="80" t="n">
        <v>35378</v>
      </c>
      <c r="B325" s="81" t="n">
        <v>49.3166666666667</v>
      </c>
    </row>
    <row r="326" customFormat="false" ht="12.75" hidden="false" customHeight="false" outlineLevel="0" collapsed="false">
      <c r="A326" s="80" t="n">
        <v>35379</v>
      </c>
      <c r="B326" s="81" t="n">
        <v>47.8333333333333</v>
      </c>
    </row>
    <row r="327" customFormat="false" ht="12.75" hidden="false" customHeight="false" outlineLevel="0" collapsed="false">
      <c r="A327" s="80" t="n">
        <v>35380</v>
      </c>
      <c r="B327" s="81" t="n">
        <v>45.9</v>
      </c>
    </row>
    <row r="328" customFormat="false" ht="12.75" hidden="false" customHeight="false" outlineLevel="0" collapsed="false">
      <c r="A328" s="80" t="n">
        <v>35381</v>
      </c>
      <c r="B328" s="81" t="n">
        <v>45.0666666666667</v>
      </c>
    </row>
    <row r="329" customFormat="false" ht="12.75" hidden="false" customHeight="false" outlineLevel="0" collapsed="false">
      <c r="A329" s="80" t="n">
        <v>35382</v>
      </c>
      <c r="B329" s="81" t="n">
        <v>47.3666666666667</v>
      </c>
    </row>
    <row r="330" customFormat="false" ht="12.75" hidden="false" customHeight="false" outlineLevel="0" collapsed="false">
      <c r="A330" s="80" t="n">
        <v>35383</v>
      </c>
      <c r="B330" s="81" t="n">
        <v>46.8833333333333</v>
      </c>
    </row>
    <row r="331" customFormat="false" ht="12.75" hidden="false" customHeight="false" outlineLevel="0" collapsed="false">
      <c r="A331" s="80" t="n">
        <v>35384</v>
      </c>
      <c r="B331" s="81" t="n">
        <v>45.6666666666667</v>
      </c>
    </row>
    <row r="332" customFormat="false" ht="12.75" hidden="false" customHeight="false" outlineLevel="0" collapsed="false">
      <c r="A332" s="80" t="n">
        <v>35385</v>
      </c>
      <c r="B332" s="81" t="n">
        <v>45.6833333333333</v>
      </c>
    </row>
    <row r="333" customFormat="false" ht="12.75" hidden="false" customHeight="false" outlineLevel="0" collapsed="false">
      <c r="A333" s="80" t="n">
        <v>35386</v>
      </c>
      <c r="B333" s="81" t="n">
        <v>47.25</v>
      </c>
    </row>
    <row r="334" customFormat="false" ht="12.75" hidden="false" customHeight="false" outlineLevel="0" collapsed="false">
      <c r="A334" s="80" t="n">
        <v>35387</v>
      </c>
      <c r="B334" s="81" t="n">
        <v>46.9333333333333</v>
      </c>
    </row>
    <row r="335" customFormat="false" ht="12.75" hidden="false" customHeight="false" outlineLevel="0" collapsed="false">
      <c r="A335" s="80" t="n">
        <v>35388</v>
      </c>
      <c r="B335" s="81" t="n">
        <v>46.75</v>
      </c>
    </row>
    <row r="336" customFormat="false" ht="12.75" hidden="false" customHeight="false" outlineLevel="0" collapsed="false">
      <c r="A336" s="80" t="n">
        <v>35389</v>
      </c>
      <c r="B336" s="81" t="n">
        <v>45.15</v>
      </c>
    </row>
    <row r="337" customFormat="false" ht="12.75" hidden="false" customHeight="false" outlineLevel="0" collapsed="false">
      <c r="A337" s="80" t="n">
        <v>35390</v>
      </c>
      <c r="B337" s="81" t="n">
        <v>43.7333333333333</v>
      </c>
    </row>
    <row r="338" customFormat="false" ht="12.75" hidden="false" customHeight="false" outlineLevel="0" collapsed="false">
      <c r="A338" s="80" t="n">
        <v>35391</v>
      </c>
      <c r="B338" s="81" t="n">
        <v>43.7666666666667</v>
      </c>
    </row>
    <row r="339" customFormat="false" ht="12.75" hidden="false" customHeight="false" outlineLevel="0" collapsed="false">
      <c r="A339" s="80" t="n">
        <v>35392</v>
      </c>
      <c r="B339" s="81" t="n">
        <v>44.3333333333333</v>
      </c>
    </row>
    <row r="340" customFormat="false" ht="12.75" hidden="false" customHeight="false" outlineLevel="0" collapsed="false">
      <c r="A340" s="80" t="n">
        <v>35393</v>
      </c>
      <c r="B340" s="81" t="n">
        <v>42.8166666666667</v>
      </c>
    </row>
    <row r="341" customFormat="false" ht="12.75" hidden="false" customHeight="false" outlineLevel="0" collapsed="false">
      <c r="A341" s="80" t="n">
        <v>35394</v>
      </c>
      <c r="B341" s="81" t="n">
        <v>44.0666666666667</v>
      </c>
    </row>
    <row r="342" customFormat="false" ht="12.75" hidden="false" customHeight="false" outlineLevel="0" collapsed="false">
      <c r="A342" s="80" t="n">
        <v>35395</v>
      </c>
      <c r="B342" s="81" t="n">
        <v>44.6</v>
      </c>
    </row>
    <row r="343" customFormat="false" ht="12.75" hidden="false" customHeight="false" outlineLevel="0" collapsed="false">
      <c r="A343" s="80" t="n">
        <v>35396</v>
      </c>
      <c r="B343" s="81" t="n">
        <v>46.3333333333333</v>
      </c>
    </row>
    <row r="344" customFormat="false" ht="12.75" hidden="false" customHeight="false" outlineLevel="0" collapsed="false">
      <c r="A344" s="80" t="n">
        <v>35397</v>
      </c>
      <c r="B344" s="81" t="n">
        <v>43.25</v>
      </c>
    </row>
    <row r="345" customFormat="false" ht="12.75" hidden="false" customHeight="false" outlineLevel="0" collapsed="false">
      <c r="A345" s="80" t="n">
        <v>35398</v>
      </c>
      <c r="B345" s="81" t="n">
        <v>41.2833333333333</v>
      </c>
    </row>
    <row r="346" customFormat="false" ht="12.75" hidden="false" customHeight="false" outlineLevel="0" collapsed="false">
      <c r="A346" s="80" t="n">
        <v>35399</v>
      </c>
      <c r="B346" s="81" t="n">
        <v>41.3666666666667</v>
      </c>
    </row>
    <row r="347" customFormat="false" ht="12.75" hidden="false" customHeight="false" outlineLevel="0" collapsed="false">
      <c r="A347" s="80" t="n">
        <v>35400</v>
      </c>
      <c r="B347" s="81" t="n">
        <v>42.35</v>
      </c>
    </row>
    <row r="348" customFormat="false" ht="12.75" hidden="false" customHeight="false" outlineLevel="0" collapsed="false">
      <c r="A348" s="80" t="n">
        <v>35401</v>
      </c>
      <c r="B348" s="81" t="n">
        <v>41.9333333333333</v>
      </c>
    </row>
    <row r="349" customFormat="false" ht="12.75" hidden="false" customHeight="false" outlineLevel="0" collapsed="false">
      <c r="A349" s="80" t="n">
        <v>35402</v>
      </c>
      <c r="B349" s="81" t="n">
        <v>40.7833333333333</v>
      </c>
    </row>
    <row r="350" customFormat="false" ht="12.75" hidden="false" customHeight="false" outlineLevel="0" collapsed="false">
      <c r="A350" s="80" t="n">
        <v>35403</v>
      </c>
      <c r="B350" s="81" t="n">
        <v>39.0666666666667</v>
      </c>
    </row>
    <row r="351" customFormat="false" ht="12.75" hidden="false" customHeight="false" outlineLevel="0" collapsed="false">
      <c r="A351" s="80" t="n">
        <v>35404</v>
      </c>
      <c r="B351" s="81" t="n">
        <v>41.2166666666667</v>
      </c>
    </row>
    <row r="352" customFormat="false" ht="12.75" hidden="false" customHeight="false" outlineLevel="0" collapsed="false">
      <c r="A352" s="80" t="n">
        <v>35405</v>
      </c>
      <c r="B352" s="81" t="n">
        <v>39.9</v>
      </c>
    </row>
    <row r="353" customFormat="false" ht="12.75" hidden="false" customHeight="false" outlineLevel="0" collapsed="false">
      <c r="A353" s="80" t="n">
        <v>35406</v>
      </c>
      <c r="B353" s="81" t="n">
        <v>38.7833333333333</v>
      </c>
    </row>
    <row r="354" customFormat="false" ht="12.75" hidden="false" customHeight="false" outlineLevel="0" collapsed="false">
      <c r="A354" s="80" t="n">
        <v>35407</v>
      </c>
      <c r="B354" s="81" t="n">
        <v>38.6833333333333</v>
      </c>
    </row>
    <row r="355" customFormat="false" ht="12.75" hidden="false" customHeight="false" outlineLevel="0" collapsed="false">
      <c r="A355" s="80" t="n">
        <v>35408</v>
      </c>
      <c r="B355" s="81" t="n">
        <v>38.6666666666667</v>
      </c>
    </row>
    <row r="356" customFormat="false" ht="12.75" hidden="false" customHeight="false" outlineLevel="0" collapsed="false">
      <c r="A356" s="80" t="n">
        <v>35409</v>
      </c>
      <c r="B356" s="81" t="n">
        <v>37.2833333333333</v>
      </c>
    </row>
    <row r="357" customFormat="false" ht="12.75" hidden="false" customHeight="false" outlineLevel="0" collapsed="false">
      <c r="A357" s="80" t="n">
        <v>35410</v>
      </c>
      <c r="B357" s="81" t="n">
        <v>37.3333333333333</v>
      </c>
    </row>
    <row r="358" customFormat="false" ht="12.75" hidden="false" customHeight="false" outlineLevel="0" collapsed="false">
      <c r="A358" s="80" t="n">
        <v>35411</v>
      </c>
      <c r="B358" s="81" t="n">
        <v>38.7</v>
      </c>
    </row>
    <row r="359" customFormat="false" ht="12.75" hidden="false" customHeight="false" outlineLevel="0" collapsed="false">
      <c r="A359" s="80" t="n">
        <v>35412</v>
      </c>
      <c r="B359" s="81" t="n">
        <v>37.2833333333333</v>
      </c>
    </row>
    <row r="360" customFormat="false" ht="12.75" hidden="false" customHeight="false" outlineLevel="0" collapsed="false">
      <c r="A360" s="80" t="n">
        <v>35413</v>
      </c>
      <c r="B360" s="81" t="n">
        <v>37.95</v>
      </c>
    </row>
    <row r="361" customFormat="false" ht="12.75" hidden="false" customHeight="false" outlineLevel="0" collapsed="false">
      <c r="A361" s="80" t="n">
        <v>35414</v>
      </c>
      <c r="B361" s="81" t="n">
        <v>38.25</v>
      </c>
    </row>
    <row r="362" customFormat="false" ht="12.75" hidden="false" customHeight="false" outlineLevel="0" collapsed="false">
      <c r="A362" s="80" t="n">
        <v>35415</v>
      </c>
      <c r="B362" s="81" t="n">
        <v>36.5</v>
      </c>
    </row>
    <row r="363" customFormat="false" ht="12.75" hidden="false" customHeight="false" outlineLevel="0" collapsed="false">
      <c r="A363" s="80" t="n">
        <v>35416</v>
      </c>
      <c r="B363" s="81" t="n">
        <v>33.7333333333333</v>
      </c>
    </row>
    <row r="364" customFormat="false" ht="12.75" hidden="false" customHeight="false" outlineLevel="0" collapsed="false">
      <c r="A364" s="80" t="n">
        <v>35417</v>
      </c>
      <c r="B364" s="81" t="n">
        <v>33.15</v>
      </c>
    </row>
    <row r="365" customFormat="false" ht="12.75" hidden="false" customHeight="false" outlineLevel="0" collapsed="false">
      <c r="A365" s="80" t="n">
        <v>35418</v>
      </c>
      <c r="B365" s="81" t="n">
        <v>35.05</v>
      </c>
    </row>
    <row r="366" customFormat="false" ht="12.75" hidden="false" customHeight="false" outlineLevel="0" collapsed="false">
      <c r="A366" s="80" t="n">
        <v>35419</v>
      </c>
      <c r="B366" s="81" t="n">
        <v>35.2</v>
      </c>
    </row>
    <row r="367" customFormat="false" ht="12.75" hidden="false" customHeight="false" outlineLevel="0" collapsed="false">
      <c r="A367" s="80" t="n">
        <v>35420</v>
      </c>
      <c r="B367" s="81" t="n">
        <v>35.3833333333333</v>
      </c>
    </row>
    <row r="368" customFormat="false" ht="12.75" hidden="false" customHeight="false" outlineLevel="0" collapsed="false">
      <c r="A368" s="80" t="n">
        <v>35421</v>
      </c>
      <c r="B368" s="81" t="n">
        <v>37.5333333333333</v>
      </c>
    </row>
    <row r="369" customFormat="false" ht="12.75" hidden="false" customHeight="false" outlineLevel="0" collapsed="false">
      <c r="A369" s="80" t="n">
        <v>35422</v>
      </c>
      <c r="B369" s="81" t="n">
        <v>36.3333333333333</v>
      </c>
    </row>
    <row r="370" customFormat="false" ht="12.75" hidden="false" customHeight="false" outlineLevel="0" collapsed="false">
      <c r="A370" s="80" t="n">
        <v>35423</v>
      </c>
      <c r="B370" s="81" t="n">
        <v>34.4666666666667</v>
      </c>
    </row>
    <row r="371" customFormat="false" ht="12.75" hidden="false" customHeight="false" outlineLevel="0" collapsed="false">
      <c r="A371" s="80" t="n">
        <v>35424</v>
      </c>
      <c r="B371" s="81" t="n">
        <v>33.3166666666667</v>
      </c>
    </row>
    <row r="372" customFormat="false" ht="12.75" hidden="false" customHeight="false" outlineLevel="0" collapsed="false">
      <c r="A372" s="80" t="n">
        <v>35425</v>
      </c>
      <c r="B372" s="81" t="n">
        <v>32.3833333333333</v>
      </c>
    </row>
    <row r="373" customFormat="false" ht="12.75" hidden="false" customHeight="false" outlineLevel="0" collapsed="false">
      <c r="A373" s="80" t="n">
        <v>35426</v>
      </c>
      <c r="B373" s="81" t="n">
        <v>36.35</v>
      </c>
    </row>
    <row r="374" customFormat="false" ht="12.75" hidden="false" customHeight="false" outlineLevel="0" collapsed="false">
      <c r="A374" s="80" t="n">
        <v>35427</v>
      </c>
      <c r="B374" s="81" t="n">
        <v>36.2833333333333</v>
      </c>
    </row>
    <row r="375" customFormat="false" ht="12.75" hidden="false" customHeight="false" outlineLevel="0" collapsed="false">
      <c r="A375" s="80" t="n">
        <v>35428</v>
      </c>
      <c r="B375" s="81" t="n">
        <v>34.5833333333333</v>
      </c>
    </row>
    <row r="376" customFormat="false" ht="12.75" hidden="false" customHeight="false" outlineLevel="0" collapsed="false">
      <c r="A376" s="80" t="n">
        <v>35429</v>
      </c>
      <c r="B376" s="81" t="n">
        <v>34.6833333333333</v>
      </c>
    </row>
    <row r="377" customFormat="false" ht="12.75" hidden="false" customHeight="false" outlineLevel="0" collapsed="false">
      <c r="A377" s="80" t="n">
        <v>35430</v>
      </c>
      <c r="B377" s="81" t="n">
        <v>34.6833333333333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0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2" activeCellId="0" sqref="F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99"/>
    <col collapsed="false" customWidth="true" hidden="false" outlineLevel="0" max="2" min="2" style="0" width="25.99"/>
    <col collapsed="false" customWidth="true" hidden="false" outlineLevel="0" max="3" min="3" style="0" width="13.7"/>
    <col collapsed="false" customWidth="true" hidden="false" outlineLevel="0" max="4" min="4" style="0" width="8.41"/>
    <col collapsed="false" customWidth="true" hidden="false" outlineLevel="0" max="5" min="5" style="0" width="10.56"/>
    <col collapsed="false" customWidth="true" hidden="false" outlineLevel="0" max="6" min="6" style="0" width="12.28"/>
    <col collapsed="false" customWidth="true" hidden="false" outlineLevel="0" max="7" min="7" style="0" width="8.41"/>
    <col collapsed="false" customWidth="true" hidden="false" outlineLevel="0" max="8" min="8" style="0" width="9.56"/>
    <col collapsed="false" customWidth="true" hidden="false" outlineLevel="0" max="9" min="9" style="0" width="11.28"/>
    <col collapsed="false" customWidth="true" hidden="false" outlineLevel="0" max="17" min="10" style="0" width="6.28"/>
  </cols>
  <sheetData>
    <row r="1" customFormat="false" ht="28.5" hidden="false" customHeight="true" outlineLevel="0" collapsed="false">
      <c r="B1" s="82" t="s">
        <v>120</v>
      </c>
      <c r="F1" s="0" t="s">
        <v>121</v>
      </c>
      <c r="G1" s="0" t="s">
        <v>122</v>
      </c>
      <c r="H1" s="0" t="s">
        <v>123</v>
      </c>
      <c r="I1" s="0" t="s">
        <v>124</v>
      </c>
    </row>
    <row r="2" customFormat="false" ht="12.75" hidden="false" customHeight="false" outlineLevel="0" collapsed="false">
      <c r="B2" s="16" t="s">
        <v>125</v>
      </c>
      <c r="C2" s="0" t="s">
        <v>126</v>
      </c>
      <c r="D2" s="83"/>
      <c r="F2" s="0" t="n">
        <v>0.00350936</v>
      </c>
      <c r="G2" s="0" t="n">
        <v>7.19191</v>
      </c>
      <c r="H2" s="0" t="n">
        <v>258.3636</v>
      </c>
      <c r="I2" s="0" t="n">
        <v>1.0732</v>
      </c>
    </row>
    <row r="3" customFormat="false" ht="12.75" hidden="false" customHeight="false" outlineLevel="0" collapsed="false">
      <c r="A3" s="0" t="s">
        <v>127</v>
      </c>
      <c r="B3" s="16" t="s">
        <v>128</v>
      </c>
      <c r="C3" s="0" t="n">
        <v>2</v>
      </c>
    </row>
    <row r="4" customFormat="false" ht="12.75" hidden="false" customHeight="false" outlineLevel="0" collapsed="false">
      <c r="A4" s="84" t="s">
        <v>129</v>
      </c>
      <c r="B4" s="84" t="s">
        <v>130</v>
      </c>
      <c r="C4" s="84" t="n">
        <v>0</v>
      </c>
    </row>
    <row r="5" customFormat="false" ht="12.75" hidden="false" customHeight="false" outlineLevel="0" collapsed="false">
      <c r="B5" s="16" t="s">
        <v>131</v>
      </c>
      <c r="C5" s="49" t="n">
        <v>0</v>
      </c>
    </row>
    <row r="6" customFormat="false" ht="12.75" hidden="false" customHeight="false" outlineLevel="0" collapsed="false">
      <c r="B6" s="16" t="s">
        <v>132</v>
      </c>
      <c r="C6" s="0" t="n">
        <v>100</v>
      </c>
    </row>
    <row r="7" customFormat="false" ht="12.75" hidden="false" customHeight="false" outlineLevel="0" collapsed="false">
      <c r="A7" s="0" t="s">
        <v>133</v>
      </c>
      <c r="B7" s="20" t="s">
        <v>134</v>
      </c>
      <c r="C7" s="0" t="n">
        <v>150</v>
      </c>
    </row>
    <row r="8" customFormat="false" ht="12.75" hidden="false" customHeight="false" outlineLevel="0" collapsed="false">
      <c r="B8" s="85" t="s">
        <v>135</v>
      </c>
      <c r="C8" s="86" t="n">
        <v>243</v>
      </c>
    </row>
    <row r="9" customFormat="false" ht="12.75" hidden="false" customHeight="false" outlineLevel="0" collapsed="false">
      <c r="A9" s="0" t="s">
        <v>136</v>
      </c>
      <c r="B9" s="85" t="s">
        <v>137</v>
      </c>
      <c r="C9" s="0" t="n">
        <v>10.8</v>
      </c>
    </row>
    <row r="10" customFormat="false" ht="12.75" hidden="false" customHeight="false" outlineLevel="0" collapsed="false">
      <c r="A10" s="0" t="s">
        <v>138</v>
      </c>
      <c r="B10" s="87" t="s">
        <v>134</v>
      </c>
      <c r="C10" s="88" t="n">
        <v>10.4</v>
      </c>
    </row>
    <row r="11" customFormat="false" ht="12.75" hidden="false" customHeight="false" outlineLevel="0" collapsed="false">
      <c r="B11" s="85" t="s">
        <v>139</v>
      </c>
      <c r="C11" s="88" t="n">
        <v>10.3</v>
      </c>
    </row>
    <row r="12" customFormat="false" ht="12.75" hidden="false" customHeight="false" outlineLevel="0" collapsed="false">
      <c r="C12" s="89"/>
    </row>
    <row r="13" customFormat="false" ht="12.75" hidden="false" customHeight="false" outlineLevel="0" collapsed="false">
      <c r="B13" s="16" t="s">
        <v>140</v>
      </c>
      <c r="C13" s="90" t="n">
        <v>0.02</v>
      </c>
    </row>
    <row r="14" customFormat="false" ht="12.75" hidden="false" customHeight="false" outlineLevel="0" collapsed="false">
      <c r="A14" s="0" t="s">
        <v>141</v>
      </c>
      <c r="B14" s="16" t="s">
        <v>142</v>
      </c>
      <c r="C14" s="51" t="n">
        <v>0.1</v>
      </c>
    </row>
    <row r="15" customFormat="false" ht="12.75" hidden="false" customHeight="false" outlineLevel="0" collapsed="false">
      <c r="B15" s="16" t="s">
        <v>143</v>
      </c>
      <c r="C15" s="0" t="n">
        <v>1</v>
      </c>
      <c r="F15" s="30" t="s">
        <v>144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</row>
    <row r="16" customFormat="false" ht="12.75" hidden="false" customHeight="false" outlineLevel="0" collapsed="false">
      <c r="A16" s="0" t="n">
        <f aca="false">16000/260/16</f>
        <v>3.84615384615385</v>
      </c>
      <c r="B16" s="16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</row>
    <row r="17" customFormat="false" ht="41.25" hidden="false" customHeight="true" outlineLevel="0" collapsed="false">
      <c r="B17" s="16" t="s">
        <v>145</v>
      </c>
      <c r="C17" s="91" t="s">
        <v>146</v>
      </c>
      <c r="D17" s="91" t="s">
        <v>147</v>
      </c>
      <c r="E17" s="91" t="s">
        <v>148</v>
      </c>
      <c r="F17" s="30" t="s">
        <v>149</v>
      </c>
      <c r="G17" s="30" t="s">
        <v>150</v>
      </c>
      <c r="H17" s="30" t="s">
        <v>151</v>
      </c>
      <c r="I17" s="30" t="s">
        <v>152</v>
      </c>
      <c r="J17" s="30" t="s">
        <v>153</v>
      </c>
      <c r="K17" s="30" t="s">
        <v>154</v>
      </c>
      <c r="L17" s="30" t="s">
        <v>155</v>
      </c>
      <c r="M17" s="30" t="s">
        <v>156</v>
      </c>
      <c r="N17" s="30" t="s">
        <v>157</v>
      </c>
      <c r="O17" s="30" t="s">
        <v>158</v>
      </c>
      <c r="P17" s="30" t="s">
        <v>159</v>
      </c>
      <c r="Q17" s="30" t="s">
        <v>160</v>
      </c>
    </row>
    <row r="18" customFormat="false" ht="12.75" hidden="false" customHeight="false" outlineLevel="0" collapsed="false">
      <c r="B18" s="16" t="n">
        <v>1</v>
      </c>
      <c r="C18" s="92" t="n">
        <v>12.4</v>
      </c>
      <c r="D18" s="93" t="n">
        <v>1</v>
      </c>
      <c r="E18" s="94" t="n">
        <v>0.027</v>
      </c>
      <c r="F18" s="49" t="n">
        <v>0</v>
      </c>
      <c r="G18" s="49" t="n">
        <v>0</v>
      </c>
      <c r="H18" s="49" t="n">
        <v>0</v>
      </c>
      <c r="I18" s="49" t="n">
        <v>0</v>
      </c>
      <c r="J18" s="49" t="n">
        <v>0</v>
      </c>
      <c r="K18" s="49" t="n">
        <v>0</v>
      </c>
      <c r="L18" s="49" t="n">
        <v>0</v>
      </c>
      <c r="M18" s="49" t="n">
        <v>0</v>
      </c>
      <c r="N18" s="49" t="n">
        <v>0</v>
      </c>
      <c r="O18" s="49" t="n">
        <v>0</v>
      </c>
      <c r="P18" s="49" t="n">
        <v>0</v>
      </c>
      <c r="Q18" s="49" t="n">
        <v>0</v>
      </c>
    </row>
    <row r="19" customFormat="false" ht="12.75" hidden="false" customHeight="false" outlineLevel="0" collapsed="false">
      <c r="A19" s="0" t="n">
        <v>2310</v>
      </c>
      <c r="B19" s="16" t="n">
        <v>2</v>
      </c>
      <c r="C19" s="92" t="n">
        <v>12.4</v>
      </c>
      <c r="D19" s="93" t="n">
        <v>1</v>
      </c>
      <c r="E19" s="94" t="n">
        <f aca="false">E18</f>
        <v>0.027</v>
      </c>
      <c r="F19" s="49" t="n">
        <v>0</v>
      </c>
      <c r="G19" s="49" t="n">
        <v>0</v>
      </c>
      <c r="H19" s="49" t="n">
        <v>0</v>
      </c>
      <c r="I19" s="49" t="n">
        <v>0</v>
      </c>
      <c r="J19" s="49" t="n">
        <v>0</v>
      </c>
      <c r="K19" s="49" t="n">
        <v>0</v>
      </c>
      <c r="L19" s="49" t="n">
        <v>0</v>
      </c>
      <c r="M19" s="49" t="n">
        <v>0</v>
      </c>
      <c r="N19" s="49" t="n">
        <v>0</v>
      </c>
      <c r="O19" s="49" t="n">
        <v>0</v>
      </c>
      <c r="P19" s="49" t="n">
        <v>0</v>
      </c>
      <c r="Q19" s="49" t="n">
        <v>0</v>
      </c>
    </row>
    <row r="20" customFormat="false" ht="12.75" hidden="false" customHeight="false" outlineLevel="0" collapsed="false">
      <c r="A20" s="0" t="n">
        <v>192</v>
      </c>
      <c r="B20" s="16" t="n">
        <v>3</v>
      </c>
      <c r="C20" s="92" t="n">
        <v>12.4</v>
      </c>
      <c r="D20" s="93" t="n">
        <v>1</v>
      </c>
      <c r="E20" s="94" t="n">
        <f aca="false">E19</f>
        <v>0.027</v>
      </c>
      <c r="F20" s="49" t="n">
        <v>0</v>
      </c>
      <c r="G20" s="49" t="n">
        <v>0</v>
      </c>
      <c r="H20" s="49" t="n">
        <v>0</v>
      </c>
      <c r="I20" s="49" t="n">
        <v>0</v>
      </c>
      <c r="J20" s="49" t="n">
        <v>0</v>
      </c>
      <c r="K20" s="49" t="n">
        <v>0</v>
      </c>
      <c r="L20" s="49" t="n">
        <v>0</v>
      </c>
      <c r="M20" s="49" t="n">
        <v>0</v>
      </c>
      <c r="N20" s="49" t="n">
        <v>0</v>
      </c>
      <c r="O20" s="49" t="n">
        <v>0</v>
      </c>
      <c r="P20" s="49" t="n">
        <v>0</v>
      </c>
      <c r="Q20" s="49" t="n">
        <v>0</v>
      </c>
    </row>
    <row r="21" customFormat="false" ht="12.75" hidden="false" customHeight="false" outlineLevel="0" collapsed="false">
      <c r="A21" s="0" t="n">
        <v>5810</v>
      </c>
      <c r="B21" s="16" t="n">
        <v>4</v>
      </c>
      <c r="C21" s="92" t="n">
        <v>12.4</v>
      </c>
      <c r="D21" s="93" t="n">
        <v>1</v>
      </c>
      <c r="E21" s="94" t="n">
        <f aca="false">E20</f>
        <v>0.027</v>
      </c>
      <c r="F21" s="49" t="n">
        <v>0</v>
      </c>
      <c r="G21" s="49" t="n">
        <v>0</v>
      </c>
      <c r="H21" s="49" t="n">
        <v>0</v>
      </c>
      <c r="I21" s="49" t="n">
        <v>0</v>
      </c>
      <c r="J21" s="49" t="n">
        <v>0</v>
      </c>
      <c r="K21" s="49" t="n">
        <v>0</v>
      </c>
      <c r="L21" s="49" t="n">
        <v>0</v>
      </c>
      <c r="M21" s="49" t="n">
        <v>0</v>
      </c>
      <c r="N21" s="49" t="n">
        <v>0</v>
      </c>
      <c r="O21" s="49" t="n">
        <v>0</v>
      </c>
      <c r="P21" s="49" t="n">
        <v>0</v>
      </c>
      <c r="Q21" s="49" t="n">
        <v>0</v>
      </c>
    </row>
    <row r="22" customFormat="false" ht="12.75" hidden="false" customHeight="false" outlineLevel="0" collapsed="false">
      <c r="A22" s="0" t="n">
        <v>231</v>
      </c>
      <c r="B22" s="16" t="n">
        <v>5</v>
      </c>
      <c r="C22" s="92" t="n">
        <v>12.4</v>
      </c>
      <c r="D22" s="93" t="n">
        <v>1</v>
      </c>
      <c r="E22" s="94" t="n">
        <f aca="false">E21</f>
        <v>0.027</v>
      </c>
      <c r="F22" s="49" t="n">
        <v>0</v>
      </c>
      <c r="G22" s="49" t="n">
        <v>0</v>
      </c>
      <c r="H22" s="49" t="n">
        <v>0</v>
      </c>
      <c r="I22" s="49" t="n">
        <v>0</v>
      </c>
      <c r="J22" s="49" t="n">
        <v>0</v>
      </c>
      <c r="K22" s="49" t="n">
        <v>0</v>
      </c>
      <c r="L22" s="49" t="n">
        <v>0</v>
      </c>
      <c r="M22" s="49" t="n">
        <v>0</v>
      </c>
      <c r="N22" s="49" t="n">
        <v>0</v>
      </c>
      <c r="O22" s="49" t="n">
        <v>0</v>
      </c>
      <c r="P22" s="49" t="n">
        <v>0</v>
      </c>
      <c r="Q22" s="49" t="n">
        <v>0</v>
      </c>
    </row>
    <row r="23" customFormat="false" ht="12.75" hidden="false" customHeight="false" outlineLevel="0" collapsed="false">
      <c r="A23" s="0" t="n">
        <v>657</v>
      </c>
      <c r="B23" s="16" t="n">
        <v>6</v>
      </c>
      <c r="C23" s="92" t="n">
        <v>12.4</v>
      </c>
      <c r="D23" s="93" t="n">
        <v>1</v>
      </c>
      <c r="E23" s="94" t="n">
        <f aca="false">E22</f>
        <v>0.027</v>
      </c>
      <c r="F23" s="49" t="n">
        <v>0</v>
      </c>
      <c r="G23" s="49" t="n">
        <v>0</v>
      </c>
      <c r="H23" s="49" t="n">
        <v>0</v>
      </c>
      <c r="I23" s="49" t="n">
        <v>0</v>
      </c>
      <c r="J23" s="49" t="n">
        <v>0</v>
      </c>
      <c r="K23" s="49" t="n">
        <v>0</v>
      </c>
      <c r="L23" s="49" t="n">
        <v>0</v>
      </c>
      <c r="M23" s="49" t="n">
        <v>0</v>
      </c>
      <c r="N23" s="49" t="n">
        <v>0</v>
      </c>
      <c r="O23" s="49" t="n">
        <v>0</v>
      </c>
      <c r="P23" s="49" t="n">
        <v>0</v>
      </c>
      <c r="Q23" s="49" t="n">
        <v>0</v>
      </c>
    </row>
    <row r="24" customFormat="false" ht="12.75" hidden="false" customHeight="false" outlineLevel="0" collapsed="false">
      <c r="A24" s="0" t="n">
        <v>1728</v>
      </c>
      <c r="B24" s="16" t="n">
        <v>7</v>
      </c>
      <c r="C24" s="92" t="n">
        <v>12.4</v>
      </c>
      <c r="D24" s="93" t="n">
        <v>1</v>
      </c>
      <c r="E24" s="94" t="n">
        <f aca="false">E23</f>
        <v>0.027</v>
      </c>
      <c r="F24" s="49" t="n">
        <v>0</v>
      </c>
      <c r="G24" s="49" t="n">
        <v>0</v>
      </c>
      <c r="H24" s="49" t="n">
        <v>0</v>
      </c>
      <c r="I24" s="49" t="n">
        <v>0</v>
      </c>
      <c r="J24" s="49" t="n">
        <v>0</v>
      </c>
      <c r="K24" s="49" t="n">
        <v>0</v>
      </c>
      <c r="L24" s="49" t="n">
        <v>0</v>
      </c>
      <c r="M24" s="49" t="n">
        <v>0</v>
      </c>
      <c r="N24" s="49" t="n">
        <v>0</v>
      </c>
      <c r="O24" s="49" t="n">
        <v>0</v>
      </c>
      <c r="P24" s="49" t="n">
        <v>0</v>
      </c>
      <c r="Q24" s="49" t="n">
        <v>0</v>
      </c>
    </row>
    <row r="25" customFormat="false" ht="12.75" hidden="false" customHeight="false" outlineLevel="0" collapsed="false">
      <c r="A25" s="0" t="n">
        <v>427</v>
      </c>
      <c r="B25" s="16" t="n">
        <v>8</v>
      </c>
      <c r="C25" s="92" t="n">
        <v>12.4</v>
      </c>
      <c r="D25" s="93" t="n">
        <v>1</v>
      </c>
      <c r="E25" s="94" t="n">
        <f aca="false">E24</f>
        <v>0.027</v>
      </c>
      <c r="F25" s="49" t="n">
        <v>0</v>
      </c>
      <c r="G25" s="49" t="n">
        <v>0</v>
      </c>
      <c r="H25" s="49" t="n">
        <v>0</v>
      </c>
      <c r="I25" s="49" t="n">
        <v>0</v>
      </c>
      <c r="J25" s="49" t="n">
        <v>0</v>
      </c>
      <c r="K25" s="49" t="n">
        <v>0</v>
      </c>
      <c r="L25" s="49" t="n">
        <v>0</v>
      </c>
      <c r="M25" s="49" t="n">
        <v>0</v>
      </c>
      <c r="N25" s="49" t="n">
        <v>0</v>
      </c>
      <c r="O25" s="49" t="n">
        <v>0</v>
      </c>
      <c r="P25" s="49" t="n">
        <v>0</v>
      </c>
      <c r="Q25" s="49" t="n">
        <v>0</v>
      </c>
    </row>
    <row r="26" customFormat="false" ht="12.75" hidden="false" customHeight="false" outlineLevel="0" collapsed="false">
      <c r="A26" s="0" t="n">
        <v>1630</v>
      </c>
      <c r="B26" s="16" t="n">
        <v>9</v>
      </c>
      <c r="C26" s="92" t="n">
        <v>12.4</v>
      </c>
      <c r="D26" s="93" t="n">
        <v>1</v>
      </c>
      <c r="E26" s="94" t="n">
        <f aca="false">E25</f>
        <v>0.027</v>
      </c>
      <c r="F26" s="49" t="n">
        <v>0</v>
      </c>
      <c r="G26" s="49" t="n">
        <v>0</v>
      </c>
      <c r="H26" s="49" t="n">
        <v>0</v>
      </c>
      <c r="I26" s="49" t="n">
        <v>0</v>
      </c>
      <c r="J26" s="49" t="n">
        <v>0</v>
      </c>
      <c r="K26" s="49" t="n">
        <v>0</v>
      </c>
      <c r="L26" s="49" t="n">
        <v>0</v>
      </c>
      <c r="M26" s="49" t="n">
        <v>0</v>
      </c>
      <c r="N26" s="49" t="n">
        <v>0</v>
      </c>
      <c r="O26" s="49" t="n">
        <v>0</v>
      </c>
      <c r="P26" s="49" t="n">
        <v>0</v>
      </c>
      <c r="Q26" s="49" t="n">
        <v>0</v>
      </c>
    </row>
    <row r="27" customFormat="false" ht="12.75" hidden="false" customHeight="false" outlineLevel="0" collapsed="false">
      <c r="A27" s="0" t="n">
        <v>2017</v>
      </c>
      <c r="B27" s="16" t="n">
        <v>10</v>
      </c>
      <c r="C27" s="92" t="n">
        <v>12.4</v>
      </c>
      <c r="D27" s="93" t="n">
        <v>1</v>
      </c>
      <c r="E27" s="94" t="n">
        <f aca="false">E26</f>
        <v>0.027</v>
      </c>
      <c r="F27" s="49" t="n">
        <v>0</v>
      </c>
      <c r="G27" s="49" t="n">
        <v>0</v>
      </c>
      <c r="H27" s="49" t="n">
        <v>0</v>
      </c>
      <c r="I27" s="49" t="n">
        <v>0</v>
      </c>
      <c r="J27" s="49" t="n">
        <v>0</v>
      </c>
      <c r="K27" s="49" t="n">
        <v>0</v>
      </c>
      <c r="L27" s="49" t="n">
        <v>0</v>
      </c>
      <c r="M27" s="49" t="n">
        <v>0</v>
      </c>
      <c r="N27" s="49" t="n">
        <v>0</v>
      </c>
      <c r="O27" s="49" t="n">
        <v>0</v>
      </c>
      <c r="P27" s="49" t="n">
        <v>0</v>
      </c>
      <c r="Q27" s="49" t="n">
        <v>0</v>
      </c>
    </row>
    <row r="28" customFormat="false" ht="12.75" hidden="false" customHeight="false" outlineLevel="0" collapsed="false">
      <c r="A28" s="0" t="n">
        <v>500</v>
      </c>
      <c r="B28" s="16" t="n">
        <f aca="false">B27+1</f>
        <v>11</v>
      </c>
      <c r="C28" s="92" t="n">
        <v>12.4</v>
      </c>
      <c r="D28" s="93" t="n">
        <v>1</v>
      </c>
      <c r="E28" s="94" t="n">
        <f aca="false">E27</f>
        <v>0.027</v>
      </c>
      <c r="F28" s="49" t="n">
        <v>0</v>
      </c>
      <c r="G28" s="49" t="n">
        <v>0</v>
      </c>
      <c r="H28" s="49" t="n">
        <v>0</v>
      </c>
      <c r="I28" s="49" t="n">
        <v>0</v>
      </c>
      <c r="J28" s="49" t="n">
        <v>0</v>
      </c>
      <c r="K28" s="49" t="n">
        <v>0</v>
      </c>
      <c r="L28" s="49" t="n">
        <v>0</v>
      </c>
      <c r="M28" s="49" t="n">
        <v>0</v>
      </c>
      <c r="N28" s="49" t="n">
        <v>0</v>
      </c>
      <c r="O28" s="49" t="n">
        <v>0</v>
      </c>
      <c r="P28" s="49" t="n">
        <v>0</v>
      </c>
      <c r="Q28" s="49" t="n">
        <v>0</v>
      </c>
    </row>
    <row r="29" customFormat="false" ht="12.75" hidden="false" customHeight="false" outlineLevel="0" collapsed="false">
      <c r="A29" s="0" t="n">
        <v>665</v>
      </c>
      <c r="B29" s="16" t="n">
        <f aca="false">B28+1</f>
        <v>12</v>
      </c>
      <c r="C29" s="92" t="n">
        <v>12.4</v>
      </c>
      <c r="D29" s="93" t="n">
        <v>1</v>
      </c>
      <c r="E29" s="94" t="n">
        <f aca="false">E28</f>
        <v>0.027</v>
      </c>
      <c r="F29" s="49" t="n">
        <v>0</v>
      </c>
      <c r="G29" s="49" t="n">
        <v>0</v>
      </c>
      <c r="H29" s="49" t="n">
        <v>0</v>
      </c>
      <c r="I29" s="49" t="n">
        <v>0</v>
      </c>
      <c r="J29" s="49" t="n">
        <v>0</v>
      </c>
      <c r="K29" s="49" t="n">
        <v>0</v>
      </c>
      <c r="L29" s="49" t="n">
        <v>0</v>
      </c>
      <c r="M29" s="49" t="n">
        <v>0</v>
      </c>
      <c r="N29" s="49" t="n">
        <v>0</v>
      </c>
      <c r="O29" s="49" t="n">
        <v>0</v>
      </c>
      <c r="P29" s="49" t="n">
        <v>0</v>
      </c>
      <c r="Q29" s="49" t="n">
        <v>0</v>
      </c>
    </row>
    <row r="30" customFormat="false" ht="12.75" hidden="false" customHeight="false" outlineLevel="0" collapsed="false">
      <c r="A30" s="0" t="n">
        <v>825</v>
      </c>
      <c r="B30" s="16" t="n">
        <f aca="false">B29+1</f>
        <v>13</v>
      </c>
      <c r="C30" s="92" t="n">
        <v>12.4</v>
      </c>
      <c r="D30" s="93" t="n">
        <v>1</v>
      </c>
      <c r="E30" s="94" t="n">
        <f aca="false">E29</f>
        <v>0.027</v>
      </c>
      <c r="F30" s="49" t="n">
        <v>0</v>
      </c>
      <c r="G30" s="49" t="n">
        <v>0</v>
      </c>
      <c r="H30" s="49" t="n">
        <v>0</v>
      </c>
      <c r="I30" s="49" t="n">
        <v>0</v>
      </c>
      <c r="J30" s="49" t="n">
        <v>0</v>
      </c>
      <c r="K30" s="49" t="n">
        <v>0</v>
      </c>
      <c r="L30" s="49" t="n">
        <v>0</v>
      </c>
      <c r="M30" s="49" t="n">
        <v>0</v>
      </c>
      <c r="N30" s="49" t="n">
        <v>0</v>
      </c>
      <c r="O30" s="49" t="n">
        <v>0</v>
      </c>
      <c r="P30" s="49" t="n">
        <v>0</v>
      </c>
      <c r="Q30" s="49" t="n">
        <v>0</v>
      </c>
    </row>
    <row r="31" customFormat="false" ht="12.75" hidden="false" customHeight="false" outlineLevel="0" collapsed="false">
      <c r="A31" s="95" t="n">
        <f aca="false">SUM(A19:A30)</f>
        <v>16992</v>
      </c>
      <c r="B31" s="16" t="n">
        <f aca="false">B30+1</f>
        <v>14</v>
      </c>
      <c r="C31" s="92" t="n">
        <v>12.4</v>
      </c>
      <c r="D31" s="93" t="n">
        <v>1</v>
      </c>
      <c r="E31" s="94" t="n">
        <f aca="false">E30</f>
        <v>0.027</v>
      </c>
      <c r="F31" s="49" t="n">
        <v>0</v>
      </c>
      <c r="G31" s="49" t="n">
        <v>0</v>
      </c>
      <c r="H31" s="49" t="n">
        <v>0</v>
      </c>
      <c r="I31" s="49" t="n">
        <v>0</v>
      </c>
      <c r="J31" s="49" t="n">
        <v>0</v>
      </c>
      <c r="K31" s="49" t="n">
        <v>0</v>
      </c>
      <c r="L31" s="49" t="n">
        <v>0</v>
      </c>
      <c r="M31" s="49" t="n">
        <v>0</v>
      </c>
      <c r="N31" s="49" t="n">
        <v>0</v>
      </c>
      <c r="O31" s="49" t="n">
        <v>0</v>
      </c>
      <c r="P31" s="49" t="n">
        <v>0</v>
      </c>
      <c r="Q31" s="49" t="n">
        <v>0</v>
      </c>
    </row>
    <row r="32" customFormat="false" ht="12.75" hidden="false" customHeight="false" outlineLevel="0" collapsed="false">
      <c r="B32" s="16" t="n">
        <f aca="false">B31+1</f>
        <v>15</v>
      </c>
      <c r="C32" s="92" t="n">
        <v>12.4</v>
      </c>
      <c r="D32" s="93" t="n">
        <v>1</v>
      </c>
      <c r="E32" s="94" t="n">
        <f aca="false">E31</f>
        <v>0.027</v>
      </c>
      <c r="F32" s="49" t="n">
        <v>0</v>
      </c>
      <c r="G32" s="49" t="n">
        <v>0</v>
      </c>
      <c r="H32" s="49" t="n">
        <v>0</v>
      </c>
      <c r="I32" s="49" t="n">
        <v>0</v>
      </c>
      <c r="J32" s="49" t="n">
        <v>0</v>
      </c>
      <c r="K32" s="49" t="n">
        <v>0</v>
      </c>
      <c r="L32" s="49" t="n">
        <v>0</v>
      </c>
      <c r="M32" s="49" t="n">
        <v>0</v>
      </c>
      <c r="N32" s="49" t="n">
        <v>0</v>
      </c>
      <c r="O32" s="49" t="n">
        <v>0</v>
      </c>
      <c r="P32" s="49" t="n">
        <v>0</v>
      </c>
      <c r="Q32" s="49" t="n">
        <v>0</v>
      </c>
    </row>
    <row r="33" customFormat="false" ht="12.75" hidden="false" customHeight="false" outlineLevel="0" collapsed="false">
      <c r="B33" s="16" t="n">
        <f aca="false">B32+1</f>
        <v>16</v>
      </c>
      <c r="C33" s="92" t="n">
        <v>12.4</v>
      </c>
      <c r="D33" s="93" t="n">
        <v>1</v>
      </c>
      <c r="E33" s="94" t="n">
        <f aca="false">E32</f>
        <v>0.027</v>
      </c>
      <c r="F33" s="49" t="n">
        <v>0</v>
      </c>
      <c r="G33" s="49" t="n">
        <v>0</v>
      </c>
      <c r="H33" s="49" t="n">
        <v>0</v>
      </c>
      <c r="I33" s="49" t="n">
        <v>0</v>
      </c>
      <c r="J33" s="49" t="n">
        <v>0</v>
      </c>
      <c r="K33" s="49" t="n">
        <v>0</v>
      </c>
      <c r="L33" s="49" t="n">
        <v>0</v>
      </c>
      <c r="M33" s="49" t="n">
        <v>0</v>
      </c>
      <c r="N33" s="49" t="n">
        <v>0</v>
      </c>
      <c r="O33" s="49" t="n">
        <v>0</v>
      </c>
      <c r="P33" s="49" t="n">
        <v>0</v>
      </c>
      <c r="Q33" s="49" t="n">
        <v>0</v>
      </c>
    </row>
    <row r="34" customFormat="false" ht="12.75" hidden="false" customHeight="false" outlineLevel="0" collapsed="false">
      <c r="B34" s="16" t="n">
        <f aca="false">B33+1</f>
        <v>17</v>
      </c>
      <c r="C34" s="92" t="n">
        <v>12.4</v>
      </c>
      <c r="D34" s="93" t="n">
        <v>1</v>
      </c>
      <c r="E34" s="94" t="n">
        <f aca="false">E33</f>
        <v>0.027</v>
      </c>
      <c r="F34" s="49" t="n">
        <v>0</v>
      </c>
      <c r="G34" s="49" t="n">
        <v>0</v>
      </c>
      <c r="H34" s="49" t="n">
        <v>0</v>
      </c>
      <c r="I34" s="49" t="n">
        <v>0</v>
      </c>
      <c r="J34" s="49" t="n">
        <v>0</v>
      </c>
      <c r="K34" s="49" t="n">
        <v>0</v>
      </c>
      <c r="L34" s="49" t="n">
        <v>0</v>
      </c>
      <c r="M34" s="49" t="n">
        <v>0</v>
      </c>
      <c r="N34" s="49" t="n">
        <v>0</v>
      </c>
      <c r="O34" s="49" t="n">
        <v>0</v>
      </c>
      <c r="P34" s="49" t="n">
        <v>0</v>
      </c>
      <c r="Q34" s="49" t="n">
        <v>0</v>
      </c>
    </row>
    <row r="35" customFormat="false" ht="12.75" hidden="false" customHeight="false" outlineLevel="0" collapsed="false">
      <c r="A35" s="0" t="n">
        <v>77445</v>
      </c>
      <c r="B35" s="16" t="n">
        <f aca="false">B34+1</f>
        <v>18</v>
      </c>
      <c r="C35" s="92" t="n">
        <v>12.4</v>
      </c>
      <c r="D35" s="93" t="n">
        <v>1</v>
      </c>
      <c r="E35" s="94" t="n">
        <f aca="false">E34</f>
        <v>0.027</v>
      </c>
      <c r="F35" s="49" t="n">
        <v>0</v>
      </c>
      <c r="G35" s="49" t="n">
        <v>0</v>
      </c>
      <c r="H35" s="49" t="n">
        <v>0</v>
      </c>
      <c r="I35" s="49" t="n">
        <v>0</v>
      </c>
      <c r="J35" s="49" t="n">
        <v>0</v>
      </c>
      <c r="K35" s="49" t="n">
        <v>0</v>
      </c>
      <c r="L35" s="49" t="n">
        <v>0</v>
      </c>
      <c r="M35" s="49" t="n">
        <v>0</v>
      </c>
      <c r="N35" s="49" t="n">
        <v>0</v>
      </c>
      <c r="O35" s="49" t="n">
        <v>0</v>
      </c>
      <c r="P35" s="49" t="n">
        <v>0</v>
      </c>
      <c r="Q35" s="49" t="n">
        <v>0</v>
      </c>
    </row>
    <row r="36" customFormat="false" ht="12.75" hidden="false" customHeight="false" outlineLevel="0" collapsed="false">
      <c r="A36" s="0" t="n">
        <v>14393</v>
      </c>
      <c r="B36" s="16" t="n">
        <f aca="false">B35+1</f>
        <v>19</v>
      </c>
      <c r="C36" s="92" t="n">
        <v>12.4</v>
      </c>
      <c r="D36" s="93" t="n">
        <v>1</v>
      </c>
      <c r="E36" s="94" t="n">
        <f aca="false">E35</f>
        <v>0.027</v>
      </c>
      <c r="F36" s="49" t="n">
        <v>0</v>
      </c>
      <c r="G36" s="49" t="n">
        <v>0</v>
      </c>
      <c r="H36" s="49" t="n">
        <v>0</v>
      </c>
      <c r="I36" s="49" t="n">
        <v>0</v>
      </c>
      <c r="J36" s="49" t="n">
        <v>0</v>
      </c>
      <c r="K36" s="49" t="n">
        <v>0</v>
      </c>
      <c r="L36" s="49" t="n">
        <v>0</v>
      </c>
      <c r="M36" s="49" t="n">
        <v>0</v>
      </c>
      <c r="N36" s="49" t="n">
        <v>0</v>
      </c>
      <c r="O36" s="49" t="n">
        <v>0</v>
      </c>
      <c r="P36" s="49" t="n">
        <v>0</v>
      </c>
      <c r="Q36" s="49" t="n">
        <v>0</v>
      </c>
    </row>
    <row r="37" customFormat="false" ht="13.5" hidden="false" customHeight="true" outlineLevel="0" collapsed="false">
      <c r="A37" s="95" t="n">
        <f aca="false">SUM(A33:A36)</f>
        <v>91838</v>
      </c>
      <c r="B37" s="16" t="n">
        <f aca="false">B36+1</f>
        <v>20</v>
      </c>
      <c r="C37" s="92" t="n">
        <v>12.4</v>
      </c>
      <c r="D37" s="93" t="n">
        <v>1</v>
      </c>
      <c r="E37" s="94" t="n">
        <f aca="false">E36</f>
        <v>0.027</v>
      </c>
      <c r="F37" s="49" t="n">
        <v>0</v>
      </c>
      <c r="G37" s="49" t="n">
        <v>0</v>
      </c>
      <c r="H37" s="49" t="n">
        <v>0</v>
      </c>
      <c r="I37" s="49" t="n">
        <v>0</v>
      </c>
      <c r="J37" s="49" t="n">
        <v>0</v>
      </c>
      <c r="K37" s="49" t="n">
        <v>0</v>
      </c>
      <c r="L37" s="49" t="n">
        <v>0</v>
      </c>
      <c r="M37" s="49" t="n">
        <v>0</v>
      </c>
      <c r="N37" s="49" t="n">
        <v>0</v>
      </c>
      <c r="O37" s="49" t="n">
        <v>0</v>
      </c>
      <c r="P37" s="49" t="n">
        <v>0</v>
      </c>
      <c r="Q37" s="49" t="n">
        <v>0</v>
      </c>
    </row>
    <row r="38" customFormat="false" ht="13.5" hidden="false" customHeight="true" outlineLevel="0" collapsed="false">
      <c r="B38" s="16" t="n">
        <f aca="false">B37+1</f>
        <v>21</v>
      </c>
      <c r="C38" s="92" t="n">
        <v>12.4</v>
      </c>
      <c r="D38" s="93" t="n">
        <v>1</v>
      </c>
      <c r="E38" s="94" t="n">
        <f aca="false">E37</f>
        <v>0.027</v>
      </c>
      <c r="F38" s="49" t="n">
        <v>0</v>
      </c>
      <c r="G38" s="49" t="n">
        <v>0</v>
      </c>
      <c r="H38" s="49" t="n">
        <v>0</v>
      </c>
      <c r="I38" s="49" t="n">
        <v>0</v>
      </c>
      <c r="J38" s="49" t="n">
        <v>0</v>
      </c>
      <c r="K38" s="49" t="n">
        <v>0</v>
      </c>
      <c r="L38" s="49" t="n">
        <v>0</v>
      </c>
      <c r="M38" s="49" t="n">
        <v>0</v>
      </c>
      <c r="N38" s="49" t="n">
        <v>0</v>
      </c>
      <c r="O38" s="49" t="n">
        <v>0</v>
      </c>
      <c r="P38" s="49" t="n">
        <v>0</v>
      </c>
      <c r="Q38" s="49" t="n">
        <v>0</v>
      </c>
    </row>
    <row r="39" customFormat="false" ht="13.5" hidden="false" customHeight="true" outlineLevel="0" collapsed="false">
      <c r="A39" s="95" t="n">
        <f aca="false">A37*1000/999/365/24</f>
        <v>10.4942842385765</v>
      </c>
      <c r="B39" s="16" t="n">
        <f aca="false">B38+1</f>
        <v>22</v>
      </c>
      <c r="C39" s="92" t="n">
        <v>12.4</v>
      </c>
      <c r="D39" s="93" t="n">
        <v>1</v>
      </c>
      <c r="E39" s="94" t="n">
        <f aca="false">E38</f>
        <v>0.027</v>
      </c>
      <c r="F39" s="49" t="n">
        <v>0</v>
      </c>
      <c r="G39" s="49" t="n">
        <v>0</v>
      </c>
      <c r="H39" s="49" t="n">
        <v>0</v>
      </c>
      <c r="I39" s="49" t="n">
        <v>0</v>
      </c>
      <c r="J39" s="49" t="n">
        <v>0</v>
      </c>
      <c r="K39" s="49" t="n">
        <v>0</v>
      </c>
      <c r="L39" s="49" t="n">
        <v>0</v>
      </c>
      <c r="M39" s="49" t="n">
        <v>0</v>
      </c>
      <c r="N39" s="49" t="n">
        <v>0</v>
      </c>
      <c r="O39" s="49" t="n">
        <v>0</v>
      </c>
      <c r="P39" s="49" t="n">
        <v>0</v>
      </c>
      <c r="Q39" s="49" t="n">
        <v>0</v>
      </c>
    </row>
    <row r="40" customFormat="false" ht="13.5" hidden="false" customHeight="true" outlineLevel="0" collapsed="false">
      <c r="B40" s="16" t="n">
        <f aca="false">B39+1</f>
        <v>23</v>
      </c>
      <c r="C40" s="92" t="n">
        <v>12.4</v>
      </c>
      <c r="D40" s="93" t="n">
        <v>1</v>
      </c>
      <c r="E40" s="94" t="n">
        <f aca="false">E39</f>
        <v>0.027</v>
      </c>
      <c r="F40" s="49" t="n">
        <v>0</v>
      </c>
      <c r="G40" s="49" t="n">
        <v>0</v>
      </c>
      <c r="H40" s="49" t="n">
        <v>0</v>
      </c>
      <c r="I40" s="49" t="n">
        <v>0</v>
      </c>
      <c r="J40" s="49" t="n">
        <v>0</v>
      </c>
      <c r="K40" s="49" t="n">
        <v>0</v>
      </c>
      <c r="L40" s="49" t="n">
        <v>0</v>
      </c>
      <c r="M40" s="49" t="n">
        <v>0</v>
      </c>
      <c r="N40" s="49" t="n">
        <v>0</v>
      </c>
      <c r="O40" s="49" t="n">
        <v>0</v>
      </c>
      <c r="P40" s="49" t="n">
        <v>0</v>
      </c>
      <c r="Q40" s="49" t="n">
        <v>0</v>
      </c>
    </row>
    <row r="41" customFormat="false" ht="13.5" hidden="false" customHeight="true" outlineLevel="0" collapsed="false">
      <c r="A41" s="0" t="n">
        <f aca="false">A35/365/24</f>
        <v>8.84075342465753</v>
      </c>
      <c r="B41" s="16" t="n">
        <f aca="false">B40+1</f>
        <v>24</v>
      </c>
      <c r="C41" s="92" t="n">
        <v>12.4</v>
      </c>
      <c r="D41" s="93" t="n">
        <v>1</v>
      </c>
      <c r="E41" s="94" t="n">
        <f aca="false">E40</f>
        <v>0.027</v>
      </c>
      <c r="F41" s="49" t="n">
        <v>0</v>
      </c>
      <c r="G41" s="49" t="n">
        <v>0</v>
      </c>
      <c r="H41" s="49" t="n">
        <v>0</v>
      </c>
      <c r="I41" s="49" t="n">
        <v>0</v>
      </c>
      <c r="J41" s="49" t="n">
        <v>0</v>
      </c>
      <c r="K41" s="49" t="n">
        <v>0</v>
      </c>
      <c r="L41" s="49" t="n">
        <v>0</v>
      </c>
      <c r="M41" s="49" t="n">
        <v>0</v>
      </c>
      <c r="N41" s="49" t="n">
        <v>0</v>
      </c>
      <c r="O41" s="49" t="n">
        <v>0</v>
      </c>
      <c r="P41" s="49" t="n">
        <v>0</v>
      </c>
      <c r="Q41" s="49" t="n">
        <v>0</v>
      </c>
    </row>
    <row r="42" customFormat="false" ht="13.5" hidden="false" customHeight="true" outlineLevel="0" collapsed="false">
      <c r="B42" s="16" t="n">
        <f aca="false">B41+1</f>
        <v>25</v>
      </c>
      <c r="C42" s="92" t="n">
        <v>12.4</v>
      </c>
      <c r="D42" s="93" t="n">
        <v>1</v>
      </c>
      <c r="E42" s="94" t="n">
        <f aca="false">E41</f>
        <v>0.027</v>
      </c>
      <c r="F42" s="49" t="n">
        <v>0</v>
      </c>
      <c r="G42" s="49" t="n">
        <v>0</v>
      </c>
      <c r="H42" s="49" t="n">
        <v>0</v>
      </c>
      <c r="I42" s="49" t="n">
        <v>0</v>
      </c>
      <c r="J42" s="49" t="n">
        <v>0</v>
      </c>
      <c r="K42" s="49" t="n">
        <v>0</v>
      </c>
      <c r="L42" s="49" t="n">
        <v>0</v>
      </c>
      <c r="M42" s="49" t="n">
        <v>0</v>
      </c>
      <c r="N42" s="49" t="n">
        <v>0</v>
      </c>
      <c r="O42" s="49" t="n">
        <v>0</v>
      </c>
      <c r="P42" s="49" t="n">
        <v>0</v>
      </c>
      <c r="Q42" s="49" t="n">
        <v>0</v>
      </c>
    </row>
    <row r="43" customFormat="false" ht="13.5" hidden="false" customHeight="true" outlineLevel="0" collapsed="false">
      <c r="A43" s="0" t="n">
        <v>626279</v>
      </c>
      <c r="B43" s="16" t="n">
        <f aca="false">B42+1</f>
        <v>26</v>
      </c>
      <c r="C43" s="92" t="n">
        <v>12.4</v>
      </c>
      <c r="D43" s="93" t="n">
        <v>1</v>
      </c>
      <c r="E43" s="94" t="n">
        <f aca="false">E42</f>
        <v>0.027</v>
      </c>
      <c r="F43" s="49" t="n">
        <v>0</v>
      </c>
      <c r="G43" s="49" t="n">
        <v>0</v>
      </c>
      <c r="H43" s="49" t="n">
        <v>0</v>
      </c>
      <c r="I43" s="49" t="n">
        <v>0</v>
      </c>
      <c r="J43" s="49" t="n">
        <v>0</v>
      </c>
      <c r="K43" s="49" t="n">
        <v>0</v>
      </c>
      <c r="L43" s="49" t="n">
        <v>0</v>
      </c>
      <c r="M43" s="49" t="n">
        <v>0</v>
      </c>
      <c r="N43" s="49" t="n">
        <v>0</v>
      </c>
      <c r="O43" s="49" t="n">
        <v>0</v>
      </c>
      <c r="P43" s="49" t="n">
        <v>0</v>
      </c>
      <c r="Q43" s="49" t="n">
        <v>0</v>
      </c>
    </row>
    <row r="44" customFormat="false" ht="13.5" hidden="false" customHeight="true" outlineLevel="0" collapsed="false">
      <c r="A44" s="0" t="n">
        <f aca="false">A43/30/24</f>
        <v>869.831944444445</v>
      </c>
      <c r="B44" s="16" t="n">
        <f aca="false">B43+1</f>
        <v>27</v>
      </c>
      <c r="C44" s="92" t="n">
        <v>12.4</v>
      </c>
      <c r="D44" s="93" t="n">
        <v>1</v>
      </c>
      <c r="E44" s="94" t="n">
        <f aca="false">E43</f>
        <v>0.027</v>
      </c>
      <c r="F44" s="49" t="n">
        <v>0</v>
      </c>
      <c r="G44" s="49" t="n">
        <v>0</v>
      </c>
      <c r="H44" s="49" t="n">
        <v>0</v>
      </c>
      <c r="I44" s="49" t="n">
        <v>0</v>
      </c>
      <c r="J44" s="49" t="n">
        <v>0</v>
      </c>
      <c r="K44" s="49" t="n">
        <v>0</v>
      </c>
      <c r="L44" s="49" t="n">
        <v>0</v>
      </c>
      <c r="M44" s="49" t="n">
        <v>0</v>
      </c>
      <c r="N44" s="49" t="n">
        <v>0</v>
      </c>
      <c r="O44" s="49" t="n">
        <v>0</v>
      </c>
      <c r="P44" s="49" t="n">
        <v>0</v>
      </c>
      <c r="Q44" s="49" t="n">
        <v>0</v>
      </c>
    </row>
    <row r="45" customFormat="false" ht="13.5" hidden="false" customHeight="true" outlineLevel="0" collapsed="false">
      <c r="B45" s="16" t="n">
        <f aca="false">B44+1</f>
        <v>28</v>
      </c>
      <c r="C45" s="92" t="n">
        <v>12.4</v>
      </c>
      <c r="D45" s="93" t="n">
        <v>1</v>
      </c>
      <c r="E45" s="94" t="n">
        <f aca="false">E44</f>
        <v>0.027</v>
      </c>
      <c r="F45" s="49" t="n">
        <v>0</v>
      </c>
      <c r="G45" s="49" t="n">
        <v>0</v>
      </c>
      <c r="H45" s="49" t="n">
        <v>0</v>
      </c>
      <c r="I45" s="49" t="n">
        <v>0</v>
      </c>
      <c r="J45" s="49" t="n">
        <v>0</v>
      </c>
      <c r="K45" s="49" t="n">
        <v>0</v>
      </c>
      <c r="L45" s="49" t="n">
        <v>0</v>
      </c>
      <c r="M45" s="49" t="n">
        <v>0</v>
      </c>
      <c r="N45" s="49" t="n">
        <v>0</v>
      </c>
      <c r="O45" s="49" t="n">
        <v>0</v>
      </c>
      <c r="P45" s="49" t="n">
        <v>0</v>
      </c>
      <c r="Q45" s="49" t="n">
        <v>0</v>
      </c>
    </row>
    <row r="46" customFormat="false" ht="13.5" hidden="false" customHeight="true" outlineLevel="0" collapsed="false">
      <c r="B46" s="16" t="n">
        <f aca="false">B45+1</f>
        <v>29</v>
      </c>
      <c r="C46" s="92" t="n">
        <v>12.4</v>
      </c>
      <c r="D46" s="93" t="n">
        <v>1</v>
      </c>
      <c r="E46" s="94" t="n">
        <f aca="false">E45</f>
        <v>0.027</v>
      </c>
      <c r="F46" s="49" t="n">
        <v>0</v>
      </c>
      <c r="G46" s="49" t="n">
        <v>0</v>
      </c>
      <c r="H46" s="49" t="n">
        <v>0</v>
      </c>
      <c r="I46" s="49" t="n">
        <v>0</v>
      </c>
      <c r="J46" s="49" t="n">
        <v>0</v>
      </c>
      <c r="K46" s="49" t="n">
        <v>0</v>
      </c>
      <c r="L46" s="49" t="n">
        <v>0</v>
      </c>
      <c r="M46" s="49" t="n">
        <v>0</v>
      </c>
      <c r="N46" s="49" t="n">
        <v>0</v>
      </c>
      <c r="O46" s="49" t="n">
        <v>0</v>
      </c>
      <c r="P46" s="49" t="n">
        <v>0</v>
      </c>
      <c r="Q46" s="49" t="n">
        <v>0</v>
      </c>
    </row>
    <row r="47" customFormat="false" ht="13.5" hidden="false" customHeight="true" outlineLevel="0" collapsed="false">
      <c r="B47" s="16" t="n">
        <f aca="false">B46+1</f>
        <v>30</v>
      </c>
      <c r="C47" s="92" t="n">
        <v>12.4</v>
      </c>
      <c r="D47" s="93" t="n">
        <v>1</v>
      </c>
      <c r="E47" s="94" t="n">
        <f aca="false">E46</f>
        <v>0.027</v>
      </c>
      <c r="F47" s="49" t="n">
        <v>0</v>
      </c>
      <c r="G47" s="49" t="n">
        <v>0</v>
      </c>
      <c r="H47" s="49" t="n">
        <v>0</v>
      </c>
      <c r="I47" s="49" t="n">
        <v>0</v>
      </c>
      <c r="J47" s="49" t="n">
        <v>0</v>
      </c>
      <c r="K47" s="49" t="n">
        <v>0</v>
      </c>
      <c r="L47" s="49" t="n">
        <v>0</v>
      </c>
      <c r="M47" s="49" t="n">
        <v>0</v>
      </c>
      <c r="N47" s="49" t="n">
        <v>0</v>
      </c>
      <c r="O47" s="49" t="n">
        <v>0</v>
      </c>
      <c r="P47" s="49" t="n">
        <v>0</v>
      </c>
      <c r="Q47" s="49" t="n">
        <v>0</v>
      </c>
    </row>
    <row r="49" customFormat="false" ht="13.5" hidden="false" customHeight="false" outlineLevel="0" collapsed="false">
      <c r="B49" s="16" t="s">
        <v>161</v>
      </c>
      <c r="C49" s="0" t="s">
        <v>162</v>
      </c>
      <c r="D49" s="0" t="s">
        <v>163</v>
      </c>
    </row>
    <row r="50" customFormat="false" ht="13.5" hidden="false" customHeight="false" outlineLevel="0" collapsed="false">
      <c r="C50" s="96" t="n">
        <v>36161</v>
      </c>
      <c r="D50" s="97" t="n">
        <v>1</v>
      </c>
    </row>
    <row r="51" customFormat="false" ht="13.5" hidden="false" customHeight="false" outlineLevel="0" collapsed="false">
      <c r="C51" s="96" t="n">
        <v>36584</v>
      </c>
      <c r="D51" s="97" t="n">
        <v>1</v>
      </c>
    </row>
    <row r="52" customFormat="false" ht="13.5" hidden="false" customHeight="false" outlineLevel="0" collapsed="false">
      <c r="C52" s="96" t="n">
        <v>37007</v>
      </c>
      <c r="D52" s="97" t="n">
        <v>1</v>
      </c>
    </row>
    <row r="53" customFormat="false" ht="13.5" hidden="false" customHeight="false" outlineLevel="0" collapsed="false">
      <c r="C53" s="96" t="n">
        <v>37430</v>
      </c>
      <c r="D53" s="97" t="n">
        <v>1</v>
      </c>
    </row>
    <row r="54" customFormat="false" ht="13.5" hidden="false" customHeight="false" outlineLevel="0" collapsed="false">
      <c r="C54" s="96" t="n">
        <v>37853</v>
      </c>
      <c r="D54" s="97" t="n">
        <v>1</v>
      </c>
    </row>
    <row r="55" customFormat="false" ht="13.5" hidden="false" customHeight="false" outlineLevel="0" collapsed="false">
      <c r="C55" s="96" t="n">
        <v>38276</v>
      </c>
      <c r="D55" s="97" t="n">
        <v>1</v>
      </c>
    </row>
    <row r="56" customFormat="false" ht="13.5" hidden="false" customHeight="false" outlineLevel="0" collapsed="false">
      <c r="C56" s="96" t="n">
        <v>38699</v>
      </c>
      <c r="D56" s="97" t="n">
        <v>1</v>
      </c>
    </row>
    <row r="57" customFormat="false" ht="13.5" hidden="false" customHeight="false" outlineLevel="0" collapsed="false">
      <c r="C57" s="96" t="n">
        <v>39122</v>
      </c>
      <c r="D57" s="97" t="n">
        <v>1</v>
      </c>
    </row>
    <row r="58" customFormat="false" ht="13.5" hidden="false" customHeight="false" outlineLevel="0" collapsed="false">
      <c r="C58" s="96" t="n">
        <v>39545</v>
      </c>
      <c r="D58" s="97" t="n">
        <v>1</v>
      </c>
    </row>
    <row r="59" customFormat="false" ht="13.5" hidden="false" customHeight="false" outlineLevel="0" collapsed="false">
      <c r="C59" s="96" t="n">
        <v>39968</v>
      </c>
      <c r="D59" s="97" t="n">
        <v>1</v>
      </c>
    </row>
    <row r="60" customFormat="false" ht="13.5" hidden="false" customHeight="false" outlineLevel="0" collapsed="false">
      <c r="C60" s="96" t="n">
        <v>40391</v>
      </c>
      <c r="D60" s="97" t="n">
        <v>1</v>
      </c>
    </row>
    <row r="61" customFormat="false" ht="13.5" hidden="false" customHeight="false" outlineLevel="0" collapsed="false">
      <c r="C61" s="96" t="n">
        <v>40814</v>
      </c>
      <c r="D61" s="97" t="n">
        <v>1</v>
      </c>
    </row>
    <row r="62" customFormat="false" ht="13.5" hidden="false" customHeight="false" outlineLevel="0" collapsed="false">
      <c r="C62" s="96" t="n">
        <v>41237</v>
      </c>
      <c r="D62" s="97" t="n">
        <v>1</v>
      </c>
    </row>
    <row r="63" customFormat="false" ht="13.5" hidden="false" customHeight="false" outlineLevel="0" collapsed="false">
      <c r="C63" s="96" t="n">
        <v>41660</v>
      </c>
      <c r="D63" s="97" t="n">
        <v>1</v>
      </c>
    </row>
    <row r="64" customFormat="false" ht="13.5" hidden="false" customHeight="false" outlineLevel="0" collapsed="false">
      <c r="C64" s="96" t="n">
        <v>42083</v>
      </c>
      <c r="D64" s="97" t="n">
        <v>1</v>
      </c>
    </row>
    <row r="65" customFormat="false" ht="13.5" hidden="false" customHeight="false" outlineLevel="0" collapsed="false">
      <c r="C65" s="96" t="n">
        <v>42506</v>
      </c>
      <c r="D65" s="97" t="n">
        <v>1</v>
      </c>
    </row>
    <row r="66" customFormat="false" ht="13.5" hidden="false" customHeight="false" outlineLevel="0" collapsed="false">
      <c r="C66" s="96" t="n">
        <v>42929</v>
      </c>
      <c r="D66" s="97" t="n">
        <v>1</v>
      </c>
    </row>
    <row r="67" customFormat="false" ht="13.5" hidden="false" customHeight="false" outlineLevel="0" collapsed="false">
      <c r="C67" s="96" t="n">
        <v>43352</v>
      </c>
      <c r="D67" s="97" t="n">
        <v>1</v>
      </c>
    </row>
    <row r="68" customFormat="false" ht="12.75" hidden="false" customHeight="false" outlineLevel="0" collapsed="false">
      <c r="C68" s="96"/>
      <c r="D68" s="97"/>
    </row>
    <row r="69" customFormat="false" ht="12.75" hidden="false" customHeight="false" outlineLevel="0" collapsed="false">
      <c r="C69" s="96"/>
      <c r="D69" s="12"/>
    </row>
    <row r="70" customFormat="false" ht="12.75" hidden="false" customHeight="false" outlineLevel="0" collapsed="false">
      <c r="C70" s="98"/>
      <c r="D70" s="12"/>
    </row>
    <row r="71" customFormat="false" ht="13.5" hidden="false" customHeight="false" outlineLevel="0" collapsed="false">
      <c r="C71" s="99"/>
      <c r="D71" s="14"/>
    </row>
    <row r="72" customFormat="false" ht="12.75" hidden="false" customHeight="false" outlineLevel="0" collapsed="false">
      <c r="A72" s="100" t="s">
        <v>164</v>
      </c>
      <c r="B72" s="101"/>
      <c r="C72" s="102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</row>
    <row r="73" customFormat="false" ht="12.75" hidden="false" customHeight="false" outlineLevel="0" collapsed="false">
      <c r="B73" s="103" t="s">
        <v>165</v>
      </c>
      <c r="C73" s="30" t="s">
        <v>166</v>
      </c>
      <c r="D73" s="30" t="s">
        <v>167</v>
      </c>
      <c r="E73" s="104" t="s">
        <v>168</v>
      </c>
      <c r="F73" s="30" t="s">
        <v>169</v>
      </c>
    </row>
    <row r="74" customFormat="false" ht="12.75" hidden="false" customHeight="false" outlineLevel="0" collapsed="false">
      <c r="A74" s="105"/>
      <c r="B74" s="105"/>
      <c r="C74" s="106" t="n">
        <v>81</v>
      </c>
      <c r="D74" s="106" t="n">
        <v>11789</v>
      </c>
      <c r="E74" s="51" t="n">
        <v>0.25</v>
      </c>
      <c r="F74" s="107" t="n">
        <v>1.276</v>
      </c>
    </row>
    <row r="75" customFormat="false" ht="12.75" hidden="false" customHeight="false" outlineLevel="0" collapsed="false">
      <c r="A75" s="105"/>
      <c r="B75" s="105"/>
      <c r="C75" s="106" t="n">
        <v>163</v>
      </c>
      <c r="D75" s="106" t="n">
        <v>9801</v>
      </c>
      <c r="E75" s="51" t="n">
        <v>0.5</v>
      </c>
      <c r="F75" s="107" t="n">
        <v>1.061</v>
      </c>
    </row>
    <row r="76" customFormat="false" ht="12.75" hidden="false" customHeight="false" outlineLevel="0" collapsed="false">
      <c r="A76" s="105"/>
      <c r="B76" s="105"/>
      <c r="C76" s="106" t="n">
        <v>244</v>
      </c>
      <c r="D76" s="106" t="n">
        <v>9333</v>
      </c>
      <c r="E76" s="51" t="n">
        <v>0.75</v>
      </c>
      <c r="F76" s="107" t="n">
        <v>1.01</v>
      </c>
    </row>
    <row r="77" customFormat="false" ht="12.75" hidden="false" customHeight="false" outlineLevel="0" collapsed="false">
      <c r="A77" s="105"/>
      <c r="B77" s="105"/>
      <c r="C77" s="106" t="n">
        <v>325</v>
      </c>
      <c r="D77" s="106" t="n">
        <v>9239</v>
      </c>
      <c r="E77" s="51" t="n">
        <v>1</v>
      </c>
      <c r="F77" s="107" t="n">
        <f aca="false">+D77/$D$77</f>
        <v>1</v>
      </c>
    </row>
    <row r="78" customFormat="false" ht="12.75" hidden="false" customHeight="false" outlineLevel="0" collapsed="false">
      <c r="A78" s="105"/>
      <c r="B78" s="105"/>
      <c r="C78" s="105"/>
      <c r="D78" s="105"/>
      <c r="E78" s="105"/>
    </row>
    <row r="79" customFormat="false" ht="38.25" hidden="false" customHeight="false" outlineLevel="0" collapsed="false">
      <c r="A79" s="105"/>
      <c r="B79" s="103" t="s">
        <v>170</v>
      </c>
      <c r="C79" s="108" t="s">
        <v>171</v>
      </c>
      <c r="D79" s="108" t="s">
        <v>172</v>
      </c>
      <c r="E79" s="109" t="s">
        <v>173</v>
      </c>
      <c r="F79" s="109" t="s">
        <v>174</v>
      </c>
      <c r="G79" s="108" t="s">
        <v>112</v>
      </c>
      <c r="H79" s="30" t="s">
        <v>175</v>
      </c>
    </row>
    <row r="80" customFormat="false" ht="12.75" hidden="false" customHeight="false" outlineLevel="0" collapsed="false">
      <c r="A80" s="105"/>
      <c r="B80" s="105" t="s">
        <v>176</v>
      </c>
      <c r="C80" s="106" t="n">
        <v>24</v>
      </c>
      <c r="D80" s="106" t="n">
        <v>7825</v>
      </c>
      <c r="E80" s="110" t="n">
        <v>4.61</v>
      </c>
      <c r="F80" s="111" t="n">
        <f aca="false">(D18*1000)/9074</f>
        <v>0.110204981265153</v>
      </c>
      <c r="G80" s="112" t="n">
        <f aca="false">D80*(E80+F80)</f>
        <v>36935.6039783998</v>
      </c>
      <c r="H80" s="113" t="n">
        <f aca="false">(((26111*9074)/1000)/3)/2</f>
        <v>39488.5356666667</v>
      </c>
      <c r="I80" s="0" t="s">
        <v>177</v>
      </c>
    </row>
    <row r="81" customFormat="false" ht="12.75" hidden="false" customHeight="false" outlineLevel="0" collapsed="false">
      <c r="A81" s="105"/>
      <c r="B81" s="105" t="s">
        <v>178</v>
      </c>
      <c r="C81" s="106" t="n">
        <v>8</v>
      </c>
      <c r="D81" s="106" t="n">
        <v>1174</v>
      </c>
      <c r="E81" s="110" t="n">
        <v>4.61</v>
      </c>
      <c r="F81" s="110"/>
      <c r="G81" s="114"/>
      <c r="H81" s="106" t="n">
        <f aca="false">D80</f>
        <v>7825</v>
      </c>
    </row>
    <row r="82" customFormat="false" ht="12.75" hidden="false" customHeight="false" outlineLevel="0" collapsed="false">
      <c r="A82" s="105"/>
      <c r="B82" s="105" t="s">
        <v>179</v>
      </c>
      <c r="C82" s="106" t="n">
        <v>50</v>
      </c>
      <c r="D82" s="106"/>
      <c r="H82" s="115" t="n">
        <f aca="false">H80/H81</f>
        <v>5.04645823216188</v>
      </c>
    </row>
    <row r="83" customFormat="false" ht="12.75" hidden="false" customHeight="false" outlineLevel="0" collapsed="false">
      <c r="A83" s="105"/>
      <c r="B83" s="103" t="s">
        <v>180</v>
      </c>
      <c r="C83" s="105"/>
      <c r="D83" s="105"/>
      <c r="E83" s="105"/>
    </row>
    <row r="84" customFormat="false" ht="12.75" hidden="false" customHeight="false" outlineLevel="0" collapsed="false">
      <c r="A84" s="105"/>
      <c r="B84" s="105" t="s">
        <v>181</v>
      </c>
      <c r="C84" s="106" t="n">
        <v>21</v>
      </c>
      <c r="D84" s="105" t="s">
        <v>182</v>
      </c>
      <c r="E84" s="105"/>
    </row>
    <row r="85" customFormat="false" ht="12.75" hidden="false" customHeight="false" outlineLevel="0" collapsed="false">
      <c r="A85" s="105"/>
      <c r="B85" s="105" t="s">
        <v>183</v>
      </c>
      <c r="C85" s="106" t="n">
        <v>56</v>
      </c>
      <c r="D85" s="105" t="s">
        <v>182</v>
      </c>
      <c r="E85" s="105"/>
    </row>
    <row r="86" customFormat="false" ht="12.75" hidden="false" customHeight="false" outlineLevel="0" collapsed="false">
      <c r="A86" s="105"/>
      <c r="B86" s="105" t="s">
        <v>184</v>
      </c>
      <c r="C86" s="113" t="n">
        <v>2000</v>
      </c>
      <c r="D86" s="105"/>
      <c r="E86" s="105"/>
    </row>
    <row r="87" customFormat="false" ht="12.75" hidden="false" customHeight="false" outlineLevel="0" collapsed="false">
      <c r="A87" s="105"/>
      <c r="B87" s="105" t="s">
        <v>185</v>
      </c>
      <c r="C87" s="106" t="n">
        <v>7</v>
      </c>
      <c r="D87" s="105" t="s">
        <v>186</v>
      </c>
      <c r="E87" s="105"/>
    </row>
    <row r="88" customFormat="false" ht="12.75" hidden="false" customHeight="false" outlineLevel="0" collapsed="false">
      <c r="A88" s="105"/>
      <c r="B88" s="105" t="s">
        <v>148</v>
      </c>
      <c r="C88" s="107" t="n">
        <v>0.04</v>
      </c>
      <c r="D88" s="105"/>
      <c r="E88" s="105"/>
    </row>
    <row r="89" customFormat="false" ht="12.75" hidden="false" customHeight="false" outlineLevel="0" collapsed="false">
      <c r="A89" s="105"/>
      <c r="B89" s="105"/>
      <c r="C89" s="105"/>
      <c r="D89" s="105"/>
      <c r="E89" s="105"/>
    </row>
    <row r="90" customFormat="false" ht="12.75" hidden="false" customHeight="false" outlineLevel="0" collapsed="false">
      <c r="A90" s="105"/>
      <c r="B90" s="105"/>
      <c r="C90" s="105"/>
      <c r="D90" s="105"/>
      <c r="E90" s="105"/>
    </row>
    <row r="91" customFormat="false" ht="12.75" hidden="false" customHeight="false" outlineLevel="0" collapsed="false">
      <c r="A91" s="105"/>
      <c r="B91" s="105"/>
      <c r="C91" s="105"/>
      <c r="D91" s="105"/>
      <c r="E91" s="105"/>
    </row>
    <row r="92" customFormat="false" ht="12.75" hidden="false" customHeight="false" outlineLevel="0" collapsed="false">
      <c r="A92" s="105"/>
      <c r="B92" s="105"/>
      <c r="C92" s="105"/>
      <c r="D92" s="105"/>
      <c r="E92" s="105"/>
    </row>
    <row r="93" customFormat="false" ht="12.75" hidden="false" customHeight="false" outlineLevel="0" collapsed="false">
      <c r="A93" s="105"/>
      <c r="B93" s="105"/>
      <c r="C93" s="105"/>
      <c r="D93" s="105"/>
      <c r="E93" s="105"/>
    </row>
    <row r="94" customFormat="false" ht="12.75" hidden="false" customHeight="false" outlineLevel="0" collapsed="false">
      <c r="A94" s="105"/>
      <c r="B94" s="105"/>
      <c r="C94" s="105"/>
      <c r="D94" s="105"/>
      <c r="E94" s="105"/>
    </row>
    <row r="95" customFormat="false" ht="12.75" hidden="false" customHeight="false" outlineLevel="0" collapsed="false">
      <c r="A95" s="105"/>
      <c r="B95" s="105"/>
      <c r="C95" s="105"/>
      <c r="D95" s="105"/>
      <c r="E95" s="105"/>
    </row>
    <row r="96" customFormat="false" ht="12.75" hidden="false" customHeight="false" outlineLevel="0" collapsed="false">
      <c r="A96" s="105"/>
      <c r="B96" s="105"/>
      <c r="C96" s="105"/>
      <c r="D96" s="105"/>
      <c r="E96" s="105"/>
    </row>
    <row r="97" customFormat="false" ht="12.75" hidden="false" customHeight="false" outlineLevel="0" collapsed="false">
      <c r="A97" s="105"/>
      <c r="B97" s="105"/>
      <c r="C97" s="105"/>
      <c r="D97" s="105"/>
      <c r="E97" s="105"/>
    </row>
    <row r="98" customFormat="false" ht="12.75" hidden="false" customHeight="false" outlineLevel="0" collapsed="false">
      <c r="A98" s="105"/>
      <c r="B98" s="105"/>
      <c r="C98" s="105"/>
      <c r="D98" s="105"/>
      <c r="E98" s="105"/>
    </row>
    <row r="99" customFormat="false" ht="12.75" hidden="false" customHeight="false" outlineLevel="0" collapsed="false">
      <c r="A99" s="105"/>
      <c r="B99" s="105"/>
      <c r="C99" s="105"/>
      <c r="D99" s="105"/>
      <c r="E99" s="105"/>
    </row>
    <row r="100" customFormat="false" ht="12.75" hidden="false" customHeight="false" outlineLevel="0" collapsed="false">
      <c r="A100" s="105"/>
      <c r="B100" s="105"/>
      <c r="C100" s="105"/>
      <c r="D100" s="105"/>
      <c r="E100" s="105"/>
    </row>
    <row r="101" customFormat="false" ht="12.75" hidden="false" customHeight="false" outlineLevel="0" collapsed="false">
      <c r="A101" s="105"/>
      <c r="B101" s="105"/>
      <c r="C101" s="105"/>
      <c r="D101" s="105"/>
      <c r="E101" s="105"/>
    </row>
    <row r="102" customFormat="false" ht="12.75" hidden="false" customHeight="false" outlineLevel="0" collapsed="false">
      <c r="A102" s="105"/>
      <c r="B102" s="105"/>
      <c r="C102" s="105"/>
      <c r="D102" s="105"/>
      <c r="E102" s="105"/>
    </row>
    <row r="103" customFormat="false" ht="12.75" hidden="false" customHeight="false" outlineLevel="0" collapsed="false">
      <c r="A103" s="105"/>
      <c r="B103" s="105"/>
      <c r="C103" s="105"/>
      <c r="D103" s="105"/>
      <c r="E103" s="105"/>
    </row>
    <row r="104" customFormat="false" ht="12.75" hidden="false" customHeight="false" outlineLevel="0" collapsed="false">
      <c r="A104" s="105"/>
      <c r="B104" s="105"/>
      <c r="C104" s="105"/>
      <c r="D104" s="105"/>
      <c r="E104" s="105"/>
    </row>
    <row r="105" customFormat="false" ht="12.75" hidden="false" customHeight="false" outlineLevel="0" collapsed="false">
      <c r="A105" s="105"/>
      <c r="B105" s="105"/>
      <c r="C105" s="105"/>
      <c r="D105" s="105"/>
      <c r="E105" s="105"/>
    </row>
    <row r="106" customFormat="false" ht="12.75" hidden="false" customHeight="false" outlineLevel="0" collapsed="false">
      <c r="A106" s="105"/>
      <c r="B106" s="105"/>
      <c r="C106" s="105"/>
      <c r="D106" s="105"/>
      <c r="E106" s="105"/>
    </row>
    <row r="107" customFormat="false" ht="12.75" hidden="false" customHeight="false" outlineLevel="0" collapsed="false">
      <c r="A107" s="105"/>
      <c r="B107" s="105"/>
      <c r="C107" s="105"/>
      <c r="D107" s="105"/>
      <c r="E107" s="105"/>
    </row>
    <row r="108" customFormat="false" ht="12.75" hidden="false" customHeight="false" outlineLevel="0" collapsed="false">
      <c r="A108" s="105"/>
      <c r="B108" s="105"/>
      <c r="C108" s="105"/>
      <c r="D108" s="105"/>
      <c r="E108" s="105"/>
    </row>
    <row r="109" customFormat="false" ht="12.75" hidden="false" customHeight="false" outlineLevel="0" collapsed="false">
      <c r="A109" s="105"/>
      <c r="B109" s="105"/>
      <c r="C109" s="105"/>
      <c r="D109" s="105"/>
      <c r="E109" s="105"/>
    </row>
    <row r="110" customFormat="false" ht="12.75" hidden="false" customHeight="false" outlineLevel="0" collapsed="false">
      <c r="A110" s="105"/>
      <c r="B110" s="105"/>
      <c r="C110" s="105"/>
      <c r="D110" s="105"/>
      <c r="E110" s="105"/>
    </row>
    <row r="111" customFormat="false" ht="12.75" hidden="false" customHeight="false" outlineLevel="0" collapsed="false">
      <c r="A111" s="105"/>
      <c r="B111" s="105"/>
      <c r="C111" s="105"/>
      <c r="D111" s="105"/>
      <c r="E111" s="105"/>
    </row>
    <row r="112" customFormat="false" ht="12.75" hidden="false" customHeight="false" outlineLevel="0" collapsed="false">
      <c r="A112" s="105"/>
      <c r="B112" s="105"/>
      <c r="C112" s="105"/>
      <c r="D112" s="105"/>
      <c r="E112" s="105"/>
    </row>
    <row r="113" customFormat="false" ht="12.75" hidden="false" customHeight="false" outlineLevel="0" collapsed="false">
      <c r="A113" s="105"/>
      <c r="B113" s="105"/>
      <c r="C113" s="105"/>
      <c r="D113" s="105"/>
      <c r="E113" s="105"/>
    </row>
    <row r="114" customFormat="false" ht="12.75" hidden="false" customHeight="false" outlineLevel="0" collapsed="false">
      <c r="A114" s="105"/>
      <c r="B114" s="105"/>
      <c r="C114" s="105"/>
      <c r="D114" s="105"/>
      <c r="E114" s="105"/>
    </row>
    <row r="115" customFormat="false" ht="12.75" hidden="false" customHeight="false" outlineLevel="0" collapsed="false">
      <c r="A115" s="105"/>
      <c r="B115" s="105"/>
      <c r="C115" s="105"/>
      <c r="D115" s="105"/>
      <c r="E115" s="105"/>
    </row>
    <row r="116" customFormat="false" ht="12.75" hidden="false" customHeight="false" outlineLevel="0" collapsed="false">
      <c r="A116" s="105"/>
      <c r="B116" s="105"/>
      <c r="C116" s="105"/>
      <c r="D116" s="105"/>
      <c r="E116" s="105"/>
    </row>
    <row r="117" customFormat="false" ht="12.75" hidden="false" customHeight="false" outlineLevel="0" collapsed="false">
      <c r="A117" s="105"/>
      <c r="B117" s="105"/>
      <c r="C117" s="105"/>
      <c r="D117" s="105"/>
      <c r="E117" s="105"/>
    </row>
    <row r="118" customFormat="false" ht="12.75" hidden="false" customHeight="false" outlineLevel="0" collapsed="false">
      <c r="A118" s="105"/>
      <c r="B118" s="105"/>
      <c r="C118" s="105"/>
      <c r="D118" s="105"/>
      <c r="E118" s="105"/>
    </row>
    <row r="119" customFormat="false" ht="12.75" hidden="false" customHeight="false" outlineLevel="0" collapsed="false">
      <c r="A119" s="105"/>
      <c r="B119" s="105"/>
      <c r="C119" s="105"/>
      <c r="D119" s="105"/>
      <c r="E119" s="105"/>
    </row>
    <row r="120" customFormat="false" ht="12.75" hidden="false" customHeight="false" outlineLevel="0" collapsed="false">
      <c r="A120" s="105"/>
      <c r="B120" s="105"/>
      <c r="C120" s="105"/>
      <c r="D120" s="105"/>
      <c r="E120" s="105"/>
    </row>
    <row r="121" customFormat="false" ht="12.75" hidden="false" customHeight="false" outlineLevel="0" collapsed="false">
      <c r="A121" s="105"/>
      <c r="B121" s="105"/>
      <c r="C121" s="105"/>
      <c r="D121" s="105"/>
      <c r="E121" s="105"/>
    </row>
    <row r="122" customFormat="false" ht="12.75" hidden="false" customHeight="false" outlineLevel="0" collapsed="false">
      <c r="A122" s="105"/>
      <c r="B122" s="105"/>
      <c r="C122" s="105"/>
      <c r="D122" s="105"/>
      <c r="E122" s="105"/>
    </row>
    <row r="123" customFormat="false" ht="12.75" hidden="false" customHeight="false" outlineLevel="0" collapsed="false">
      <c r="A123" s="105"/>
      <c r="B123" s="105"/>
      <c r="C123" s="105"/>
      <c r="D123" s="105"/>
      <c r="E123" s="105"/>
    </row>
    <row r="124" customFormat="false" ht="12.75" hidden="false" customHeight="false" outlineLevel="0" collapsed="false">
      <c r="A124" s="105"/>
      <c r="B124" s="105"/>
      <c r="C124" s="105"/>
      <c r="D124" s="105"/>
      <c r="E124" s="105"/>
    </row>
    <row r="125" customFormat="false" ht="12.75" hidden="false" customHeight="false" outlineLevel="0" collapsed="false">
      <c r="A125" s="105"/>
      <c r="B125" s="105"/>
      <c r="C125" s="105"/>
      <c r="D125" s="105"/>
      <c r="E125" s="105"/>
    </row>
    <row r="126" customFormat="false" ht="12.75" hidden="false" customHeight="false" outlineLevel="0" collapsed="false">
      <c r="A126" s="105"/>
      <c r="B126" s="105"/>
      <c r="C126" s="105"/>
      <c r="D126" s="105"/>
      <c r="E126" s="105"/>
    </row>
    <row r="127" customFormat="false" ht="12.75" hidden="false" customHeight="false" outlineLevel="0" collapsed="false">
      <c r="A127" s="105"/>
      <c r="B127" s="105"/>
      <c r="C127" s="105"/>
      <c r="D127" s="105"/>
      <c r="E127" s="105"/>
    </row>
    <row r="128" customFormat="false" ht="12.75" hidden="false" customHeight="false" outlineLevel="0" collapsed="false">
      <c r="A128" s="105"/>
      <c r="B128" s="105"/>
      <c r="C128" s="105"/>
      <c r="D128" s="105"/>
      <c r="E128" s="105"/>
    </row>
    <row r="129" customFormat="false" ht="12.75" hidden="false" customHeight="false" outlineLevel="0" collapsed="false">
      <c r="A129" s="105"/>
      <c r="B129" s="105"/>
      <c r="C129" s="105"/>
      <c r="D129" s="105"/>
      <c r="E129" s="105"/>
    </row>
    <row r="130" customFormat="false" ht="12.75" hidden="false" customHeight="false" outlineLevel="0" collapsed="false">
      <c r="A130" s="105"/>
      <c r="B130" s="105"/>
      <c r="C130" s="105"/>
      <c r="D130" s="105"/>
      <c r="E130" s="105"/>
    </row>
    <row r="131" customFormat="false" ht="12.75" hidden="false" customHeight="false" outlineLevel="0" collapsed="false">
      <c r="A131" s="105"/>
      <c r="B131" s="105"/>
      <c r="C131" s="105"/>
      <c r="D131" s="105"/>
      <c r="E131" s="105"/>
    </row>
    <row r="132" customFormat="false" ht="12.75" hidden="false" customHeight="false" outlineLevel="0" collapsed="false">
      <c r="A132" s="105"/>
      <c r="B132" s="105"/>
      <c r="C132" s="105"/>
      <c r="D132" s="105"/>
      <c r="E132" s="105"/>
    </row>
    <row r="133" customFormat="false" ht="12.75" hidden="false" customHeight="false" outlineLevel="0" collapsed="false">
      <c r="A133" s="105"/>
      <c r="B133" s="105"/>
      <c r="C133" s="105"/>
      <c r="D133" s="105"/>
      <c r="E133" s="105"/>
    </row>
    <row r="134" customFormat="false" ht="12.75" hidden="false" customHeight="false" outlineLevel="0" collapsed="false">
      <c r="A134" s="105"/>
      <c r="B134" s="105"/>
      <c r="C134" s="105"/>
      <c r="D134" s="105"/>
      <c r="E134" s="105"/>
    </row>
    <row r="135" customFormat="false" ht="12.75" hidden="false" customHeight="false" outlineLevel="0" collapsed="false">
      <c r="A135" s="105"/>
      <c r="B135" s="105"/>
      <c r="C135" s="105"/>
      <c r="D135" s="105"/>
      <c r="E135" s="105"/>
    </row>
    <row r="136" customFormat="false" ht="12.75" hidden="false" customHeight="false" outlineLevel="0" collapsed="false">
      <c r="A136" s="105"/>
      <c r="B136" s="105"/>
      <c r="C136" s="105"/>
      <c r="D136" s="105"/>
      <c r="E136" s="105"/>
    </row>
    <row r="137" customFormat="false" ht="12.75" hidden="false" customHeight="false" outlineLevel="0" collapsed="false">
      <c r="A137" s="105"/>
      <c r="B137" s="105"/>
      <c r="C137" s="105"/>
      <c r="D137" s="105"/>
      <c r="E137" s="105"/>
    </row>
    <row r="138" customFormat="false" ht="12.75" hidden="false" customHeight="false" outlineLevel="0" collapsed="false">
      <c r="A138" s="105"/>
      <c r="B138" s="105"/>
      <c r="C138" s="105"/>
      <c r="D138" s="105"/>
      <c r="E138" s="105"/>
    </row>
    <row r="139" customFormat="false" ht="12.75" hidden="false" customHeight="false" outlineLevel="0" collapsed="false">
      <c r="A139" s="105"/>
      <c r="B139" s="105"/>
      <c r="C139" s="105"/>
      <c r="D139" s="105"/>
      <c r="E139" s="105"/>
    </row>
    <row r="140" customFormat="false" ht="12.75" hidden="false" customHeight="false" outlineLevel="0" collapsed="false">
      <c r="A140" s="105"/>
      <c r="B140" s="105"/>
      <c r="C140" s="105"/>
      <c r="D140" s="105"/>
      <c r="E140" s="105"/>
    </row>
    <row r="141" customFormat="false" ht="12.75" hidden="false" customHeight="false" outlineLevel="0" collapsed="false">
      <c r="A141" s="105"/>
      <c r="B141" s="105"/>
      <c r="C141" s="105"/>
      <c r="D141" s="105"/>
      <c r="E141" s="105"/>
    </row>
    <row r="142" customFormat="false" ht="12.75" hidden="false" customHeight="false" outlineLevel="0" collapsed="false">
      <c r="A142" s="105"/>
      <c r="B142" s="105"/>
      <c r="C142" s="105"/>
      <c r="D142" s="105"/>
      <c r="E142" s="105"/>
    </row>
    <row r="143" customFormat="false" ht="12.75" hidden="false" customHeight="false" outlineLevel="0" collapsed="false">
      <c r="A143" s="105"/>
      <c r="B143" s="105"/>
      <c r="C143" s="105"/>
      <c r="D143" s="105"/>
      <c r="E143" s="105"/>
    </row>
    <row r="144" customFormat="false" ht="12.75" hidden="false" customHeight="false" outlineLevel="0" collapsed="false">
      <c r="A144" s="105"/>
      <c r="B144" s="105"/>
      <c r="C144" s="105"/>
      <c r="D144" s="105"/>
      <c r="E144" s="105"/>
    </row>
    <row r="145" customFormat="false" ht="12.75" hidden="false" customHeight="false" outlineLevel="0" collapsed="false">
      <c r="A145" s="105"/>
      <c r="B145" s="105"/>
      <c r="C145" s="105"/>
      <c r="D145" s="105"/>
      <c r="E145" s="105"/>
    </row>
    <row r="146" customFormat="false" ht="12.75" hidden="false" customHeight="false" outlineLevel="0" collapsed="false">
      <c r="A146" s="105"/>
      <c r="B146" s="105"/>
      <c r="C146" s="105"/>
      <c r="D146" s="105"/>
      <c r="E146" s="105"/>
    </row>
    <row r="147" customFormat="false" ht="12.75" hidden="false" customHeight="false" outlineLevel="0" collapsed="false">
      <c r="A147" s="105"/>
      <c r="B147" s="105"/>
      <c r="C147" s="105"/>
      <c r="D147" s="105"/>
      <c r="E147" s="105"/>
    </row>
    <row r="148" customFormat="false" ht="12.75" hidden="false" customHeight="false" outlineLevel="0" collapsed="false">
      <c r="A148" s="105"/>
      <c r="B148" s="105"/>
      <c r="C148" s="105"/>
      <c r="D148" s="105"/>
      <c r="E148" s="105"/>
    </row>
    <row r="149" customFormat="false" ht="12.75" hidden="false" customHeight="false" outlineLevel="0" collapsed="false">
      <c r="A149" s="105"/>
      <c r="B149" s="105"/>
      <c r="C149" s="105"/>
      <c r="D149" s="105"/>
      <c r="E149" s="105"/>
    </row>
    <row r="150" customFormat="false" ht="12.75" hidden="false" customHeight="false" outlineLevel="0" collapsed="false">
      <c r="A150" s="105"/>
      <c r="B150" s="105"/>
      <c r="C150" s="105"/>
      <c r="D150" s="105"/>
      <c r="E150" s="105"/>
    </row>
    <row r="151" customFormat="false" ht="12.75" hidden="false" customHeight="false" outlineLevel="0" collapsed="false">
      <c r="A151" s="105"/>
      <c r="B151" s="105"/>
      <c r="C151" s="105"/>
      <c r="D151" s="105"/>
      <c r="E151" s="105"/>
    </row>
    <row r="152" customFormat="false" ht="12.75" hidden="false" customHeight="false" outlineLevel="0" collapsed="false">
      <c r="A152" s="105"/>
      <c r="B152" s="105"/>
      <c r="C152" s="105"/>
      <c r="D152" s="105"/>
      <c r="E152" s="105"/>
    </row>
    <row r="153" customFormat="false" ht="12.75" hidden="false" customHeight="false" outlineLevel="0" collapsed="false">
      <c r="A153" s="105"/>
      <c r="B153" s="105"/>
      <c r="C153" s="105"/>
      <c r="D153" s="105"/>
      <c r="E153" s="105"/>
    </row>
    <row r="154" customFormat="false" ht="12.75" hidden="false" customHeight="false" outlineLevel="0" collapsed="false">
      <c r="A154" s="105"/>
      <c r="B154" s="105"/>
      <c r="C154" s="105"/>
      <c r="D154" s="105"/>
      <c r="E154" s="105"/>
    </row>
    <row r="155" customFormat="false" ht="12.75" hidden="false" customHeight="false" outlineLevel="0" collapsed="false">
      <c r="A155" s="105"/>
      <c r="B155" s="105"/>
      <c r="C155" s="105"/>
      <c r="D155" s="105"/>
      <c r="E155" s="105"/>
    </row>
    <row r="156" customFormat="false" ht="12.75" hidden="false" customHeight="false" outlineLevel="0" collapsed="false">
      <c r="A156" s="105"/>
      <c r="B156" s="105"/>
      <c r="C156" s="105"/>
      <c r="D156" s="105"/>
      <c r="E156" s="105"/>
    </row>
    <row r="157" customFormat="false" ht="12.75" hidden="false" customHeight="false" outlineLevel="0" collapsed="false">
      <c r="A157" s="105"/>
      <c r="B157" s="105"/>
      <c r="C157" s="105"/>
      <c r="D157" s="105"/>
      <c r="E157" s="105"/>
    </row>
    <row r="158" customFormat="false" ht="12.75" hidden="false" customHeight="false" outlineLevel="0" collapsed="false">
      <c r="A158" s="105"/>
      <c r="B158" s="105"/>
      <c r="C158" s="105"/>
      <c r="D158" s="105"/>
      <c r="E158" s="105"/>
    </row>
    <row r="159" customFormat="false" ht="12.75" hidden="false" customHeight="false" outlineLevel="0" collapsed="false">
      <c r="A159" s="105"/>
      <c r="B159" s="105"/>
      <c r="C159" s="105"/>
      <c r="D159" s="105"/>
      <c r="E159" s="105"/>
    </row>
    <row r="160" customFormat="false" ht="12.75" hidden="false" customHeight="false" outlineLevel="0" collapsed="false">
      <c r="A160" s="105"/>
      <c r="B160" s="105"/>
      <c r="C160" s="105"/>
      <c r="D160" s="105"/>
      <c r="E160" s="105"/>
    </row>
    <row r="161" customFormat="false" ht="12.75" hidden="false" customHeight="false" outlineLevel="0" collapsed="false">
      <c r="A161" s="105"/>
      <c r="B161" s="105"/>
      <c r="C161" s="105"/>
      <c r="D161" s="105"/>
      <c r="E161" s="105"/>
    </row>
    <row r="162" customFormat="false" ht="12.75" hidden="false" customHeight="false" outlineLevel="0" collapsed="false">
      <c r="A162" s="105"/>
      <c r="B162" s="105"/>
      <c r="C162" s="105"/>
      <c r="D162" s="105"/>
      <c r="E162" s="105"/>
    </row>
    <row r="163" customFormat="false" ht="12.75" hidden="false" customHeight="false" outlineLevel="0" collapsed="false">
      <c r="A163" s="105"/>
      <c r="B163" s="105"/>
      <c r="C163" s="105"/>
      <c r="D163" s="105"/>
      <c r="E163" s="105"/>
    </row>
    <row r="164" customFormat="false" ht="12.75" hidden="false" customHeight="false" outlineLevel="0" collapsed="false">
      <c r="A164" s="105"/>
      <c r="B164" s="105"/>
      <c r="C164" s="105"/>
      <c r="D164" s="105"/>
      <c r="E164" s="105"/>
    </row>
    <row r="165" customFormat="false" ht="12.75" hidden="false" customHeight="false" outlineLevel="0" collapsed="false">
      <c r="A165" s="105"/>
      <c r="B165" s="105"/>
      <c r="C165" s="105"/>
      <c r="D165" s="105"/>
      <c r="E165" s="105"/>
    </row>
    <row r="166" customFormat="false" ht="12.75" hidden="false" customHeight="false" outlineLevel="0" collapsed="false">
      <c r="A166" s="105"/>
      <c r="B166" s="105"/>
      <c r="C166" s="105"/>
      <c r="D166" s="105"/>
      <c r="E166" s="105"/>
    </row>
    <row r="167" customFormat="false" ht="12.75" hidden="false" customHeight="false" outlineLevel="0" collapsed="false">
      <c r="A167" s="105"/>
      <c r="B167" s="105"/>
      <c r="C167" s="105"/>
      <c r="D167" s="105"/>
      <c r="E167" s="105"/>
    </row>
    <row r="168" customFormat="false" ht="12.75" hidden="false" customHeight="false" outlineLevel="0" collapsed="false">
      <c r="A168" s="105"/>
      <c r="B168" s="105"/>
      <c r="C168" s="105"/>
      <c r="D168" s="105"/>
      <c r="E168" s="105"/>
    </row>
    <row r="169" customFormat="false" ht="12.75" hidden="false" customHeight="false" outlineLevel="0" collapsed="false">
      <c r="A169" s="105"/>
      <c r="B169" s="105"/>
      <c r="C169" s="105"/>
      <c r="D169" s="105"/>
      <c r="E169" s="105"/>
    </row>
    <row r="170" customFormat="false" ht="12.75" hidden="false" customHeight="false" outlineLevel="0" collapsed="false">
      <c r="A170" s="105"/>
      <c r="B170" s="105"/>
      <c r="C170" s="105"/>
      <c r="D170" s="105"/>
      <c r="E170" s="105"/>
    </row>
    <row r="171" customFormat="false" ht="12.75" hidden="false" customHeight="false" outlineLevel="0" collapsed="false">
      <c r="A171" s="105"/>
      <c r="B171" s="105"/>
      <c r="C171" s="105"/>
      <c r="D171" s="105"/>
      <c r="E171" s="105"/>
    </row>
    <row r="172" customFormat="false" ht="12.75" hidden="false" customHeight="false" outlineLevel="0" collapsed="false">
      <c r="A172" s="105"/>
      <c r="B172" s="105"/>
      <c r="C172" s="105"/>
      <c r="D172" s="105"/>
      <c r="E172" s="105"/>
    </row>
    <row r="173" customFormat="false" ht="12.75" hidden="false" customHeight="false" outlineLevel="0" collapsed="false">
      <c r="A173" s="105"/>
      <c r="B173" s="105"/>
      <c r="C173" s="105"/>
      <c r="D173" s="105"/>
      <c r="E173" s="105"/>
    </row>
    <row r="174" customFormat="false" ht="12.75" hidden="false" customHeight="false" outlineLevel="0" collapsed="false">
      <c r="A174" s="105"/>
      <c r="B174" s="105"/>
      <c r="C174" s="105"/>
      <c r="D174" s="105"/>
      <c r="E174" s="105"/>
    </row>
    <row r="175" customFormat="false" ht="12.75" hidden="false" customHeight="false" outlineLevel="0" collapsed="false">
      <c r="A175" s="105"/>
      <c r="B175" s="105"/>
      <c r="C175" s="105"/>
      <c r="D175" s="105"/>
      <c r="E175" s="105"/>
    </row>
    <row r="176" customFormat="false" ht="12.75" hidden="false" customHeight="false" outlineLevel="0" collapsed="false">
      <c r="A176" s="105"/>
      <c r="B176" s="105"/>
      <c r="C176" s="105"/>
      <c r="D176" s="105"/>
      <c r="E176" s="105"/>
    </row>
    <row r="177" customFormat="false" ht="12.75" hidden="false" customHeight="false" outlineLevel="0" collapsed="false">
      <c r="A177" s="105"/>
      <c r="B177" s="105"/>
      <c r="C177" s="105"/>
      <c r="D177" s="105"/>
      <c r="E177" s="105"/>
    </row>
    <row r="178" customFormat="false" ht="12.75" hidden="false" customHeight="false" outlineLevel="0" collapsed="false">
      <c r="A178" s="105"/>
      <c r="B178" s="105"/>
      <c r="C178" s="105"/>
      <c r="D178" s="105"/>
      <c r="E178" s="105"/>
    </row>
    <row r="179" customFormat="false" ht="12.75" hidden="false" customHeight="false" outlineLevel="0" collapsed="false">
      <c r="A179" s="105"/>
      <c r="B179" s="105"/>
      <c r="C179" s="105"/>
      <c r="D179" s="105"/>
      <c r="E179" s="105"/>
    </row>
    <row r="180" customFormat="false" ht="12.75" hidden="false" customHeight="false" outlineLevel="0" collapsed="false">
      <c r="A180" s="105"/>
      <c r="B180" s="105"/>
      <c r="C180" s="105"/>
      <c r="D180" s="105"/>
      <c r="E180" s="105"/>
    </row>
    <row r="181" customFormat="false" ht="12.75" hidden="false" customHeight="false" outlineLevel="0" collapsed="false">
      <c r="A181" s="105"/>
      <c r="B181" s="105"/>
      <c r="C181" s="105"/>
      <c r="D181" s="105"/>
      <c r="E181" s="105"/>
    </row>
    <row r="182" customFormat="false" ht="12.75" hidden="false" customHeight="false" outlineLevel="0" collapsed="false">
      <c r="A182" s="105"/>
      <c r="B182" s="105"/>
      <c r="C182" s="105"/>
      <c r="D182" s="105"/>
      <c r="E182" s="105"/>
    </row>
    <row r="183" customFormat="false" ht="12.75" hidden="false" customHeight="false" outlineLevel="0" collapsed="false">
      <c r="A183" s="105"/>
      <c r="B183" s="105"/>
      <c r="C183" s="105"/>
      <c r="D183" s="105"/>
      <c r="E183" s="105"/>
    </row>
    <row r="184" customFormat="false" ht="12.75" hidden="false" customHeight="false" outlineLevel="0" collapsed="false">
      <c r="A184" s="105"/>
      <c r="B184" s="105"/>
      <c r="C184" s="105"/>
      <c r="D184" s="105"/>
      <c r="E184" s="105"/>
    </row>
    <row r="185" customFormat="false" ht="12.75" hidden="false" customHeight="false" outlineLevel="0" collapsed="false">
      <c r="A185" s="105"/>
      <c r="B185" s="105"/>
      <c r="C185" s="105"/>
      <c r="D185" s="105"/>
      <c r="E185" s="105"/>
    </row>
    <row r="186" customFormat="false" ht="12.75" hidden="false" customHeight="false" outlineLevel="0" collapsed="false">
      <c r="A186" s="105"/>
      <c r="B186" s="105"/>
      <c r="C186" s="105"/>
      <c r="D186" s="105"/>
      <c r="E186" s="105"/>
    </row>
    <row r="187" customFormat="false" ht="12.75" hidden="false" customHeight="false" outlineLevel="0" collapsed="false">
      <c r="A187" s="105"/>
      <c r="B187" s="105"/>
      <c r="C187" s="105"/>
      <c r="D187" s="105"/>
      <c r="E187" s="105"/>
    </row>
    <row r="188" customFormat="false" ht="12.75" hidden="false" customHeight="false" outlineLevel="0" collapsed="false">
      <c r="A188" s="105"/>
      <c r="B188" s="105"/>
      <c r="C188" s="105"/>
      <c r="D188" s="105"/>
      <c r="E188" s="105"/>
    </row>
    <row r="189" customFormat="false" ht="12.75" hidden="false" customHeight="false" outlineLevel="0" collapsed="false">
      <c r="A189" s="105"/>
      <c r="B189" s="105"/>
      <c r="C189" s="105"/>
      <c r="D189" s="105"/>
      <c r="E189" s="105"/>
    </row>
    <row r="190" customFormat="false" ht="12.75" hidden="false" customHeight="false" outlineLevel="0" collapsed="false">
      <c r="A190" s="105"/>
      <c r="B190" s="105"/>
      <c r="C190" s="105"/>
      <c r="D190" s="105"/>
      <c r="E190" s="105"/>
    </row>
    <row r="191" customFormat="false" ht="12.75" hidden="false" customHeight="false" outlineLevel="0" collapsed="false">
      <c r="A191" s="105"/>
      <c r="B191" s="105"/>
      <c r="C191" s="105"/>
      <c r="D191" s="105"/>
      <c r="E191" s="105"/>
    </row>
    <row r="192" customFormat="false" ht="12.75" hidden="false" customHeight="false" outlineLevel="0" collapsed="false">
      <c r="A192" s="105"/>
      <c r="B192" s="105"/>
      <c r="C192" s="105"/>
      <c r="D192" s="105"/>
      <c r="E192" s="105"/>
    </row>
    <row r="193" customFormat="false" ht="12.75" hidden="false" customHeight="false" outlineLevel="0" collapsed="false">
      <c r="A193" s="105"/>
      <c r="B193" s="105"/>
      <c r="C193" s="105"/>
      <c r="D193" s="105"/>
      <c r="E193" s="105"/>
    </row>
    <row r="194" customFormat="false" ht="12.75" hidden="false" customHeight="false" outlineLevel="0" collapsed="false">
      <c r="A194" s="105"/>
      <c r="B194" s="105"/>
      <c r="C194" s="105"/>
      <c r="D194" s="105"/>
      <c r="E194" s="105"/>
    </row>
    <row r="195" customFormat="false" ht="12.75" hidden="false" customHeight="false" outlineLevel="0" collapsed="false">
      <c r="A195" s="105"/>
      <c r="B195" s="105"/>
      <c r="C195" s="105"/>
      <c r="D195" s="105"/>
      <c r="E195" s="105"/>
    </row>
    <row r="196" customFormat="false" ht="12.75" hidden="false" customHeight="false" outlineLevel="0" collapsed="false">
      <c r="A196" s="105"/>
      <c r="B196" s="105"/>
      <c r="C196" s="105"/>
      <c r="D196" s="105"/>
      <c r="E196" s="105"/>
    </row>
    <row r="197" customFormat="false" ht="12.75" hidden="false" customHeight="false" outlineLevel="0" collapsed="false">
      <c r="A197" s="105"/>
      <c r="B197" s="105"/>
      <c r="C197" s="105"/>
      <c r="D197" s="105"/>
      <c r="E197" s="105"/>
    </row>
    <row r="198" customFormat="false" ht="12.75" hidden="false" customHeight="false" outlineLevel="0" collapsed="false">
      <c r="A198" s="105"/>
      <c r="B198" s="105"/>
      <c r="C198" s="105"/>
      <c r="D198" s="105"/>
      <c r="E198" s="105"/>
    </row>
    <row r="199" customFormat="false" ht="12.75" hidden="false" customHeight="false" outlineLevel="0" collapsed="false">
      <c r="A199" s="105"/>
      <c r="B199" s="105"/>
      <c r="C199" s="105"/>
      <c r="D199" s="105"/>
      <c r="E199" s="105"/>
    </row>
    <row r="200" customFormat="false" ht="12.75" hidden="false" customHeight="false" outlineLevel="0" collapsed="false">
      <c r="A200" s="105"/>
      <c r="B200" s="105"/>
      <c r="C200" s="105"/>
      <c r="D200" s="105"/>
      <c r="E200" s="105"/>
    </row>
    <row r="201" customFormat="false" ht="12.75" hidden="false" customHeight="false" outlineLevel="0" collapsed="false">
      <c r="A201" s="105"/>
      <c r="B201" s="105"/>
      <c r="C201" s="105"/>
      <c r="D201" s="105"/>
      <c r="E201" s="105"/>
    </row>
    <row r="202" customFormat="false" ht="12.75" hidden="false" customHeight="false" outlineLevel="0" collapsed="false">
      <c r="A202" s="105"/>
      <c r="B202" s="105"/>
      <c r="C202" s="105"/>
      <c r="D202" s="105"/>
      <c r="E202" s="105"/>
    </row>
    <row r="203" customFormat="false" ht="12.75" hidden="false" customHeight="false" outlineLevel="0" collapsed="false">
      <c r="A203" s="105"/>
      <c r="B203" s="105"/>
      <c r="C203" s="105"/>
      <c r="D203" s="105"/>
      <c r="E203" s="105"/>
    </row>
    <row r="204" customFormat="false" ht="12.75" hidden="false" customHeight="false" outlineLevel="0" collapsed="false">
      <c r="A204" s="105"/>
      <c r="B204" s="105"/>
      <c r="C204" s="105"/>
      <c r="D204" s="105"/>
      <c r="E204" s="105"/>
    </row>
    <row r="205" customFormat="false" ht="12.75" hidden="false" customHeight="false" outlineLevel="0" collapsed="false">
      <c r="A205" s="105"/>
      <c r="B205" s="105"/>
      <c r="C205" s="105"/>
      <c r="D205" s="105"/>
      <c r="E205" s="105"/>
    </row>
    <row r="206" customFormat="false" ht="12.75" hidden="false" customHeight="false" outlineLevel="0" collapsed="false">
      <c r="A206" s="105"/>
      <c r="B206" s="105"/>
      <c r="C206" s="105"/>
      <c r="D206" s="105"/>
      <c r="E206" s="105"/>
    </row>
    <row r="207" customFormat="false" ht="12.75" hidden="false" customHeight="false" outlineLevel="0" collapsed="false">
      <c r="A207" s="105"/>
      <c r="B207" s="105"/>
      <c r="C207" s="105"/>
      <c r="D207" s="105"/>
      <c r="E207" s="105"/>
    </row>
    <row r="208" customFormat="false" ht="12.75" hidden="false" customHeight="false" outlineLevel="0" collapsed="false">
      <c r="A208" s="105"/>
      <c r="B208" s="105"/>
      <c r="C208" s="105"/>
      <c r="D208" s="105"/>
      <c r="E208" s="105"/>
    </row>
    <row r="209" customFormat="false" ht="12.75" hidden="false" customHeight="false" outlineLevel="0" collapsed="false">
      <c r="A209" s="105"/>
      <c r="B209" s="105"/>
      <c r="C209" s="105"/>
      <c r="D209" s="105"/>
      <c r="E209" s="105"/>
    </row>
    <row r="210" customFormat="false" ht="12.75" hidden="false" customHeight="false" outlineLevel="0" collapsed="false">
      <c r="A210" s="105"/>
      <c r="B210" s="105"/>
      <c r="C210" s="105"/>
      <c r="D210" s="105"/>
      <c r="E210" s="105"/>
    </row>
    <row r="211" customFormat="false" ht="12.75" hidden="false" customHeight="false" outlineLevel="0" collapsed="false">
      <c r="A211" s="105"/>
      <c r="B211" s="105"/>
      <c r="C211" s="105"/>
      <c r="D211" s="105"/>
      <c r="E211" s="105"/>
    </row>
    <row r="212" customFormat="false" ht="12.75" hidden="false" customHeight="false" outlineLevel="0" collapsed="false">
      <c r="A212" s="105"/>
      <c r="B212" s="105"/>
      <c r="C212" s="105"/>
      <c r="D212" s="105"/>
      <c r="E212" s="105"/>
    </row>
    <row r="213" customFormat="false" ht="12.75" hidden="false" customHeight="false" outlineLevel="0" collapsed="false">
      <c r="A213" s="105"/>
      <c r="B213" s="105"/>
      <c r="C213" s="105"/>
      <c r="D213" s="105"/>
      <c r="E213" s="105"/>
    </row>
    <row r="214" customFormat="false" ht="12.75" hidden="false" customHeight="false" outlineLevel="0" collapsed="false">
      <c r="A214" s="105"/>
      <c r="B214" s="105"/>
      <c r="C214" s="105"/>
      <c r="D214" s="105"/>
      <c r="E214" s="105"/>
    </row>
    <row r="215" customFormat="false" ht="12.75" hidden="false" customHeight="false" outlineLevel="0" collapsed="false">
      <c r="A215" s="105"/>
      <c r="B215" s="105"/>
      <c r="C215" s="105"/>
      <c r="D215" s="105"/>
      <c r="E215" s="105"/>
    </row>
    <row r="216" customFormat="false" ht="12.75" hidden="false" customHeight="false" outlineLevel="0" collapsed="false">
      <c r="A216" s="105"/>
      <c r="B216" s="105"/>
      <c r="C216" s="105"/>
      <c r="D216" s="105"/>
      <c r="E216" s="105"/>
    </row>
    <row r="217" customFormat="false" ht="12.75" hidden="false" customHeight="false" outlineLevel="0" collapsed="false">
      <c r="A217" s="105"/>
      <c r="B217" s="105"/>
      <c r="C217" s="105"/>
      <c r="D217" s="105"/>
      <c r="E217" s="105"/>
    </row>
    <row r="218" customFormat="false" ht="12.75" hidden="false" customHeight="false" outlineLevel="0" collapsed="false">
      <c r="A218" s="105"/>
      <c r="B218" s="105"/>
      <c r="C218" s="105"/>
      <c r="D218" s="105"/>
      <c r="E218" s="105"/>
    </row>
    <row r="219" customFormat="false" ht="12.75" hidden="false" customHeight="false" outlineLevel="0" collapsed="false">
      <c r="A219" s="105"/>
      <c r="B219" s="105"/>
      <c r="C219" s="105"/>
      <c r="D219" s="105"/>
      <c r="E219" s="105"/>
    </row>
    <row r="220" customFormat="false" ht="12.75" hidden="false" customHeight="false" outlineLevel="0" collapsed="false">
      <c r="A220" s="105"/>
      <c r="B220" s="105"/>
      <c r="C220" s="105"/>
      <c r="D220" s="105"/>
      <c r="E220" s="105"/>
    </row>
    <row r="221" customFormat="false" ht="12.75" hidden="false" customHeight="false" outlineLevel="0" collapsed="false">
      <c r="A221" s="105"/>
      <c r="B221" s="105"/>
      <c r="C221" s="105"/>
      <c r="D221" s="105"/>
      <c r="E221" s="105"/>
    </row>
    <row r="222" customFormat="false" ht="12.75" hidden="false" customHeight="false" outlineLevel="0" collapsed="false">
      <c r="A222" s="105"/>
      <c r="B222" s="105"/>
      <c r="C222" s="105"/>
      <c r="D222" s="105"/>
      <c r="E222" s="105"/>
    </row>
    <row r="223" customFormat="false" ht="12.75" hidden="false" customHeight="false" outlineLevel="0" collapsed="false">
      <c r="A223" s="105"/>
      <c r="B223" s="105"/>
      <c r="C223" s="105"/>
      <c r="D223" s="105"/>
      <c r="E223" s="105"/>
    </row>
    <row r="224" customFormat="false" ht="12.75" hidden="false" customHeight="false" outlineLevel="0" collapsed="false">
      <c r="A224" s="105"/>
      <c r="B224" s="105"/>
      <c r="C224" s="105"/>
      <c r="D224" s="105"/>
      <c r="E224" s="105"/>
    </row>
    <row r="225" customFormat="false" ht="12.75" hidden="false" customHeight="false" outlineLevel="0" collapsed="false">
      <c r="A225" s="105"/>
      <c r="B225" s="105"/>
      <c r="C225" s="105"/>
      <c r="D225" s="105"/>
      <c r="E225" s="105"/>
    </row>
    <row r="226" customFormat="false" ht="12.75" hidden="false" customHeight="false" outlineLevel="0" collapsed="false">
      <c r="A226" s="105"/>
      <c r="B226" s="105"/>
      <c r="C226" s="105"/>
      <c r="D226" s="105"/>
      <c r="E226" s="105"/>
    </row>
    <row r="227" customFormat="false" ht="12.75" hidden="false" customHeight="false" outlineLevel="0" collapsed="false">
      <c r="A227" s="105"/>
      <c r="B227" s="105"/>
      <c r="C227" s="105"/>
      <c r="D227" s="105"/>
      <c r="E227" s="105"/>
    </row>
    <row r="228" customFormat="false" ht="12.75" hidden="false" customHeight="false" outlineLevel="0" collapsed="false">
      <c r="A228" s="105"/>
      <c r="B228" s="105"/>
      <c r="C228" s="105"/>
      <c r="D228" s="105"/>
      <c r="E228" s="105"/>
    </row>
    <row r="229" customFormat="false" ht="12.75" hidden="false" customHeight="false" outlineLevel="0" collapsed="false">
      <c r="A229" s="105"/>
      <c r="B229" s="105"/>
      <c r="C229" s="105"/>
      <c r="D229" s="105"/>
      <c r="E229" s="105"/>
    </row>
    <row r="230" customFormat="false" ht="12.75" hidden="false" customHeight="false" outlineLevel="0" collapsed="false">
      <c r="A230" s="105"/>
      <c r="B230" s="105"/>
      <c r="C230" s="105"/>
      <c r="D230" s="105"/>
      <c r="E230" s="105"/>
    </row>
    <row r="231" customFormat="false" ht="12.75" hidden="false" customHeight="false" outlineLevel="0" collapsed="false">
      <c r="A231" s="105"/>
      <c r="B231" s="105"/>
      <c r="C231" s="105"/>
      <c r="D231" s="105"/>
      <c r="E231" s="105"/>
    </row>
    <row r="232" customFormat="false" ht="12.75" hidden="false" customHeight="false" outlineLevel="0" collapsed="false">
      <c r="A232" s="105"/>
      <c r="B232" s="105"/>
      <c r="C232" s="105"/>
      <c r="D232" s="105"/>
      <c r="E232" s="105"/>
    </row>
    <row r="233" customFormat="false" ht="12.75" hidden="false" customHeight="false" outlineLevel="0" collapsed="false">
      <c r="A233" s="105"/>
      <c r="B233" s="105"/>
      <c r="C233" s="105"/>
      <c r="D233" s="105"/>
      <c r="E233" s="105"/>
    </row>
    <row r="234" customFormat="false" ht="12.75" hidden="false" customHeight="false" outlineLevel="0" collapsed="false">
      <c r="A234" s="105"/>
      <c r="B234" s="105"/>
      <c r="C234" s="105"/>
      <c r="D234" s="105"/>
      <c r="E234" s="105"/>
    </row>
    <row r="235" customFormat="false" ht="12.75" hidden="false" customHeight="false" outlineLevel="0" collapsed="false">
      <c r="A235" s="105"/>
      <c r="B235" s="105"/>
      <c r="C235" s="105"/>
      <c r="D235" s="105"/>
      <c r="E235" s="105"/>
    </row>
    <row r="236" customFormat="false" ht="12.75" hidden="false" customHeight="false" outlineLevel="0" collapsed="false">
      <c r="A236" s="105"/>
      <c r="B236" s="105"/>
      <c r="C236" s="105"/>
      <c r="D236" s="105"/>
      <c r="E236" s="105"/>
    </row>
    <row r="237" customFormat="false" ht="12.75" hidden="false" customHeight="false" outlineLevel="0" collapsed="false">
      <c r="A237" s="105"/>
      <c r="B237" s="105"/>
      <c r="C237" s="105"/>
      <c r="D237" s="105"/>
      <c r="E237" s="105"/>
    </row>
    <row r="238" customFormat="false" ht="12.75" hidden="false" customHeight="false" outlineLevel="0" collapsed="false">
      <c r="A238" s="105"/>
      <c r="B238" s="105"/>
      <c r="C238" s="105"/>
      <c r="D238" s="105"/>
      <c r="E238" s="105"/>
    </row>
    <row r="239" customFormat="false" ht="12.75" hidden="false" customHeight="false" outlineLevel="0" collapsed="false">
      <c r="A239" s="105"/>
      <c r="B239" s="105"/>
      <c r="C239" s="105"/>
      <c r="D239" s="105"/>
      <c r="E239" s="105"/>
    </row>
    <row r="240" customFormat="false" ht="12.75" hidden="false" customHeight="false" outlineLevel="0" collapsed="false">
      <c r="A240" s="105"/>
      <c r="B240" s="105"/>
      <c r="C240" s="105"/>
      <c r="D240" s="105"/>
      <c r="E240" s="105"/>
    </row>
    <row r="241" customFormat="false" ht="12.75" hidden="false" customHeight="false" outlineLevel="0" collapsed="false">
      <c r="A241" s="105"/>
      <c r="B241" s="105"/>
      <c r="C241" s="105"/>
      <c r="D241" s="105"/>
      <c r="E241" s="105"/>
    </row>
    <row r="242" customFormat="false" ht="12.75" hidden="false" customHeight="false" outlineLevel="0" collapsed="false">
      <c r="A242" s="105"/>
      <c r="B242" s="105"/>
      <c r="C242" s="105"/>
      <c r="D242" s="105"/>
      <c r="E242" s="105"/>
    </row>
    <row r="243" customFormat="false" ht="12.75" hidden="false" customHeight="false" outlineLevel="0" collapsed="false">
      <c r="A243" s="105"/>
      <c r="B243" s="105"/>
      <c r="C243" s="105"/>
      <c r="D243" s="105"/>
      <c r="E243" s="105"/>
    </row>
    <row r="244" customFormat="false" ht="12.75" hidden="false" customHeight="false" outlineLevel="0" collapsed="false">
      <c r="A244" s="105"/>
      <c r="B244" s="105"/>
      <c r="C244" s="105"/>
      <c r="D244" s="105"/>
      <c r="E244" s="105"/>
    </row>
    <row r="245" customFormat="false" ht="12.75" hidden="false" customHeight="false" outlineLevel="0" collapsed="false">
      <c r="A245" s="105"/>
      <c r="B245" s="105"/>
      <c r="C245" s="105"/>
      <c r="D245" s="105"/>
      <c r="E245" s="105"/>
    </row>
    <row r="246" customFormat="false" ht="12.75" hidden="false" customHeight="false" outlineLevel="0" collapsed="false">
      <c r="A246" s="105"/>
      <c r="B246" s="105"/>
      <c r="C246" s="105"/>
      <c r="D246" s="105"/>
      <c r="E246" s="105"/>
    </row>
    <row r="247" customFormat="false" ht="12.75" hidden="false" customHeight="false" outlineLevel="0" collapsed="false">
      <c r="A247" s="105"/>
      <c r="B247" s="105"/>
      <c r="C247" s="105"/>
      <c r="D247" s="105"/>
      <c r="E247" s="105"/>
    </row>
    <row r="248" customFormat="false" ht="12.75" hidden="false" customHeight="false" outlineLevel="0" collapsed="false">
      <c r="A248" s="105"/>
      <c r="B248" s="105"/>
      <c r="C248" s="105"/>
      <c r="D248" s="105"/>
      <c r="E248" s="105"/>
    </row>
    <row r="10000" customFormat="false" ht="12.75" hidden="false" customHeight="false" outlineLevel="0" collapsed="false">
      <c r="A10000" s="0" t="n">
        <v>1</v>
      </c>
      <c r="B10000" s="0" t="n">
        <v>1</v>
      </c>
      <c r="C10000" s="0" t="n">
        <v>1</v>
      </c>
      <c r="D10000" s="0" t="n">
        <v>1</v>
      </c>
      <c r="E10000" s="0" t="n">
        <v>1</v>
      </c>
      <c r="F10000" s="0" t="n">
        <v>1</v>
      </c>
      <c r="G10000" s="0" t="n">
        <v>1</v>
      </c>
      <c r="H10000" s="0" t="n">
        <v>1</v>
      </c>
      <c r="I10000" s="0" t="n">
        <v>1</v>
      </c>
      <c r="J10000" s="0" t="n">
        <v>1</v>
      </c>
      <c r="K10000" s="0" t="n">
        <v>1</v>
      </c>
      <c r="L10000" s="0" t="n">
        <v>1</v>
      </c>
      <c r="M10000" s="0" t="n">
        <v>1</v>
      </c>
      <c r="N10000" s="0" t="n">
        <v>1</v>
      </c>
      <c r="O10000" s="0" t="n">
        <v>1</v>
      </c>
      <c r="P10000" s="0" t="n">
        <v>1</v>
      </c>
      <c r="Q10000" s="0" t="n">
        <v>1</v>
      </c>
      <c r="R10000" s="0" t="n">
        <v>1</v>
      </c>
      <c r="S10000" s="0" t="n">
        <v>1</v>
      </c>
      <c r="T10000" s="0" t="n">
        <v>1</v>
      </c>
      <c r="U10000" s="0" t="n">
        <v>1</v>
      </c>
      <c r="V10000" s="0" t="n">
        <v>1</v>
      </c>
      <c r="W10000" s="0" t="n">
        <v>1</v>
      </c>
      <c r="X10000" s="0" t="n">
        <v>1</v>
      </c>
      <c r="Y10000" s="0" t="n">
        <v>1</v>
      </c>
      <c r="Z10000" s="0" t="n">
        <v>1</v>
      </c>
      <c r="AA10000" s="0" t="n">
        <v>1</v>
      </c>
      <c r="AB10000" s="0" t="n">
        <v>1</v>
      </c>
      <c r="AC10000" s="0" t="n">
        <v>1</v>
      </c>
      <c r="AD10000" s="0" t="n">
        <v>1</v>
      </c>
      <c r="AE10000" s="0" t="n">
        <v>1</v>
      </c>
      <c r="AF10000" s="0" t="n">
        <v>1</v>
      </c>
      <c r="AG10000" s="0" t="n">
        <v>1</v>
      </c>
      <c r="AH10000" s="0" t="n">
        <v>1</v>
      </c>
      <c r="AI10000" s="0" t="n">
        <v>1</v>
      </c>
      <c r="AJ10000" s="0" t="n">
        <v>1</v>
      </c>
      <c r="AK10000" s="0" t="n">
        <v>1</v>
      </c>
      <c r="AL10000" s="0" t="n">
        <v>1</v>
      </c>
      <c r="AM10000" s="0" t="n">
        <v>1</v>
      </c>
      <c r="AN10000" s="0" t="n">
        <v>1</v>
      </c>
      <c r="AO10000" s="0" t="n">
        <v>1</v>
      </c>
      <c r="AP10000" s="0" t="n">
        <v>1</v>
      </c>
      <c r="AQ10000" s="0" t="n">
        <v>1</v>
      </c>
      <c r="AR10000" s="0" t="n">
        <v>1</v>
      </c>
      <c r="AS10000" s="0" t="n">
        <v>1</v>
      </c>
      <c r="AT10000" s="0" t="n">
        <v>1</v>
      </c>
      <c r="AU10000" s="0" t="n">
        <v>1</v>
      </c>
      <c r="AV10000" s="0" t="n">
        <v>1</v>
      </c>
      <c r="AW10000" s="0" t="n">
        <v>1</v>
      </c>
      <c r="AX10000" s="0" t="n">
        <v>1</v>
      </c>
      <c r="AY10000" s="0" t="n">
        <v>1</v>
      </c>
      <c r="AZ10000" s="0" t="n">
        <v>1</v>
      </c>
      <c r="BA10000" s="0" t="n">
        <v>1</v>
      </c>
      <c r="BB10000" s="0" t="n">
        <v>1</v>
      </c>
      <c r="BC10000" s="0" t="n">
        <v>1</v>
      </c>
      <c r="BD10000" s="0" t="n">
        <v>1</v>
      </c>
      <c r="BE10000" s="0" t="n">
        <v>1</v>
      </c>
      <c r="BF10000" s="0" t="n">
        <v>1</v>
      </c>
      <c r="BG10000" s="0" t="n">
        <v>1</v>
      </c>
      <c r="BH10000" s="0" t="n">
        <v>1</v>
      </c>
      <c r="BI10000" s="0" t="n">
        <v>1</v>
      </c>
      <c r="BJ10000" s="0" t="n">
        <v>1</v>
      </c>
      <c r="BK10000" s="0" t="n">
        <v>1</v>
      </c>
      <c r="BL10000" s="0" t="n">
        <v>1</v>
      </c>
      <c r="BM10000" s="0" t="n">
        <v>1</v>
      </c>
      <c r="BN10000" s="0" t="n">
        <v>1</v>
      </c>
      <c r="BO10000" s="0" t="n">
        <v>1</v>
      </c>
      <c r="BP10000" s="0" t="n">
        <v>1</v>
      </c>
      <c r="BQ10000" s="0" t="n">
        <v>1</v>
      </c>
      <c r="BR10000" s="0" t="n">
        <v>1</v>
      </c>
      <c r="BS10000" s="0" t="n">
        <v>1</v>
      </c>
      <c r="BT10000" s="0" t="n">
        <v>1</v>
      </c>
      <c r="BU10000" s="0" t="n">
        <v>1</v>
      </c>
      <c r="BV10000" s="0" t="n">
        <v>1</v>
      </c>
      <c r="BW10000" s="0" t="n">
        <v>1</v>
      </c>
      <c r="BX10000" s="0" t="n">
        <v>1</v>
      </c>
      <c r="BY10000" s="0" t="n">
        <v>1</v>
      </c>
      <c r="BZ10000" s="0" t="n">
        <v>1</v>
      </c>
      <c r="CA10000" s="0" t="n">
        <v>1</v>
      </c>
      <c r="CB10000" s="0" t="n">
        <v>1</v>
      </c>
      <c r="CC10000" s="0" t="n">
        <v>1</v>
      </c>
      <c r="CD10000" s="0" t="n">
        <v>1</v>
      </c>
      <c r="CE10000" s="0" t="n">
        <v>1</v>
      </c>
      <c r="CF10000" s="0" t="n">
        <v>1</v>
      </c>
      <c r="CG10000" s="0" t="n">
        <v>1</v>
      </c>
      <c r="CH10000" s="0" t="n">
        <v>1</v>
      </c>
      <c r="CI10000" s="0" t="n">
        <v>1</v>
      </c>
      <c r="CJ10000" s="0" t="n">
        <v>1</v>
      </c>
      <c r="CK10000" s="0" t="n">
        <v>1</v>
      </c>
      <c r="CL10000" s="0" t="n">
        <v>1</v>
      </c>
      <c r="CM10000" s="0" t="n">
        <v>1</v>
      </c>
      <c r="CN10000" s="0" t="n">
        <v>1</v>
      </c>
      <c r="CO10000" s="0" t="n">
        <v>1</v>
      </c>
      <c r="CP10000" s="0" t="n">
        <v>1</v>
      </c>
      <c r="CQ10000" s="0" t="n">
        <v>1</v>
      </c>
      <c r="CR10000" s="0" t="n">
        <v>1</v>
      </c>
      <c r="CS10000" s="0" t="n">
        <v>1</v>
      </c>
      <c r="CT10000" s="0" t="n">
        <v>1</v>
      </c>
      <c r="CU10000" s="0" t="n">
        <v>1</v>
      </c>
      <c r="CV10000" s="0" t="n">
        <v>1</v>
      </c>
      <c r="CW10000" s="0" t="n">
        <v>1</v>
      </c>
      <c r="CX10000" s="0" t="n">
        <v>1</v>
      </c>
      <c r="CY10000" s="0" t="n">
        <v>1</v>
      </c>
      <c r="CZ10000" s="0" t="n">
        <v>1</v>
      </c>
      <c r="DA10000" s="0" t="n">
        <v>1</v>
      </c>
      <c r="DB10000" s="0" t="n">
        <v>1</v>
      </c>
      <c r="DC10000" s="0" t="n">
        <v>1</v>
      </c>
      <c r="DD10000" s="0" t="n">
        <v>1</v>
      </c>
      <c r="DE10000" s="0" t="n">
        <v>1</v>
      </c>
      <c r="DF10000" s="0" t="n">
        <v>1</v>
      </c>
      <c r="DG10000" s="0" t="n">
        <v>1</v>
      </c>
      <c r="DH10000" s="0" t="n">
        <v>1</v>
      </c>
      <c r="DI10000" s="0" t="n">
        <v>1</v>
      </c>
      <c r="DJ10000" s="0" t="n">
        <v>1</v>
      </c>
      <c r="DK10000" s="0" t="n">
        <v>1</v>
      </c>
      <c r="DL10000" s="0" t="n">
        <v>1</v>
      </c>
      <c r="DM10000" s="0" t="n">
        <v>1</v>
      </c>
      <c r="DN10000" s="0" t="n">
        <v>1</v>
      </c>
      <c r="DO10000" s="0" t="n">
        <v>1</v>
      </c>
      <c r="DP10000" s="0" t="n">
        <v>1</v>
      </c>
      <c r="DQ10000" s="0" t="n">
        <v>1</v>
      </c>
      <c r="DR10000" s="0" t="n">
        <v>1</v>
      </c>
      <c r="DS10000" s="0" t="n">
        <v>1</v>
      </c>
      <c r="DT10000" s="0" t="n">
        <v>1</v>
      </c>
      <c r="DU10000" s="0" t="n">
        <v>1</v>
      </c>
      <c r="DV10000" s="0" t="n">
        <v>1</v>
      </c>
      <c r="DW10000" s="0" t="n">
        <v>1</v>
      </c>
      <c r="DX10000" s="0" t="n">
        <v>1</v>
      </c>
      <c r="DY10000" s="0" t="n">
        <v>1</v>
      </c>
      <c r="DZ10000" s="0" t="n">
        <v>1</v>
      </c>
      <c r="EA10000" s="0" t="n">
        <v>1</v>
      </c>
      <c r="EB10000" s="0" t="n">
        <v>1</v>
      </c>
      <c r="EC10000" s="0" t="n">
        <v>1</v>
      </c>
      <c r="ED10000" s="0" t="n">
        <v>1</v>
      </c>
      <c r="EE10000" s="0" t="n">
        <v>1</v>
      </c>
      <c r="EF10000" s="0" t="n">
        <v>1</v>
      </c>
      <c r="EG10000" s="0" t="n">
        <v>1</v>
      </c>
      <c r="EH10000" s="0" t="n">
        <v>1</v>
      </c>
      <c r="EI10000" s="0" t="n">
        <v>1</v>
      </c>
      <c r="EJ10000" s="0" t="n">
        <v>1</v>
      </c>
      <c r="EK10000" s="0" t="n">
        <v>1</v>
      </c>
      <c r="EL10000" s="0" t="n">
        <v>1</v>
      </c>
      <c r="EM10000" s="0" t="n">
        <v>1</v>
      </c>
      <c r="EN10000" s="0" t="n">
        <v>1</v>
      </c>
      <c r="EO10000" s="0" t="n">
        <v>1</v>
      </c>
      <c r="EP10000" s="0" t="n">
        <v>1</v>
      </c>
      <c r="EQ10000" s="0" t="n">
        <v>1</v>
      </c>
      <c r="ER10000" s="0" t="n">
        <v>1</v>
      </c>
      <c r="ES10000" s="0" t="n">
        <v>1</v>
      </c>
      <c r="ET10000" s="0" t="n">
        <v>1</v>
      </c>
      <c r="EU10000" s="0" t="n">
        <v>1</v>
      </c>
      <c r="EV10000" s="0" t="n">
        <v>1</v>
      </c>
      <c r="EW10000" s="0" t="n">
        <v>1</v>
      </c>
      <c r="EX10000" s="0" t="n">
        <v>1</v>
      </c>
      <c r="EY10000" s="0" t="n">
        <v>1</v>
      </c>
      <c r="EZ10000" s="0" t="n">
        <v>1</v>
      </c>
      <c r="FA10000" s="0" t="n">
        <v>1</v>
      </c>
      <c r="FB10000" s="0" t="n">
        <v>1</v>
      </c>
      <c r="FC10000" s="0" t="n">
        <v>1</v>
      </c>
      <c r="FD10000" s="0" t="n">
        <v>1</v>
      </c>
      <c r="FE10000" s="0" t="n">
        <v>1</v>
      </c>
      <c r="FF10000" s="0" t="n">
        <v>1</v>
      </c>
      <c r="FG10000" s="0" t="n">
        <v>1</v>
      </c>
      <c r="FH10000" s="0" t="n">
        <v>1</v>
      </c>
      <c r="FI10000" s="0" t="n">
        <v>1</v>
      </c>
      <c r="FJ10000" s="0" t="n">
        <v>1</v>
      </c>
      <c r="FK10000" s="0" t="n">
        <v>1</v>
      </c>
      <c r="FL10000" s="0" t="n">
        <v>1</v>
      </c>
      <c r="FM10000" s="0" t="n">
        <v>1</v>
      </c>
      <c r="FN10000" s="0" t="n">
        <v>1</v>
      </c>
      <c r="FO10000" s="0" t="n">
        <v>1</v>
      </c>
      <c r="FP10000" s="0" t="n">
        <v>1</v>
      </c>
      <c r="FQ10000" s="0" t="n">
        <v>1</v>
      </c>
      <c r="FR10000" s="0" t="n">
        <v>1</v>
      </c>
      <c r="FS10000" s="0" t="n">
        <v>1</v>
      </c>
      <c r="FT10000" s="0" t="n">
        <v>1</v>
      </c>
      <c r="FU10000" s="0" t="n">
        <v>1</v>
      </c>
      <c r="FV10000" s="0" t="n">
        <v>1</v>
      </c>
      <c r="FW10000" s="0" t="n">
        <v>1</v>
      </c>
      <c r="FX10000" s="0" t="n">
        <v>1</v>
      </c>
      <c r="FY10000" s="0" t="n">
        <v>1</v>
      </c>
      <c r="FZ10000" s="0" t="n">
        <v>1</v>
      </c>
      <c r="GA10000" s="0" t="n">
        <v>1</v>
      </c>
      <c r="GB10000" s="0" t="n">
        <v>1</v>
      </c>
      <c r="GC10000" s="0" t="n">
        <v>1</v>
      </c>
      <c r="GD10000" s="0" t="n">
        <v>1</v>
      </c>
      <c r="GE10000" s="0" t="n">
        <v>1</v>
      </c>
      <c r="GF10000" s="0" t="n">
        <v>1</v>
      </c>
      <c r="GG10000" s="0" t="n">
        <v>1</v>
      </c>
      <c r="GH10000" s="0" t="n">
        <v>1</v>
      </c>
      <c r="GI10000" s="0" t="n">
        <v>1</v>
      </c>
      <c r="GJ10000" s="0" t="n">
        <v>1</v>
      </c>
      <c r="GK10000" s="0" t="n">
        <v>1</v>
      </c>
      <c r="GL10000" s="0" t="n">
        <v>1</v>
      </c>
      <c r="GM10000" s="0" t="n">
        <v>1</v>
      </c>
      <c r="GN10000" s="0" t="n">
        <v>1</v>
      </c>
      <c r="GO10000" s="0" t="n">
        <v>1</v>
      </c>
      <c r="GP10000" s="0" t="n">
        <v>1</v>
      </c>
      <c r="GQ10000" s="0" t="n">
        <v>1</v>
      </c>
      <c r="GR10000" s="0" t="n">
        <v>1</v>
      </c>
      <c r="GS10000" s="0" t="n">
        <v>1</v>
      </c>
      <c r="GT10000" s="0" t="n">
        <v>1</v>
      </c>
      <c r="GU10000" s="0" t="n">
        <v>1</v>
      </c>
      <c r="GV10000" s="0" t="n">
        <v>1</v>
      </c>
      <c r="GW10000" s="0" t="n">
        <v>1</v>
      </c>
      <c r="GX10000" s="0" t="n">
        <v>1</v>
      </c>
      <c r="GY10000" s="0" t="n">
        <v>1</v>
      </c>
      <c r="GZ10000" s="0" t="n">
        <v>1</v>
      </c>
      <c r="HA10000" s="0" t="n">
        <v>1</v>
      </c>
      <c r="HB10000" s="0" t="n">
        <v>1</v>
      </c>
      <c r="HC10000" s="0" t="n">
        <v>1</v>
      </c>
      <c r="HD10000" s="0" t="n">
        <v>1</v>
      </c>
      <c r="HE10000" s="0" t="n">
        <v>1</v>
      </c>
      <c r="HF10000" s="0" t="n">
        <v>1</v>
      </c>
      <c r="HG10000" s="0" t="n">
        <v>1</v>
      </c>
      <c r="HH10000" s="0" t="n">
        <v>1</v>
      </c>
      <c r="HI10000" s="0" t="n">
        <v>1</v>
      </c>
      <c r="HJ10000" s="0" t="n">
        <v>1</v>
      </c>
      <c r="HK10000" s="0" t="n">
        <v>1</v>
      </c>
      <c r="HL10000" s="0" t="n">
        <v>1</v>
      </c>
      <c r="HM10000" s="0" t="n">
        <v>1</v>
      </c>
      <c r="HN10000" s="0" t="n">
        <v>1</v>
      </c>
      <c r="HO10000" s="0" t="n">
        <v>1</v>
      </c>
      <c r="HP10000" s="0" t="n">
        <v>1</v>
      </c>
      <c r="HQ10000" s="0" t="n">
        <v>1</v>
      </c>
      <c r="HR10000" s="0" t="n">
        <v>1</v>
      </c>
      <c r="HS10000" s="0" t="n">
        <v>1</v>
      </c>
      <c r="HT10000" s="0" t="n">
        <v>1</v>
      </c>
      <c r="HU10000" s="0" t="n">
        <v>1</v>
      </c>
      <c r="HV10000" s="0" t="n">
        <v>1</v>
      </c>
      <c r="HW10000" s="0" t="n">
        <v>1</v>
      </c>
      <c r="HX10000" s="0" t="n">
        <v>1</v>
      </c>
      <c r="HY10000" s="0" t="n">
        <v>1</v>
      </c>
      <c r="HZ10000" s="0" t="n">
        <v>1</v>
      </c>
      <c r="IA10000" s="0" t="n">
        <v>1</v>
      </c>
      <c r="IB10000" s="0" t="n">
        <v>1</v>
      </c>
      <c r="IC10000" s="0" t="n">
        <v>1</v>
      </c>
      <c r="ID10000" s="0" t="n">
        <v>1</v>
      </c>
      <c r="IE10000" s="0" t="n">
        <v>1</v>
      </c>
      <c r="IF10000" s="0" t="n">
        <v>1</v>
      </c>
      <c r="IG10000" s="0" t="n">
        <v>1</v>
      </c>
      <c r="IH10000" s="0" t="n">
        <v>1</v>
      </c>
      <c r="II10000" s="0" t="n">
        <v>1</v>
      </c>
      <c r="IJ10000" s="0" t="n">
        <v>1</v>
      </c>
      <c r="IK10000" s="0" t="n">
        <v>1</v>
      </c>
      <c r="IL10000" s="0" t="n">
        <v>1</v>
      </c>
      <c r="IM10000" s="0" t="n">
        <v>1</v>
      </c>
      <c r="IN10000" s="0" t="n">
        <v>1</v>
      </c>
      <c r="IO10000" s="0" t="n">
        <v>1</v>
      </c>
      <c r="IP10000" s="0" t="n">
        <v>1</v>
      </c>
      <c r="IQ10000" s="0" t="n">
        <v>1</v>
      </c>
      <c r="IR10000" s="0" t="n">
        <v>1</v>
      </c>
      <c r="IS10000" s="0" t="n">
        <v>1</v>
      </c>
      <c r="IT10000" s="0" t="n">
        <v>1</v>
      </c>
      <c r="IU10000" s="0" t="n">
        <v>1</v>
      </c>
      <c r="IV10000" s="0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1998-06-25T20:05:49Z</dcterms:created>
  <dc:creator>Louis De Felice</dc:creator>
  <dc:description/>
  <dc:language>en-US</dc:language>
  <cp:lastModifiedBy>gzhu</cp:lastModifiedBy>
  <cp:lastPrinted>1998-07-28T14:30:09Z</cp:lastPrinted>
  <cp:revision>0</cp:revision>
  <dc:subject/>
  <dc:title>Powertest Model with Start-up costs</dc:title>
</cp:coreProperties>
</file>